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\Downloads\"/>
    </mc:Choice>
  </mc:AlternateContent>
  <xr:revisionPtr revIDLastSave="0" documentId="8_{D2C3DD5D-7681-4616-ACE4-C5D376D4D5BE}" xr6:coauthVersionLast="47" xr6:coauthVersionMax="47" xr10:uidLastSave="{00000000-0000-0000-0000-000000000000}"/>
  <bookViews>
    <workbookView xWindow="-108" yWindow="-108" windowWidth="23256" windowHeight="12456" activeTab="2" xr2:uid="{C2159A9E-FD21-4BE4-8024-E97D4467E6E3}"/>
  </bookViews>
  <sheets>
    <sheet name="Raw_Data" sheetId="1" r:id="rId1"/>
    <sheet name="Data_Quality" sheetId="3" r:id="rId2"/>
    <sheet name="Clean_Data" sheetId="4" r:id="rId3"/>
    <sheet name="Validation" sheetId="5" r:id="rId4"/>
    <sheet name="Analysis" sheetId="6" r:id="rId5"/>
    <sheet name="Dashboard" sheetId="8" r:id="rId6"/>
  </sheets>
  <definedNames>
    <definedName name="_xlnm._FilterDatabase" localSheetId="2" hidden="1">Clean_Data!$A$1:$Q$5001</definedName>
    <definedName name="_xlnm._FilterDatabase" localSheetId="0" hidden="1">Raw_Data!$A$1:$O$5001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5" l="1"/>
  <c r="I7" i="5"/>
  <c r="J6" i="5"/>
  <c r="K6" i="5" s="1"/>
  <c r="I6" i="5"/>
  <c r="L6" i="5" s="1"/>
  <c r="J5" i="5"/>
  <c r="I5" i="5"/>
  <c r="J4" i="5"/>
  <c r="I4" i="5"/>
  <c r="J3" i="5"/>
  <c r="I3" i="5"/>
  <c r="B1756" i="5"/>
  <c r="B2341" i="5"/>
  <c r="B2704" i="5"/>
  <c r="B2892" i="5"/>
  <c r="B2994" i="5"/>
  <c r="B3097" i="5"/>
  <c r="B3200" i="5"/>
  <c r="B3303" i="5"/>
  <c r="B3394" i="5"/>
  <c r="B3467" i="5"/>
  <c r="B3540" i="5"/>
  <c r="B3613" i="5"/>
  <c r="B3687" i="5"/>
  <c r="B3755" i="5"/>
  <c r="B3819" i="5"/>
  <c r="B3883" i="5"/>
  <c r="B3947" i="5"/>
  <c r="B4011" i="5"/>
  <c r="B4075" i="5"/>
  <c r="B4139" i="5"/>
  <c r="B4203" i="5"/>
  <c r="B4251" i="5"/>
  <c r="B4279" i="5"/>
  <c r="B4299" i="5"/>
  <c r="B4320" i="5"/>
  <c r="B4343" i="5"/>
  <c r="B4363" i="5"/>
  <c r="B4384" i="5"/>
  <c r="B4407" i="5"/>
  <c r="B4419" i="5"/>
  <c r="B4432" i="5"/>
  <c r="B4444" i="5"/>
  <c r="B4457" i="5"/>
  <c r="B4471" i="5"/>
  <c r="B4483" i="5"/>
  <c r="B4496" i="5"/>
  <c r="B4508" i="5"/>
  <c r="B4521" i="5"/>
  <c r="B4535" i="5"/>
  <c r="B4547" i="5"/>
  <c r="B4560" i="5"/>
  <c r="B4572" i="5"/>
  <c r="B4585" i="5"/>
  <c r="B4599" i="5"/>
  <c r="B4611" i="5"/>
  <c r="B4624" i="5"/>
  <c r="B4636" i="5"/>
  <c r="B4649" i="5"/>
  <c r="B4663" i="5"/>
  <c r="B4675" i="5"/>
  <c r="B4688" i="5"/>
  <c r="B4700" i="5"/>
  <c r="B4713" i="5"/>
  <c r="B4727" i="5"/>
  <c r="B4739" i="5"/>
  <c r="B4752" i="5"/>
  <c r="B4764" i="5"/>
  <c r="B4777" i="5"/>
  <c r="B4791" i="5"/>
  <c r="B4803" i="5"/>
  <c r="B4816" i="5"/>
  <c r="B4828" i="5"/>
  <c r="B4841" i="5"/>
  <c r="B4855" i="5"/>
  <c r="B4867" i="5"/>
  <c r="B4880" i="5"/>
  <c r="B4892" i="5"/>
  <c r="B4905" i="5"/>
  <c r="B4919" i="5"/>
  <c r="B4931" i="5"/>
  <c r="B4944" i="5"/>
  <c r="B4956" i="5"/>
  <c r="B4969" i="5"/>
  <c r="B4983" i="5"/>
  <c r="B4995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C106" i="5" s="1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C671" i="5" s="1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C1167" i="5" s="1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C1423" i="5" s="1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C1557" i="5" s="1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C1660" i="5" s="1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C1756" i="5" s="1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C1829" i="5" s="1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C1902" i="5" s="1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C1975" i="5" s="1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C2048" i="5" s="1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C2122" i="5" s="1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C2195" i="5" s="1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C2268" i="5" s="1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C2341" i="5" s="1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C2414" i="5" s="1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C2487" i="5" s="1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C2528" i="5" s="1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C2565" i="5" s="1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C2602" i="5" s="1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C2638" i="5" s="1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C2672" i="5" s="1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C2704" i="5" s="1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C2736" i="5" s="1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C2768" i="5" s="1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C2800" i="5" s="1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C2824" i="5" s="1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C2844" i="5" s="1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C2865" i="5" s="1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C2880" i="5" s="1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C2892" i="5" s="1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C2905" i="5" s="1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C2919" i="5" s="1"/>
  <c r="A2920" i="5"/>
  <c r="A2921" i="5"/>
  <c r="A2922" i="5"/>
  <c r="A2923" i="5"/>
  <c r="A2924" i="5"/>
  <c r="A2925" i="5"/>
  <c r="A2926" i="5"/>
  <c r="A2927" i="5"/>
  <c r="A2928" i="5"/>
  <c r="A2929" i="5"/>
  <c r="A2930" i="5"/>
  <c r="C2930" i="5" s="1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C2944" i="5" s="1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C2956" i="5" s="1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C2969" i="5" s="1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C2983" i="5" s="1"/>
  <c r="A2984" i="5"/>
  <c r="A2985" i="5"/>
  <c r="A2986" i="5"/>
  <c r="A2987" i="5"/>
  <c r="A2988" i="5"/>
  <c r="A2989" i="5"/>
  <c r="A2990" i="5"/>
  <c r="A2991" i="5"/>
  <c r="A2992" i="5"/>
  <c r="A2993" i="5"/>
  <c r="A2994" i="5"/>
  <c r="C2994" i="5" s="1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C3008" i="5" s="1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C3020" i="5" s="1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C3033" i="5" s="1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C3047" i="5" s="1"/>
  <c r="A3048" i="5"/>
  <c r="A3049" i="5"/>
  <c r="A3050" i="5"/>
  <c r="A3051" i="5"/>
  <c r="A3052" i="5"/>
  <c r="A3053" i="5"/>
  <c r="A3054" i="5"/>
  <c r="A3055" i="5"/>
  <c r="A3056" i="5"/>
  <c r="A3057" i="5"/>
  <c r="A3058" i="5"/>
  <c r="C3058" i="5" s="1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C3072" i="5" s="1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C3084" i="5" s="1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C3097" i="5" s="1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C3111" i="5" s="1"/>
  <c r="A3112" i="5"/>
  <c r="A3113" i="5"/>
  <c r="A3114" i="5"/>
  <c r="A3115" i="5"/>
  <c r="A3116" i="5"/>
  <c r="A3117" i="5"/>
  <c r="A3118" i="5"/>
  <c r="A3119" i="5"/>
  <c r="A3120" i="5"/>
  <c r="A3121" i="5"/>
  <c r="A3122" i="5"/>
  <c r="C3122" i="5" s="1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C3136" i="5" s="1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C3148" i="5" s="1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C3161" i="5" s="1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C3175" i="5" s="1"/>
  <c r="A3176" i="5"/>
  <c r="A3177" i="5"/>
  <c r="A3178" i="5"/>
  <c r="A3179" i="5"/>
  <c r="A3180" i="5"/>
  <c r="A3181" i="5"/>
  <c r="A3182" i="5"/>
  <c r="A3183" i="5"/>
  <c r="A3184" i="5"/>
  <c r="A3185" i="5"/>
  <c r="A3186" i="5"/>
  <c r="C3186" i="5" s="1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C3200" i="5" s="1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C3212" i="5" s="1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C3225" i="5" s="1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C3239" i="5" s="1"/>
  <c r="A3240" i="5"/>
  <c r="A3241" i="5"/>
  <c r="A3242" i="5"/>
  <c r="A3243" i="5"/>
  <c r="A3244" i="5"/>
  <c r="A3245" i="5"/>
  <c r="A3246" i="5"/>
  <c r="A3247" i="5"/>
  <c r="A3248" i="5"/>
  <c r="A3249" i="5"/>
  <c r="A3250" i="5"/>
  <c r="C3250" i="5" s="1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C3264" i="5" s="1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C3276" i="5" s="1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C3289" i="5" s="1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C3303" i="5" s="1"/>
  <c r="A3304" i="5"/>
  <c r="A3305" i="5"/>
  <c r="A3306" i="5"/>
  <c r="A3307" i="5"/>
  <c r="A3308" i="5"/>
  <c r="A3309" i="5"/>
  <c r="A3310" i="5"/>
  <c r="A3311" i="5"/>
  <c r="A3312" i="5"/>
  <c r="A3313" i="5"/>
  <c r="A3314" i="5"/>
  <c r="C3314" i="5" s="1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C3328" i="5" s="1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C3340" i="5" s="1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C3353" i="5" s="1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C3367" i="5" s="1"/>
  <c r="A3368" i="5"/>
  <c r="A3369" i="5"/>
  <c r="A3370" i="5"/>
  <c r="A3371" i="5"/>
  <c r="A3372" i="5"/>
  <c r="A3373" i="5"/>
  <c r="A3374" i="5"/>
  <c r="A3375" i="5"/>
  <c r="A3376" i="5"/>
  <c r="C3376" i="5" s="1"/>
  <c r="A3377" i="5"/>
  <c r="A3378" i="5"/>
  <c r="A3379" i="5"/>
  <c r="A3380" i="5"/>
  <c r="A3381" i="5"/>
  <c r="A3382" i="5"/>
  <c r="A3383" i="5"/>
  <c r="A3384" i="5"/>
  <c r="A3385" i="5"/>
  <c r="C3385" i="5" s="1"/>
  <c r="A3386" i="5"/>
  <c r="A3387" i="5"/>
  <c r="A3388" i="5"/>
  <c r="A3389" i="5"/>
  <c r="A3390" i="5"/>
  <c r="A3391" i="5"/>
  <c r="A3392" i="5"/>
  <c r="A3393" i="5"/>
  <c r="A3394" i="5"/>
  <c r="C3394" i="5" s="1"/>
  <c r="A3395" i="5"/>
  <c r="A3396" i="5"/>
  <c r="A3397" i="5"/>
  <c r="A3398" i="5"/>
  <c r="A3399" i="5"/>
  <c r="A3400" i="5"/>
  <c r="A3401" i="5"/>
  <c r="A3402" i="5"/>
  <c r="A3403" i="5"/>
  <c r="C3403" i="5" s="1"/>
  <c r="A3404" i="5"/>
  <c r="A3405" i="5"/>
  <c r="A3406" i="5"/>
  <c r="A3407" i="5"/>
  <c r="A3408" i="5"/>
  <c r="A3409" i="5"/>
  <c r="A3410" i="5"/>
  <c r="A3411" i="5"/>
  <c r="A3412" i="5"/>
  <c r="C3412" i="5" s="1"/>
  <c r="A3413" i="5"/>
  <c r="A3414" i="5"/>
  <c r="A3415" i="5"/>
  <c r="A3416" i="5"/>
  <c r="A3417" i="5"/>
  <c r="A3418" i="5"/>
  <c r="A3419" i="5"/>
  <c r="A3420" i="5"/>
  <c r="A3421" i="5"/>
  <c r="C3421" i="5" s="1"/>
  <c r="A3422" i="5"/>
  <c r="A3423" i="5"/>
  <c r="A3424" i="5"/>
  <c r="A3425" i="5"/>
  <c r="A3426" i="5"/>
  <c r="A3427" i="5"/>
  <c r="A3428" i="5"/>
  <c r="A3429" i="5"/>
  <c r="A3430" i="5"/>
  <c r="A3431" i="5"/>
  <c r="C3431" i="5" s="1"/>
  <c r="A3432" i="5"/>
  <c r="A3433" i="5"/>
  <c r="A3434" i="5"/>
  <c r="A3435" i="5"/>
  <c r="A3436" i="5"/>
  <c r="A3437" i="5"/>
  <c r="A3438" i="5"/>
  <c r="A3439" i="5"/>
  <c r="A3440" i="5"/>
  <c r="C3440" i="5" s="1"/>
  <c r="A3441" i="5"/>
  <c r="A3442" i="5"/>
  <c r="A3443" i="5"/>
  <c r="A3444" i="5"/>
  <c r="A3445" i="5"/>
  <c r="A3446" i="5"/>
  <c r="A3447" i="5"/>
  <c r="A3448" i="5"/>
  <c r="A3449" i="5"/>
  <c r="C3449" i="5" s="1"/>
  <c r="A3450" i="5"/>
  <c r="A3451" i="5"/>
  <c r="A3452" i="5"/>
  <c r="A3453" i="5"/>
  <c r="A3454" i="5"/>
  <c r="A3455" i="5"/>
  <c r="A3456" i="5"/>
  <c r="A3457" i="5"/>
  <c r="A3458" i="5"/>
  <c r="C3458" i="5" s="1"/>
  <c r="A3459" i="5"/>
  <c r="A3460" i="5"/>
  <c r="A3461" i="5"/>
  <c r="A3462" i="5"/>
  <c r="A3463" i="5"/>
  <c r="A3464" i="5"/>
  <c r="A3465" i="5"/>
  <c r="A3466" i="5"/>
  <c r="A3467" i="5"/>
  <c r="C3467" i="5" s="1"/>
  <c r="A3468" i="5"/>
  <c r="A3469" i="5"/>
  <c r="A3470" i="5"/>
  <c r="A3471" i="5"/>
  <c r="A3472" i="5"/>
  <c r="A3473" i="5"/>
  <c r="A3474" i="5"/>
  <c r="A3475" i="5"/>
  <c r="A3476" i="5"/>
  <c r="C3476" i="5" s="1"/>
  <c r="A3477" i="5"/>
  <c r="A3478" i="5"/>
  <c r="A3479" i="5"/>
  <c r="A3480" i="5"/>
  <c r="A3481" i="5"/>
  <c r="A3482" i="5"/>
  <c r="A3483" i="5"/>
  <c r="A3484" i="5"/>
  <c r="A3485" i="5"/>
  <c r="C3485" i="5" s="1"/>
  <c r="A3486" i="5"/>
  <c r="A3487" i="5"/>
  <c r="A3488" i="5"/>
  <c r="A3489" i="5"/>
  <c r="A3490" i="5"/>
  <c r="A3491" i="5"/>
  <c r="A3492" i="5"/>
  <c r="A3493" i="5"/>
  <c r="A3494" i="5"/>
  <c r="A3495" i="5"/>
  <c r="C3495" i="5" s="1"/>
  <c r="A3496" i="5"/>
  <c r="A3497" i="5"/>
  <c r="A3498" i="5"/>
  <c r="A3499" i="5"/>
  <c r="A3500" i="5"/>
  <c r="A3501" i="5"/>
  <c r="A3502" i="5"/>
  <c r="A3503" i="5"/>
  <c r="A3504" i="5"/>
  <c r="C3504" i="5" s="1"/>
  <c r="A3505" i="5"/>
  <c r="A3506" i="5"/>
  <c r="A3507" i="5"/>
  <c r="A3508" i="5"/>
  <c r="A3509" i="5"/>
  <c r="A3510" i="5"/>
  <c r="A3511" i="5"/>
  <c r="A3512" i="5"/>
  <c r="A3513" i="5"/>
  <c r="C3513" i="5" s="1"/>
  <c r="A3514" i="5"/>
  <c r="A3515" i="5"/>
  <c r="A3516" i="5"/>
  <c r="A3517" i="5"/>
  <c r="A3518" i="5"/>
  <c r="A3519" i="5"/>
  <c r="A3520" i="5"/>
  <c r="A3521" i="5"/>
  <c r="A3522" i="5"/>
  <c r="C3522" i="5" s="1"/>
  <c r="A3523" i="5"/>
  <c r="A3524" i="5"/>
  <c r="A3525" i="5"/>
  <c r="A3526" i="5"/>
  <c r="A3527" i="5"/>
  <c r="A3528" i="5"/>
  <c r="A3529" i="5"/>
  <c r="A3530" i="5"/>
  <c r="A3531" i="5"/>
  <c r="C3531" i="5" s="1"/>
  <c r="A3532" i="5"/>
  <c r="A3533" i="5"/>
  <c r="A3534" i="5"/>
  <c r="A3535" i="5"/>
  <c r="A3536" i="5"/>
  <c r="A3537" i="5"/>
  <c r="A3538" i="5"/>
  <c r="A3539" i="5"/>
  <c r="A3540" i="5"/>
  <c r="C3540" i="5" s="1"/>
  <c r="A3541" i="5"/>
  <c r="A3542" i="5"/>
  <c r="A3543" i="5"/>
  <c r="A3544" i="5"/>
  <c r="A3545" i="5"/>
  <c r="A3546" i="5"/>
  <c r="A3547" i="5"/>
  <c r="A3548" i="5"/>
  <c r="A3549" i="5"/>
  <c r="C3549" i="5" s="1"/>
  <c r="A3550" i="5"/>
  <c r="A3551" i="5"/>
  <c r="A3552" i="5"/>
  <c r="A3553" i="5"/>
  <c r="A3554" i="5"/>
  <c r="A3555" i="5"/>
  <c r="A3556" i="5"/>
  <c r="A3557" i="5"/>
  <c r="A3558" i="5"/>
  <c r="A3559" i="5"/>
  <c r="C3559" i="5" s="1"/>
  <c r="A3560" i="5"/>
  <c r="A3561" i="5"/>
  <c r="A3562" i="5"/>
  <c r="A3563" i="5"/>
  <c r="A3564" i="5"/>
  <c r="A3565" i="5"/>
  <c r="A3566" i="5"/>
  <c r="A3567" i="5"/>
  <c r="A3568" i="5"/>
  <c r="C3568" i="5" s="1"/>
  <c r="A3569" i="5"/>
  <c r="A3570" i="5"/>
  <c r="A3571" i="5"/>
  <c r="A3572" i="5"/>
  <c r="A3573" i="5"/>
  <c r="A3574" i="5"/>
  <c r="A3575" i="5"/>
  <c r="A3576" i="5"/>
  <c r="A3577" i="5"/>
  <c r="C3577" i="5" s="1"/>
  <c r="A3578" i="5"/>
  <c r="A3579" i="5"/>
  <c r="A3580" i="5"/>
  <c r="A3581" i="5"/>
  <c r="A3582" i="5"/>
  <c r="A3583" i="5"/>
  <c r="A3584" i="5"/>
  <c r="A3585" i="5"/>
  <c r="A3586" i="5"/>
  <c r="C3586" i="5" s="1"/>
  <c r="A3587" i="5"/>
  <c r="A3588" i="5"/>
  <c r="A3589" i="5"/>
  <c r="A3590" i="5"/>
  <c r="A3591" i="5"/>
  <c r="A3592" i="5"/>
  <c r="A3593" i="5"/>
  <c r="A3594" i="5"/>
  <c r="A3595" i="5"/>
  <c r="C3595" i="5" s="1"/>
  <c r="A3596" i="5"/>
  <c r="A3597" i="5"/>
  <c r="A3598" i="5"/>
  <c r="A3599" i="5"/>
  <c r="A3600" i="5"/>
  <c r="A3601" i="5"/>
  <c r="A3602" i="5"/>
  <c r="A3603" i="5"/>
  <c r="A3604" i="5"/>
  <c r="C3604" i="5" s="1"/>
  <c r="A3605" i="5"/>
  <c r="A3606" i="5"/>
  <c r="A3607" i="5"/>
  <c r="A3608" i="5"/>
  <c r="A3609" i="5"/>
  <c r="A3610" i="5"/>
  <c r="A3611" i="5"/>
  <c r="A3612" i="5"/>
  <c r="A3613" i="5"/>
  <c r="C3613" i="5" s="1"/>
  <c r="A3614" i="5"/>
  <c r="A3615" i="5"/>
  <c r="A3616" i="5"/>
  <c r="A3617" i="5"/>
  <c r="A3618" i="5"/>
  <c r="A3619" i="5"/>
  <c r="A3620" i="5"/>
  <c r="A3621" i="5"/>
  <c r="A3622" i="5"/>
  <c r="A3623" i="5"/>
  <c r="C3623" i="5" s="1"/>
  <c r="A3624" i="5"/>
  <c r="A3625" i="5"/>
  <c r="A3626" i="5"/>
  <c r="A3627" i="5"/>
  <c r="A3628" i="5"/>
  <c r="A3629" i="5"/>
  <c r="A3630" i="5"/>
  <c r="A3631" i="5"/>
  <c r="A3632" i="5"/>
  <c r="C3632" i="5" s="1"/>
  <c r="A3633" i="5"/>
  <c r="A3634" i="5"/>
  <c r="A3635" i="5"/>
  <c r="A3636" i="5"/>
  <c r="A3637" i="5"/>
  <c r="A3638" i="5"/>
  <c r="A3639" i="5"/>
  <c r="A3640" i="5"/>
  <c r="A3641" i="5"/>
  <c r="C3641" i="5" s="1"/>
  <c r="A3642" i="5"/>
  <c r="A3643" i="5"/>
  <c r="A3644" i="5"/>
  <c r="A3645" i="5"/>
  <c r="A3646" i="5"/>
  <c r="A3647" i="5"/>
  <c r="A3648" i="5"/>
  <c r="A3649" i="5"/>
  <c r="A3650" i="5"/>
  <c r="C3650" i="5" s="1"/>
  <c r="A3651" i="5"/>
  <c r="A3652" i="5"/>
  <c r="A3653" i="5"/>
  <c r="A3654" i="5"/>
  <c r="A3655" i="5"/>
  <c r="A3656" i="5"/>
  <c r="A3657" i="5"/>
  <c r="A3658" i="5"/>
  <c r="A3659" i="5"/>
  <c r="C3659" i="5" s="1"/>
  <c r="A3660" i="5"/>
  <c r="A3661" i="5"/>
  <c r="A3662" i="5"/>
  <c r="A3663" i="5"/>
  <c r="A3664" i="5"/>
  <c r="A3665" i="5"/>
  <c r="A3666" i="5"/>
  <c r="A3667" i="5"/>
  <c r="A3668" i="5"/>
  <c r="C3668" i="5" s="1"/>
  <c r="A3669" i="5"/>
  <c r="A3670" i="5"/>
  <c r="A3671" i="5"/>
  <c r="A3672" i="5"/>
  <c r="A3673" i="5"/>
  <c r="A3674" i="5"/>
  <c r="A3675" i="5"/>
  <c r="A3676" i="5"/>
  <c r="A3677" i="5"/>
  <c r="C3677" i="5" s="1"/>
  <c r="A3678" i="5"/>
  <c r="A3679" i="5"/>
  <c r="A3680" i="5"/>
  <c r="A3681" i="5"/>
  <c r="A3682" i="5"/>
  <c r="A3683" i="5"/>
  <c r="A3684" i="5"/>
  <c r="A3685" i="5"/>
  <c r="A3686" i="5"/>
  <c r="A3687" i="5"/>
  <c r="C3687" i="5" s="1"/>
  <c r="A3688" i="5"/>
  <c r="A3689" i="5"/>
  <c r="A3690" i="5"/>
  <c r="A3691" i="5"/>
  <c r="A3692" i="5"/>
  <c r="A3693" i="5"/>
  <c r="A3694" i="5"/>
  <c r="A3695" i="5"/>
  <c r="A3696" i="5"/>
  <c r="C3696" i="5" s="1"/>
  <c r="A3697" i="5"/>
  <c r="A3698" i="5"/>
  <c r="A3699" i="5"/>
  <c r="A3700" i="5"/>
  <c r="A3701" i="5"/>
  <c r="A3702" i="5"/>
  <c r="A3703" i="5"/>
  <c r="A3704" i="5"/>
  <c r="A3705" i="5"/>
  <c r="C3705" i="5" s="1"/>
  <c r="A3706" i="5"/>
  <c r="A3707" i="5"/>
  <c r="A3708" i="5"/>
  <c r="A3709" i="5"/>
  <c r="A3710" i="5"/>
  <c r="A3711" i="5"/>
  <c r="A3712" i="5"/>
  <c r="A3713" i="5"/>
  <c r="A3714" i="5"/>
  <c r="C3714" i="5" s="1"/>
  <c r="A3715" i="5"/>
  <c r="A3716" i="5"/>
  <c r="A3717" i="5"/>
  <c r="A3718" i="5"/>
  <c r="A3719" i="5"/>
  <c r="A3720" i="5"/>
  <c r="A3721" i="5"/>
  <c r="A3722" i="5"/>
  <c r="A3723" i="5"/>
  <c r="C3723" i="5" s="1"/>
  <c r="A3724" i="5"/>
  <c r="A3725" i="5"/>
  <c r="A3726" i="5"/>
  <c r="A3727" i="5"/>
  <c r="A3728" i="5"/>
  <c r="A3729" i="5"/>
  <c r="A3730" i="5"/>
  <c r="A3731" i="5"/>
  <c r="C3731" i="5" s="1"/>
  <c r="A3732" i="5"/>
  <c r="A3733" i="5"/>
  <c r="A3734" i="5"/>
  <c r="A3735" i="5"/>
  <c r="A3736" i="5"/>
  <c r="A3737" i="5"/>
  <c r="A3738" i="5"/>
  <c r="A3739" i="5"/>
  <c r="C3739" i="5" s="1"/>
  <c r="A3740" i="5"/>
  <c r="A3741" i="5"/>
  <c r="A3742" i="5"/>
  <c r="A3743" i="5"/>
  <c r="A3744" i="5"/>
  <c r="A3745" i="5"/>
  <c r="A3746" i="5"/>
  <c r="A3747" i="5"/>
  <c r="C3747" i="5" s="1"/>
  <c r="A3748" i="5"/>
  <c r="A3749" i="5"/>
  <c r="A3750" i="5"/>
  <c r="A3751" i="5"/>
  <c r="A3752" i="5"/>
  <c r="A3753" i="5"/>
  <c r="A3754" i="5"/>
  <c r="A3755" i="5"/>
  <c r="C3755" i="5" s="1"/>
  <c r="A3756" i="5"/>
  <c r="A3757" i="5"/>
  <c r="A3758" i="5"/>
  <c r="A3759" i="5"/>
  <c r="A3760" i="5"/>
  <c r="A3761" i="5"/>
  <c r="A3762" i="5"/>
  <c r="A3763" i="5"/>
  <c r="C3763" i="5" s="1"/>
  <c r="A3764" i="5"/>
  <c r="A3765" i="5"/>
  <c r="A3766" i="5"/>
  <c r="A3767" i="5"/>
  <c r="A3768" i="5"/>
  <c r="A3769" i="5"/>
  <c r="A3770" i="5"/>
  <c r="A3771" i="5"/>
  <c r="C3771" i="5" s="1"/>
  <c r="A3772" i="5"/>
  <c r="A3773" i="5"/>
  <c r="A3774" i="5"/>
  <c r="A3775" i="5"/>
  <c r="A3776" i="5"/>
  <c r="A3777" i="5"/>
  <c r="A3778" i="5"/>
  <c r="A3779" i="5"/>
  <c r="C3779" i="5" s="1"/>
  <c r="A3780" i="5"/>
  <c r="A3781" i="5"/>
  <c r="A3782" i="5"/>
  <c r="A3783" i="5"/>
  <c r="A3784" i="5"/>
  <c r="A3785" i="5"/>
  <c r="A3786" i="5"/>
  <c r="A3787" i="5"/>
  <c r="C3787" i="5" s="1"/>
  <c r="A3788" i="5"/>
  <c r="A3789" i="5"/>
  <c r="A3790" i="5"/>
  <c r="A3791" i="5"/>
  <c r="A3792" i="5"/>
  <c r="A3793" i="5"/>
  <c r="A3794" i="5"/>
  <c r="A3795" i="5"/>
  <c r="C3795" i="5" s="1"/>
  <c r="A3796" i="5"/>
  <c r="A3797" i="5"/>
  <c r="A3798" i="5"/>
  <c r="A3799" i="5"/>
  <c r="A3800" i="5"/>
  <c r="A3801" i="5"/>
  <c r="A3802" i="5"/>
  <c r="A3803" i="5"/>
  <c r="C3803" i="5" s="1"/>
  <c r="A3804" i="5"/>
  <c r="A3805" i="5"/>
  <c r="A3806" i="5"/>
  <c r="A3807" i="5"/>
  <c r="A3808" i="5"/>
  <c r="A3809" i="5"/>
  <c r="A3810" i="5"/>
  <c r="A3811" i="5"/>
  <c r="C3811" i="5" s="1"/>
  <c r="A3812" i="5"/>
  <c r="A3813" i="5"/>
  <c r="A3814" i="5"/>
  <c r="A3815" i="5"/>
  <c r="A3816" i="5"/>
  <c r="A3817" i="5"/>
  <c r="A3818" i="5"/>
  <c r="A3819" i="5"/>
  <c r="C3819" i="5" s="1"/>
  <c r="A3820" i="5"/>
  <c r="A3821" i="5"/>
  <c r="A3822" i="5"/>
  <c r="A3823" i="5"/>
  <c r="A3824" i="5"/>
  <c r="A3825" i="5"/>
  <c r="A3826" i="5"/>
  <c r="A3827" i="5"/>
  <c r="C3827" i="5" s="1"/>
  <c r="A3828" i="5"/>
  <c r="A3829" i="5"/>
  <c r="A3830" i="5"/>
  <c r="A3831" i="5"/>
  <c r="A3832" i="5"/>
  <c r="A3833" i="5"/>
  <c r="A3834" i="5"/>
  <c r="A3835" i="5"/>
  <c r="C3835" i="5" s="1"/>
  <c r="A3836" i="5"/>
  <c r="A3837" i="5"/>
  <c r="A3838" i="5"/>
  <c r="A3839" i="5"/>
  <c r="A3840" i="5"/>
  <c r="A3841" i="5"/>
  <c r="A3842" i="5"/>
  <c r="A3843" i="5"/>
  <c r="C3843" i="5" s="1"/>
  <c r="A3844" i="5"/>
  <c r="A3845" i="5"/>
  <c r="A3846" i="5"/>
  <c r="A3847" i="5"/>
  <c r="A3848" i="5"/>
  <c r="A3849" i="5"/>
  <c r="A3850" i="5"/>
  <c r="A3851" i="5"/>
  <c r="C3851" i="5" s="1"/>
  <c r="A3852" i="5"/>
  <c r="A3853" i="5"/>
  <c r="A3854" i="5"/>
  <c r="A3855" i="5"/>
  <c r="A3856" i="5"/>
  <c r="A3857" i="5"/>
  <c r="A3858" i="5"/>
  <c r="A3859" i="5"/>
  <c r="C3859" i="5" s="1"/>
  <c r="A3860" i="5"/>
  <c r="A3861" i="5"/>
  <c r="A3862" i="5"/>
  <c r="A3863" i="5"/>
  <c r="A3864" i="5"/>
  <c r="A3865" i="5"/>
  <c r="A3866" i="5"/>
  <c r="A3867" i="5"/>
  <c r="C3867" i="5" s="1"/>
  <c r="A3868" i="5"/>
  <c r="A3869" i="5"/>
  <c r="A3870" i="5"/>
  <c r="A3871" i="5"/>
  <c r="A3872" i="5"/>
  <c r="A3873" i="5"/>
  <c r="A3874" i="5"/>
  <c r="A3875" i="5"/>
  <c r="C3875" i="5" s="1"/>
  <c r="A3876" i="5"/>
  <c r="A3877" i="5"/>
  <c r="A3878" i="5"/>
  <c r="A3879" i="5"/>
  <c r="A3880" i="5"/>
  <c r="A3881" i="5"/>
  <c r="A3882" i="5"/>
  <c r="A3883" i="5"/>
  <c r="C3883" i="5" s="1"/>
  <c r="A3884" i="5"/>
  <c r="A3885" i="5"/>
  <c r="A3886" i="5"/>
  <c r="A3887" i="5"/>
  <c r="A3888" i="5"/>
  <c r="A3889" i="5"/>
  <c r="A3890" i="5"/>
  <c r="A3891" i="5"/>
  <c r="C3891" i="5" s="1"/>
  <c r="A3892" i="5"/>
  <c r="A3893" i="5"/>
  <c r="A3894" i="5"/>
  <c r="A3895" i="5"/>
  <c r="A3896" i="5"/>
  <c r="A3897" i="5"/>
  <c r="A3898" i="5"/>
  <c r="A3899" i="5"/>
  <c r="C3899" i="5" s="1"/>
  <c r="A3900" i="5"/>
  <c r="A3901" i="5"/>
  <c r="A3902" i="5"/>
  <c r="A3903" i="5"/>
  <c r="A3904" i="5"/>
  <c r="A3905" i="5"/>
  <c r="A3906" i="5"/>
  <c r="A3907" i="5"/>
  <c r="C3907" i="5" s="1"/>
  <c r="A3908" i="5"/>
  <c r="A3909" i="5"/>
  <c r="A3910" i="5"/>
  <c r="A3911" i="5"/>
  <c r="A3912" i="5"/>
  <c r="A3913" i="5"/>
  <c r="A3914" i="5"/>
  <c r="A3915" i="5"/>
  <c r="C3915" i="5" s="1"/>
  <c r="A3916" i="5"/>
  <c r="A3917" i="5"/>
  <c r="A3918" i="5"/>
  <c r="A3919" i="5"/>
  <c r="A3920" i="5"/>
  <c r="A3921" i="5"/>
  <c r="A3922" i="5"/>
  <c r="A3923" i="5"/>
  <c r="C3923" i="5" s="1"/>
  <c r="A3924" i="5"/>
  <c r="A3925" i="5"/>
  <c r="A3926" i="5"/>
  <c r="A3927" i="5"/>
  <c r="A3928" i="5"/>
  <c r="A3929" i="5"/>
  <c r="A3930" i="5"/>
  <c r="A3931" i="5"/>
  <c r="C3931" i="5" s="1"/>
  <c r="A3932" i="5"/>
  <c r="A3933" i="5"/>
  <c r="A3934" i="5"/>
  <c r="A3935" i="5"/>
  <c r="A3936" i="5"/>
  <c r="A3937" i="5"/>
  <c r="A3938" i="5"/>
  <c r="A3939" i="5"/>
  <c r="C3939" i="5" s="1"/>
  <c r="A3940" i="5"/>
  <c r="A3941" i="5"/>
  <c r="A3942" i="5"/>
  <c r="A3943" i="5"/>
  <c r="A3944" i="5"/>
  <c r="A3945" i="5"/>
  <c r="A3946" i="5"/>
  <c r="A3947" i="5"/>
  <c r="C3947" i="5" s="1"/>
  <c r="A3948" i="5"/>
  <c r="A3949" i="5"/>
  <c r="A3950" i="5"/>
  <c r="A3951" i="5"/>
  <c r="A3952" i="5"/>
  <c r="A3953" i="5"/>
  <c r="A3954" i="5"/>
  <c r="A3955" i="5"/>
  <c r="C3955" i="5" s="1"/>
  <c r="A3956" i="5"/>
  <c r="A3957" i="5"/>
  <c r="A3958" i="5"/>
  <c r="A3959" i="5"/>
  <c r="A3960" i="5"/>
  <c r="A3961" i="5"/>
  <c r="A3962" i="5"/>
  <c r="A3963" i="5"/>
  <c r="C3963" i="5" s="1"/>
  <c r="A3964" i="5"/>
  <c r="A3965" i="5"/>
  <c r="A3966" i="5"/>
  <c r="A3967" i="5"/>
  <c r="A3968" i="5"/>
  <c r="A3969" i="5"/>
  <c r="A3970" i="5"/>
  <c r="A3971" i="5"/>
  <c r="C3971" i="5" s="1"/>
  <c r="A3972" i="5"/>
  <c r="A3973" i="5"/>
  <c r="A3974" i="5"/>
  <c r="A3975" i="5"/>
  <c r="A3976" i="5"/>
  <c r="A3977" i="5"/>
  <c r="A3978" i="5"/>
  <c r="A3979" i="5"/>
  <c r="C3979" i="5" s="1"/>
  <c r="A3980" i="5"/>
  <c r="A3981" i="5"/>
  <c r="A3982" i="5"/>
  <c r="A3983" i="5"/>
  <c r="A3984" i="5"/>
  <c r="A3985" i="5"/>
  <c r="A3986" i="5"/>
  <c r="A3987" i="5"/>
  <c r="C3987" i="5" s="1"/>
  <c r="A3988" i="5"/>
  <c r="A3989" i="5"/>
  <c r="A3990" i="5"/>
  <c r="A3991" i="5"/>
  <c r="A3992" i="5"/>
  <c r="A3993" i="5"/>
  <c r="A3994" i="5"/>
  <c r="A3995" i="5"/>
  <c r="C3995" i="5" s="1"/>
  <c r="A3996" i="5"/>
  <c r="A3997" i="5"/>
  <c r="A3998" i="5"/>
  <c r="A3999" i="5"/>
  <c r="A4000" i="5"/>
  <c r="A4001" i="5"/>
  <c r="A4002" i="5"/>
  <c r="A4003" i="5"/>
  <c r="C4003" i="5" s="1"/>
  <c r="A4004" i="5"/>
  <c r="A4005" i="5"/>
  <c r="A4006" i="5"/>
  <c r="A4007" i="5"/>
  <c r="A4008" i="5"/>
  <c r="A4009" i="5"/>
  <c r="A4010" i="5"/>
  <c r="A4011" i="5"/>
  <c r="C4011" i="5" s="1"/>
  <c r="A4012" i="5"/>
  <c r="A4013" i="5"/>
  <c r="A4014" i="5"/>
  <c r="A4015" i="5"/>
  <c r="A4016" i="5"/>
  <c r="A4017" i="5"/>
  <c r="A4018" i="5"/>
  <c r="A4019" i="5"/>
  <c r="C4019" i="5" s="1"/>
  <c r="A4020" i="5"/>
  <c r="A4021" i="5"/>
  <c r="A4022" i="5"/>
  <c r="A4023" i="5"/>
  <c r="A4024" i="5"/>
  <c r="A4025" i="5"/>
  <c r="A4026" i="5"/>
  <c r="A4027" i="5"/>
  <c r="C4027" i="5" s="1"/>
  <c r="A4028" i="5"/>
  <c r="A4029" i="5"/>
  <c r="A4030" i="5"/>
  <c r="A4031" i="5"/>
  <c r="A4032" i="5"/>
  <c r="A4033" i="5"/>
  <c r="A4034" i="5"/>
  <c r="A4035" i="5"/>
  <c r="C4035" i="5" s="1"/>
  <c r="A4036" i="5"/>
  <c r="A4037" i="5"/>
  <c r="A4038" i="5"/>
  <c r="A4039" i="5"/>
  <c r="A4040" i="5"/>
  <c r="A4041" i="5"/>
  <c r="A4042" i="5"/>
  <c r="A4043" i="5"/>
  <c r="C4043" i="5" s="1"/>
  <c r="A4044" i="5"/>
  <c r="A4045" i="5"/>
  <c r="A4046" i="5"/>
  <c r="A4047" i="5"/>
  <c r="A4048" i="5"/>
  <c r="A4049" i="5"/>
  <c r="A4050" i="5"/>
  <c r="A4051" i="5"/>
  <c r="C4051" i="5" s="1"/>
  <c r="A4052" i="5"/>
  <c r="A4053" i="5"/>
  <c r="A4054" i="5"/>
  <c r="A4055" i="5"/>
  <c r="A4056" i="5"/>
  <c r="A4057" i="5"/>
  <c r="A4058" i="5"/>
  <c r="A4059" i="5"/>
  <c r="C4059" i="5" s="1"/>
  <c r="A4060" i="5"/>
  <c r="A4061" i="5"/>
  <c r="A4062" i="5"/>
  <c r="A4063" i="5"/>
  <c r="A4064" i="5"/>
  <c r="A4065" i="5"/>
  <c r="A4066" i="5"/>
  <c r="A4067" i="5"/>
  <c r="C4067" i="5" s="1"/>
  <c r="A4068" i="5"/>
  <c r="A4069" i="5"/>
  <c r="A4070" i="5"/>
  <c r="A4071" i="5"/>
  <c r="A4072" i="5"/>
  <c r="A4073" i="5"/>
  <c r="A4074" i="5"/>
  <c r="A4075" i="5"/>
  <c r="C4075" i="5" s="1"/>
  <c r="A4076" i="5"/>
  <c r="A4077" i="5"/>
  <c r="A4078" i="5"/>
  <c r="A4079" i="5"/>
  <c r="A4080" i="5"/>
  <c r="A4081" i="5"/>
  <c r="A4082" i="5"/>
  <c r="A4083" i="5"/>
  <c r="C4083" i="5" s="1"/>
  <c r="A4084" i="5"/>
  <c r="A4085" i="5"/>
  <c r="A4086" i="5"/>
  <c r="A4087" i="5"/>
  <c r="A4088" i="5"/>
  <c r="A4089" i="5"/>
  <c r="A4090" i="5"/>
  <c r="A4091" i="5"/>
  <c r="C4091" i="5" s="1"/>
  <c r="A4092" i="5"/>
  <c r="A4093" i="5"/>
  <c r="A4094" i="5"/>
  <c r="A4095" i="5"/>
  <c r="A4096" i="5"/>
  <c r="A4097" i="5"/>
  <c r="A4098" i="5"/>
  <c r="A4099" i="5"/>
  <c r="C4099" i="5" s="1"/>
  <c r="A4100" i="5"/>
  <c r="A4101" i="5"/>
  <c r="A4102" i="5"/>
  <c r="A4103" i="5"/>
  <c r="A4104" i="5"/>
  <c r="A4105" i="5"/>
  <c r="A4106" i="5"/>
  <c r="A4107" i="5"/>
  <c r="C4107" i="5" s="1"/>
  <c r="A4108" i="5"/>
  <c r="A4109" i="5"/>
  <c r="A4110" i="5"/>
  <c r="A4111" i="5"/>
  <c r="A4112" i="5"/>
  <c r="A4113" i="5"/>
  <c r="A4114" i="5"/>
  <c r="A4115" i="5"/>
  <c r="C4115" i="5" s="1"/>
  <c r="A4116" i="5"/>
  <c r="A4117" i="5"/>
  <c r="A4118" i="5"/>
  <c r="A4119" i="5"/>
  <c r="A4120" i="5"/>
  <c r="A4121" i="5"/>
  <c r="A4122" i="5"/>
  <c r="A4123" i="5"/>
  <c r="C4123" i="5" s="1"/>
  <c r="A4124" i="5"/>
  <c r="A4125" i="5"/>
  <c r="A4126" i="5"/>
  <c r="A4127" i="5"/>
  <c r="A4128" i="5"/>
  <c r="A4129" i="5"/>
  <c r="A4130" i="5"/>
  <c r="A4131" i="5"/>
  <c r="C4131" i="5" s="1"/>
  <c r="A4132" i="5"/>
  <c r="A4133" i="5"/>
  <c r="A4134" i="5"/>
  <c r="A4135" i="5"/>
  <c r="A4136" i="5"/>
  <c r="A4137" i="5"/>
  <c r="A4138" i="5"/>
  <c r="A4139" i="5"/>
  <c r="C4139" i="5" s="1"/>
  <c r="A4140" i="5"/>
  <c r="A4141" i="5"/>
  <c r="A4142" i="5"/>
  <c r="A4143" i="5"/>
  <c r="A4144" i="5"/>
  <c r="A4145" i="5"/>
  <c r="A4146" i="5"/>
  <c r="A4147" i="5"/>
  <c r="C4147" i="5" s="1"/>
  <c r="A4148" i="5"/>
  <c r="A4149" i="5"/>
  <c r="A4150" i="5"/>
  <c r="A4151" i="5"/>
  <c r="A4152" i="5"/>
  <c r="A4153" i="5"/>
  <c r="A4154" i="5"/>
  <c r="A4155" i="5"/>
  <c r="C4155" i="5" s="1"/>
  <c r="A4156" i="5"/>
  <c r="A4157" i="5"/>
  <c r="A4158" i="5"/>
  <c r="A4159" i="5"/>
  <c r="A4160" i="5"/>
  <c r="A4161" i="5"/>
  <c r="A4162" i="5"/>
  <c r="A4163" i="5"/>
  <c r="C4163" i="5" s="1"/>
  <c r="A4164" i="5"/>
  <c r="A4165" i="5"/>
  <c r="A4166" i="5"/>
  <c r="A4167" i="5"/>
  <c r="A4168" i="5"/>
  <c r="A4169" i="5"/>
  <c r="A4170" i="5"/>
  <c r="A4171" i="5"/>
  <c r="C4171" i="5" s="1"/>
  <c r="A4172" i="5"/>
  <c r="A4173" i="5"/>
  <c r="A4174" i="5"/>
  <c r="A4175" i="5"/>
  <c r="A4176" i="5"/>
  <c r="A4177" i="5"/>
  <c r="A4178" i="5"/>
  <c r="A4179" i="5"/>
  <c r="C4179" i="5" s="1"/>
  <c r="A4180" i="5"/>
  <c r="A4181" i="5"/>
  <c r="A4182" i="5"/>
  <c r="A4183" i="5"/>
  <c r="A4184" i="5"/>
  <c r="A4185" i="5"/>
  <c r="A4186" i="5"/>
  <c r="A4187" i="5"/>
  <c r="C4187" i="5" s="1"/>
  <c r="A4188" i="5"/>
  <c r="A4189" i="5"/>
  <c r="A4190" i="5"/>
  <c r="A4191" i="5"/>
  <c r="A4192" i="5"/>
  <c r="A4193" i="5"/>
  <c r="A4194" i="5"/>
  <c r="A4195" i="5"/>
  <c r="C4195" i="5" s="1"/>
  <c r="A4196" i="5"/>
  <c r="A4197" i="5"/>
  <c r="A4198" i="5"/>
  <c r="A4199" i="5"/>
  <c r="A4200" i="5"/>
  <c r="A4201" i="5"/>
  <c r="A4202" i="5"/>
  <c r="A4203" i="5"/>
  <c r="C4203" i="5" s="1"/>
  <c r="A4204" i="5"/>
  <c r="A4205" i="5"/>
  <c r="A4206" i="5"/>
  <c r="A4207" i="5"/>
  <c r="A4208" i="5"/>
  <c r="A4209" i="5"/>
  <c r="A4210" i="5"/>
  <c r="A4211" i="5"/>
  <c r="C4211" i="5" s="1"/>
  <c r="A4212" i="5"/>
  <c r="A4213" i="5"/>
  <c r="A4214" i="5"/>
  <c r="A4215" i="5"/>
  <c r="A4216" i="5"/>
  <c r="A4217" i="5"/>
  <c r="A4218" i="5"/>
  <c r="A4219" i="5"/>
  <c r="C4219" i="5" s="1"/>
  <c r="A4220" i="5"/>
  <c r="A4221" i="5"/>
  <c r="A4222" i="5"/>
  <c r="A4223" i="5"/>
  <c r="A4224" i="5"/>
  <c r="A4225" i="5"/>
  <c r="A4226" i="5"/>
  <c r="A4227" i="5"/>
  <c r="C4227" i="5" s="1"/>
  <c r="A4228" i="5"/>
  <c r="A4229" i="5"/>
  <c r="A4230" i="5"/>
  <c r="A4231" i="5"/>
  <c r="A4232" i="5"/>
  <c r="A4233" i="5"/>
  <c r="A4234" i="5"/>
  <c r="A4235" i="5"/>
  <c r="C4235" i="5" s="1"/>
  <c r="A4236" i="5"/>
  <c r="A4237" i="5"/>
  <c r="A4238" i="5"/>
  <c r="A4239" i="5"/>
  <c r="A4240" i="5"/>
  <c r="C4240" i="5" s="1"/>
  <c r="A4241" i="5"/>
  <c r="A4242" i="5"/>
  <c r="A4243" i="5"/>
  <c r="C4243" i="5" s="1"/>
  <c r="A4244" i="5"/>
  <c r="A4245" i="5"/>
  <c r="A4246" i="5"/>
  <c r="A4247" i="5"/>
  <c r="A4248" i="5"/>
  <c r="C4248" i="5" s="1"/>
  <c r="A4249" i="5"/>
  <c r="A4250" i="5"/>
  <c r="A4251" i="5"/>
  <c r="C4251" i="5" s="1"/>
  <c r="A4252" i="5"/>
  <c r="A4253" i="5"/>
  <c r="A4254" i="5"/>
  <c r="A4255" i="5"/>
  <c r="A4256" i="5"/>
  <c r="C4256" i="5" s="1"/>
  <c r="A4257" i="5"/>
  <c r="A4258" i="5"/>
  <c r="A4259" i="5"/>
  <c r="C4259" i="5" s="1"/>
  <c r="A4260" i="5"/>
  <c r="A4261" i="5"/>
  <c r="A4262" i="5"/>
  <c r="A4263" i="5"/>
  <c r="A4264" i="5"/>
  <c r="C4264" i="5" s="1"/>
  <c r="A4265" i="5"/>
  <c r="A4266" i="5"/>
  <c r="A4267" i="5"/>
  <c r="C4267" i="5" s="1"/>
  <c r="A4268" i="5"/>
  <c r="A4269" i="5"/>
  <c r="A4270" i="5"/>
  <c r="A4271" i="5"/>
  <c r="C4271" i="5" s="1"/>
  <c r="A4272" i="5"/>
  <c r="C4272" i="5" s="1"/>
  <c r="A4273" i="5"/>
  <c r="A4274" i="5"/>
  <c r="A4275" i="5"/>
  <c r="C4275" i="5" s="1"/>
  <c r="A4276" i="5"/>
  <c r="A4277" i="5"/>
  <c r="A4278" i="5"/>
  <c r="A4279" i="5"/>
  <c r="C4279" i="5" s="1"/>
  <c r="A4280" i="5"/>
  <c r="C4280" i="5" s="1"/>
  <c r="A4281" i="5"/>
  <c r="A4282" i="5"/>
  <c r="A4283" i="5"/>
  <c r="C4283" i="5" s="1"/>
  <c r="A4284" i="5"/>
  <c r="A4285" i="5"/>
  <c r="A4286" i="5"/>
  <c r="A4287" i="5"/>
  <c r="C4287" i="5" s="1"/>
  <c r="A4288" i="5"/>
  <c r="C4288" i="5" s="1"/>
  <c r="A4289" i="5"/>
  <c r="A4290" i="5"/>
  <c r="A4291" i="5"/>
  <c r="C4291" i="5" s="1"/>
  <c r="A4292" i="5"/>
  <c r="A4293" i="5"/>
  <c r="A4294" i="5"/>
  <c r="A4295" i="5"/>
  <c r="C4295" i="5" s="1"/>
  <c r="A4296" i="5"/>
  <c r="C4296" i="5" s="1"/>
  <c r="A4297" i="5"/>
  <c r="A4298" i="5"/>
  <c r="A4299" i="5"/>
  <c r="C4299" i="5" s="1"/>
  <c r="A4300" i="5"/>
  <c r="A4301" i="5"/>
  <c r="A4302" i="5"/>
  <c r="A4303" i="5"/>
  <c r="C4303" i="5" s="1"/>
  <c r="A4304" i="5"/>
  <c r="C4304" i="5" s="1"/>
  <c r="A4305" i="5"/>
  <c r="A4306" i="5"/>
  <c r="A4307" i="5"/>
  <c r="C4307" i="5" s="1"/>
  <c r="A4308" i="5"/>
  <c r="A4309" i="5"/>
  <c r="A4310" i="5"/>
  <c r="A4311" i="5"/>
  <c r="C4311" i="5" s="1"/>
  <c r="A4312" i="5"/>
  <c r="C4312" i="5" s="1"/>
  <c r="A4313" i="5"/>
  <c r="A4314" i="5"/>
  <c r="A4315" i="5"/>
  <c r="C4315" i="5" s="1"/>
  <c r="A4316" i="5"/>
  <c r="A4317" i="5"/>
  <c r="A4318" i="5"/>
  <c r="A4319" i="5"/>
  <c r="C4319" i="5" s="1"/>
  <c r="A4320" i="5"/>
  <c r="C4320" i="5" s="1"/>
  <c r="A4321" i="5"/>
  <c r="A4322" i="5"/>
  <c r="A4323" i="5"/>
  <c r="C4323" i="5" s="1"/>
  <c r="A4324" i="5"/>
  <c r="A4325" i="5"/>
  <c r="A4326" i="5"/>
  <c r="A4327" i="5"/>
  <c r="C4327" i="5" s="1"/>
  <c r="A4328" i="5"/>
  <c r="C4328" i="5" s="1"/>
  <c r="A4329" i="5"/>
  <c r="A4330" i="5"/>
  <c r="A4331" i="5"/>
  <c r="C4331" i="5" s="1"/>
  <c r="A4332" i="5"/>
  <c r="A4333" i="5"/>
  <c r="A4334" i="5"/>
  <c r="A4335" i="5"/>
  <c r="C4335" i="5" s="1"/>
  <c r="A4336" i="5"/>
  <c r="C4336" i="5" s="1"/>
  <c r="A4337" i="5"/>
  <c r="A4338" i="5"/>
  <c r="A4339" i="5"/>
  <c r="C4339" i="5" s="1"/>
  <c r="A4340" i="5"/>
  <c r="A4341" i="5"/>
  <c r="A4342" i="5"/>
  <c r="A4343" i="5"/>
  <c r="C4343" i="5" s="1"/>
  <c r="A4344" i="5"/>
  <c r="C4344" i="5" s="1"/>
  <c r="A4345" i="5"/>
  <c r="A4346" i="5"/>
  <c r="A4347" i="5"/>
  <c r="C4347" i="5" s="1"/>
  <c r="A4348" i="5"/>
  <c r="A4349" i="5"/>
  <c r="A4350" i="5"/>
  <c r="A4351" i="5"/>
  <c r="C4351" i="5" s="1"/>
  <c r="A4352" i="5"/>
  <c r="C4352" i="5" s="1"/>
  <c r="A4353" i="5"/>
  <c r="A4354" i="5"/>
  <c r="A4355" i="5"/>
  <c r="C4355" i="5" s="1"/>
  <c r="A4356" i="5"/>
  <c r="A4357" i="5"/>
  <c r="A4358" i="5"/>
  <c r="A4359" i="5"/>
  <c r="C4359" i="5" s="1"/>
  <c r="A4360" i="5"/>
  <c r="C4360" i="5" s="1"/>
  <c r="A4361" i="5"/>
  <c r="A4362" i="5"/>
  <c r="A4363" i="5"/>
  <c r="C4363" i="5" s="1"/>
  <c r="A4364" i="5"/>
  <c r="A4365" i="5"/>
  <c r="A4366" i="5"/>
  <c r="A4367" i="5"/>
  <c r="C4367" i="5" s="1"/>
  <c r="A4368" i="5"/>
  <c r="C4368" i="5" s="1"/>
  <c r="A4369" i="5"/>
  <c r="A4370" i="5"/>
  <c r="A4371" i="5"/>
  <c r="C4371" i="5" s="1"/>
  <c r="A4372" i="5"/>
  <c r="A4373" i="5"/>
  <c r="A4374" i="5"/>
  <c r="A4375" i="5"/>
  <c r="C4375" i="5" s="1"/>
  <c r="A4376" i="5"/>
  <c r="C4376" i="5" s="1"/>
  <c r="A4377" i="5"/>
  <c r="A4378" i="5"/>
  <c r="A4379" i="5"/>
  <c r="C4379" i="5" s="1"/>
  <c r="A4380" i="5"/>
  <c r="A4381" i="5"/>
  <c r="A4382" i="5"/>
  <c r="A4383" i="5"/>
  <c r="C4383" i="5" s="1"/>
  <c r="A4384" i="5"/>
  <c r="C4384" i="5" s="1"/>
  <c r="A4385" i="5"/>
  <c r="A4386" i="5"/>
  <c r="A4387" i="5"/>
  <c r="C4387" i="5" s="1"/>
  <c r="A4388" i="5"/>
  <c r="A4389" i="5"/>
  <c r="A4390" i="5"/>
  <c r="A4391" i="5"/>
  <c r="C4391" i="5" s="1"/>
  <c r="A4392" i="5"/>
  <c r="C4392" i="5" s="1"/>
  <c r="A4393" i="5"/>
  <c r="A4394" i="5"/>
  <c r="A4395" i="5"/>
  <c r="C4395" i="5" s="1"/>
  <c r="A4396" i="5"/>
  <c r="A4397" i="5"/>
  <c r="A4398" i="5"/>
  <c r="A4399" i="5"/>
  <c r="C4399" i="5" s="1"/>
  <c r="A4400" i="5"/>
  <c r="C4400" i="5" s="1"/>
  <c r="A4401" i="5"/>
  <c r="A4402" i="5"/>
  <c r="A4403" i="5"/>
  <c r="C4403" i="5" s="1"/>
  <c r="A4404" i="5"/>
  <c r="A4405" i="5"/>
  <c r="A4406" i="5"/>
  <c r="A4407" i="5"/>
  <c r="C4407" i="5" s="1"/>
  <c r="A4408" i="5"/>
  <c r="C4408" i="5" s="1"/>
  <c r="A4409" i="5"/>
  <c r="C4409" i="5" s="1"/>
  <c r="A4410" i="5"/>
  <c r="A4411" i="5"/>
  <c r="C4411" i="5" s="1"/>
  <c r="A4412" i="5"/>
  <c r="C4412" i="5" s="1"/>
  <c r="A4413" i="5"/>
  <c r="A4414" i="5"/>
  <c r="A4415" i="5"/>
  <c r="C4415" i="5" s="1"/>
  <c r="A4416" i="5"/>
  <c r="C4416" i="5" s="1"/>
  <c r="A4417" i="5"/>
  <c r="C4417" i="5" s="1"/>
  <c r="A4418" i="5"/>
  <c r="A4419" i="5"/>
  <c r="C4419" i="5" s="1"/>
  <c r="A4420" i="5"/>
  <c r="C4420" i="5" s="1"/>
  <c r="A4421" i="5"/>
  <c r="A4422" i="5"/>
  <c r="A4423" i="5"/>
  <c r="C4423" i="5" s="1"/>
  <c r="A4424" i="5"/>
  <c r="C4424" i="5" s="1"/>
  <c r="A4425" i="5"/>
  <c r="C4425" i="5" s="1"/>
  <c r="A4426" i="5"/>
  <c r="A4427" i="5"/>
  <c r="C4427" i="5" s="1"/>
  <c r="A4428" i="5"/>
  <c r="C4428" i="5" s="1"/>
  <c r="A4429" i="5"/>
  <c r="A4430" i="5"/>
  <c r="A4431" i="5"/>
  <c r="C4431" i="5" s="1"/>
  <c r="A4432" i="5"/>
  <c r="C4432" i="5" s="1"/>
  <c r="A4433" i="5"/>
  <c r="C4433" i="5" s="1"/>
  <c r="A4434" i="5"/>
  <c r="A4435" i="5"/>
  <c r="C4435" i="5" s="1"/>
  <c r="A4436" i="5"/>
  <c r="C4436" i="5" s="1"/>
  <c r="A4437" i="5"/>
  <c r="A4438" i="5"/>
  <c r="A4439" i="5"/>
  <c r="C4439" i="5" s="1"/>
  <c r="A4440" i="5"/>
  <c r="C4440" i="5" s="1"/>
  <c r="A4441" i="5"/>
  <c r="C4441" i="5" s="1"/>
  <c r="A4442" i="5"/>
  <c r="A4443" i="5"/>
  <c r="C4443" i="5" s="1"/>
  <c r="A4444" i="5"/>
  <c r="C4444" i="5" s="1"/>
  <c r="A4445" i="5"/>
  <c r="A4446" i="5"/>
  <c r="A4447" i="5"/>
  <c r="C4447" i="5" s="1"/>
  <c r="A4448" i="5"/>
  <c r="C4448" i="5" s="1"/>
  <c r="A4449" i="5"/>
  <c r="C4449" i="5" s="1"/>
  <c r="A4450" i="5"/>
  <c r="A4451" i="5"/>
  <c r="C4451" i="5" s="1"/>
  <c r="A4452" i="5"/>
  <c r="C4452" i="5" s="1"/>
  <c r="A4453" i="5"/>
  <c r="A4454" i="5"/>
  <c r="A4455" i="5"/>
  <c r="C4455" i="5" s="1"/>
  <c r="A4456" i="5"/>
  <c r="C4456" i="5" s="1"/>
  <c r="A4457" i="5"/>
  <c r="C4457" i="5" s="1"/>
  <c r="A4458" i="5"/>
  <c r="A4459" i="5"/>
  <c r="C4459" i="5" s="1"/>
  <c r="A4460" i="5"/>
  <c r="C4460" i="5" s="1"/>
  <c r="A4461" i="5"/>
  <c r="A4462" i="5"/>
  <c r="A4463" i="5"/>
  <c r="C4463" i="5" s="1"/>
  <c r="A4464" i="5"/>
  <c r="C4464" i="5" s="1"/>
  <c r="A4465" i="5"/>
  <c r="C4465" i="5" s="1"/>
  <c r="A4466" i="5"/>
  <c r="A4467" i="5"/>
  <c r="C4467" i="5" s="1"/>
  <c r="A4468" i="5"/>
  <c r="C4468" i="5" s="1"/>
  <c r="A4469" i="5"/>
  <c r="A4470" i="5"/>
  <c r="A4471" i="5"/>
  <c r="C4471" i="5" s="1"/>
  <c r="A4472" i="5"/>
  <c r="C4472" i="5" s="1"/>
  <c r="A4473" i="5"/>
  <c r="C4473" i="5" s="1"/>
  <c r="A4474" i="5"/>
  <c r="A4475" i="5"/>
  <c r="C4475" i="5" s="1"/>
  <c r="A4476" i="5"/>
  <c r="C4476" i="5" s="1"/>
  <c r="A4477" i="5"/>
  <c r="A4478" i="5"/>
  <c r="A4479" i="5"/>
  <c r="C4479" i="5" s="1"/>
  <c r="A4480" i="5"/>
  <c r="C4480" i="5" s="1"/>
  <c r="A4481" i="5"/>
  <c r="C4481" i="5" s="1"/>
  <c r="A4482" i="5"/>
  <c r="A4483" i="5"/>
  <c r="C4483" i="5" s="1"/>
  <c r="A4484" i="5"/>
  <c r="C4484" i="5" s="1"/>
  <c r="A4485" i="5"/>
  <c r="A4486" i="5"/>
  <c r="A4487" i="5"/>
  <c r="C4487" i="5" s="1"/>
  <c r="A4488" i="5"/>
  <c r="C4488" i="5" s="1"/>
  <c r="A4489" i="5"/>
  <c r="C4489" i="5" s="1"/>
  <c r="A4490" i="5"/>
  <c r="A4491" i="5"/>
  <c r="C4491" i="5" s="1"/>
  <c r="A4492" i="5"/>
  <c r="C4492" i="5" s="1"/>
  <c r="A4493" i="5"/>
  <c r="A4494" i="5"/>
  <c r="A4495" i="5"/>
  <c r="C4495" i="5" s="1"/>
  <c r="A4496" i="5"/>
  <c r="C4496" i="5" s="1"/>
  <c r="A4497" i="5"/>
  <c r="C4497" i="5" s="1"/>
  <c r="A4498" i="5"/>
  <c r="A4499" i="5"/>
  <c r="C4499" i="5" s="1"/>
  <c r="A4500" i="5"/>
  <c r="C4500" i="5" s="1"/>
  <c r="A4501" i="5"/>
  <c r="A4502" i="5"/>
  <c r="A4503" i="5"/>
  <c r="C4503" i="5" s="1"/>
  <c r="A4504" i="5"/>
  <c r="C4504" i="5" s="1"/>
  <c r="A4505" i="5"/>
  <c r="C4505" i="5" s="1"/>
  <c r="A4506" i="5"/>
  <c r="A4507" i="5"/>
  <c r="C4507" i="5" s="1"/>
  <c r="A4508" i="5"/>
  <c r="C4508" i="5" s="1"/>
  <c r="A4509" i="5"/>
  <c r="A4510" i="5"/>
  <c r="A4511" i="5"/>
  <c r="C4511" i="5" s="1"/>
  <c r="A4512" i="5"/>
  <c r="C4512" i="5" s="1"/>
  <c r="A4513" i="5"/>
  <c r="C4513" i="5" s="1"/>
  <c r="A4514" i="5"/>
  <c r="A4515" i="5"/>
  <c r="C4515" i="5" s="1"/>
  <c r="A4516" i="5"/>
  <c r="C4516" i="5" s="1"/>
  <c r="A4517" i="5"/>
  <c r="A4518" i="5"/>
  <c r="A4519" i="5"/>
  <c r="C4519" i="5" s="1"/>
  <c r="A4520" i="5"/>
  <c r="C4520" i="5" s="1"/>
  <c r="A4521" i="5"/>
  <c r="C4521" i="5" s="1"/>
  <c r="A4522" i="5"/>
  <c r="A4523" i="5"/>
  <c r="C4523" i="5" s="1"/>
  <c r="A4524" i="5"/>
  <c r="C4524" i="5" s="1"/>
  <c r="A4525" i="5"/>
  <c r="A4526" i="5"/>
  <c r="A4527" i="5"/>
  <c r="C4527" i="5" s="1"/>
  <c r="A4528" i="5"/>
  <c r="C4528" i="5" s="1"/>
  <c r="A4529" i="5"/>
  <c r="C4529" i="5" s="1"/>
  <c r="A4530" i="5"/>
  <c r="A4531" i="5"/>
  <c r="C4531" i="5" s="1"/>
  <c r="A4532" i="5"/>
  <c r="C4532" i="5" s="1"/>
  <c r="A4533" i="5"/>
  <c r="A4534" i="5"/>
  <c r="A4535" i="5"/>
  <c r="C4535" i="5" s="1"/>
  <c r="A4536" i="5"/>
  <c r="C4536" i="5" s="1"/>
  <c r="A4537" i="5"/>
  <c r="C4537" i="5" s="1"/>
  <c r="A4538" i="5"/>
  <c r="A4539" i="5"/>
  <c r="C4539" i="5" s="1"/>
  <c r="A4540" i="5"/>
  <c r="C4540" i="5" s="1"/>
  <c r="A4541" i="5"/>
  <c r="A4542" i="5"/>
  <c r="A4543" i="5"/>
  <c r="C4543" i="5" s="1"/>
  <c r="A4544" i="5"/>
  <c r="C4544" i="5" s="1"/>
  <c r="A4545" i="5"/>
  <c r="C4545" i="5" s="1"/>
  <c r="A4546" i="5"/>
  <c r="A4547" i="5"/>
  <c r="C4547" i="5" s="1"/>
  <c r="A4548" i="5"/>
  <c r="C4548" i="5" s="1"/>
  <c r="A4549" i="5"/>
  <c r="A4550" i="5"/>
  <c r="A4551" i="5"/>
  <c r="C4551" i="5" s="1"/>
  <c r="A4552" i="5"/>
  <c r="C4552" i="5" s="1"/>
  <c r="A4553" i="5"/>
  <c r="C4553" i="5" s="1"/>
  <c r="A4554" i="5"/>
  <c r="A4555" i="5"/>
  <c r="C4555" i="5" s="1"/>
  <c r="A4556" i="5"/>
  <c r="C4556" i="5" s="1"/>
  <c r="A4557" i="5"/>
  <c r="A4558" i="5"/>
  <c r="A4559" i="5"/>
  <c r="C4559" i="5" s="1"/>
  <c r="A4560" i="5"/>
  <c r="C4560" i="5" s="1"/>
  <c r="A4561" i="5"/>
  <c r="C4561" i="5" s="1"/>
  <c r="A4562" i="5"/>
  <c r="A4563" i="5"/>
  <c r="C4563" i="5" s="1"/>
  <c r="A4564" i="5"/>
  <c r="C4564" i="5" s="1"/>
  <c r="A4565" i="5"/>
  <c r="A4566" i="5"/>
  <c r="A4567" i="5"/>
  <c r="C4567" i="5" s="1"/>
  <c r="A4568" i="5"/>
  <c r="C4568" i="5" s="1"/>
  <c r="A4569" i="5"/>
  <c r="C4569" i="5" s="1"/>
  <c r="A4570" i="5"/>
  <c r="A4571" i="5"/>
  <c r="C4571" i="5" s="1"/>
  <c r="A4572" i="5"/>
  <c r="C4572" i="5" s="1"/>
  <c r="A4573" i="5"/>
  <c r="A4574" i="5"/>
  <c r="A4575" i="5"/>
  <c r="C4575" i="5" s="1"/>
  <c r="A4576" i="5"/>
  <c r="C4576" i="5" s="1"/>
  <c r="A4577" i="5"/>
  <c r="C4577" i="5" s="1"/>
  <c r="A4578" i="5"/>
  <c r="A4579" i="5"/>
  <c r="C4579" i="5" s="1"/>
  <c r="A4580" i="5"/>
  <c r="C4580" i="5" s="1"/>
  <c r="A4581" i="5"/>
  <c r="A4582" i="5"/>
  <c r="A4583" i="5"/>
  <c r="C4583" i="5" s="1"/>
  <c r="A4584" i="5"/>
  <c r="C4584" i="5" s="1"/>
  <c r="A4585" i="5"/>
  <c r="C4585" i="5" s="1"/>
  <c r="A4586" i="5"/>
  <c r="A4587" i="5"/>
  <c r="C4587" i="5" s="1"/>
  <c r="A4588" i="5"/>
  <c r="C4588" i="5" s="1"/>
  <c r="A4589" i="5"/>
  <c r="A4590" i="5"/>
  <c r="A4591" i="5"/>
  <c r="C4591" i="5" s="1"/>
  <c r="A4592" i="5"/>
  <c r="C4592" i="5" s="1"/>
  <c r="A4593" i="5"/>
  <c r="C4593" i="5" s="1"/>
  <c r="A4594" i="5"/>
  <c r="A4595" i="5"/>
  <c r="C4595" i="5" s="1"/>
  <c r="A4596" i="5"/>
  <c r="C4596" i="5" s="1"/>
  <c r="A4597" i="5"/>
  <c r="A4598" i="5"/>
  <c r="A4599" i="5"/>
  <c r="C4599" i="5" s="1"/>
  <c r="A4600" i="5"/>
  <c r="C4600" i="5" s="1"/>
  <c r="A4601" i="5"/>
  <c r="C4601" i="5" s="1"/>
  <c r="A4602" i="5"/>
  <c r="A4603" i="5"/>
  <c r="C4603" i="5" s="1"/>
  <c r="A4604" i="5"/>
  <c r="C4604" i="5" s="1"/>
  <c r="A4605" i="5"/>
  <c r="A4606" i="5"/>
  <c r="A4607" i="5"/>
  <c r="C4607" i="5" s="1"/>
  <c r="A4608" i="5"/>
  <c r="C4608" i="5" s="1"/>
  <c r="A4609" i="5"/>
  <c r="C4609" i="5" s="1"/>
  <c r="A4610" i="5"/>
  <c r="A4611" i="5"/>
  <c r="C4611" i="5" s="1"/>
  <c r="A4612" i="5"/>
  <c r="C4612" i="5" s="1"/>
  <c r="A4613" i="5"/>
  <c r="A4614" i="5"/>
  <c r="A4615" i="5"/>
  <c r="C4615" i="5" s="1"/>
  <c r="A4616" i="5"/>
  <c r="C4616" i="5" s="1"/>
  <c r="A4617" i="5"/>
  <c r="C4617" i="5" s="1"/>
  <c r="A4618" i="5"/>
  <c r="A4619" i="5"/>
  <c r="C4619" i="5" s="1"/>
  <c r="A4620" i="5"/>
  <c r="C4620" i="5" s="1"/>
  <c r="A4621" i="5"/>
  <c r="A4622" i="5"/>
  <c r="A4623" i="5"/>
  <c r="C4623" i="5" s="1"/>
  <c r="A4624" i="5"/>
  <c r="C4624" i="5" s="1"/>
  <c r="A4625" i="5"/>
  <c r="C4625" i="5" s="1"/>
  <c r="A4626" i="5"/>
  <c r="A4627" i="5"/>
  <c r="C4627" i="5" s="1"/>
  <c r="A4628" i="5"/>
  <c r="C4628" i="5" s="1"/>
  <c r="A4629" i="5"/>
  <c r="A4630" i="5"/>
  <c r="A4631" i="5"/>
  <c r="C4631" i="5" s="1"/>
  <c r="A4632" i="5"/>
  <c r="C4632" i="5" s="1"/>
  <c r="A4633" i="5"/>
  <c r="C4633" i="5" s="1"/>
  <c r="A4634" i="5"/>
  <c r="A4635" i="5"/>
  <c r="C4635" i="5" s="1"/>
  <c r="A4636" i="5"/>
  <c r="C4636" i="5" s="1"/>
  <c r="A4637" i="5"/>
  <c r="A4638" i="5"/>
  <c r="A4639" i="5"/>
  <c r="C4639" i="5" s="1"/>
  <c r="A4640" i="5"/>
  <c r="C4640" i="5" s="1"/>
  <c r="A4641" i="5"/>
  <c r="C4641" i="5" s="1"/>
  <c r="A4642" i="5"/>
  <c r="A4643" i="5"/>
  <c r="C4643" i="5" s="1"/>
  <c r="A4644" i="5"/>
  <c r="C4644" i="5" s="1"/>
  <c r="A4645" i="5"/>
  <c r="A4646" i="5"/>
  <c r="A4647" i="5"/>
  <c r="C4647" i="5" s="1"/>
  <c r="A4648" i="5"/>
  <c r="C4648" i="5" s="1"/>
  <c r="A4649" i="5"/>
  <c r="C4649" i="5" s="1"/>
  <c r="A4650" i="5"/>
  <c r="A4651" i="5"/>
  <c r="C4651" i="5" s="1"/>
  <c r="A4652" i="5"/>
  <c r="C4652" i="5" s="1"/>
  <c r="A4653" i="5"/>
  <c r="A4654" i="5"/>
  <c r="A4655" i="5"/>
  <c r="C4655" i="5" s="1"/>
  <c r="A4656" i="5"/>
  <c r="C4656" i="5" s="1"/>
  <c r="A4657" i="5"/>
  <c r="C4657" i="5" s="1"/>
  <c r="A4658" i="5"/>
  <c r="A4659" i="5"/>
  <c r="C4659" i="5" s="1"/>
  <c r="A4660" i="5"/>
  <c r="C4660" i="5" s="1"/>
  <c r="A4661" i="5"/>
  <c r="A4662" i="5"/>
  <c r="A4663" i="5"/>
  <c r="C4663" i="5" s="1"/>
  <c r="A4664" i="5"/>
  <c r="C4664" i="5" s="1"/>
  <c r="A4665" i="5"/>
  <c r="C4665" i="5" s="1"/>
  <c r="A4666" i="5"/>
  <c r="A4667" i="5"/>
  <c r="C4667" i="5" s="1"/>
  <c r="A4668" i="5"/>
  <c r="C4668" i="5" s="1"/>
  <c r="A4669" i="5"/>
  <c r="A4670" i="5"/>
  <c r="A4671" i="5"/>
  <c r="C4671" i="5" s="1"/>
  <c r="A4672" i="5"/>
  <c r="C4672" i="5" s="1"/>
  <c r="A4673" i="5"/>
  <c r="C4673" i="5" s="1"/>
  <c r="A4674" i="5"/>
  <c r="A4675" i="5"/>
  <c r="C4675" i="5" s="1"/>
  <c r="A4676" i="5"/>
  <c r="C4676" i="5" s="1"/>
  <c r="A4677" i="5"/>
  <c r="A4678" i="5"/>
  <c r="A4679" i="5"/>
  <c r="C4679" i="5" s="1"/>
  <c r="A4680" i="5"/>
  <c r="C4680" i="5" s="1"/>
  <c r="A4681" i="5"/>
  <c r="C4681" i="5" s="1"/>
  <c r="A4682" i="5"/>
  <c r="A4683" i="5"/>
  <c r="C4683" i="5" s="1"/>
  <c r="A4684" i="5"/>
  <c r="C4684" i="5" s="1"/>
  <c r="A4685" i="5"/>
  <c r="A4686" i="5"/>
  <c r="A4687" i="5"/>
  <c r="C4687" i="5" s="1"/>
  <c r="A4688" i="5"/>
  <c r="C4688" i="5" s="1"/>
  <c r="A4689" i="5"/>
  <c r="C4689" i="5" s="1"/>
  <c r="A4690" i="5"/>
  <c r="A4691" i="5"/>
  <c r="C4691" i="5" s="1"/>
  <c r="A4692" i="5"/>
  <c r="C4692" i="5" s="1"/>
  <c r="A4693" i="5"/>
  <c r="A4694" i="5"/>
  <c r="A4695" i="5"/>
  <c r="C4695" i="5" s="1"/>
  <c r="A4696" i="5"/>
  <c r="C4696" i="5" s="1"/>
  <c r="A4697" i="5"/>
  <c r="C4697" i="5" s="1"/>
  <c r="A4698" i="5"/>
  <c r="A4699" i="5"/>
  <c r="C4699" i="5" s="1"/>
  <c r="A4700" i="5"/>
  <c r="C4700" i="5" s="1"/>
  <c r="A4701" i="5"/>
  <c r="A4702" i="5"/>
  <c r="A4703" i="5"/>
  <c r="C4703" i="5" s="1"/>
  <c r="A4704" i="5"/>
  <c r="C4704" i="5" s="1"/>
  <c r="A4705" i="5"/>
  <c r="C4705" i="5" s="1"/>
  <c r="A4706" i="5"/>
  <c r="A4707" i="5"/>
  <c r="C4707" i="5" s="1"/>
  <c r="A4708" i="5"/>
  <c r="C4708" i="5" s="1"/>
  <c r="A4709" i="5"/>
  <c r="A4710" i="5"/>
  <c r="A4711" i="5"/>
  <c r="C4711" i="5" s="1"/>
  <c r="A4712" i="5"/>
  <c r="C4712" i="5" s="1"/>
  <c r="A4713" i="5"/>
  <c r="C4713" i="5" s="1"/>
  <c r="A4714" i="5"/>
  <c r="A4715" i="5"/>
  <c r="C4715" i="5" s="1"/>
  <c r="A4716" i="5"/>
  <c r="C4716" i="5" s="1"/>
  <c r="A4717" i="5"/>
  <c r="A4718" i="5"/>
  <c r="A4719" i="5"/>
  <c r="C4719" i="5" s="1"/>
  <c r="A4720" i="5"/>
  <c r="C4720" i="5" s="1"/>
  <c r="A4721" i="5"/>
  <c r="C4721" i="5" s="1"/>
  <c r="A4722" i="5"/>
  <c r="A4723" i="5"/>
  <c r="C4723" i="5" s="1"/>
  <c r="A4724" i="5"/>
  <c r="C4724" i="5" s="1"/>
  <c r="A4725" i="5"/>
  <c r="A4726" i="5"/>
  <c r="A4727" i="5"/>
  <c r="C4727" i="5" s="1"/>
  <c r="A4728" i="5"/>
  <c r="C4728" i="5" s="1"/>
  <c r="A4729" i="5"/>
  <c r="C4729" i="5" s="1"/>
  <c r="A4730" i="5"/>
  <c r="A4731" i="5"/>
  <c r="C4731" i="5" s="1"/>
  <c r="A4732" i="5"/>
  <c r="C4732" i="5" s="1"/>
  <c r="A4733" i="5"/>
  <c r="A4734" i="5"/>
  <c r="A4735" i="5"/>
  <c r="C4735" i="5" s="1"/>
  <c r="A4736" i="5"/>
  <c r="C4736" i="5" s="1"/>
  <c r="A4737" i="5"/>
  <c r="C4737" i="5" s="1"/>
  <c r="A4738" i="5"/>
  <c r="A4739" i="5"/>
  <c r="C4739" i="5" s="1"/>
  <c r="A4740" i="5"/>
  <c r="C4740" i="5" s="1"/>
  <c r="A4741" i="5"/>
  <c r="A4742" i="5"/>
  <c r="A4743" i="5"/>
  <c r="C4743" i="5" s="1"/>
  <c r="A4744" i="5"/>
  <c r="C4744" i="5" s="1"/>
  <c r="A4745" i="5"/>
  <c r="C4745" i="5" s="1"/>
  <c r="A4746" i="5"/>
  <c r="A4747" i="5"/>
  <c r="C4747" i="5" s="1"/>
  <c r="A4748" i="5"/>
  <c r="C4748" i="5" s="1"/>
  <c r="A4749" i="5"/>
  <c r="A4750" i="5"/>
  <c r="A4751" i="5"/>
  <c r="C4751" i="5" s="1"/>
  <c r="A4752" i="5"/>
  <c r="C4752" i="5" s="1"/>
  <c r="A4753" i="5"/>
  <c r="C4753" i="5" s="1"/>
  <c r="A4754" i="5"/>
  <c r="A4755" i="5"/>
  <c r="C4755" i="5" s="1"/>
  <c r="A4756" i="5"/>
  <c r="C4756" i="5" s="1"/>
  <c r="A4757" i="5"/>
  <c r="A4758" i="5"/>
  <c r="A4759" i="5"/>
  <c r="C4759" i="5" s="1"/>
  <c r="A4760" i="5"/>
  <c r="C4760" i="5" s="1"/>
  <c r="A4761" i="5"/>
  <c r="C4761" i="5" s="1"/>
  <c r="A4762" i="5"/>
  <c r="A4763" i="5"/>
  <c r="C4763" i="5" s="1"/>
  <c r="A4764" i="5"/>
  <c r="C4764" i="5" s="1"/>
  <c r="A4765" i="5"/>
  <c r="A4766" i="5"/>
  <c r="A4767" i="5"/>
  <c r="C4767" i="5" s="1"/>
  <c r="A4768" i="5"/>
  <c r="C4768" i="5" s="1"/>
  <c r="A4769" i="5"/>
  <c r="C4769" i="5" s="1"/>
  <c r="A4770" i="5"/>
  <c r="A4771" i="5"/>
  <c r="C4771" i="5" s="1"/>
  <c r="A4772" i="5"/>
  <c r="C4772" i="5" s="1"/>
  <c r="A4773" i="5"/>
  <c r="A4774" i="5"/>
  <c r="A4775" i="5"/>
  <c r="C4775" i="5" s="1"/>
  <c r="A4776" i="5"/>
  <c r="C4776" i="5" s="1"/>
  <c r="A4777" i="5"/>
  <c r="C4777" i="5" s="1"/>
  <c r="A4778" i="5"/>
  <c r="A4779" i="5"/>
  <c r="C4779" i="5" s="1"/>
  <c r="A4780" i="5"/>
  <c r="C4780" i="5" s="1"/>
  <c r="A4781" i="5"/>
  <c r="A4782" i="5"/>
  <c r="A4783" i="5"/>
  <c r="C4783" i="5" s="1"/>
  <c r="A4784" i="5"/>
  <c r="C4784" i="5" s="1"/>
  <c r="A4785" i="5"/>
  <c r="C4785" i="5" s="1"/>
  <c r="A4786" i="5"/>
  <c r="A4787" i="5"/>
  <c r="C4787" i="5" s="1"/>
  <c r="A4788" i="5"/>
  <c r="C4788" i="5" s="1"/>
  <c r="A4789" i="5"/>
  <c r="A4790" i="5"/>
  <c r="A4791" i="5"/>
  <c r="C4791" i="5" s="1"/>
  <c r="A4792" i="5"/>
  <c r="C4792" i="5" s="1"/>
  <c r="A4793" i="5"/>
  <c r="C4793" i="5" s="1"/>
  <c r="A4794" i="5"/>
  <c r="A4795" i="5"/>
  <c r="C4795" i="5" s="1"/>
  <c r="A4796" i="5"/>
  <c r="C4796" i="5" s="1"/>
  <c r="A4797" i="5"/>
  <c r="A4798" i="5"/>
  <c r="A4799" i="5"/>
  <c r="C4799" i="5" s="1"/>
  <c r="A4800" i="5"/>
  <c r="C4800" i="5" s="1"/>
  <c r="A4801" i="5"/>
  <c r="C4801" i="5" s="1"/>
  <c r="A4802" i="5"/>
  <c r="A4803" i="5"/>
  <c r="C4803" i="5" s="1"/>
  <c r="A4804" i="5"/>
  <c r="C4804" i="5" s="1"/>
  <c r="A4805" i="5"/>
  <c r="A4806" i="5"/>
  <c r="A4807" i="5"/>
  <c r="C4807" i="5" s="1"/>
  <c r="A4808" i="5"/>
  <c r="C4808" i="5" s="1"/>
  <c r="A4809" i="5"/>
  <c r="C4809" i="5" s="1"/>
  <c r="A4810" i="5"/>
  <c r="A4811" i="5"/>
  <c r="C4811" i="5" s="1"/>
  <c r="A4812" i="5"/>
  <c r="C4812" i="5" s="1"/>
  <c r="A4813" i="5"/>
  <c r="A4814" i="5"/>
  <c r="A4815" i="5"/>
  <c r="C4815" i="5" s="1"/>
  <c r="A4816" i="5"/>
  <c r="C4816" i="5" s="1"/>
  <c r="A4817" i="5"/>
  <c r="C4817" i="5" s="1"/>
  <c r="A4818" i="5"/>
  <c r="A4819" i="5"/>
  <c r="C4819" i="5" s="1"/>
  <c r="A4820" i="5"/>
  <c r="C4820" i="5" s="1"/>
  <c r="A4821" i="5"/>
  <c r="A4822" i="5"/>
  <c r="A4823" i="5"/>
  <c r="C4823" i="5" s="1"/>
  <c r="A4824" i="5"/>
  <c r="C4824" i="5" s="1"/>
  <c r="A4825" i="5"/>
  <c r="C4825" i="5" s="1"/>
  <c r="A4826" i="5"/>
  <c r="A4827" i="5"/>
  <c r="C4827" i="5" s="1"/>
  <c r="A4828" i="5"/>
  <c r="C4828" i="5" s="1"/>
  <c r="A4829" i="5"/>
  <c r="A4830" i="5"/>
  <c r="A4831" i="5"/>
  <c r="C4831" i="5" s="1"/>
  <c r="A4832" i="5"/>
  <c r="C4832" i="5" s="1"/>
  <c r="A4833" i="5"/>
  <c r="C4833" i="5" s="1"/>
  <c r="A4834" i="5"/>
  <c r="A4835" i="5"/>
  <c r="C4835" i="5" s="1"/>
  <c r="A4836" i="5"/>
  <c r="C4836" i="5" s="1"/>
  <c r="A4837" i="5"/>
  <c r="A4838" i="5"/>
  <c r="A4839" i="5"/>
  <c r="C4839" i="5" s="1"/>
  <c r="A4840" i="5"/>
  <c r="C4840" i="5" s="1"/>
  <c r="A4841" i="5"/>
  <c r="C4841" i="5" s="1"/>
  <c r="A4842" i="5"/>
  <c r="A4843" i="5"/>
  <c r="C4843" i="5" s="1"/>
  <c r="A4844" i="5"/>
  <c r="C4844" i="5" s="1"/>
  <c r="A4845" i="5"/>
  <c r="A4846" i="5"/>
  <c r="A4847" i="5"/>
  <c r="C4847" i="5" s="1"/>
  <c r="A4848" i="5"/>
  <c r="C4848" i="5" s="1"/>
  <c r="A4849" i="5"/>
  <c r="C4849" i="5" s="1"/>
  <c r="A4850" i="5"/>
  <c r="A4851" i="5"/>
  <c r="C4851" i="5" s="1"/>
  <c r="A4852" i="5"/>
  <c r="C4852" i="5" s="1"/>
  <c r="A4853" i="5"/>
  <c r="A4854" i="5"/>
  <c r="A4855" i="5"/>
  <c r="C4855" i="5" s="1"/>
  <c r="A4856" i="5"/>
  <c r="C4856" i="5" s="1"/>
  <c r="A4857" i="5"/>
  <c r="C4857" i="5" s="1"/>
  <c r="A4858" i="5"/>
  <c r="A4859" i="5"/>
  <c r="C4859" i="5" s="1"/>
  <c r="A4860" i="5"/>
  <c r="C4860" i="5" s="1"/>
  <c r="A4861" i="5"/>
  <c r="A4862" i="5"/>
  <c r="A4863" i="5"/>
  <c r="C4863" i="5" s="1"/>
  <c r="A4864" i="5"/>
  <c r="C4864" i="5" s="1"/>
  <c r="A4865" i="5"/>
  <c r="C4865" i="5" s="1"/>
  <c r="A4866" i="5"/>
  <c r="A4867" i="5"/>
  <c r="C4867" i="5" s="1"/>
  <c r="A4868" i="5"/>
  <c r="C4868" i="5" s="1"/>
  <c r="A4869" i="5"/>
  <c r="A4870" i="5"/>
  <c r="A4871" i="5"/>
  <c r="C4871" i="5" s="1"/>
  <c r="A4872" i="5"/>
  <c r="C4872" i="5" s="1"/>
  <c r="A4873" i="5"/>
  <c r="C4873" i="5" s="1"/>
  <c r="A4874" i="5"/>
  <c r="A4875" i="5"/>
  <c r="C4875" i="5" s="1"/>
  <c r="A4876" i="5"/>
  <c r="C4876" i="5" s="1"/>
  <c r="A4877" i="5"/>
  <c r="A4878" i="5"/>
  <c r="A4879" i="5"/>
  <c r="C4879" i="5" s="1"/>
  <c r="A4880" i="5"/>
  <c r="C4880" i="5" s="1"/>
  <c r="A4881" i="5"/>
  <c r="C4881" i="5" s="1"/>
  <c r="A4882" i="5"/>
  <c r="A4883" i="5"/>
  <c r="C4883" i="5" s="1"/>
  <c r="A4884" i="5"/>
  <c r="C4884" i="5" s="1"/>
  <c r="A4885" i="5"/>
  <c r="A4886" i="5"/>
  <c r="A4887" i="5"/>
  <c r="C4887" i="5" s="1"/>
  <c r="A4888" i="5"/>
  <c r="C4888" i="5" s="1"/>
  <c r="A4889" i="5"/>
  <c r="C4889" i="5" s="1"/>
  <c r="A4890" i="5"/>
  <c r="A4891" i="5"/>
  <c r="C4891" i="5" s="1"/>
  <c r="A4892" i="5"/>
  <c r="C4892" i="5" s="1"/>
  <c r="A4893" i="5"/>
  <c r="A4894" i="5"/>
  <c r="A4895" i="5"/>
  <c r="C4895" i="5" s="1"/>
  <c r="A4896" i="5"/>
  <c r="C4896" i="5" s="1"/>
  <c r="A4897" i="5"/>
  <c r="C4897" i="5" s="1"/>
  <c r="A4898" i="5"/>
  <c r="A4899" i="5"/>
  <c r="C4899" i="5" s="1"/>
  <c r="A4900" i="5"/>
  <c r="C4900" i="5" s="1"/>
  <c r="A4901" i="5"/>
  <c r="A4902" i="5"/>
  <c r="A4903" i="5"/>
  <c r="C4903" i="5" s="1"/>
  <c r="A4904" i="5"/>
  <c r="C4904" i="5" s="1"/>
  <c r="A4905" i="5"/>
  <c r="C4905" i="5" s="1"/>
  <c r="A4906" i="5"/>
  <c r="A4907" i="5"/>
  <c r="C4907" i="5" s="1"/>
  <c r="A4908" i="5"/>
  <c r="C4908" i="5" s="1"/>
  <c r="A4909" i="5"/>
  <c r="A4910" i="5"/>
  <c r="A4911" i="5"/>
  <c r="C4911" i="5" s="1"/>
  <c r="A4912" i="5"/>
  <c r="C4912" i="5" s="1"/>
  <c r="A4913" i="5"/>
  <c r="C4913" i="5" s="1"/>
  <c r="A4914" i="5"/>
  <c r="A4915" i="5"/>
  <c r="C4915" i="5" s="1"/>
  <c r="A4916" i="5"/>
  <c r="C4916" i="5" s="1"/>
  <c r="A4917" i="5"/>
  <c r="A4918" i="5"/>
  <c r="A4919" i="5"/>
  <c r="C4919" i="5" s="1"/>
  <c r="A4920" i="5"/>
  <c r="C4920" i="5" s="1"/>
  <c r="A4921" i="5"/>
  <c r="C4921" i="5" s="1"/>
  <c r="A4922" i="5"/>
  <c r="A4923" i="5"/>
  <c r="C4923" i="5" s="1"/>
  <c r="A4924" i="5"/>
  <c r="C4924" i="5" s="1"/>
  <c r="A4925" i="5"/>
  <c r="A4926" i="5"/>
  <c r="A4927" i="5"/>
  <c r="C4927" i="5" s="1"/>
  <c r="A4928" i="5"/>
  <c r="C4928" i="5" s="1"/>
  <c r="A4929" i="5"/>
  <c r="C4929" i="5" s="1"/>
  <c r="A4930" i="5"/>
  <c r="A4931" i="5"/>
  <c r="C4931" i="5" s="1"/>
  <c r="A4932" i="5"/>
  <c r="C4932" i="5" s="1"/>
  <c r="A4933" i="5"/>
  <c r="A4934" i="5"/>
  <c r="A4935" i="5"/>
  <c r="C4935" i="5" s="1"/>
  <c r="A4936" i="5"/>
  <c r="C4936" i="5" s="1"/>
  <c r="A4937" i="5"/>
  <c r="C4937" i="5" s="1"/>
  <c r="A4938" i="5"/>
  <c r="A4939" i="5"/>
  <c r="C4939" i="5" s="1"/>
  <c r="A4940" i="5"/>
  <c r="C4940" i="5" s="1"/>
  <c r="A4941" i="5"/>
  <c r="A4942" i="5"/>
  <c r="A4943" i="5"/>
  <c r="C4943" i="5" s="1"/>
  <c r="A4944" i="5"/>
  <c r="C4944" i="5" s="1"/>
  <c r="A4945" i="5"/>
  <c r="C4945" i="5" s="1"/>
  <c r="A4946" i="5"/>
  <c r="A4947" i="5"/>
  <c r="C4947" i="5" s="1"/>
  <c r="A4948" i="5"/>
  <c r="C4948" i="5" s="1"/>
  <c r="A4949" i="5"/>
  <c r="A4950" i="5"/>
  <c r="A4951" i="5"/>
  <c r="C4951" i="5" s="1"/>
  <c r="A4952" i="5"/>
  <c r="C4952" i="5" s="1"/>
  <c r="A4953" i="5"/>
  <c r="C4953" i="5" s="1"/>
  <c r="A4954" i="5"/>
  <c r="A4955" i="5"/>
  <c r="C4955" i="5" s="1"/>
  <c r="A4956" i="5"/>
  <c r="C4956" i="5" s="1"/>
  <c r="A4957" i="5"/>
  <c r="A4958" i="5"/>
  <c r="A4959" i="5"/>
  <c r="C4959" i="5" s="1"/>
  <c r="A4960" i="5"/>
  <c r="C4960" i="5" s="1"/>
  <c r="A4961" i="5"/>
  <c r="C4961" i="5" s="1"/>
  <c r="A4962" i="5"/>
  <c r="A4963" i="5"/>
  <c r="C4963" i="5" s="1"/>
  <c r="A4964" i="5"/>
  <c r="C4964" i="5" s="1"/>
  <c r="A4965" i="5"/>
  <c r="A4966" i="5"/>
  <c r="A4967" i="5"/>
  <c r="C4967" i="5" s="1"/>
  <c r="A4968" i="5"/>
  <c r="C4968" i="5" s="1"/>
  <c r="A4969" i="5"/>
  <c r="C4969" i="5" s="1"/>
  <c r="A4970" i="5"/>
  <c r="A4971" i="5"/>
  <c r="C4971" i="5" s="1"/>
  <c r="A4972" i="5"/>
  <c r="C4972" i="5" s="1"/>
  <c r="A4973" i="5"/>
  <c r="A4974" i="5"/>
  <c r="A4975" i="5"/>
  <c r="C4975" i="5" s="1"/>
  <c r="A4976" i="5"/>
  <c r="C4976" i="5" s="1"/>
  <c r="A4977" i="5"/>
  <c r="C4977" i="5" s="1"/>
  <c r="A4978" i="5"/>
  <c r="A4979" i="5"/>
  <c r="C4979" i="5" s="1"/>
  <c r="A4980" i="5"/>
  <c r="C4980" i="5" s="1"/>
  <c r="A4981" i="5"/>
  <c r="A4982" i="5"/>
  <c r="A4983" i="5"/>
  <c r="C4983" i="5" s="1"/>
  <c r="A4984" i="5"/>
  <c r="C4984" i="5" s="1"/>
  <c r="A4985" i="5"/>
  <c r="C4985" i="5" s="1"/>
  <c r="A4986" i="5"/>
  <c r="A4987" i="5"/>
  <c r="C4987" i="5" s="1"/>
  <c r="A4988" i="5"/>
  <c r="C4988" i="5" s="1"/>
  <c r="A4989" i="5"/>
  <c r="A4990" i="5"/>
  <c r="A4991" i="5"/>
  <c r="C4991" i="5" s="1"/>
  <c r="A4992" i="5"/>
  <c r="C4992" i="5" s="1"/>
  <c r="A4993" i="5"/>
  <c r="C4993" i="5" s="1"/>
  <c r="A4994" i="5"/>
  <c r="A4995" i="5"/>
  <c r="C4995" i="5" s="1"/>
  <c r="A4996" i="5"/>
  <c r="C4996" i="5" s="1"/>
  <c r="A4997" i="5"/>
  <c r="A4998" i="5"/>
  <c r="A4999" i="5"/>
  <c r="C4999" i="5" s="1"/>
  <c r="A5000" i="5"/>
  <c r="C5000" i="5" s="1"/>
  <c r="A5001" i="5"/>
  <c r="C5001" i="5" s="1"/>
  <c r="A5002" i="5"/>
  <c r="A5003" i="5"/>
  <c r="A5004" i="5"/>
  <c r="A5005" i="5"/>
  <c r="A5006" i="5"/>
  <c r="A5007" i="5"/>
  <c r="A5008" i="5"/>
  <c r="A5009" i="5"/>
  <c r="A5010" i="5"/>
  <c r="A5011" i="5"/>
  <c r="A2" i="5"/>
  <c r="C4982" i="5" l="1"/>
  <c r="B4982" i="5"/>
  <c r="C4926" i="5"/>
  <c r="B4926" i="5"/>
  <c r="C4870" i="5"/>
  <c r="B4870" i="5"/>
  <c r="C4806" i="5"/>
  <c r="B4806" i="5"/>
  <c r="C4774" i="5"/>
  <c r="B4774" i="5"/>
  <c r="C4726" i="5"/>
  <c r="B4726" i="5"/>
  <c r="C4678" i="5"/>
  <c r="B4678" i="5"/>
  <c r="C4630" i="5"/>
  <c r="B4630" i="5"/>
  <c r="C4574" i="5"/>
  <c r="B4574" i="5"/>
  <c r="C4558" i="5"/>
  <c r="B4558" i="5"/>
  <c r="C4502" i="5"/>
  <c r="B4502" i="5"/>
  <c r="C4462" i="5"/>
  <c r="B4462" i="5"/>
  <c r="C4414" i="5"/>
  <c r="B4414" i="5"/>
  <c r="C4390" i="5"/>
  <c r="B4390" i="5"/>
  <c r="C4350" i="5"/>
  <c r="B4350" i="5"/>
  <c r="C4310" i="5"/>
  <c r="B4310" i="5"/>
  <c r="C4270" i="5"/>
  <c r="B4270" i="5"/>
  <c r="C4230" i="5"/>
  <c r="B4230" i="5"/>
  <c r="C4182" i="5"/>
  <c r="B4182" i="5"/>
  <c r="C4134" i="5"/>
  <c r="B4134" i="5"/>
  <c r="C4086" i="5"/>
  <c r="B4086" i="5"/>
  <c r="C4038" i="5"/>
  <c r="B4038" i="5"/>
  <c r="C3990" i="5"/>
  <c r="B3990" i="5"/>
  <c r="C3950" i="5"/>
  <c r="B3950" i="5"/>
  <c r="C3902" i="5"/>
  <c r="B3902" i="5"/>
  <c r="C3854" i="5"/>
  <c r="B3854" i="5"/>
  <c r="C3814" i="5"/>
  <c r="B3814" i="5"/>
  <c r="C3766" i="5"/>
  <c r="B3766" i="5"/>
  <c r="C3734" i="5"/>
  <c r="B3734" i="5"/>
  <c r="C3686" i="5"/>
  <c r="B3686" i="5"/>
  <c r="C3638" i="5"/>
  <c r="B3638" i="5"/>
  <c r="C3582" i="5"/>
  <c r="B3582" i="5"/>
  <c r="C3550" i="5"/>
  <c r="B3550" i="5"/>
  <c r="C3510" i="5"/>
  <c r="B3510" i="5"/>
  <c r="C3462" i="5"/>
  <c r="B3462" i="5"/>
  <c r="C3438" i="5"/>
  <c r="B3438" i="5"/>
  <c r="C3382" i="5"/>
  <c r="B3382" i="5"/>
  <c r="C3334" i="5"/>
  <c r="B3334" i="5"/>
  <c r="C3278" i="5"/>
  <c r="B3278" i="5"/>
  <c r="C3230" i="5"/>
  <c r="B3230" i="5"/>
  <c r="C3190" i="5"/>
  <c r="B3190" i="5"/>
  <c r="C3166" i="5"/>
  <c r="B3166" i="5"/>
  <c r="C3126" i="5"/>
  <c r="B3126" i="5"/>
  <c r="C3078" i="5"/>
  <c r="B3078" i="5"/>
  <c r="C3022" i="5"/>
  <c r="B3022" i="5"/>
  <c r="C2966" i="5"/>
  <c r="B2966" i="5"/>
  <c r="C2902" i="5"/>
  <c r="B2902" i="5"/>
  <c r="C2734" i="5"/>
  <c r="B2734" i="5"/>
  <c r="C2182" i="5"/>
  <c r="B2182" i="5"/>
  <c r="C2126" i="5"/>
  <c r="B2126" i="5"/>
  <c r="C2086" i="5"/>
  <c r="B2086" i="5"/>
  <c r="C2054" i="5"/>
  <c r="B2054" i="5"/>
  <c r="C1990" i="5"/>
  <c r="B1990" i="5"/>
  <c r="C1942" i="5"/>
  <c r="B1942" i="5"/>
  <c r="C1894" i="5"/>
  <c r="B1894" i="5"/>
  <c r="C1862" i="5"/>
  <c r="B1862" i="5"/>
  <c r="C1798" i="5"/>
  <c r="B1798" i="5"/>
  <c r="C1734" i="5"/>
  <c r="B1734" i="5"/>
  <c r="C1678" i="5"/>
  <c r="B1678" i="5"/>
  <c r="C1638" i="5"/>
  <c r="B1638" i="5"/>
  <c r="C1582" i="5"/>
  <c r="B1582" i="5"/>
  <c r="C1526" i="5"/>
  <c r="B1526" i="5"/>
  <c r="C1494" i="5"/>
  <c r="B1494" i="5"/>
  <c r="C1462" i="5"/>
  <c r="B1462" i="5"/>
  <c r="C1406" i="5"/>
  <c r="B1406" i="5"/>
  <c r="C1350" i="5"/>
  <c r="B1350" i="5"/>
  <c r="C1302" i="5"/>
  <c r="B1302" i="5"/>
  <c r="C1270" i="5"/>
  <c r="B1270" i="5"/>
  <c r="C1230" i="5"/>
  <c r="B1230" i="5"/>
  <c r="C1174" i="5"/>
  <c r="B1174" i="5"/>
  <c r="C1142" i="5"/>
  <c r="B1142" i="5"/>
  <c r="C1094" i="5"/>
  <c r="B1094" i="5"/>
  <c r="C1046" i="5"/>
  <c r="B1046" i="5"/>
  <c r="C1006" i="5"/>
  <c r="B1006" i="5"/>
  <c r="C958" i="5"/>
  <c r="B958" i="5"/>
  <c r="C926" i="5"/>
  <c r="B926" i="5"/>
  <c r="C878" i="5"/>
  <c r="B878" i="5"/>
  <c r="C838" i="5"/>
  <c r="B838" i="5"/>
  <c r="C798" i="5"/>
  <c r="B798" i="5"/>
  <c r="C782" i="5"/>
  <c r="B782" i="5"/>
  <c r="C742" i="5"/>
  <c r="B742" i="5"/>
  <c r="C726" i="5"/>
  <c r="B726" i="5"/>
  <c r="C686" i="5"/>
  <c r="B686" i="5"/>
  <c r="C670" i="5"/>
  <c r="B670" i="5"/>
  <c r="C654" i="5"/>
  <c r="B654" i="5"/>
  <c r="C638" i="5"/>
  <c r="B638" i="5"/>
  <c r="C614" i="5"/>
  <c r="B614" i="5"/>
  <c r="C582" i="5"/>
  <c r="B582" i="5"/>
  <c r="C566" i="5"/>
  <c r="B566" i="5"/>
  <c r="C550" i="5"/>
  <c r="B550" i="5"/>
  <c r="C534" i="5"/>
  <c r="B534" i="5"/>
  <c r="C518" i="5"/>
  <c r="B518" i="5"/>
  <c r="C494" i="5"/>
  <c r="B494" i="5"/>
  <c r="C478" i="5"/>
  <c r="B478" i="5"/>
  <c r="C462" i="5"/>
  <c r="B462" i="5"/>
  <c r="C446" i="5"/>
  <c r="B446" i="5"/>
  <c r="C438" i="5"/>
  <c r="B438" i="5"/>
  <c r="C414" i="5"/>
  <c r="B414" i="5"/>
  <c r="C358" i="5"/>
  <c r="B358" i="5"/>
  <c r="C326" i="5"/>
  <c r="B326" i="5"/>
  <c r="C302" i="5"/>
  <c r="B302" i="5"/>
  <c r="C286" i="5"/>
  <c r="B286" i="5"/>
  <c r="C262" i="5"/>
  <c r="B262" i="5"/>
  <c r="C238" i="5"/>
  <c r="B238" i="5"/>
  <c r="C222" i="5"/>
  <c r="B222" i="5"/>
  <c r="C198" i="5"/>
  <c r="B198" i="5"/>
  <c r="C174" i="5"/>
  <c r="B174" i="5"/>
  <c r="C158" i="5"/>
  <c r="B158" i="5"/>
  <c r="C134" i="5"/>
  <c r="B134" i="5"/>
  <c r="C118" i="5"/>
  <c r="B118" i="5"/>
  <c r="C102" i="5"/>
  <c r="B102" i="5"/>
  <c r="C86" i="5"/>
  <c r="B86" i="5"/>
  <c r="C70" i="5"/>
  <c r="B70" i="5"/>
  <c r="C54" i="5"/>
  <c r="B54" i="5"/>
  <c r="C4997" i="5"/>
  <c r="B4997" i="5"/>
  <c r="C4989" i="5"/>
  <c r="B4989" i="5"/>
  <c r="C4981" i="5"/>
  <c r="B4981" i="5"/>
  <c r="C4973" i="5"/>
  <c r="B4973" i="5"/>
  <c r="C4965" i="5"/>
  <c r="B4965" i="5"/>
  <c r="C4957" i="5"/>
  <c r="B4957" i="5"/>
  <c r="C4949" i="5"/>
  <c r="B4949" i="5"/>
  <c r="C4941" i="5"/>
  <c r="B4941" i="5"/>
  <c r="C4933" i="5"/>
  <c r="B4933" i="5"/>
  <c r="C4925" i="5"/>
  <c r="B4925" i="5"/>
  <c r="C4917" i="5"/>
  <c r="B4917" i="5"/>
  <c r="C4909" i="5"/>
  <c r="B4909" i="5"/>
  <c r="C4901" i="5"/>
  <c r="B4901" i="5"/>
  <c r="C4893" i="5"/>
  <c r="B4893" i="5"/>
  <c r="C4885" i="5"/>
  <c r="B4885" i="5"/>
  <c r="C4877" i="5"/>
  <c r="B4877" i="5"/>
  <c r="C4869" i="5"/>
  <c r="B4869" i="5"/>
  <c r="C4861" i="5"/>
  <c r="B4861" i="5"/>
  <c r="C4853" i="5"/>
  <c r="B4853" i="5"/>
  <c r="C4845" i="5"/>
  <c r="B4845" i="5"/>
  <c r="C4837" i="5"/>
  <c r="B4837" i="5"/>
  <c r="C4829" i="5"/>
  <c r="B4829" i="5"/>
  <c r="C4821" i="5"/>
  <c r="B4821" i="5"/>
  <c r="C4813" i="5"/>
  <c r="B4813" i="5"/>
  <c r="C4805" i="5"/>
  <c r="B4805" i="5"/>
  <c r="C4797" i="5"/>
  <c r="B4797" i="5"/>
  <c r="C4789" i="5"/>
  <c r="B4789" i="5"/>
  <c r="C4781" i="5"/>
  <c r="B4781" i="5"/>
  <c r="C4773" i="5"/>
  <c r="B4773" i="5"/>
  <c r="C4765" i="5"/>
  <c r="B4765" i="5"/>
  <c r="C4757" i="5"/>
  <c r="B4757" i="5"/>
  <c r="C4749" i="5"/>
  <c r="B4749" i="5"/>
  <c r="C4741" i="5"/>
  <c r="B4741" i="5"/>
  <c r="C4733" i="5"/>
  <c r="B4733" i="5"/>
  <c r="C4725" i="5"/>
  <c r="B4725" i="5"/>
  <c r="C4717" i="5"/>
  <c r="B4717" i="5"/>
  <c r="C4709" i="5"/>
  <c r="B4709" i="5"/>
  <c r="C4701" i="5"/>
  <c r="B4701" i="5"/>
  <c r="C4693" i="5"/>
  <c r="B4693" i="5"/>
  <c r="C4685" i="5"/>
  <c r="B4685" i="5"/>
  <c r="C4677" i="5"/>
  <c r="B4677" i="5"/>
  <c r="C4669" i="5"/>
  <c r="B4669" i="5"/>
  <c r="C4661" i="5"/>
  <c r="B4661" i="5"/>
  <c r="C4653" i="5"/>
  <c r="B4653" i="5"/>
  <c r="C4645" i="5"/>
  <c r="B4645" i="5"/>
  <c r="C4637" i="5"/>
  <c r="B4637" i="5"/>
  <c r="C4629" i="5"/>
  <c r="B4629" i="5"/>
  <c r="C4621" i="5"/>
  <c r="B4621" i="5"/>
  <c r="C4613" i="5"/>
  <c r="B4613" i="5"/>
  <c r="C4605" i="5"/>
  <c r="B4605" i="5"/>
  <c r="C4597" i="5"/>
  <c r="B4597" i="5"/>
  <c r="C4589" i="5"/>
  <c r="B4589" i="5"/>
  <c r="C4581" i="5"/>
  <c r="B4581" i="5"/>
  <c r="C4573" i="5"/>
  <c r="B4573" i="5"/>
  <c r="C4565" i="5"/>
  <c r="B4565" i="5"/>
  <c r="C4557" i="5"/>
  <c r="B4557" i="5"/>
  <c r="C4549" i="5"/>
  <c r="B4549" i="5"/>
  <c r="C4541" i="5"/>
  <c r="B4541" i="5"/>
  <c r="C4533" i="5"/>
  <c r="B4533" i="5"/>
  <c r="C4525" i="5"/>
  <c r="B4525" i="5"/>
  <c r="C4517" i="5"/>
  <c r="B4517" i="5"/>
  <c r="C4509" i="5"/>
  <c r="B4509" i="5"/>
  <c r="C4501" i="5"/>
  <c r="B4501" i="5"/>
  <c r="C4493" i="5"/>
  <c r="B4493" i="5"/>
  <c r="C4485" i="5"/>
  <c r="B4485" i="5"/>
  <c r="C4477" i="5"/>
  <c r="B4477" i="5"/>
  <c r="C4469" i="5"/>
  <c r="B4469" i="5"/>
  <c r="C4461" i="5"/>
  <c r="B4461" i="5"/>
  <c r="C4453" i="5"/>
  <c r="B4453" i="5"/>
  <c r="C4445" i="5"/>
  <c r="B4445" i="5"/>
  <c r="C4437" i="5"/>
  <c r="B4437" i="5"/>
  <c r="C4429" i="5"/>
  <c r="B4429" i="5"/>
  <c r="C4421" i="5"/>
  <c r="B4421" i="5"/>
  <c r="C4413" i="5"/>
  <c r="B4413" i="5"/>
  <c r="C4405" i="5"/>
  <c r="B4405" i="5"/>
  <c r="C4397" i="5"/>
  <c r="B4397" i="5"/>
  <c r="C4389" i="5"/>
  <c r="B4389" i="5"/>
  <c r="C4381" i="5"/>
  <c r="B4381" i="5"/>
  <c r="C4373" i="5"/>
  <c r="B4373" i="5"/>
  <c r="C4365" i="5"/>
  <c r="B4365" i="5"/>
  <c r="C4357" i="5"/>
  <c r="B4357" i="5"/>
  <c r="C4349" i="5"/>
  <c r="B4349" i="5"/>
  <c r="C4341" i="5"/>
  <c r="B4341" i="5"/>
  <c r="C4333" i="5"/>
  <c r="B4333" i="5"/>
  <c r="C4325" i="5"/>
  <c r="B4325" i="5"/>
  <c r="C4317" i="5"/>
  <c r="B4317" i="5"/>
  <c r="C4309" i="5"/>
  <c r="B4309" i="5"/>
  <c r="C4301" i="5"/>
  <c r="B4301" i="5"/>
  <c r="C4293" i="5"/>
  <c r="B4293" i="5"/>
  <c r="C4285" i="5"/>
  <c r="B4285" i="5"/>
  <c r="C4277" i="5"/>
  <c r="B4277" i="5"/>
  <c r="C4269" i="5"/>
  <c r="B4269" i="5"/>
  <c r="C4261" i="5"/>
  <c r="B4261" i="5"/>
  <c r="C4253" i="5"/>
  <c r="B4253" i="5"/>
  <c r="C4245" i="5"/>
  <c r="B4245" i="5"/>
  <c r="C4237" i="5"/>
  <c r="B4237" i="5"/>
  <c r="C4229" i="5"/>
  <c r="B4229" i="5"/>
  <c r="C4221" i="5"/>
  <c r="B4221" i="5"/>
  <c r="C4213" i="5"/>
  <c r="B4213" i="5"/>
  <c r="C4205" i="5"/>
  <c r="B4205" i="5"/>
  <c r="C4197" i="5"/>
  <c r="B4197" i="5"/>
  <c r="C4189" i="5"/>
  <c r="B4189" i="5"/>
  <c r="C4181" i="5"/>
  <c r="B4181" i="5"/>
  <c r="C4173" i="5"/>
  <c r="B4173" i="5"/>
  <c r="C4165" i="5"/>
  <c r="B4165" i="5"/>
  <c r="C4157" i="5"/>
  <c r="B4157" i="5"/>
  <c r="C4149" i="5"/>
  <c r="B4149" i="5"/>
  <c r="C4141" i="5"/>
  <c r="B4141" i="5"/>
  <c r="C4133" i="5"/>
  <c r="B4133" i="5"/>
  <c r="C4125" i="5"/>
  <c r="B4125" i="5"/>
  <c r="C4117" i="5"/>
  <c r="B4117" i="5"/>
  <c r="C4109" i="5"/>
  <c r="B4109" i="5"/>
  <c r="C4101" i="5"/>
  <c r="B4101" i="5"/>
  <c r="C4093" i="5"/>
  <c r="B4093" i="5"/>
  <c r="C4085" i="5"/>
  <c r="B4085" i="5"/>
  <c r="C4077" i="5"/>
  <c r="B4077" i="5"/>
  <c r="C4069" i="5"/>
  <c r="B4069" i="5"/>
  <c r="C4061" i="5"/>
  <c r="B4061" i="5"/>
  <c r="C4053" i="5"/>
  <c r="B4053" i="5"/>
  <c r="C4045" i="5"/>
  <c r="B4045" i="5"/>
  <c r="C4037" i="5"/>
  <c r="B4037" i="5"/>
  <c r="C4029" i="5"/>
  <c r="B4029" i="5"/>
  <c r="C4021" i="5"/>
  <c r="B4021" i="5"/>
  <c r="C4013" i="5"/>
  <c r="B4013" i="5"/>
  <c r="C4005" i="5"/>
  <c r="B4005" i="5"/>
  <c r="C3997" i="5"/>
  <c r="B3997" i="5"/>
  <c r="C3989" i="5"/>
  <c r="B3989" i="5"/>
  <c r="C3981" i="5"/>
  <c r="B3981" i="5"/>
  <c r="C3973" i="5"/>
  <c r="B3973" i="5"/>
  <c r="C3965" i="5"/>
  <c r="B3965" i="5"/>
  <c r="C3957" i="5"/>
  <c r="B3957" i="5"/>
  <c r="C3949" i="5"/>
  <c r="B3949" i="5"/>
  <c r="C3941" i="5"/>
  <c r="B3941" i="5"/>
  <c r="C3933" i="5"/>
  <c r="B3933" i="5"/>
  <c r="C3925" i="5"/>
  <c r="B3925" i="5"/>
  <c r="C3917" i="5"/>
  <c r="B3917" i="5"/>
  <c r="C3909" i="5"/>
  <c r="B3909" i="5"/>
  <c r="C3901" i="5"/>
  <c r="B3901" i="5"/>
  <c r="C3893" i="5"/>
  <c r="B3893" i="5"/>
  <c r="C3885" i="5"/>
  <c r="B3885" i="5"/>
  <c r="C3877" i="5"/>
  <c r="B3877" i="5"/>
  <c r="C3869" i="5"/>
  <c r="B3869" i="5"/>
  <c r="C3861" i="5"/>
  <c r="B3861" i="5"/>
  <c r="C3853" i="5"/>
  <c r="B3853" i="5"/>
  <c r="C3845" i="5"/>
  <c r="B3845" i="5"/>
  <c r="C3837" i="5"/>
  <c r="B3837" i="5"/>
  <c r="C3829" i="5"/>
  <c r="B3829" i="5"/>
  <c r="C3821" i="5"/>
  <c r="B3821" i="5"/>
  <c r="C3813" i="5"/>
  <c r="B3813" i="5"/>
  <c r="C3805" i="5"/>
  <c r="B3805" i="5"/>
  <c r="C3797" i="5"/>
  <c r="B3797" i="5"/>
  <c r="C3789" i="5"/>
  <c r="B3789" i="5"/>
  <c r="C3781" i="5"/>
  <c r="B3781" i="5"/>
  <c r="C3773" i="5"/>
  <c r="B3773" i="5"/>
  <c r="C3765" i="5"/>
  <c r="B3765" i="5"/>
  <c r="C3757" i="5"/>
  <c r="B3757" i="5"/>
  <c r="C3749" i="5"/>
  <c r="B3749" i="5"/>
  <c r="C3741" i="5"/>
  <c r="B3741" i="5"/>
  <c r="C3733" i="5"/>
  <c r="B3733" i="5"/>
  <c r="C3725" i="5"/>
  <c r="B3725" i="5"/>
  <c r="C3717" i="5"/>
  <c r="B3717" i="5"/>
  <c r="C3709" i="5"/>
  <c r="B3709" i="5"/>
  <c r="C3701" i="5"/>
  <c r="B3701" i="5"/>
  <c r="C3693" i="5"/>
  <c r="B3693" i="5"/>
  <c r="C3685" i="5"/>
  <c r="B3685" i="5"/>
  <c r="C3669" i="5"/>
  <c r="B3669" i="5"/>
  <c r="C3661" i="5"/>
  <c r="B3661" i="5"/>
  <c r="C3653" i="5"/>
  <c r="B3653" i="5"/>
  <c r="C3645" i="5"/>
  <c r="B3645" i="5"/>
  <c r="C3637" i="5"/>
  <c r="B3637" i="5"/>
  <c r="C3629" i="5"/>
  <c r="B3629" i="5"/>
  <c r="C3621" i="5"/>
  <c r="B3621" i="5"/>
  <c r="C3605" i="5"/>
  <c r="B3605" i="5"/>
  <c r="C3597" i="5"/>
  <c r="B3597" i="5"/>
  <c r="C3589" i="5"/>
  <c r="B3589" i="5"/>
  <c r="C3581" i="5"/>
  <c r="B3581" i="5"/>
  <c r="C3573" i="5"/>
  <c r="B3573" i="5"/>
  <c r="C3565" i="5"/>
  <c r="B3565" i="5"/>
  <c r="C3557" i="5"/>
  <c r="B3557" i="5"/>
  <c r="C3541" i="5"/>
  <c r="B3541" i="5"/>
  <c r="C3533" i="5"/>
  <c r="B3533" i="5"/>
  <c r="C3525" i="5"/>
  <c r="B3525" i="5"/>
  <c r="C3517" i="5"/>
  <c r="B3517" i="5"/>
  <c r="C3509" i="5"/>
  <c r="B3509" i="5"/>
  <c r="C3501" i="5"/>
  <c r="B3501" i="5"/>
  <c r="C3493" i="5"/>
  <c r="B3493" i="5"/>
  <c r="C3477" i="5"/>
  <c r="B3477" i="5"/>
  <c r="C3469" i="5"/>
  <c r="B3469" i="5"/>
  <c r="C3461" i="5"/>
  <c r="B3461" i="5"/>
  <c r="C3453" i="5"/>
  <c r="B3453" i="5"/>
  <c r="C3445" i="5"/>
  <c r="B3445" i="5"/>
  <c r="C3437" i="5"/>
  <c r="B3437" i="5"/>
  <c r="C3429" i="5"/>
  <c r="B3429" i="5"/>
  <c r="C3413" i="5"/>
  <c r="B3413" i="5"/>
  <c r="C3405" i="5"/>
  <c r="B3405" i="5"/>
  <c r="C3397" i="5"/>
  <c r="B3397" i="5"/>
  <c r="C3389" i="5"/>
  <c r="B3389" i="5"/>
  <c r="C3381" i="5"/>
  <c r="B3381" i="5"/>
  <c r="C3373" i="5"/>
  <c r="B3373" i="5"/>
  <c r="C3365" i="5"/>
  <c r="B3365" i="5"/>
  <c r="C3357" i="5"/>
  <c r="B3357" i="5"/>
  <c r="C3349" i="5"/>
  <c r="B3349" i="5"/>
  <c r="C3341" i="5"/>
  <c r="B3341" i="5"/>
  <c r="C3333" i="5"/>
  <c r="B3333" i="5"/>
  <c r="C3325" i="5"/>
  <c r="B3325" i="5"/>
  <c r="C3317" i="5"/>
  <c r="B3317" i="5"/>
  <c r="C3309" i="5"/>
  <c r="B3309" i="5"/>
  <c r="C3301" i="5"/>
  <c r="B3301" i="5"/>
  <c r="C3293" i="5"/>
  <c r="B3293" i="5"/>
  <c r="C3285" i="5"/>
  <c r="B3285" i="5"/>
  <c r="C3277" i="5"/>
  <c r="B3277" i="5"/>
  <c r="C3269" i="5"/>
  <c r="B3269" i="5"/>
  <c r="C3261" i="5"/>
  <c r="B3261" i="5"/>
  <c r="C3253" i="5"/>
  <c r="B3253" i="5"/>
  <c r="C3245" i="5"/>
  <c r="B3245" i="5"/>
  <c r="C3237" i="5"/>
  <c r="B3237" i="5"/>
  <c r="C3229" i="5"/>
  <c r="B3229" i="5"/>
  <c r="C3221" i="5"/>
  <c r="B3221" i="5"/>
  <c r="C3213" i="5"/>
  <c r="B3213" i="5"/>
  <c r="C3205" i="5"/>
  <c r="B3205" i="5"/>
  <c r="C3197" i="5"/>
  <c r="B3197" i="5"/>
  <c r="C3189" i="5"/>
  <c r="B3189" i="5"/>
  <c r="C3181" i="5"/>
  <c r="B3181" i="5"/>
  <c r="C3173" i="5"/>
  <c r="B3173" i="5"/>
  <c r="C3165" i="5"/>
  <c r="B3165" i="5"/>
  <c r="C3157" i="5"/>
  <c r="B3157" i="5"/>
  <c r="C3149" i="5"/>
  <c r="B3149" i="5"/>
  <c r="C3141" i="5"/>
  <c r="B3141" i="5"/>
  <c r="C3133" i="5"/>
  <c r="B3133" i="5"/>
  <c r="C3125" i="5"/>
  <c r="B3125" i="5"/>
  <c r="C3117" i="5"/>
  <c r="B3117" i="5"/>
  <c r="C3109" i="5"/>
  <c r="B3109" i="5"/>
  <c r="C3101" i="5"/>
  <c r="B3101" i="5"/>
  <c r="C3093" i="5"/>
  <c r="B3093" i="5"/>
  <c r="C3085" i="5"/>
  <c r="B3085" i="5"/>
  <c r="C3077" i="5"/>
  <c r="B3077" i="5"/>
  <c r="C3069" i="5"/>
  <c r="B3069" i="5"/>
  <c r="C3061" i="5"/>
  <c r="B3061" i="5"/>
  <c r="C3053" i="5"/>
  <c r="B3053" i="5"/>
  <c r="C3045" i="5"/>
  <c r="B3045" i="5"/>
  <c r="C3037" i="5"/>
  <c r="B3037" i="5"/>
  <c r="C3029" i="5"/>
  <c r="B3029" i="5"/>
  <c r="C3021" i="5"/>
  <c r="B3021" i="5"/>
  <c r="C3013" i="5"/>
  <c r="B3013" i="5"/>
  <c r="C3005" i="5"/>
  <c r="B3005" i="5"/>
  <c r="C2997" i="5"/>
  <c r="B2997" i="5"/>
  <c r="C2989" i="5"/>
  <c r="B2989" i="5"/>
  <c r="C2981" i="5"/>
  <c r="B2981" i="5"/>
  <c r="C2973" i="5"/>
  <c r="B2973" i="5"/>
  <c r="C2965" i="5"/>
  <c r="B2965" i="5"/>
  <c r="C2957" i="5"/>
  <c r="B2957" i="5"/>
  <c r="C2949" i="5"/>
  <c r="B2949" i="5"/>
  <c r="C2941" i="5"/>
  <c r="B2941" i="5"/>
  <c r="C2933" i="5"/>
  <c r="B2933" i="5"/>
  <c r="C2925" i="5"/>
  <c r="B2925" i="5"/>
  <c r="C2917" i="5"/>
  <c r="B2917" i="5"/>
  <c r="C2909" i="5"/>
  <c r="B2909" i="5"/>
  <c r="C2901" i="5"/>
  <c r="B2901" i="5"/>
  <c r="C2893" i="5"/>
  <c r="B2893" i="5"/>
  <c r="C2885" i="5"/>
  <c r="B2885" i="5"/>
  <c r="C2877" i="5"/>
  <c r="B2877" i="5"/>
  <c r="C2869" i="5"/>
  <c r="B2869" i="5"/>
  <c r="C2861" i="5"/>
  <c r="B2861" i="5"/>
  <c r="C2853" i="5"/>
  <c r="B2853" i="5"/>
  <c r="C2845" i="5"/>
  <c r="B2845" i="5"/>
  <c r="C2837" i="5"/>
  <c r="B2837" i="5"/>
  <c r="C2829" i="5"/>
  <c r="B2829" i="5"/>
  <c r="C2821" i="5"/>
  <c r="B2821" i="5"/>
  <c r="C2813" i="5"/>
  <c r="B2813" i="5"/>
  <c r="C2805" i="5"/>
  <c r="B2805" i="5"/>
  <c r="C2797" i="5"/>
  <c r="B2797" i="5"/>
  <c r="C2789" i="5"/>
  <c r="B2789" i="5"/>
  <c r="C2781" i="5"/>
  <c r="B2781" i="5"/>
  <c r="C2773" i="5"/>
  <c r="B2773" i="5"/>
  <c r="C2765" i="5"/>
  <c r="B2765" i="5"/>
  <c r="C2757" i="5"/>
  <c r="B2757" i="5"/>
  <c r="C2749" i="5"/>
  <c r="B2749" i="5"/>
  <c r="C2741" i="5"/>
  <c r="B2741" i="5"/>
  <c r="C2733" i="5"/>
  <c r="B2733" i="5"/>
  <c r="C2725" i="5"/>
  <c r="B2725" i="5"/>
  <c r="C2717" i="5"/>
  <c r="B2717" i="5"/>
  <c r="C2709" i="5"/>
  <c r="B2709" i="5"/>
  <c r="C2701" i="5"/>
  <c r="B2701" i="5"/>
  <c r="C2693" i="5"/>
  <c r="B2693" i="5"/>
  <c r="C2685" i="5"/>
  <c r="B2685" i="5"/>
  <c r="C2677" i="5"/>
  <c r="B2677" i="5"/>
  <c r="C2669" i="5"/>
  <c r="B2669" i="5"/>
  <c r="C2661" i="5"/>
  <c r="B2661" i="5"/>
  <c r="C2653" i="5"/>
  <c r="B2653" i="5"/>
  <c r="C2645" i="5"/>
  <c r="B2645" i="5"/>
  <c r="C2637" i="5"/>
  <c r="B2637" i="5"/>
  <c r="C2629" i="5"/>
  <c r="B2629" i="5"/>
  <c r="C2621" i="5"/>
  <c r="B2621" i="5"/>
  <c r="C2613" i="5"/>
  <c r="B2613" i="5"/>
  <c r="C2605" i="5"/>
  <c r="B2605" i="5"/>
  <c r="C2597" i="5"/>
  <c r="B2597" i="5"/>
  <c r="C2589" i="5"/>
  <c r="B2589" i="5"/>
  <c r="C2581" i="5"/>
  <c r="B2581" i="5"/>
  <c r="C2573" i="5"/>
  <c r="B2573" i="5"/>
  <c r="C2557" i="5"/>
  <c r="B2557" i="5"/>
  <c r="C2549" i="5"/>
  <c r="B2549" i="5"/>
  <c r="C2541" i="5"/>
  <c r="B2541" i="5"/>
  <c r="C2533" i="5"/>
  <c r="B2533" i="5"/>
  <c r="C2525" i="5"/>
  <c r="B2525" i="5"/>
  <c r="C2517" i="5"/>
  <c r="B2517" i="5"/>
  <c r="C2509" i="5"/>
  <c r="B2509" i="5"/>
  <c r="C2501" i="5"/>
  <c r="B2501" i="5"/>
  <c r="C2493" i="5"/>
  <c r="B2493" i="5"/>
  <c r="C2485" i="5"/>
  <c r="B2485" i="5"/>
  <c r="C2477" i="5"/>
  <c r="B2477" i="5"/>
  <c r="C2469" i="5"/>
  <c r="B2469" i="5"/>
  <c r="C2461" i="5"/>
  <c r="B2461" i="5"/>
  <c r="C2453" i="5"/>
  <c r="B2453" i="5"/>
  <c r="C2445" i="5"/>
  <c r="B2445" i="5"/>
  <c r="C2437" i="5"/>
  <c r="B2437" i="5"/>
  <c r="C2429" i="5"/>
  <c r="B2429" i="5"/>
  <c r="C2421" i="5"/>
  <c r="B2421" i="5"/>
  <c r="C2413" i="5"/>
  <c r="B2413" i="5"/>
  <c r="C2405" i="5"/>
  <c r="B2405" i="5"/>
  <c r="C2397" i="5"/>
  <c r="B2397" i="5"/>
  <c r="C2389" i="5"/>
  <c r="B2389" i="5"/>
  <c r="C2381" i="5"/>
  <c r="B2381" i="5"/>
  <c r="C2373" i="5"/>
  <c r="B2373" i="5"/>
  <c r="C2365" i="5"/>
  <c r="B2365" i="5"/>
  <c r="C2357" i="5"/>
  <c r="B2357" i="5"/>
  <c r="C2349" i="5"/>
  <c r="B2349" i="5"/>
  <c r="C2333" i="5"/>
  <c r="B2333" i="5"/>
  <c r="C2325" i="5"/>
  <c r="B2325" i="5"/>
  <c r="C2317" i="5"/>
  <c r="B2317" i="5"/>
  <c r="C2309" i="5"/>
  <c r="B2309" i="5"/>
  <c r="C2301" i="5"/>
  <c r="B2301" i="5"/>
  <c r="C2293" i="5"/>
  <c r="B2293" i="5"/>
  <c r="C2285" i="5"/>
  <c r="B2285" i="5"/>
  <c r="C2277" i="5"/>
  <c r="B2277" i="5"/>
  <c r="C2269" i="5"/>
  <c r="B2269" i="5"/>
  <c r="C2261" i="5"/>
  <c r="B2261" i="5"/>
  <c r="C2253" i="5"/>
  <c r="B2253" i="5"/>
  <c r="C2245" i="5"/>
  <c r="B2245" i="5"/>
  <c r="C2237" i="5"/>
  <c r="B2237" i="5"/>
  <c r="C2229" i="5"/>
  <c r="B2229" i="5"/>
  <c r="C2221" i="5"/>
  <c r="B2221" i="5"/>
  <c r="C2213" i="5"/>
  <c r="B2213" i="5"/>
  <c r="C2205" i="5"/>
  <c r="B2205" i="5"/>
  <c r="C2197" i="5"/>
  <c r="B2197" i="5"/>
  <c r="C2189" i="5"/>
  <c r="B2189" i="5"/>
  <c r="C2181" i="5"/>
  <c r="B2181" i="5"/>
  <c r="C2173" i="5"/>
  <c r="B2173" i="5"/>
  <c r="C2165" i="5"/>
  <c r="B2165" i="5"/>
  <c r="C2157" i="5"/>
  <c r="B2157" i="5"/>
  <c r="C2149" i="5"/>
  <c r="B2149" i="5"/>
  <c r="C2141" i="5"/>
  <c r="B2141" i="5"/>
  <c r="C2133" i="5"/>
  <c r="B2133" i="5"/>
  <c r="C2125" i="5"/>
  <c r="B2125" i="5"/>
  <c r="C2117" i="5"/>
  <c r="B2117" i="5"/>
  <c r="C2109" i="5"/>
  <c r="B2109" i="5"/>
  <c r="C2101" i="5"/>
  <c r="B2101" i="5"/>
  <c r="C2093" i="5"/>
  <c r="B2093" i="5"/>
  <c r="C2085" i="5"/>
  <c r="B2085" i="5"/>
  <c r="C2077" i="5"/>
  <c r="B2077" i="5"/>
  <c r="C2069" i="5"/>
  <c r="B2069" i="5"/>
  <c r="C2061" i="5"/>
  <c r="B2061" i="5"/>
  <c r="C2053" i="5"/>
  <c r="B2053" i="5"/>
  <c r="C2045" i="5"/>
  <c r="B2045" i="5"/>
  <c r="C2037" i="5"/>
  <c r="B2037" i="5"/>
  <c r="C2029" i="5"/>
  <c r="B2029" i="5"/>
  <c r="C2021" i="5"/>
  <c r="B2021" i="5"/>
  <c r="C2013" i="5"/>
  <c r="B2013" i="5"/>
  <c r="C2005" i="5"/>
  <c r="B2005" i="5"/>
  <c r="C1997" i="5"/>
  <c r="B1997" i="5"/>
  <c r="C1989" i="5"/>
  <c r="B1989" i="5"/>
  <c r="C1981" i="5"/>
  <c r="B1981" i="5"/>
  <c r="C1973" i="5"/>
  <c r="B1973" i="5"/>
  <c r="C1965" i="5"/>
  <c r="B1965" i="5"/>
  <c r="C1957" i="5"/>
  <c r="B1957" i="5"/>
  <c r="C1949" i="5"/>
  <c r="B1949" i="5"/>
  <c r="C1941" i="5"/>
  <c r="B1941" i="5"/>
  <c r="C1933" i="5"/>
  <c r="B1933" i="5"/>
  <c r="C1925" i="5"/>
  <c r="B1925" i="5"/>
  <c r="C1917" i="5"/>
  <c r="B1917" i="5"/>
  <c r="C1909" i="5"/>
  <c r="B1909" i="5"/>
  <c r="C1901" i="5"/>
  <c r="B1901" i="5"/>
  <c r="C1893" i="5"/>
  <c r="B1893" i="5"/>
  <c r="C1885" i="5"/>
  <c r="B1885" i="5"/>
  <c r="C1877" i="5"/>
  <c r="B1877" i="5"/>
  <c r="C1869" i="5"/>
  <c r="B1869" i="5"/>
  <c r="C1861" i="5"/>
  <c r="B1861" i="5"/>
  <c r="C1853" i="5"/>
  <c r="B1853" i="5"/>
  <c r="C1845" i="5"/>
  <c r="B1845" i="5"/>
  <c r="C1837" i="5"/>
  <c r="B1837" i="5"/>
  <c r="C1821" i="5"/>
  <c r="B1821" i="5"/>
  <c r="C1813" i="5"/>
  <c r="B1813" i="5"/>
  <c r="C1805" i="5"/>
  <c r="B1805" i="5"/>
  <c r="C1797" i="5"/>
  <c r="B1797" i="5"/>
  <c r="C1789" i="5"/>
  <c r="B1789" i="5"/>
  <c r="C1781" i="5"/>
  <c r="B1781" i="5"/>
  <c r="C1773" i="5"/>
  <c r="B1773" i="5"/>
  <c r="C1765" i="5"/>
  <c r="B1765" i="5"/>
  <c r="C1757" i="5"/>
  <c r="B1757" i="5"/>
  <c r="C1749" i="5"/>
  <c r="B1749" i="5"/>
  <c r="C1741" i="5"/>
  <c r="B1741" i="5"/>
  <c r="C1733" i="5"/>
  <c r="B1733" i="5"/>
  <c r="C1725" i="5"/>
  <c r="B1725" i="5"/>
  <c r="C1717" i="5"/>
  <c r="B1717" i="5"/>
  <c r="C1709" i="5"/>
  <c r="B1709" i="5"/>
  <c r="C1701" i="5"/>
  <c r="B1701" i="5"/>
  <c r="C1693" i="5"/>
  <c r="B1693" i="5"/>
  <c r="C1685" i="5"/>
  <c r="B1685" i="5"/>
  <c r="C1677" i="5"/>
  <c r="B1677" i="5"/>
  <c r="C1669" i="5"/>
  <c r="B1669" i="5"/>
  <c r="C1661" i="5"/>
  <c r="B1661" i="5"/>
  <c r="C1653" i="5"/>
  <c r="B1653" i="5"/>
  <c r="C1645" i="5"/>
  <c r="B1645" i="5"/>
  <c r="C1637" i="5"/>
  <c r="B1637" i="5"/>
  <c r="C1629" i="5"/>
  <c r="B1629" i="5"/>
  <c r="C1621" i="5"/>
  <c r="B1621" i="5"/>
  <c r="C1613" i="5"/>
  <c r="B1613" i="5"/>
  <c r="C1605" i="5"/>
  <c r="B1605" i="5"/>
  <c r="C1597" i="5"/>
  <c r="B1597" i="5"/>
  <c r="C1589" i="5"/>
  <c r="B1589" i="5"/>
  <c r="C1581" i="5"/>
  <c r="B1581" i="5"/>
  <c r="C1573" i="5"/>
  <c r="B1573" i="5"/>
  <c r="C1565" i="5"/>
  <c r="B1565" i="5"/>
  <c r="C1549" i="5"/>
  <c r="B1549" i="5"/>
  <c r="C1541" i="5"/>
  <c r="B1541" i="5"/>
  <c r="C1533" i="5"/>
  <c r="B1533" i="5"/>
  <c r="C1525" i="5"/>
  <c r="B1525" i="5"/>
  <c r="C1517" i="5"/>
  <c r="B1517" i="5"/>
  <c r="C1509" i="5"/>
  <c r="B1509" i="5"/>
  <c r="C1501" i="5"/>
  <c r="B1501" i="5"/>
  <c r="C1493" i="5"/>
  <c r="B1493" i="5"/>
  <c r="C1485" i="5"/>
  <c r="B1485" i="5"/>
  <c r="C1477" i="5"/>
  <c r="B1477" i="5"/>
  <c r="C1469" i="5"/>
  <c r="B1469" i="5"/>
  <c r="C1461" i="5"/>
  <c r="B1461" i="5"/>
  <c r="C1453" i="5"/>
  <c r="B1453" i="5"/>
  <c r="C1445" i="5"/>
  <c r="B1445" i="5"/>
  <c r="C1437" i="5"/>
  <c r="B1437" i="5"/>
  <c r="C1429" i="5"/>
  <c r="B1429" i="5"/>
  <c r="C1421" i="5"/>
  <c r="B1421" i="5"/>
  <c r="C1413" i="5"/>
  <c r="B1413" i="5"/>
  <c r="C1405" i="5"/>
  <c r="B1405" i="5"/>
  <c r="C1397" i="5"/>
  <c r="B1397" i="5"/>
  <c r="C1389" i="5"/>
  <c r="B1389" i="5"/>
  <c r="C1381" i="5"/>
  <c r="B1381" i="5"/>
  <c r="C1373" i="5"/>
  <c r="B1373" i="5"/>
  <c r="C1365" i="5"/>
  <c r="B1365" i="5"/>
  <c r="C1357" i="5"/>
  <c r="B1357" i="5"/>
  <c r="C1349" i="5"/>
  <c r="B1349" i="5"/>
  <c r="C1341" i="5"/>
  <c r="B1341" i="5"/>
  <c r="C1333" i="5"/>
  <c r="B1333" i="5"/>
  <c r="C1325" i="5"/>
  <c r="B1325" i="5"/>
  <c r="C1317" i="5"/>
  <c r="B1317" i="5"/>
  <c r="C1309" i="5"/>
  <c r="B1309" i="5"/>
  <c r="C1301" i="5"/>
  <c r="B1301" i="5"/>
  <c r="C1293" i="5"/>
  <c r="B1293" i="5"/>
  <c r="C1285" i="5"/>
  <c r="B1285" i="5"/>
  <c r="C1277" i="5"/>
  <c r="B1277" i="5"/>
  <c r="C1269" i="5"/>
  <c r="B1269" i="5"/>
  <c r="C1261" i="5"/>
  <c r="B1261" i="5"/>
  <c r="C1253" i="5"/>
  <c r="B1253" i="5"/>
  <c r="C1245" i="5"/>
  <c r="B1245" i="5"/>
  <c r="C1237" i="5"/>
  <c r="B1237" i="5"/>
  <c r="C1229" i="5"/>
  <c r="B1229" i="5"/>
  <c r="C1221" i="5"/>
  <c r="B1221" i="5"/>
  <c r="C1213" i="5"/>
  <c r="B1213" i="5"/>
  <c r="C1205" i="5"/>
  <c r="B1205" i="5"/>
  <c r="C1197" i="5"/>
  <c r="B1197" i="5"/>
  <c r="C1189" i="5"/>
  <c r="B1189" i="5"/>
  <c r="C1181" i="5"/>
  <c r="B1181" i="5"/>
  <c r="C1173" i="5"/>
  <c r="B1173" i="5"/>
  <c r="C1165" i="5"/>
  <c r="B1165" i="5"/>
  <c r="C1157" i="5"/>
  <c r="B1157" i="5"/>
  <c r="C1149" i="5"/>
  <c r="B1149" i="5"/>
  <c r="C1141" i="5"/>
  <c r="B1141" i="5"/>
  <c r="C1133" i="5"/>
  <c r="B1133" i="5"/>
  <c r="C1125" i="5"/>
  <c r="B1125" i="5"/>
  <c r="C1117" i="5"/>
  <c r="B1117" i="5"/>
  <c r="C1109" i="5"/>
  <c r="B1109" i="5"/>
  <c r="C1101" i="5"/>
  <c r="B1101" i="5"/>
  <c r="C1093" i="5"/>
  <c r="B1093" i="5"/>
  <c r="C1085" i="5"/>
  <c r="B1085" i="5"/>
  <c r="C1077" i="5"/>
  <c r="B1077" i="5"/>
  <c r="C1069" i="5"/>
  <c r="B1069" i="5"/>
  <c r="C1061" i="5"/>
  <c r="B1061" i="5"/>
  <c r="C1053" i="5"/>
  <c r="B1053" i="5"/>
  <c r="C1045" i="5"/>
  <c r="B1045" i="5"/>
  <c r="C1037" i="5"/>
  <c r="B1037" i="5"/>
  <c r="C1029" i="5"/>
  <c r="B1029" i="5"/>
  <c r="C1021" i="5"/>
  <c r="B1021" i="5"/>
  <c r="C1013" i="5"/>
  <c r="B1013" i="5"/>
  <c r="C1005" i="5"/>
  <c r="B1005" i="5"/>
  <c r="C997" i="5"/>
  <c r="B997" i="5"/>
  <c r="C989" i="5"/>
  <c r="B989" i="5"/>
  <c r="C981" i="5"/>
  <c r="B981" i="5"/>
  <c r="C973" i="5"/>
  <c r="B973" i="5"/>
  <c r="C965" i="5"/>
  <c r="B965" i="5"/>
  <c r="C957" i="5"/>
  <c r="B957" i="5"/>
  <c r="C949" i="5"/>
  <c r="B949" i="5"/>
  <c r="C941" i="5"/>
  <c r="B941" i="5"/>
  <c r="C933" i="5"/>
  <c r="B933" i="5"/>
  <c r="C925" i="5"/>
  <c r="B925" i="5"/>
  <c r="C917" i="5"/>
  <c r="B917" i="5"/>
  <c r="C909" i="5"/>
  <c r="B909" i="5"/>
  <c r="C901" i="5"/>
  <c r="B901" i="5"/>
  <c r="C893" i="5"/>
  <c r="B893" i="5"/>
  <c r="C885" i="5"/>
  <c r="B885" i="5"/>
  <c r="C877" i="5"/>
  <c r="B877" i="5"/>
  <c r="C869" i="5"/>
  <c r="B869" i="5"/>
  <c r="C861" i="5"/>
  <c r="B861" i="5"/>
  <c r="C853" i="5"/>
  <c r="B853" i="5"/>
  <c r="C845" i="5"/>
  <c r="B845" i="5"/>
  <c r="C837" i="5"/>
  <c r="B837" i="5"/>
  <c r="C829" i="5"/>
  <c r="B829" i="5"/>
  <c r="C821" i="5"/>
  <c r="B821" i="5"/>
  <c r="C813" i="5"/>
  <c r="B813" i="5"/>
  <c r="C805" i="5"/>
  <c r="B805" i="5"/>
  <c r="C797" i="5"/>
  <c r="B797" i="5"/>
  <c r="C789" i="5"/>
  <c r="B789" i="5"/>
  <c r="C781" i="5"/>
  <c r="B781" i="5"/>
  <c r="C773" i="5"/>
  <c r="B773" i="5"/>
  <c r="C765" i="5"/>
  <c r="B765" i="5"/>
  <c r="C757" i="5"/>
  <c r="B757" i="5"/>
  <c r="C749" i="5"/>
  <c r="B749" i="5"/>
  <c r="C741" i="5"/>
  <c r="B741" i="5"/>
  <c r="C733" i="5"/>
  <c r="B733" i="5"/>
  <c r="C725" i="5"/>
  <c r="B725" i="5"/>
  <c r="C717" i="5"/>
  <c r="B717" i="5"/>
  <c r="C709" i="5"/>
  <c r="B709" i="5"/>
  <c r="C701" i="5"/>
  <c r="B701" i="5"/>
  <c r="C693" i="5"/>
  <c r="B693" i="5"/>
  <c r="C685" i="5"/>
  <c r="B685" i="5"/>
  <c r="C677" i="5"/>
  <c r="B677" i="5"/>
  <c r="C669" i="5"/>
  <c r="B669" i="5"/>
  <c r="C661" i="5"/>
  <c r="B661" i="5"/>
  <c r="C653" i="5"/>
  <c r="B653" i="5"/>
  <c r="C645" i="5"/>
  <c r="B645" i="5"/>
  <c r="C637" i="5"/>
  <c r="B637" i="5"/>
  <c r="C629" i="5"/>
  <c r="B629" i="5"/>
  <c r="C621" i="5"/>
  <c r="B621" i="5"/>
  <c r="C613" i="5"/>
  <c r="B613" i="5"/>
  <c r="C605" i="5"/>
  <c r="B605" i="5"/>
  <c r="C597" i="5"/>
  <c r="B597" i="5"/>
  <c r="C589" i="5"/>
  <c r="B589" i="5"/>
  <c r="C581" i="5"/>
  <c r="B581" i="5"/>
  <c r="C573" i="5"/>
  <c r="B573" i="5"/>
  <c r="C565" i="5"/>
  <c r="B565" i="5"/>
  <c r="C557" i="5"/>
  <c r="B557" i="5"/>
  <c r="C549" i="5"/>
  <c r="B549" i="5"/>
  <c r="C541" i="5"/>
  <c r="B541" i="5"/>
  <c r="C533" i="5"/>
  <c r="B533" i="5"/>
  <c r="C525" i="5"/>
  <c r="B525" i="5"/>
  <c r="C517" i="5"/>
  <c r="B517" i="5"/>
  <c r="C509" i="5"/>
  <c r="B509" i="5"/>
  <c r="C501" i="5"/>
  <c r="B501" i="5"/>
  <c r="C493" i="5"/>
  <c r="B493" i="5"/>
  <c r="C485" i="5"/>
  <c r="B485" i="5"/>
  <c r="C477" i="5"/>
  <c r="B477" i="5"/>
  <c r="C469" i="5"/>
  <c r="B469" i="5"/>
  <c r="C461" i="5"/>
  <c r="B461" i="5"/>
  <c r="C453" i="5"/>
  <c r="B453" i="5"/>
  <c r="C445" i="5"/>
  <c r="B445" i="5"/>
  <c r="C437" i="5"/>
  <c r="B437" i="5"/>
  <c r="C429" i="5"/>
  <c r="B429" i="5"/>
  <c r="C421" i="5"/>
  <c r="B421" i="5"/>
  <c r="C413" i="5"/>
  <c r="B413" i="5"/>
  <c r="C405" i="5"/>
  <c r="B405" i="5"/>
  <c r="C397" i="5"/>
  <c r="B397" i="5"/>
  <c r="C389" i="5"/>
  <c r="B389" i="5"/>
  <c r="C381" i="5"/>
  <c r="B381" i="5"/>
  <c r="C373" i="5"/>
  <c r="B373" i="5"/>
  <c r="C365" i="5"/>
  <c r="B365" i="5"/>
  <c r="C357" i="5"/>
  <c r="B357" i="5"/>
  <c r="C349" i="5"/>
  <c r="B349" i="5"/>
  <c r="C341" i="5"/>
  <c r="B341" i="5"/>
  <c r="C333" i="5"/>
  <c r="B333" i="5"/>
  <c r="C325" i="5"/>
  <c r="B325" i="5"/>
  <c r="C317" i="5"/>
  <c r="B317" i="5"/>
  <c r="C309" i="5"/>
  <c r="B309" i="5"/>
  <c r="C301" i="5"/>
  <c r="B301" i="5"/>
  <c r="C293" i="5"/>
  <c r="B293" i="5"/>
  <c r="C285" i="5"/>
  <c r="B285" i="5"/>
  <c r="C277" i="5"/>
  <c r="B277" i="5"/>
  <c r="C269" i="5"/>
  <c r="B269" i="5"/>
  <c r="C261" i="5"/>
  <c r="B261" i="5"/>
  <c r="C253" i="5"/>
  <c r="B253" i="5"/>
  <c r="C245" i="5"/>
  <c r="B245" i="5"/>
  <c r="C237" i="5"/>
  <c r="B237" i="5"/>
  <c r="C229" i="5"/>
  <c r="B229" i="5"/>
  <c r="C221" i="5"/>
  <c r="B221" i="5"/>
  <c r="B4993" i="5"/>
  <c r="B4980" i="5"/>
  <c r="B4968" i="5"/>
  <c r="B4955" i="5"/>
  <c r="B4943" i="5"/>
  <c r="B4929" i="5"/>
  <c r="B4916" i="5"/>
  <c r="B4904" i="5"/>
  <c r="B4891" i="5"/>
  <c r="B4879" i="5"/>
  <c r="B4865" i="5"/>
  <c r="B4852" i="5"/>
  <c r="B4840" i="5"/>
  <c r="B4827" i="5"/>
  <c r="B4815" i="5"/>
  <c r="B4801" i="5"/>
  <c r="B4788" i="5"/>
  <c r="B4776" i="5"/>
  <c r="B4763" i="5"/>
  <c r="B4751" i="5"/>
  <c r="B4737" i="5"/>
  <c r="B4724" i="5"/>
  <c r="B4712" i="5"/>
  <c r="B4699" i="5"/>
  <c r="B4687" i="5"/>
  <c r="B4673" i="5"/>
  <c r="B4660" i="5"/>
  <c r="B4648" i="5"/>
  <c r="B4635" i="5"/>
  <c r="B4623" i="5"/>
  <c r="B4609" i="5"/>
  <c r="B4596" i="5"/>
  <c r="B4584" i="5"/>
  <c r="B4571" i="5"/>
  <c r="B4559" i="5"/>
  <c r="B4545" i="5"/>
  <c r="B4532" i="5"/>
  <c r="B4520" i="5"/>
  <c r="B4507" i="5"/>
  <c r="B4495" i="5"/>
  <c r="B4481" i="5"/>
  <c r="B4468" i="5"/>
  <c r="B4456" i="5"/>
  <c r="B4443" i="5"/>
  <c r="B4431" i="5"/>
  <c r="B4417" i="5"/>
  <c r="B4403" i="5"/>
  <c r="B4383" i="5"/>
  <c r="B4360" i="5"/>
  <c r="B4339" i="5"/>
  <c r="B4319" i="5"/>
  <c r="B4296" i="5"/>
  <c r="B4275" i="5"/>
  <c r="B4248" i="5"/>
  <c r="B4195" i="5"/>
  <c r="B4131" i="5"/>
  <c r="B4067" i="5"/>
  <c r="B4003" i="5"/>
  <c r="B3939" i="5"/>
  <c r="B3875" i="5"/>
  <c r="B3811" i="5"/>
  <c r="B3747" i="5"/>
  <c r="B3677" i="5"/>
  <c r="B3604" i="5"/>
  <c r="B3531" i="5"/>
  <c r="B3458" i="5"/>
  <c r="B3385" i="5"/>
  <c r="B3289" i="5"/>
  <c r="B3186" i="5"/>
  <c r="B3084" i="5"/>
  <c r="B2983" i="5"/>
  <c r="B2880" i="5"/>
  <c r="B2672" i="5"/>
  <c r="B2268" i="5"/>
  <c r="B1660" i="5"/>
  <c r="C4998" i="5"/>
  <c r="B4998" i="5"/>
  <c r="C4934" i="5"/>
  <c r="B4934" i="5"/>
  <c r="C4878" i="5"/>
  <c r="B4878" i="5"/>
  <c r="C4822" i="5"/>
  <c r="B4822" i="5"/>
  <c r="C4750" i="5"/>
  <c r="B4750" i="5"/>
  <c r="C4622" i="5"/>
  <c r="B4622" i="5"/>
  <c r="C4166" i="5"/>
  <c r="B4166" i="5"/>
  <c r="C4118" i="5"/>
  <c r="B4118" i="5"/>
  <c r="C4070" i="5"/>
  <c r="B4070" i="5"/>
  <c r="C4014" i="5"/>
  <c r="B4014" i="5"/>
  <c r="C3958" i="5"/>
  <c r="B3958" i="5"/>
  <c r="C3918" i="5"/>
  <c r="B3918" i="5"/>
  <c r="C3846" i="5"/>
  <c r="B3846" i="5"/>
  <c r="C3798" i="5"/>
  <c r="B3798" i="5"/>
  <c r="C3758" i="5"/>
  <c r="B3758" i="5"/>
  <c r="C3710" i="5"/>
  <c r="B3710" i="5"/>
  <c r="C3662" i="5"/>
  <c r="B3662" i="5"/>
  <c r="C3598" i="5"/>
  <c r="B3598" i="5"/>
  <c r="C3526" i="5"/>
  <c r="B3526" i="5"/>
  <c r="C3454" i="5"/>
  <c r="B3454" i="5"/>
  <c r="C3398" i="5"/>
  <c r="B3398" i="5"/>
  <c r="C3342" i="5"/>
  <c r="B3342" i="5"/>
  <c r="C3286" i="5"/>
  <c r="B3286" i="5"/>
  <c r="C3222" i="5"/>
  <c r="B3222" i="5"/>
  <c r="C3142" i="5"/>
  <c r="B3142" i="5"/>
  <c r="C3086" i="5"/>
  <c r="B3086" i="5"/>
  <c r="C3030" i="5"/>
  <c r="B3030" i="5"/>
  <c r="C2958" i="5"/>
  <c r="B2958" i="5"/>
  <c r="C2886" i="5"/>
  <c r="B2886" i="5"/>
  <c r="C2838" i="5"/>
  <c r="B2838" i="5"/>
  <c r="C2790" i="5"/>
  <c r="B2790" i="5"/>
  <c r="C2742" i="5"/>
  <c r="B2742" i="5"/>
  <c r="C2694" i="5"/>
  <c r="B2694" i="5"/>
  <c r="C2662" i="5"/>
  <c r="B2662" i="5"/>
  <c r="C2606" i="5"/>
  <c r="B2606" i="5"/>
  <c r="C2558" i="5"/>
  <c r="B2558" i="5"/>
  <c r="C2510" i="5"/>
  <c r="B2510" i="5"/>
  <c r="C2446" i="5"/>
  <c r="B2446" i="5"/>
  <c r="C2398" i="5"/>
  <c r="B2398" i="5"/>
  <c r="C2334" i="5"/>
  <c r="B2334" i="5"/>
  <c r="C2278" i="5"/>
  <c r="B2278" i="5"/>
  <c r="C2230" i="5"/>
  <c r="B2230" i="5"/>
  <c r="C2174" i="5"/>
  <c r="B2174" i="5"/>
  <c r="C2102" i="5"/>
  <c r="B2102" i="5"/>
  <c r="C2006" i="5"/>
  <c r="B2006" i="5"/>
  <c r="C1822" i="5"/>
  <c r="B1822" i="5"/>
  <c r="C1758" i="5"/>
  <c r="B1758" i="5"/>
  <c r="C1686" i="5"/>
  <c r="B1686" i="5"/>
  <c r="C1622" i="5"/>
  <c r="B1622" i="5"/>
  <c r="C1558" i="5"/>
  <c r="B1558" i="5"/>
  <c r="C1470" i="5"/>
  <c r="B1470" i="5"/>
  <c r="C1414" i="5"/>
  <c r="B1414" i="5"/>
  <c r="C1358" i="5"/>
  <c r="B1358" i="5"/>
  <c r="C1286" i="5"/>
  <c r="B1286" i="5"/>
  <c r="C1238" i="5"/>
  <c r="B1238" i="5"/>
  <c r="C1190" i="5"/>
  <c r="B1190" i="5"/>
  <c r="C1150" i="5"/>
  <c r="B1150" i="5"/>
  <c r="C1110" i="5"/>
  <c r="B1110" i="5"/>
  <c r="C1054" i="5"/>
  <c r="B1054" i="5"/>
  <c r="C1022" i="5"/>
  <c r="B1022" i="5"/>
  <c r="C974" i="5"/>
  <c r="B974" i="5"/>
  <c r="C934" i="5"/>
  <c r="B934" i="5"/>
  <c r="C894" i="5"/>
  <c r="B894" i="5"/>
  <c r="C846" i="5"/>
  <c r="B846" i="5"/>
  <c r="C806" i="5"/>
  <c r="B806" i="5"/>
  <c r="C758" i="5"/>
  <c r="B758" i="5"/>
  <c r="C694" i="5"/>
  <c r="B694" i="5"/>
  <c r="C598" i="5"/>
  <c r="B598" i="5"/>
  <c r="C390" i="5"/>
  <c r="B390" i="5"/>
  <c r="C2" i="5"/>
  <c r="B2" i="5"/>
  <c r="C4404" i="5"/>
  <c r="B4404" i="5"/>
  <c r="C4396" i="5"/>
  <c r="B4396" i="5"/>
  <c r="C4388" i="5"/>
  <c r="B4388" i="5"/>
  <c r="C4380" i="5"/>
  <c r="B4380" i="5"/>
  <c r="C4372" i="5"/>
  <c r="B4372" i="5"/>
  <c r="C4364" i="5"/>
  <c r="B4364" i="5"/>
  <c r="C4356" i="5"/>
  <c r="B4356" i="5"/>
  <c r="C4348" i="5"/>
  <c r="B4348" i="5"/>
  <c r="C4340" i="5"/>
  <c r="B4340" i="5"/>
  <c r="C4332" i="5"/>
  <c r="B4332" i="5"/>
  <c r="C4324" i="5"/>
  <c r="B4324" i="5"/>
  <c r="C4316" i="5"/>
  <c r="B4316" i="5"/>
  <c r="C4308" i="5"/>
  <c r="B4308" i="5"/>
  <c r="C4300" i="5"/>
  <c r="B4300" i="5"/>
  <c r="C4292" i="5"/>
  <c r="B4292" i="5"/>
  <c r="C4284" i="5"/>
  <c r="B4284" i="5"/>
  <c r="C4276" i="5"/>
  <c r="B4276" i="5"/>
  <c r="C4268" i="5"/>
  <c r="B4268" i="5"/>
  <c r="C4260" i="5"/>
  <c r="B4260" i="5"/>
  <c r="C4252" i="5"/>
  <c r="B4252" i="5"/>
  <c r="C4244" i="5"/>
  <c r="B4244" i="5"/>
  <c r="C4236" i="5"/>
  <c r="B4236" i="5"/>
  <c r="C4228" i="5"/>
  <c r="B4228" i="5"/>
  <c r="C4220" i="5"/>
  <c r="B4220" i="5"/>
  <c r="C4212" i="5"/>
  <c r="B4212" i="5"/>
  <c r="C4204" i="5"/>
  <c r="B4204" i="5"/>
  <c r="C4196" i="5"/>
  <c r="B4196" i="5"/>
  <c r="C4188" i="5"/>
  <c r="B4188" i="5"/>
  <c r="C4180" i="5"/>
  <c r="B4180" i="5"/>
  <c r="C4172" i="5"/>
  <c r="B4172" i="5"/>
  <c r="C4164" i="5"/>
  <c r="B4164" i="5"/>
  <c r="C4156" i="5"/>
  <c r="B4156" i="5"/>
  <c r="C4148" i="5"/>
  <c r="B4148" i="5"/>
  <c r="C4140" i="5"/>
  <c r="B4140" i="5"/>
  <c r="C4132" i="5"/>
  <c r="B4132" i="5"/>
  <c r="C4124" i="5"/>
  <c r="B4124" i="5"/>
  <c r="C4116" i="5"/>
  <c r="B4116" i="5"/>
  <c r="C4108" i="5"/>
  <c r="B4108" i="5"/>
  <c r="C4100" i="5"/>
  <c r="B4100" i="5"/>
  <c r="C4092" i="5"/>
  <c r="B4092" i="5"/>
  <c r="C4084" i="5"/>
  <c r="B4084" i="5"/>
  <c r="C4076" i="5"/>
  <c r="B4076" i="5"/>
  <c r="C4068" i="5"/>
  <c r="B4068" i="5"/>
  <c r="C4060" i="5"/>
  <c r="B4060" i="5"/>
  <c r="C4052" i="5"/>
  <c r="B4052" i="5"/>
  <c r="C4044" i="5"/>
  <c r="B4044" i="5"/>
  <c r="C4036" i="5"/>
  <c r="B4036" i="5"/>
  <c r="C4028" i="5"/>
  <c r="B4028" i="5"/>
  <c r="C4020" i="5"/>
  <c r="B4020" i="5"/>
  <c r="C4012" i="5"/>
  <c r="B4012" i="5"/>
  <c r="C4004" i="5"/>
  <c r="B4004" i="5"/>
  <c r="C3996" i="5"/>
  <c r="B3996" i="5"/>
  <c r="C3988" i="5"/>
  <c r="B3988" i="5"/>
  <c r="C3980" i="5"/>
  <c r="B3980" i="5"/>
  <c r="C3972" i="5"/>
  <c r="B3972" i="5"/>
  <c r="C3964" i="5"/>
  <c r="B3964" i="5"/>
  <c r="C3956" i="5"/>
  <c r="B3956" i="5"/>
  <c r="C3948" i="5"/>
  <c r="B3948" i="5"/>
  <c r="C3940" i="5"/>
  <c r="B3940" i="5"/>
  <c r="C3932" i="5"/>
  <c r="B3932" i="5"/>
  <c r="C3924" i="5"/>
  <c r="B3924" i="5"/>
  <c r="C3916" i="5"/>
  <c r="B3916" i="5"/>
  <c r="C3908" i="5"/>
  <c r="B3908" i="5"/>
  <c r="C3900" i="5"/>
  <c r="B3900" i="5"/>
  <c r="C3892" i="5"/>
  <c r="B3892" i="5"/>
  <c r="C3884" i="5"/>
  <c r="B3884" i="5"/>
  <c r="C3876" i="5"/>
  <c r="B3876" i="5"/>
  <c r="C3868" i="5"/>
  <c r="B3868" i="5"/>
  <c r="C3860" i="5"/>
  <c r="B3860" i="5"/>
  <c r="C3852" i="5"/>
  <c r="B3852" i="5"/>
  <c r="C3844" i="5"/>
  <c r="B3844" i="5"/>
  <c r="C3836" i="5"/>
  <c r="B3836" i="5"/>
  <c r="C3828" i="5"/>
  <c r="B3828" i="5"/>
  <c r="C3820" i="5"/>
  <c r="B3820" i="5"/>
  <c r="C3812" i="5"/>
  <c r="B3812" i="5"/>
  <c r="C3804" i="5"/>
  <c r="B3804" i="5"/>
  <c r="C3796" i="5"/>
  <c r="B3796" i="5"/>
  <c r="C3788" i="5"/>
  <c r="B3788" i="5"/>
  <c r="C3780" i="5"/>
  <c r="B3780" i="5"/>
  <c r="C3772" i="5"/>
  <c r="B3772" i="5"/>
  <c r="C3764" i="5"/>
  <c r="B3764" i="5"/>
  <c r="C3756" i="5"/>
  <c r="B3756" i="5"/>
  <c r="C3748" i="5"/>
  <c r="B3748" i="5"/>
  <c r="C3740" i="5"/>
  <c r="B3740" i="5"/>
  <c r="C3732" i="5"/>
  <c r="B3732" i="5"/>
  <c r="C3724" i="5"/>
  <c r="B3724" i="5"/>
  <c r="C3716" i="5"/>
  <c r="B3716" i="5"/>
  <c r="C3708" i="5"/>
  <c r="B3708" i="5"/>
  <c r="C3700" i="5"/>
  <c r="B3700" i="5"/>
  <c r="C3692" i="5"/>
  <c r="B3692" i="5"/>
  <c r="C3684" i="5"/>
  <c r="B3684" i="5"/>
  <c r="C3676" i="5"/>
  <c r="B3676" i="5"/>
  <c r="C3660" i="5"/>
  <c r="B3660" i="5"/>
  <c r="C3652" i="5"/>
  <c r="B3652" i="5"/>
  <c r="C3644" i="5"/>
  <c r="B3644" i="5"/>
  <c r="C3636" i="5"/>
  <c r="B3636" i="5"/>
  <c r="C3628" i="5"/>
  <c r="B3628" i="5"/>
  <c r="C3620" i="5"/>
  <c r="B3620" i="5"/>
  <c r="C3612" i="5"/>
  <c r="B3612" i="5"/>
  <c r="C3596" i="5"/>
  <c r="B3596" i="5"/>
  <c r="C3588" i="5"/>
  <c r="B3588" i="5"/>
  <c r="C3580" i="5"/>
  <c r="B3580" i="5"/>
  <c r="C3572" i="5"/>
  <c r="B3572" i="5"/>
  <c r="C3564" i="5"/>
  <c r="B3564" i="5"/>
  <c r="C3556" i="5"/>
  <c r="B3556" i="5"/>
  <c r="C3548" i="5"/>
  <c r="B3548" i="5"/>
  <c r="C3532" i="5"/>
  <c r="B3532" i="5"/>
  <c r="C3524" i="5"/>
  <c r="B3524" i="5"/>
  <c r="C3516" i="5"/>
  <c r="B3516" i="5"/>
  <c r="C3508" i="5"/>
  <c r="B3508" i="5"/>
  <c r="C3500" i="5"/>
  <c r="B3500" i="5"/>
  <c r="C3492" i="5"/>
  <c r="B3492" i="5"/>
  <c r="C3484" i="5"/>
  <c r="B3484" i="5"/>
  <c r="C3468" i="5"/>
  <c r="B3468" i="5"/>
  <c r="C3460" i="5"/>
  <c r="B3460" i="5"/>
  <c r="C3452" i="5"/>
  <c r="B3452" i="5"/>
  <c r="C3444" i="5"/>
  <c r="B3444" i="5"/>
  <c r="C3436" i="5"/>
  <c r="B3436" i="5"/>
  <c r="C3428" i="5"/>
  <c r="B3428" i="5"/>
  <c r="C3420" i="5"/>
  <c r="B3420" i="5"/>
  <c r="C3404" i="5"/>
  <c r="B3404" i="5"/>
  <c r="C3396" i="5"/>
  <c r="B3396" i="5"/>
  <c r="C3388" i="5"/>
  <c r="B3388" i="5"/>
  <c r="C3380" i="5"/>
  <c r="B3380" i="5"/>
  <c r="C3372" i="5"/>
  <c r="B3372" i="5"/>
  <c r="C3364" i="5"/>
  <c r="B3364" i="5"/>
  <c r="C3356" i="5"/>
  <c r="B3356" i="5"/>
  <c r="C3348" i="5"/>
  <c r="B3348" i="5"/>
  <c r="C3332" i="5"/>
  <c r="B3332" i="5"/>
  <c r="C3324" i="5"/>
  <c r="B3324" i="5"/>
  <c r="C3316" i="5"/>
  <c r="B3316" i="5"/>
  <c r="C3308" i="5"/>
  <c r="B3308" i="5"/>
  <c r="C3300" i="5"/>
  <c r="B3300" i="5"/>
  <c r="C3292" i="5"/>
  <c r="B3292" i="5"/>
  <c r="C3284" i="5"/>
  <c r="B3284" i="5"/>
  <c r="C3268" i="5"/>
  <c r="B3268" i="5"/>
  <c r="C3260" i="5"/>
  <c r="B3260" i="5"/>
  <c r="C3252" i="5"/>
  <c r="B3252" i="5"/>
  <c r="C3244" i="5"/>
  <c r="B3244" i="5"/>
  <c r="C3236" i="5"/>
  <c r="B3236" i="5"/>
  <c r="C3228" i="5"/>
  <c r="B3228" i="5"/>
  <c r="C3220" i="5"/>
  <c r="B3220" i="5"/>
  <c r="C3204" i="5"/>
  <c r="B3204" i="5"/>
  <c r="C3196" i="5"/>
  <c r="B3196" i="5"/>
  <c r="C3188" i="5"/>
  <c r="B3188" i="5"/>
  <c r="C3180" i="5"/>
  <c r="B3180" i="5"/>
  <c r="C3172" i="5"/>
  <c r="B3172" i="5"/>
  <c r="C3164" i="5"/>
  <c r="B3164" i="5"/>
  <c r="C3156" i="5"/>
  <c r="B3156" i="5"/>
  <c r="C3140" i="5"/>
  <c r="B3140" i="5"/>
  <c r="C3132" i="5"/>
  <c r="B3132" i="5"/>
  <c r="C3124" i="5"/>
  <c r="B3124" i="5"/>
  <c r="C3116" i="5"/>
  <c r="B3116" i="5"/>
  <c r="C3108" i="5"/>
  <c r="B3108" i="5"/>
  <c r="C3100" i="5"/>
  <c r="B3100" i="5"/>
  <c r="C3092" i="5"/>
  <c r="B3092" i="5"/>
  <c r="C3076" i="5"/>
  <c r="B3076" i="5"/>
  <c r="C3068" i="5"/>
  <c r="B3068" i="5"/>
  <c r="C3060" i="5"/>
  <c r="B3060" i="5"/>
  <c r="C3052" i="5"/>
  <c r="B3052" i="5"/>
  <c r="C3044" i="5"/>
  <c r="B3044" i="5"/>
  <c r="C3036" i="5"/>
  <c r="B3036" i="5"/>
  <c r="C3028" i="5"/>
  <c r="B3028" i="5"/>
  <c r="C3012" i="5"/>
  <c r="B3012" i="5"/>
  <c r="C3004" i="5"/>
  <c r="B3004" i="5"/>
  <c r="C2996" i="5"/>
  <c r="B2996" i="5"/>
  <c r="C2988" i="5"/>
  <c r="B2988" i="5"/>
  <c r="C2980" i="5"/>
  <c r="B2980" i="5"/>
  <c r="C2972" i="5"/>
  <c r="B2972" i="5"/>
  <c r="C2964" i="5"/>
  <c r="B2964" i="5"/>
  <c r="C2948" i="5"/>
  <c r="B2948" i="5"/>
  <c r="C2940" i="5"/>
  <c r="B2940" i="5"/>
  <c r="C2932" i="5"/>
  <c r="B2932" i="5"/>
  <c r="C2924" i="5"/>
  <c r="B2924" i="5"/>
  <c r="C2916" i="5"/>
  <c r="B2916" i="5"/>
  <c r="C2908" i="5"/>
  <c r="B2908" i="5"/>
  <c r="C2900" i="5"/>
  <c r="B2900" i="5"/>
  <c r="C2884" i="5"/>
  <c r="B2884" i="5"/>
  <c r="C2876" i="5"/>
  <c r="B2876" i="5"/>
  <c r="C2868" i="5"/>
  <c r="B2868" i="5"/>
  <c r="C2860" i="5"/>
  <c r="B2860" i="5"/>
  <c r="C2852" i="5"/>
  <c r="B2852" i="5"/>
  <c r="C2836" i="5"/>
  <c r="B2836" i="5"/>
  <c r="C2828" i="5"/>
  <c r="B2828" i="5"/>
  <c r="C2820" i="5"/>
  <c r="B2820" i="5"/>
  <c r="C2812" i="5"/>
  <c r="B2812" i="5"/>
  <c r="C2804" i="5"/>
  <c r="B2804" i="5"/>
  <c r="C2796" i="5"/>
  <c r="B2796" i="5"/>
  <c r="C2788" i="5"/>
  <c r="B2788" i="5"/>
  <c r="C2780" i="5"/>
  <c r="B2780" i="5"/>
  <c r="C2772" i="5"/>
  <c r="B2772" i="5"/>
  <c r="C2764" i="5"/>
  <c r="B2764" i="5"/>
  <c r="C2756" i="5"/>
  <c r="B2756" i="5"/>
  <c r="C2748" i="5"/>
  <c r="B2748" i="5"/>
  <c r="C2740" i="5"/>
  <c r="B2740" i="5"/>
  <c r="C2732" i="5"/>
  <c r="B2732" i="5"/>
  <c r="C2724" i="5"/>
  <c r="B2724" i="5"/>
  <c r="C2716" i="5"/>
  <c r="B2716" i="5"/>
  <c r="C2708" i="5"/>
  <c r="B2708" i="5"/>
  <c r="C2700" i="5"/>
  <c r="B2700" i="5"/>
  <c r="C2692" i="5"/>
  <c r="B2692" i="5"/>
  <c r="C2684" i="5"/>
  <c r="B2684" i="5"/>
  <c r="C2676" i="5"/>
  <c r="B2676" i="5"/>
  <c r="C2668" i="5"/>
  <c r="B2668" i="5"/>
  <c r="C2660" i="5"/>
  <c r="B2660" i="5"/>
  <c r="C2652" i="5"/>
  <c r="B2652" i="5"/>
  <c r="C2644" i="5"/>
  <c r="B2644" i="5"/>
  <c r="C2636" i="5"/>
  <c r="B2636" i="5"/>
  <c r="C2628" i="5"/>
  <c r="B2628" i="5"/>
  <c r="C2620" i="5"/>
  <c r="B2620" i="5"/>
  <c r="C2612" i="5"/>
  <c r="B2612" i="5"/>
  <c r="C2604" i="5"/>
  <c r="B2604" i="5"/>
  <c r="C2596" i="5"/>
  <c r="B2596" i="5"/>
  <c r="C2588" i="5"/>
  <c r="B2588" i="5"/>
  <c r="C2580" i="5"/>
  <c r="B2580" i="5"/>
  <c r="C2572" i="5"/>
  <c r="B2572" i="5"/>
  <c r="C2564" i="5"/>
  <c r="B2564" i="5"/>
  <c r="C2556" i="5"/>
  <c r="B2556" i="5"/>
  <c r="C2548" i="5"/>
  <c r="B2548" i="5"/>
  <c r="C2540" i="5"/>
  <c r="B2540" i="5"/>
  <c r="C2532" i="5"/>
  <c r="B2532" i="5"/>
  <c r="C2524" i="5"/>
  <c r="B2524" i="5"/>
  <c r="C2516" i="5"/>
  <c r="B2516" i="5"/>
  <c r="C2508" i="5"/>
  <c r="B2508" i="5"/>
  <c r="C2500" i="5"/>
  <c r="B2500" i="5"/>
  <c r="C2492" i="5"/>
  <c r="B2492" i="5"/>
  <c r="C2484" i="5"/>
  <c r="B2484" i="5"/>
  <c r="C2476" i="5"/>
  <c r="B2476" i="5"/>
  <c r="C2468" i="5"/>
  <c r="B2468" i="5"/>
  <c r="C2460" i="5"/>
  <c r="B2460" i="5"/>
  <c r="C2452" i="5"/>
  <c r="B2452" i="5"/>
  <c r="C2444" i="5"/>
  <c r="B2444" i="5"/>
  <c r="C2436" i="5"/>
  <c r="B2436" i="5"/>
  <c r="C2428" i="5"/>
  <c r="B2428" i="5"/>
  <c r="C2420" i="5"/>
  <c r="B2420" i="5"/>
  <c r="C2412" i="5"/>
  <c r="B2412" i="5"/>
  <c r="C2404" i="5"/>
  <c r="B2404" i="5"/>
  <c r="C2396" i="5"/>
  <c r="B2396" i="5"/>
  <c r="C2388" i="5"/>
  <c r="B2388" i="5"/>
  <c r="C2380" i="5"/>
  <c r="B2380" i="5"/>
  <c r="C2372" i="5"/>
  <c r="B2372" i="5"/>
  <c r="C2364" i="5"/>
  <c r="B2364" i="5"/>
  <c r="C2356" i="5"/>
  <c r="B2356" i="5"/>
  <c r="C2348" i="5"/>
  <c r="B2348" i="5"/>
  <c r="C2340" i="5"/>
  <c r="B2340" i="5"/>
  <c r="C2332" i="5"/>
  <c r="B2332" i="5"/>
  <c r="C2324" i="5"/>
  <c r="B2324" i="5"/>
  <c r="C2316" i="5"/>
  <c r="B2316" i="5"/>
  <c r="C2308" i="5"/>
  <c r="B2308" i="5"/>
  <c r="C2300" i="5"/>
  <c r="B2300" i="5"/>
  <c r="C2292" i="5"/>
  <c r="B2292" i="5"/>
  <c r="C2284" i="5"/>
  <c r="B2284" i="5"/>
  <c r="C2276" i="5"/>
  <c r="B2276" i="5"/>
  <c r="C2260" i="5"/>
  <c r="B2260" i="5"/>
  <c r="C2252" i="5"/>
  <c r="B2252" i="5"/>
  <c r="C2244" i="5"/>
  <c r="B2244" i="5"/>
  <c r="C2236" i="5"/>
  <c r="B2236" i="5"/>
  <c r="C2228" i="5"/>
  <c r="B2228" i="5"/>
  <c r="C2220" i="5"/>
  <c r="B2220" i="5"/>
  <c r="C2212" i="5"/>
  <c r="B2212" i="5"/>
  <c r="C2204" i="5"/>
  <c r="B2204" i="5"/>
  <c r="C2196" i="5"/>
  <c r="B2196" i="5"/>
  <c r="C2188" i="5"/>
  <c r="B2188" i="5"/>
  <c r="C2180" i="5"/>
  <c r="B2180" i="5"/>
  <c r="C2172" i="5"/>
  <c r="B2172" i="5"/>
  <c r="C2164" i="5"/>
  <c r="B2164" i="5"/>
  <c r="C2156" i="5"/>
  <c r="B2156" i="5"/>
  <c r="C2148" i="5"/>
  <c r="B2148" i="5"/>
  <c r="C2140" i="5"/>
  <c r="B2140" i="5"/>
  <c r="C2132" i="5"/>
  <c r="B2132" i="5"/>
  <c r="C2124" i="5"/>
  <c r="B2124" i="5"/>
  <c r="C2116" i="5"/>
  <c r="B2116" i="5"/>
  <c r="C2108" i="5"/>
  <c r="B2108" i="5"/>
  <c r="C2100" i="5"/>
  <c r="B2100" i="5"/>
  <c r="C2092" i="5"/>
  <c r="B2092" i="5"/>
  <c r="C2084" i="5"/>
  <c r="B2084" i="5"/>
  <c r="C2076" i="5"/>
  <c r="B2076" i="5"/>
  <c r="C2068" i="5"/>
  <c r="B2068" i="5"/>
  <c r="C2060" i="5"/>
  <c r="B2060" i="5"/>
  <c r="C2052" i="5"/>
  <c r="B2052" i="5"/>
  <c r="C2044" i="5"/>
  <c r="B2044" i="5"/>
  <c r="C2036" i="5"/>
  <c r="B2036" i="5"/>
  <c r="C2028" i="5"/>
  <c r="B2028" i="5"/>
  <c r="C2020" i="5"/>
  <c r="B2020" i="5"/>
  <c r="C2012" i="5"/>
  <c r="B2012" i="5"/>
  <c r="C2004" i="5"/>
  <c r="B2004" i="5"/>
  <c r="C1996" i="5"/>
  <c r="B1996" i="5"/>
  <c r="C1988" i="5"/>
  <c r="B1988" i="5"/>
  <c r="C1980" i="5"/>
  <c r="B1980" i="5"/>
  <c r="C1972" i="5"/>
  <c r="B1972" i="5"/>
  <c r="C1964" i="5"/>
  <c r="B1964" i="5"/>
  <c r="C1956" i="5"/>
  <c r="B1956" i="5"/>
  <c r="C1948" i="5"/>
  <c r="B1948" i="5"/>
  <c r="C1940" i="5"/>
  <c r="B1940" i="5"/>
  <c r="C1932" i="5"/>
  <c r="B1932" i="5"/>
  <c r="C1924" i="5"/>
  <c r="B1924" i="5"/>
  <c r="C1916" i="5"/>
  <c r="B1916" i="5"/>
  <c r="C1908" i="5"/>
  <c r="B1908" i="5"/>
  <c r="C1900" i="5"/>
  <c r="B1900" i="5"/>
  <c r="C1892" i="5"/>
  <c r="B1892" i="5"/>
  <c r="C1884" i="5"/>
  <c r="B1884" i="5"/>
  <c r="C1876" i="5"/>
  <c r="B1876" i="5"/>
  <c r="C1868" i="5"/>
  <c r="B1868" i="5"/>
  <c r="C1860" i="5"/>
  <c r="B1860" i="5"/>
  <c r="C1852" i="5"/>
  <c r="B1852" i="5"/>
  <c r="C1844" i="5"/>
  <c r="B1844" i="5"/>
  <c r="C1836" i="5"/>
  <c r="B1836" i="5"/>
  <c r="C1828" i="5"/>
  <c r="B1828" i="5"/>
  <c r="C1820" i="5"/>
  <c r="B1820" i="5"/>
  <c r="C1812" i="5"/>
  <c r="B1812" i="5"/>
  <c r="C1804" i="5"/>
  <c r="B1804" i="5"/>
  <c r="C1796" i="5"/>
  <c r="B1796" i="5"/>
  <c r="C1788" i="5"/>
  <c r="B1788" i="5"/>
  <c r="C1780" i="5"/>
  <c r="B1780" i="5"/>
  <c r="C1772" i="5"/>
  <c r="B1772" i="5"/>
  <c r="C1764" i="5"/>
  <c r="B1764" i="5"/>
  <c r="C1748" i="5"/>
  <c r="B1748" i="5"/>
  <c r="C1740" i="5"/>
  <c r="B1740" i="5"/>
  <c r="C1732" i="5"/>
  <c r="B1732" i="5"/>
  <c r="C1724" i="5"/>
  <c r="B1724" i="5"/>
  <c r="C1716" i="5"/>
  <c r="B1716" i="5"/>
  <c r="C1708" i="5"/>
  <c r="B1708" i="5"/>
  <c r="C1700" i="5"/>
  <c r="B1700" i="5"/>
  <c r="C1692" i="5"/>
  <c r="B1692" i="5"/>
  <c r="C1684" i="5"/>
  <c r="B1684" i="5"/>
  <c r="C1676" i="5"/>
  <c r="B1676" i="5"/>
  <c r="C1668" i="5"/>
  <c r="B1668" i="5"/>
  <c r="C1652" i="5"/>
  <c r="B1652" i="5"/>
  <c r="C1644" i="5"/>
  <c r="B1644" i="5"/>
  <c r="C1636" i="5"/>
  <c r="B1636" i="5"/>
  <c r="C1628" i="5"/>
  <c r="B1628" i="5"/>
  <c r="C1620" i="5"/>
  <c r="B1620" i="5"/>
  <c r="C1612" i="5"/>
  <c r="B1612" i="5"/>
  <c r="C1604" i="5"/>
  <c r="B1604" i="5"/>
  <c r="C1596" i="5"/>
  <c r="B1596" i="5"/>
  <c r="C1588" i="5"/>
  <c r="B1588" i="5"/>
  <c r="C1580" i="5"/>
  <c r="B1580" i="5"/>
  <c r="C1572" i="5"/>
  <c r="B1572" i="5"/>
  <c r="C1564" i="5"/>
  <c r="B1564" i="5"/>
  <c r="C1556" i="5"/>
  <c r="B1556" i="5"/>
  <c r="C1548" i="5"/>
  <c r="B1548" i="5"/>
  <c r="C1540" i="5"/>
  <c r="B1540" i="5"/>
  <c r="C1532" i="5"/>
  <c r="B1532" i="5"/>
  <c r="C1524" i="5"/>
  <c r="B1524" i="5"/>
  <c r="C1516" i="5"/>
  <c r="B1516" i="5"/>
  <c r="C1508" i="5"/>
  <c r="B1508" i="5"/>
  <c r="C1500" i="5"/>
  <c r="B1500" i="5"/>
  <c r="C1492" i="5"/>
  <c r="B1492" i="5"/>
  <c r="C1484" i="5"/>
  <c r="B1484" i="5"/>
  <c r="C1476" i="5"/>
  <c r="B1476" i="5"/>
  <c r="C1468" i="5"/>
  <c r="B1468" i="5"/>
  <c r="C1460" i="5"/>
  <c r="B1460" i="5"/>
  <c r="C1452" i="5"/>
  <c r="B1452" i="5"/>
  <c r="C1444" i="5"/>
  <c r="B1444" i="5"/>
  <c r="C1436" i="5"/>
  <c r="B1436" i="5"/>
  <c r="C1428" i="5"/>
  <c r="B1428" i="5"/>
  <c r="C1420" i="5"/>
  <c r="B1420" i="5"/>
  <c r="C1412" i="5"/>
  <c r="B1412" i="5"/>
  <c r="C1404" i="5"/>
  <c r="B1404" i="5"/>
  <c r="C1396" i="5"/>
  <c r="B1396" i="5"/>
  <c r="C1388" i="5"/>
  <c r="B1388" i="5"/>
  <c r="C1380" i="5"/>
  <c r="B1380" i="5"/>
  <c r="C1372" i="5"/>
  <c r="B1372" i="5"/>
  <c r="C1364" i="5"/>
  <c r="B1364" i="5"/>
  <c r="C1356" i="5"/>
  <c r="B1356" i="5"/>
  <c r="C1348" i="5"/>
  <c r="B1348" i="5"/>
  <c r="C1340" i="5"/>
  <c r="B1340" i="5"/>
  <c r="C1332" i="5"/>
  <c r="B1332" i="5"/>
  <c r="C1324" i="5"/>
  <c r="B1324" i="5"/>
  <c r="C1316" i="5"/>
  <c r="B1316" i="5"/>
  <c r="C1308" i="5"/>
  <c r="B1308" i="5"/>
  <c r="C1300" i="5"/>
  <c r="B1300" i="5"/>
  <c r="C1292" i="5"/>
  <c r="B1292" i="5"/>
  <c r="C1284" i="5"/>
  <c r="B1284" i="5"/>
  <c r="C1276" i="5"/>
  <c r="B1276" i="5"/>
  <c r="C1268" i="5"/>
  <c r="B1268" i="5"/>
  <c r="C1260" i="5"/>
  <c r="B1260" i="5"/>
  <c r="C1252" i="5"/>
  <c r="B1252" i="5"/>
  <c r="C1244" i="5"/>
  <c r="B1244" i="5"/>
  <c r="C1236" i="5"/>
  <c r="B1236" i="5"/>
  <c r="C1228" i="5"/>
  <c r="B1228" i="5"/>
  <c r="C1220" i="5"/>
  <c r="B1220" i="5"/>
  <c r="C1212" i="5"/>
  <c r="B1212" i="5"/>
  <c r="C1204" i="5"/>
  <c r="B1204" i="5"/>
  <c r="C1196" i="5"/>
  <c r="B1196" i="5"/>
  <c r="C1188" i="5"/>
  <c r="B1188" i="5"/>
  <c r="C1180" i="5"/>
  <c r="B1180" i="5"/>
  <c r="C1172" i="5"/>
  <c r="B1172" i="5"/>
  <c r="C1164" i="5"/>
  <c r="B1164" i="5"/>
  <c r="C1156" i="5"/>
  <c r="B1156" i="5"/>
  <c r="C1148" i="5"/>
  <c r="B1148" i="5"/>
  <c r="C1140" i="5"/>
  <c r="B1140" i="5"/>
  <c r="C1132" i="5"/>
  <c r="B1132" i="5"/>
  <c r="C1124" i="5"/>
  <c r="B1124" i="5"/>
  <c r="C1116" i="5"/>
  <c r="B1116" i="5"/>
  <c r="C1108" i="5"/>
  <c r="B1108" i="5"/>
  <c r="C1100" i="5"/>
  <c r="B1100" i="5"/>
  <c r="C1092" i="5"/>
  <c r="B1092" i="5"/>
  <c r="C1084" i="5"/>
  <c r="B1084" i="5"/>
  <c r="C1076" i="5"/>
  <c r="B1076" i="5"/>
  <c r="C1068" i="5"/>
  <c r="B1068" i="5"/>
  <c r="C1060" i="5"/>
  <c r="B1060" i="5"/>
  <c r="C1052" i="5"/>
  <c r="B1052" i="5"/>
  <c r="C1044" i="5"/>
  <c r="B1044" i="5"/>
  <c r="C1036" i="5"/>
  <c r="B1036" i="5"/>
  <c r="C1028" i="5"/>
  <c r="B1028" i="5"/>
  <c r="C1020" i="5"/>
  <c r="B1020" i="5"/>
  <c r="C1012" i="5"/>
  <c r="B1012" i="5"/>
  <c r="C1004" i="5"/>
  <c r="B1004" i="5"/>
  <c r="C996" i="5"/>
  <c r="B996" i="5"/>
  <c r="C988" i="5"/>
  <c r="B988" i="5"/>
  <c r="C980" i="5"/>
  <c r="B980" i="5"/>
  <c r="C972" i="5"/>
  <c r="B972" i="5"/>
  <c r="C964" i="5"/>
  <c r="B964" i="5"/>
  <c r="C956" i="5"/>
  <c r="B956" i="5"/>
  <c r="C948" i="5"/>
  <c r="B948" i="5"/>
  <c r="C940" i="5"/>
  <c r="B940" i="5"/>
  <c r="C932" i="5"/>
  <c r="B932" i="5"/>
  <c r="C924" i="5"/>
  <c r="B924" i="5"/>
  <c r="C916" i="5"/>
  <c r="B916" i="5"/>
  <c r="C908" i="5"/>
  <c r="B908" i="5"/>
  <c r="C900" i="5"/>
  <c r="B900" i="5"/>
  <c r="C892" i="5"/>
  <c r="B892" i="5"/>
  <c r="C884" i="5"/>
  <c r="B884" i="5"/>
  <c r="C876" i="5"/>
  <c r="B876" i="5"/>
  <c r="C868" i="5"/>
  <c r="B868" i="5"/>
  <c r="C860" i="5"/>
  <c r="B860" i="5"/>
  <c r="C852" i="5"/>
  <c r="B852" i="5"/>
  <c r="C844" i="5"/>
  <c r="B844" i="5"/>
  <c r="C836" i="5"/>
  <c r="B836" i="5"/>
  <c r="C828" i="5"/>
  <c r="B828" i="5"/>
  <c r="C820" i="5"/>
  <c r="B820" i="5"/>
  <c r="C812" i="5"/>
  <c r="B812" i="5"/>
  <c r="C804" i="5"/>
  <c r="B804" i="5"/>
  <c r="C796" i="5"/>
  <c r="B796" i="5"/>
  <c r="C788" i="5"/>
  <c r="B788" i="5"/>
  <c r="C780" i="5"/>
  <c r="B780" i="5"/>
  <c r="C772" i="5"/>
  <c r="B772" i="5"/>
  <c r="C764" i="5"/>
  <c r="B764" i="5"/>
  <c r="C756" i="5"/>
  <c r="B756" i="5"/>
  <c r="C748" i="5"/>
  <c r="B748" i="5"/>
  <c r="C740" i="5"/>
  <c r="B740" i="5"/>
  <c r="C732" i="5"/>
  <c r="B732" i="5"/>
  <c r="C724" i="5"/>
  <c r="B724" i="5"/>
  <c r="C716" i="5"/>
  <c r="B716" i="5"/>
  <c r="C708" i="5"/>
  <c r="B708" i="5"/>
  <c r="C700" i="5"/>
  <c r="B700" i="5"/>
  <c r="C692" i="5"/>
  <c r="B692" i="5"/>
  <c r="C684" i="5"/>
  <c r="B684" i="5"/>
  <c r="C676" i="5"/>
  <c r="B676" i="5"/>
  <c r="C668" i="5"/>
  <c r="B668" i="5"/>
  <c r="C660" i="5"/>
  <c r="B660" i="5"/>
  <c r="C652" i="5"/>
  <c r="B652" i="5"/>
  <c r="C644" i="5"/>
  <c r="B644" i="5"/>
  <c r="C636" i="5"/>
  <c r="B636" i="5"/>
  <c r="C628" i="5"/>
  <c r="B628" i="5"/>
  <c r="C620" i="5"/>
  <c r="B620" i="5"/>
  <c r="C612" i="5"/>
  <c r="B612" i="5"/>
  <c r="C604" i="5"/>
  <c r="B604" i="5"/>
  <c r="C596" i="5"/>
  <c r="B596" i="5"/>
  <c r="C588" i="5"/>
  <c r="B588" i="5"/>
  <c r="C580" i="5"/>
  <c r="B580" i="5"/>
  <c r="C572" i="5"/>
  <c r="B572" i="5"/>
  <c r="C564" i="5"/>
  <c r="B564" i="5"/>
  <c r="C556" i="5"/>
  <c r="B556" i="5"/>
  <c r="C548" i="5"/>
  <c r="B548" i="5"/>
  <c r="C540" i="5"/>
  <c r="B540" i="5"/>
  <c r="C532" i="5"/>
  <c r="B532" i="5"/>
  <c r="C524" i="5"/>
  <c r="B524" i="5"/>
  <c r="C516" i="5"/>
  <c r="B516" i="5"/>
  <c r="C508" i="5"/>
  <c r="B508" i="5"/>
  <c r="C500" i="5"/>
  <c r="B500" i="5"/>
  <c r="C492" i="5"/>
  <c r="B492" i="5"/>
  <c r="C484" i="5"/>
  <c r="B484" i="5"/>
  <c r="C476" i="5"/>
  <c r="B476" i="5"/>
  <c r="C468" i="5"/>
  <c r="B468" i="5"/>
  <c r="C460" i="5"/>
  <c r="B460" i="5"/>
  <c r="C452" i="5"/>
  <c r="B452" i="5"/>
  <c r="C444" i="5"/>
  <c r="B444" i="5"/>
  <c r="C436" i="5"/>
  <c r="B436" i="5"/>
  <c r="C428" i="5"/>
  <c r="B428" i="5"/>
  <c r="C420" i="5"/>
  <c r="B420" i="5"/>
  <c r="C412" i="5"/>
  <c r="B412" i="5"/>
  <c r="C404" i="5"/>
  <c r="B404" i="5"/>
  <c r="C396" i="5"/>
  <c r="B396" i="5"/>
  <c r="C388" i="5"/>
  <c r="B388" i="5"/>
  <c r="C380" i="5"/>
  <c r="B380" i="5"/>
  <c r="C372" i="5"/>
  <c r="B372" i="5"/>
  <c r="C364" i="5"/>
  <c r="B364" i="5"/>
  <c r="C356" i="5"/>
  <c r="B356" i="5"/>
  <c r="C348" i="5"/>
  <c r="B348" i="5"/>
  <c r="C340" i="5"/>
  <c r="B340" i="5"/>
  <c r="C332" i="5"/>
  <c r="B332" i="5"/>
  <c r="C324" i="5"/>
  <c r="B324" i="5"/>
  <c r="C316" i="5"/>
  <c r="B316" i="5"/>
  <c r="C308" i="5"/>
  <c r="B308" i="5"/>
  <c r="C300" i="5"/>
  <c r="B300" i="5"/>
  <c r="C292" i="5"/>
  <c r="B292" i="5"/>
  <c r="C284" i="5"/>
  <c r="B284" i="5"/>
  <c r="C276" i="5"/>
  <c r="B276" i="5"/>
  <c r="C268" i="5"/>
  <c r="B268" i="5"/>
  <c r="C260" i="5"/>
  <c r="B260" i="5"/>
  <c r="C252" i="5"/>
  <c r="B252" i="5"/>
  <c r="C244" i="5"/>
  <c r="B244" i="5"/>
  <c r="C236" i="5"/>
  <c r="B236" i="5"/>
  <c r="C228" i="5"/>
  <c r="B228" i="5"/>
  <c r="C220" i="5"/>
  <c r="B220" i="5"/>
  <c r="C212" i="5"/>
  <c r="B212" i="5"/>
  <c r="C204" i="5"/>
  <c r="B204" i="5"/>
  <c r="C196" i="5"/>
  <c r="B196" i="5"/>
  <c r="C188" i="5"/>
  <c r="B188" i="5"/>
  <c r="C180" i="5"/>
  <c r="B180" i="5"/>
  <c r="C172" i="5"/>
  <c r="B172" i="5"/>
  <c r="C164" i="5"/>
  <c r="B164" i="5"/>
  <c r="C156" i="5"/>
  <c r="B156" i="5"/>
  <c r="C148" i="5"/>
  <c r="B148" i="5"/>
  <c r="C140" i="5"/>
  <c r="B140" i="5"/>
  <c r="C132" i="5"/>
  <c r="B132" i="5"/>
  <c r="C124" i="5"/>
  <c r="B124" i="5"/>
  <c r="C116" i="5"/>
  <c r="B116" i="5"/>
  <c r="C108" i="5"/>
  <c r="B108" i="5"/>
  <c r="C100" i="5"/>
  <c r="B100" i="5"/>
  <c r="C92" i="5"/>
  <c r="B92" i="5"/>
  <c r="C84" i="5"/>
  <c r="B84" i="5"/>
  <c r="C76" i="5"/>
  <c r="B76" i="5"/>
  <c r="C68" i="5"/>
  <c r="B68" i="5"/>
  <c r="C60" i="5"/>
  <c r="B60" i="5"/>
  <c r="C52" i="5"/>
  <c r="B52" i="5"/>
  <c r="C44" i="5"/>
  <c r="B44" i="5"/>
  <c r="C36" i="5"/>
  <c r="B36" i="5"/>
  <c r="C28" i="5"/>
  <c r="B28" i="5"/>
  <c r="C20" i="5"/>
  <c r="B20" i="5"/>
  <c r="C12" i="5"/>
  <c r="B12" i="5"/>
  <c r="C4" i="5"/>
  <c r="B4" i="5"/>
  <c r="B4992" i="5"/>
  <c r="B4979" i="5"/>
  <c r="B4967" i="5"/>
  <c r="B4953" i="5"/>
  <c r="B4940" i="5"/>
  <c r="B4928" i="5"/>
  <c r="B4915" i="5"/>
  <c r="B4903" i="5"/>
  <c r="B4889" i="5"/>
  <c r="B4876" i="5"/>
  <c r="B4864" i="5"/>
  <c r="B4851" i="5"/>
  <c r="B4839" i="5"/>
  <c r="B4825" i="5"/>
  <c r="B4812" i="5"/>
  <c r="B4800" i="5"/>
  <c r="B4787" i="5"/>
  <c r="B4775" i="5"/>
  <c r="B4761" i="5"/>
  <c r="B4748" i="5"/>
  <c r="B4736" i="5"/>
  <c r="B4723" i="5"/>
  <c r="B4711" i="5"/>
  <c r="B4697" i="5"/>
  <c r="B4684" i="5"/>
  <c r="B4672" i="5"/>
  <c r="B4659" i="5"/>
  <c r="B4647" i="5"/>
  <c r="B4633" i="5"/>
  <c r="B4620" i="5"/>
  <c r="B4608" i="5"/>
  <c r="B4595" i="5"/>
  <c r="B4583" i="5"/>
  <c r="B4569" i="5"/>
  <c r="B4556" i="5"/>
  <c r="B4544" i="5"/>
  <c r="B4531" i="5"/>
  <c r="B4519" i="5"/>
  <c r="B4505" i="5"/>
  <c r="B4492" i="5"/>
  <c r="B4480" i="5"/>
  <c r="B4467" i="5"/>
  <c r="B4455" i="5"/>
  <c r="B4441" i="5"/>
  <c r="B4428" i="5"/>
  <c r="B4416" i="5"/>
  <c r="B4400" i="5"/>
  <c r="B4379" i="5"/>
  <c r="B4359" i="5"/>
  <c r="B4336" i="5"/>
  <c r="B4315" i="5"/>
  <c r="B4295" i="5"/>
  <c r="B4272" i="5"/>
  <c r="B4243" i="5"/>
  <c r="B4187" i="5"/>
  <c r="B4123" i="5"/>
  <c r="B4059" i="5"/>
  <c r="B3995" i="5"/>
  <c r="B3931" i="5"/>
  <c r="B3867" i="5"/>
  <c r="B3803" i="5"/>
  <c r="B3739" i="5"/>
  <c r="B3668" i="5"/>
  <c r="B3595" i="5"/>
  <c r="B3522" i="5"/>
  <c r="B3449" i="5"/>
  <c r="B3376" i="5"/>
  <c r="B3276" i="5"/>
  <c r="B3175" i="5"/>
  <c r="B3072" i="5"/>
  <c r="B2969" i="5"/>
  <c r="B2865" i="5"/>
  <c r="B2638" i="5"/>
  <c r="B2195" i="5"/>
  <c r="B1557" i="5"/>
  <c r="C4966" i="5"/>
  <c r="B4966" i="5"/>
  <c r="C4894" i="5"/>
  <c r="B4894" i="5"/>
  <c r="C4830" i="5"/>
  <c r="B4830" i="5"/>
  <c r="C4790" i="5"/>
  <c r="B4790" i="5"/>
  <c r="C4718" i="5"/>
  <c r="B4718" i="5"/>
  <c r="C4670" i="5"/>
  <c r="B4670" i="5"/>
  <c r="C4606" i="5"/>
  <c r="B4606" i="5"/>
  <c r="C4542" i="5"/>
  <c r="B4542" i="5"/>
  <c r="C4494" i="5"/>
  <c r="B4494" i="5"/>
  <c r="C4454" i="5"/>
  <c r="B4454" i="5"/>
  <c r="C4406" i="5"/>
  <c r="B4406" i="5"/>
  <c r="C4366" i="5"/>
  <c r="B4366" i="5"/>
  <c r="C4326" i="5"/>
  <c r="B4326" i="5"/>
  <c r="C4294" i="5"/>
  <c r="B4294" i="5"/>
  <c r="C4254" i="5"/>
  <c r="B4254" i="5"/>
  <c r="C4206" i="5"/>
  <c r="B4206" i="5"/>
  <c r="C4150" i="5"/>
  <c r="B4150" i="5"/>
  <c r="C4102" i="5"/>
  <c r="B4102" i="5"/>
  <c r="C4046" i="5"/>
  <c r="B4046" i="5"/>
  <c r="C4006" i="5"/>
  <c r="B4006" i="5"/>
  <c r="C3966" i="5"/>
  <c r="B3966" i="5"/>
  <c r="C3910" i="5"/>
  <c r="B3910" i="5"/>
  <c r="C3862" i="5"/>
  <c r="B3862" i="5"/>
  <c r="C3806" i="5"/>
  <c r="B3806" i="5"/>
  <c r="C3750" i="5"/>
  <c r="B3750" i="5"/>
  <c r="C3702" i="5"/>
  <c r="B3702" i="5"/>
  <c r="C3646" i="5"/>
  <c r="B3646" i="5"/>
  <c r="C3606" i="5"/>
  <c r="B3606" i="5"/>
  <c r="C3542" i="5"/>
  <c r="B3542" i="5"/>
  <c r="C3478" i="5"/>
  <c r="B3478" i="5"/>
  <c r="C3422" i="5"/>
  <c r="B3422" i="5"/>
  <c r="C3366" i="5"/>
  <c r="B3366" i="5"/>
  <c r="C3310" i="5"/>
  <c r="B3310" i="5"/>
  <c r="C3254" i="5"/>
  <c r="B3254" i="5"/>
  <c r="C3206" i="5"/>
  <c r="B3206" i="5"/>
  <c r="C3134" i="5"/>
  <c r="B3134" i="5"/>
  <c r="C3070" i="5"/>
  <c r="B3070" i="5"/>
  <c r="C3006" i="5"/>
  <c r="B3006" i="5"/>
  <c r="C2942" i="5"/>
  <c r="B2942" i="5"/>
  <c r="C2878" i="5"/>
  <c r="B2878" i="5"/>
  <c r="C2830" i="5"/>
  <c r="B2830" i="5"/>
  <c r="C2782" i="5"/>
  <c r="B2782" i="5"/>
  <c r="C2726" i="5"/>
  <c r="B2726" i="5"/>
  <c r="C2582" i="5"/>
  <c r="B2582" i="5"/>
  <c r="C2526" i="5"/>
  <c r="B2526" i="5"/>
  <c r="C2478" i="5"/>
  <c r="B2478" i="5"/>
  <c r="C2438" i="5"/>
  <c r="B2438" i="5"/>
  <c r="C2390" i="5"/>
  <c r="B2390" i="5"/>
  <c r="C2342" i="5"/>
  <c r="B2342" i="5"/>
  <c r="C2286" i="5"/>
  <c r="B2286" i="5"/>
  <c r="C2238" i="5"/>
  <c r="B2238" i="5"/>
  <c r="C2198" i="5"/>
  <c r="B2198" i="5"/>
  <c r="C2134" i="5"/>
  <c r="B2134" i="5"/>
  <c r="C2078" i="5"/>
  <c r="B2078" i="5"/>
  <c r="C2022" i="5"/>
  <c r="B2022" i="5"/>
  <c r="C1974" i="5"/>
  <c r="B1974" i="5"/>
  <c r="C1918" i="5"/>
  <c r="B1918" i="5"/>
  <c r="C1838" i="5"/>
  <c r="B1838" i="5"/>
  <c r="C1790" i="5"/>
  <c r="B1790" i="5"/>
  <c r="C1726" i="5"/>
  <c r="B1726" i="5"/>
  <c r="C1670" i="5"/>
  <c r="B1670" i="5"/>
  <c r="C1606" i="5"/>
  <c r="B1606" i="5"/>
  <c r="C1542" i="5"/>
  <c r="B1542" i="5"/>
  <c r="C1478" i="5"/>
  <c r="B1478" i="5"/>
  <c r="C1430" i="5"/>
  <c r="B1430" i="5"/>
  <c r="C1374" i="5"/>
  <c r="B1374" i="5"/>
  <c r="C1310" i="5"/>
  <c r="B1310" i="5"/>
  <c r="C1246" i="5"/>
  <c r="B1246" i="5"/>
  <c r="C1198" i="5"/>
  <c r="B1198" i="5"/>
  <c r="C1158" i="5"/>
  <c r="B1158" i="5"/>
  <c r="C1126" i="5"/>
  <c r="B1126" i="5"/>
  <c r="C1078" i="5"/>
  <c r="B1078" i="5"/>
  <c r="C1030" i="5"/>
  <c r="B1030" i="5"/>
  <c r="C982" i="5"/>
  <c r="B982" i="5"/>
  <c r="C942" i="5"/>
  <c r="B942" i="5"/>
  <c r="C910" i="5"/>
  <c r="B910" i="5"/>
  <c r="C862" i="5"/>
  <c r="B862" i="5"/>
  <c r="C822" i="5"/>
  <c r="B822" i="5"/>
  <c r="C766" i="5"/>
  <c r="B766" i="5"/>
  <c r="C702" i="5"/>
  <c r="B702" i="5"/>
  <c r="C606" i="5"/>
  <c r="B606" i="5"/>
  <c r="C350" i="5"/>
  <c r="B350" i="5"/>
  <c r="C3715" i="5"/>
  <c r="B3715" i="5"/>
  <c r="C3707" i="5"/>
  <c r="B3707" i="5"/>
  <c r="C3699" i="5"/>
  <c r="B3699" i="5"/>
  <c r="C3691" i="5"/>
  <c r="B3691" i="5"/>
  <c r="C3683" i="5"/>
  <c r="B3683" i="5"/>
  <c r="C3675" i="5"/>
  <c r="B3675" i="5"/>
  <c r="C3667" i="5"/>
  <c r="B3667" i="5"/>
  <c r="C3651" i="5"/>
  <c r="B3651" i="5"/>
  <c r="C3643" i="5"/>
  <c r="B3643" i="5"/>
  <c r="C3635" i="5"/>
  <c r="B3635" i="5"/>
  <c r="C3627" i="5"/>
  <c r="B3627" i="5"/>
  <c r="C3619" i="5"/>
  <c r="B3619" i="5"/>
  <c r="C3611" i="5"/>
  <c r="B3611" i="5"/>
  <c r="C3603" i="5"/>
  <c r="B3603" i="5"/>
  <c r="C3587" i="5"/>
  <c r="B3587" i="5"/>
  <c r="C3579" i="5"/>
  <c r="B3579" i="5"/>
  <c r="C3571" i="5"/>
  <c r="B3571" i="5"/>
  <c r="C3563" i="5"/>
  <c r="B3563" i="5"/>
  <c r="C3555" i="5"/>
  <c r="B3555" i="5"/>
  <c r="C3547" i="5"/>
  <c r="B3547" i="5"/>
  <c r="C3539" i="5"/>
  <c r="B3539" i="5"/>
  <c r="C3523" i="5"/>
  <c r="B3523" i="5"/>
  <c r="C3515" i="5"/>
  <c r="B3515" i="5"/>
  <c r="C3507" i="5"/>
  <c r="B3507" i="5"/>
  <c r="C3499" i="5"/>
  <c r="B3499" i="5"/>
  <c r="C3491" i="5"/>
  <c r="B3491" i="5"/>
  <c r="C3483" i="5"/>
  <c r="B3483" i="5"/>
  <c r="C3475" i="5"/>
  <c r="B3475" i="5"/>
  <c r="C3459" i="5"/>
  <c r="B3459" i="5"/>
  <c r="C3451" i="5"/>
  <c r="B3451" i="5"/>
  <c r="C3443" i="5"/>
  <c r="B3443" i="5"/>
  <c r="C3435" i="5"/>
  <c r="B3435" i="5"/>
  <c r="C3427" i="5"/>
  <c r="B3427" i="5"/>
  <c r="C3419" i="5"/>
  <c r="B3419" i="5"/>
  <c r="C3411" i="5"/>
  <c r="B3411" i="5"/>
  <c r="C3395" i="5"/>
  <c r="B3395" i="5"/>
  <c r="C3387" i="5"/>
  <c r="B3387" i="5"/>
  <c r="C3379" i="5"/>
  <c r="B3379" i="5"/>
  <c r="C3371" i="5"/>
  <c r="B3371" i="5"/>
  <c r="C3363" i="5"/>
  <c r="B3363" i="5"/>
  <c r="C3355" i="5"/>
  <c r="B3355" i="5"/>
  <c r="C3347" i="5"/>
  <c r="B3347" i="5"/>
  <c r="C3339" i="5"/>
  <c r="B3339" i="5"/>
  <c r="C3331" i="5"/>
  <c r="B3331" i="5"/>
  <c r="C3323" i="5"/>
  <c r="B3323" i="5"/>
  <c r="C3315" i="5"/>
  <c r="B3315" i="5"/>
  <c r="C3307" i="5"/>
  <c r="B3307" i="5"/>
  <c r="C3299" i="5"/>
  <c r="B3299" i="5"/>
  <c r="C3291" i="5"/>
  <c r="B3291" i="5"/>
  <c r="C3283" i="5"/>
  <c r="B3283" i="5"/>
  <c r="C3275" i="5"/>
  <c r="B3275" i="5"/>
  <c r="C3267" i="5"/>
  <c r="B3267" i="5"/>
  <c r="C3259" i="5"/>
  <c r="B3259" i="5"/>
  <c r="C3251" i="5"/>
  <c r="B3251" i="5"/>
  <c r="C3243" i="5"/>
  <c r="B3243" i="5"/>
  <c r="C3235" i="5"/>
  <c r="B3235" i="5"/>
  <c r="C3227" i="5"/>
  <c r="B3227" i="5"/>
  <c r="C3219" i="5"/>
  <c r="B3219" i="5"/>
  <c r="C3211" i="5"/>
  <c r="B3211" i="5"/>
  <c r="C3203" i="5"/>
  <c r="B3203" i="5"/>
  <c r="C3195" i="5"/>
  <c r="B3195" i="5"/>
  <c r="C3187" i="5"/>
  <c r="B3187" i="5"/>
  <c r="C3179" i="5"/>
  <c r="B3179" i="5"/>
  <c r="C3171" i="5"/>
  <c r="B3171" i="5"/>
  <c r="C3163" i="5"/>
  <c r="B3163" i="5"/>
  <c r="C3155" i="5"/>
  <c r="B3155" i="5"/>
  <c r="C3147" i="5"/>
  <c r="B3147" i="5"/>
  <c r="C3139" i="5"/>
  <c r="B3139" i="5"/>
  <c r="C3131" i="5"/>
  <c r="B3131" i="5"/>
  <c r="C3123" i="5"/>
  <c r="B3123" i="5"/>
  <c r="C3115" i="5"/>
  <c r="B3115" i="5"/>
  <c r="C3107" i="5"/>
  <c r="B3107" i="5"/>
  <c r="C3099" i="5"/>
  <c r="B3099" i="5"/>
  <c r="C3091" i="5"/>
  <c r="B3091" i="5"/>
  <c r="C3083" i="5"/>
  <c r="B3083" i="5"/>
  <c r="C3075" i="5"/>
  <c r="B3075" i="5"/>
  <c r="C3067" i="5"/>
  <c r="B3067" i="5"/>
  <c r="C3059" i="5"/>
  <c r="B3059" i="5"/>
  <c r="C3051" i="5"/>
  <c r="B3051" i="5"/>
  <c r="C3043" i="5"/>
  <c r="B3043" i="5"/>
  <c r="C3035" i="5"/>
  <c r="B3035" i="5"/>
  <c r="C3027" i="5"/>
  <c r="B3027" i="5"/>
  <c r="C3019" i="5"/>
  <c r="B3019" i="5"/>
  <c r="C3011" i="5"/>
  <c r="B3011" i="5"/>
  <c r="C3003" i="5"/>
  <c r="B3003" i="5"/>
  <c r="C2995" i="5"/>
  <c r="B2995" i="5"/>
  <c r="C2987" i="5"/>
  <c r="B2987" i="5"/>
  <c r="C2979" i="5"/>
  <c r="B2979" i="5"/>
  <c r="C2971" i="5"/>
  <c r="B2971" i="5"/>
  <c r="C2963" i="5"/>
  <c r="B2963" i="5"/>
  <c r="C2955" i="5"/>
  <c r="B2955" i="5"/>
  <c r="C2947" i="5"/>
  <c r="B2947" i="5"/>
  <c r="C2939" i="5"/>
  <c r="B2939" i="5"/>
  <c r="C2931" i="5"/>
  <c r="B2931" i="5"/>
  <c r="C2923" i="5"/>
  <c r="B2923" i="5"/>
  <c r="C2915" i="5"/>
  <c r="B2915" i="5"/>
  <c r="C2907" i="5"/>
  <c r="B2907" i="5"/>
  <c r="C2899" i="5"/>
  <c r="B2899" i="5"/>
  <c r="C2891" i="5"/>
  <c r="B2891" i="5"/>
  <c r="C2883" i="5"/>
  <c r="B2883" i="5"/>
  <c r="C2875" i="5"/>
  <c r="B2875" i="5"/>
  <c r="C2867" i="5"/>
  <c r="B2867" i="5"/>
  <c r="C2859" i="5"/>
  <c r="B2859" i="5"/>
  <c r="C2851" i="5"/>
  <c r="B2851" i="5"/>
  <c r="C2843" i="5"/>
  <c r="B2843" i="5"/>
  <c r="C2835" i="5"/>
  <c r="B2835" i="5"/>
  <c r="C2827" i="5"/>
  <c r="B2827" i="5"/>
  <c r="C2819" i="5"/>
  <c r="B2819" i="5"/>
  <c r="C2811" i="5"/>
  <c r="B2811" i="5"/>
  <c r="C2803" i="5"/>
  <c r="B2803" i="5"/>
  <c r="C2795" i="5"/>
  <c r="B2795" i="5"/>
  <c r="C2787" i="5"/>
  <c r="B2787" i="5"/>
  <c r="C2779" i="5"/>
  <c r="B2779" i="5"/>
  <c r="C2771" i="5"/>
  <c r="B2771" i="5"/>
  <c r="C2763" i="5"/>
  <c r="B2763" i="5"/>
  <c r="C2755" i="5"/>
  <c r="B2755" i="5"/>
  <c r="C2747" i="5"/>
  <c r="B2747" i="5"/>
  <c r="C2739" i="5"/>
  <c r="B2739" i="5"/>
  <c r="C2731" i="5"/>
  <c r="B2731" i="5"/>
  <c r="C2723" i="5"/>
  <c r="B2723" i="5"/>
  <c r="C2715" i="5"/>
  <c r="B2715" i="5"/>
  <c r="C2707" i="5"/>
  <c r="B2707" i="5"/>
  <c r="C2699" i="5"/>
  <c r="B2699" i="5"/>
  <c r="C2691" i="5"/>
  <c r="B2691" i="5"/>
  <c r="C2683" i="5"/>
  <c r="B2683" i="5"/>
  <c r="C2675" i="5"/>
  <c r="B2675" i="5"/>
  <c r="C2667" i="5"/>
  <c r="B2667" i="5"/>
  <c r="C2659" i="5"/>
  <c r="B2659" i="5"/>
  <c r="C2651" i="5"/>
  <c r="B2651" i="5"/>
  <c r="C2643" i="5"/>
  <c r="B2643" i="5"/>
  <c r="C2635" i="5"/>
  <c r="B2635" i="5"/>
  <c r="C2627" i="5"/>
  <c r="B2627" i="5"/>
  <c r="C2619" i="5"/>
  <c r="B2619" i="5"/>
  <c r="C2611" i="5"/>
  <c r="B2611" i="5"/>
  <c r="C2603" i="5"/>
  <c r="B2603" i="5"/>
  <c r="C2595" i="5"/>
  <c r="B2595" i="5"/>
  <c r="C2587" i="5"/>
  <c r="B2587" i="5"/>
  <c r="C2579" i="5"/>
  <c r="B2579" i="5"/>
  <c r="C2571" i="5"/>
  <c r="B2571" i="5"/>
  <c r="C2563" i="5"/>
  <c r="B2563" i="5"/>
  <c r="C2555" i="5"/>
  <c r="B2555" i="5"/>
  <c r="C2547" i="5"/>
  <c r="B2547" i="5"/>
  <c r="C2539" i="5"/>
  <c r="B2539" i="5"/>
  <c r="C2531" i="5"/>
  <c r="B2531" i="5"/>
  <c r="C2523" i="5"/>
  <c r="B2523" i="5"/>
  <c r="C2515" i="5"/>
  <c r="B2515" i="5"/>
  <c r="C2507" i="5"/>
  <c r="B2507" i="5"/>
  <c r="C2499" i="5"/>
  <c r="B2499" i="5"/>
  <c r="C2491" i="5"/>
  <c r="B2491" i="5"/>
  <c r="C2483" i="5"/>
  <c r="B2483" i="5"/>
  <c r="C2475" i="5"/>
  <c r="B2475" i="5"/>
  <c r="C2467" i="5"/>
  <c r="B2467" i="5"/>
  <c r="C2459" i="5"/>
  <c r="B2459" i="5"/>
  <c r="C2451" i="5"/>
  <c r="B2451" i="5"/>
  <c r="C2443" i="5"/>
  <c r="B2443" i="5"/>
  <c r="C2435" i="5"/>
  <c r="B2435" i="5"/>
  <c r="C2427" i="5"/>
  <c r="B2427" i="5"/>
  <c r="C2419" i="5"/>
  <c r="B2419" i="5"/>
  <c r="C2411" i="5"/>
  <c r="B2411" i="5"/>
  <c r="C2403" i="5"/>
  <c r="B2403" i="5"/>
  <c r="C2395" i="5"/>
  <c r="B2395" i="5"/>
  <c r="C2387" i="5"/>
  <c r="B2387" i="5"/>
  <c r="C2379" i="5"/>
  <c r="B2379" i="5"/>
  <c r="C2371" i="5"/>
  <c r="B2371" i="5"/>
  <c r="C2363" i="5"/>
  <c r="B2363" i="5"/>
  <c r="C2355" i="5"/>
  <c r="B2355" i="5"/>
  <c r="C2347" i="5"/>
  <c r="B2347" i="5"/>
  <c r="C2339" i="5"/>
  <c r="B2339" i="5"/>
  <c r="C2331" i="5"/>
  <c r="B2331" i="5"/>
  <c r="C2323" i="5"/>
  <c r="B2323" i="5"/>
  <c r="C2315" i="5"/>
  <c r="B2315" i="5"/>
  <c r="C2307" i="5"/>
  <c r="B2307" i="5"/>
  <c r="C2299" i="5"/>
  <c r="B2299" i="5"/>
  <c r="C2291" i="5"/>
  <c r="B2291" i="5"/>
  <c r="C2283" i="5"/>
  <c r="B2283" i="5"/>
  <c r="C2275" i="5"/>
  <c r="B2275" i="5"/>
  <c r="C2267" i="5"/>
  <c r="B2267" i="5"/>
  <c r="C2259" i="5"/>
  <c r="B2259" i="5"/>
  <c r="C2251" i="5"/>
  <c r="B2251" i="5"/>
  <c r="C2243" i="5"/>
  <c r="B2243" i="5"/>
  <c r="C2235" i="5"/>
  <c r="B2235" i="5"/>
  <c r="C2227" i="5"/>
  <c r="B2227" i="5"/>
  <c r="C2219" i="5"/>
  <c r="B2219" i="5"/>
  <c r="C2211" i="5"/>
  <c r="B2211" i="5"/>
  <c r="C2203" i="5"/>
  <c r="B2203" i="5"/>
  <c r="C2187" i="5"/>
  <c r="B2187" i="5"/>
  <c r="C2179" i="5"/>
  <c r="B2179" i="5"/>
  <c r="C2171" i="5"/>
  <c r="B2171" i="5"/>
  <c r="C2163" i="5"/>
  <c r="B2163" i="5"/>
  <c r="C2155" i="5"/>
  <c r="B2155" i="5"/>
  <c r="C2147" i="5"/>
  <c r="B2147" i="5"/>
  <c r="C2139" i="5"/>
  <c r="B2139" i="5"/>
  <c r="C2131" i="5"/>
  <c r="B2131" i="5"/>
  <c r="C2123" i="5"/>
  <c r="B2123" i="5"/>
  <c r="C2115" i="5"/>
  <c r="B2115" i="5"/>
  <c r="C2107" i="5"/>
  <c r="B2107" i="5"/>
  <c r="C2099" i="5"/>
  <c r="B2099" i="5"/>
  <c r="C2091" i="5"/>
  <c r="B2091" i="5"/>
  <c r="C2083" i="5"/>
  <c r="B2083" i="5"/>
  <c r="C2075" i="5"/>
  <c r="B2075" i="5"/>
  <c r="C2067" i="5"/>
  <c r="B2067" i="5"/>
  <c r="C2059" i="5"/>
  <c r="B2059" i="5"/>
  <c r="C2051" i="5"/>
  <c r="B2051" i="5"/>
  <c r="C2043" i="5"/>
  <c r="B2043" i="5"/>
  <c r="C2035" i="5"/>
  <c r="B2035" i="5"/>
  <c r="C2027" i="5"/>
  <c r="B2027" i="5"/>
  <c r="C2019" i="5"/>
  <c r="B2019" i="5"/>
  <c r="C2011" i="5"/>
  <c r="B2011" i="5"/>
  <c r="C2003" i="5"/>
  <c r="B2003" i="5"/>
  <c r="C1995" i="5"/>
  <c r="B1995" i="5"/>
  <c r="C1987" i="5"/>
  <c r="B1987" i="5"/>
  <c r="C1979" i="5"/>
  <c r="B1979" i="5"/>
  <c r="C1971" i="5"/>
  <c r="B1971" i="5"/>
  <c r="C1963" i="5"/>
  <c r="B1963" i="5"/>
  <c r="C1955" i="5"/>
  <c r="B1955" i="5"/>
  <c r="C1947" i="5"/>
  <c r="B1947" i="5"/>
  <c r="C1939" i="5"/>
  <c r="B1939" i="5"/>
  <c r="C1931" i="5"/>
  <c r="B1931" i="5"/>
  <c r="C1923" i="5"/>
  <c r="B1923" i="5"/>
  <c r="C1915" i="5"/>
  <c r="B1915" i="5"/>
  <c r="C1907" i="5"/>
  <c r="B1907" i="5"/>
  <c r="C1899" i="5"/>
  <c r="B1899" i="5"/>
  <c r="C1891" i="5"/>
  <c r="B1891" i="5"/>
  <c r="C1883" i="5"/>
  <c r="B1883" i="5"/>
  <c r="C1875" i="5"/>
  <c r="B1875" i="5"/>
  <c r="C1867" i="5"/>
  <c r="B1867" i="5"/>
  <c r="C1859" i="5"/>
  <c r="B1859" i="5"/>
  <c r="C1851" i="5"/>
  <c r="B1851" i="5"/>
  <c r="C1843" i="5"/>
  <c r="B1843" i="5"/>
  <c r="C1835" i="5"/>
  <c r="B1835" i="5"/>
  <c r="C1827" i="5"/>
  <c r="B1827" i="5"/>
  <c r="C1819" i="5"/>
  <c r="B1819" i="5"/>
  <c r="C1811" i="5"/>
  <c r="B1811" i="5"/>
  <c r="C1803" i="5"/>
  <c r="B1803" i="5"/>
  <c r="C1795" i="5"/>
  <c r="B1795" i="5"/>
  <c r="C1787" i="5"/>
  <c r="B1787" i="5"/>
  <c r="C1779" i="5"/>
  <c r="B1779" i="5"/>
  <c r="C1771" i="5"/>
  <c r="B1771" i="5"/>
  <c r="C1763" i="5"/>
  <c r="B1763" i="5"/>
  <c r="C1755" i="5"/>
  <c r="B1755" i="5"/>
  <c r="C1747" i="5"/>
  <c r="B1747" i="5"/>
  <c r="C1739" i="5"/>
  <c r="B1739" i="5"/>
  <c r="C1731" i="5"/>
  <c r="B1731" i="5"/>
  <c r="C1723" i="5"/>
  <c r="B1723" i="5"/>
  <c r="C1715" i="5"/>
  <c r="B1715" i="5"/>
  <c r="C1707" i="5"/>
  <c r="B1707" i="5"/>
  <c r="C1699" i="5"/>
  <c r="B1699" i="5"/>
  <c r="C1691" i="5"/>
  <c r="B1691" i="5"/>
  <c r="C1683" i="5"/>
  <c r="B1683" i="5"/>
  <c r="C1675" i="5"/>
  <c r="B1675" i="5"/>
  <c r="C1667" i="5"/>
  <c r="B1667" i="5"/>
  <c r="C1659" i="5"/>
  <c r="B1659" i="5"/>
  <c r="C1651" i="5"/>
  <c r="B1651" i="5"/>
  <c r="C1643" i="5"/>
  <c r="B1643" i="5"/>
  <c r="C1635" i="5"/>
  <c r="B1635" i="5"/>
  <c r="C1627" i="5"/>
  <c r="B1627" i="5"/>
  <c r="C1619" i="5"/>
  <c r="B1619" i="5"/>
  <c r="C1611" i="5"/>
  <c r="B1611" i="5"/>
  <c r="C1603" i="5"/>
  <c r="B1603" i="5"/>
  <c r="C1595" i="5"/>
  <c r="B1595" i="5"/>
  <c r="C1587" i="5"/>
  <c r="B1587" i="5"/>
  <c r="C1579" i="5"/>
  <c r="B1579" i="5"/>
  <c r="C1571" i="5"/>
  <c r="B1571" i="5"/>
  <c r="C1563" i="5"/>
  <c r="B1563" i="5"/>
  <c r="C1555" i="5"/>
  <c r="B1555" i="5"/>
  <c r="C1547" i="5"/>
  <c r="B1547" i="5"/>
  <c r="C1539" i="5"/>
  <c r="B1539" i="5"/>
  <c r="C1531" i="5"/>
  <c r="B1531" i="5"/>
  <c r="C1523" i="5"/>
  <c r="B1523" i="5"/>
  <c r="C1515" i="5"/>
  <c r="B1515" i="5"/>
  <c r="C1507" i="5"/>
  <c r="B1507" i="5"/>
  <c r="C1499" i="5"/>
  <c r="B1499" i="5"/>
  <c r="C1491" i="5"/>
  <c r="B1491" i="5"/>
  <c r="C1483" i="5"/>
  <c r="B1483" i="5"/>
  <c r="C1475" i="5"/>
  <c r="B1475" i="5"/>
  <c r="C1467" i="5"/>
  <c r="B1467" i="5"/>
  <c r="C1459" i="5"/>
  <c r="B1459" i="5"/>
  <c r="C1451" i="5"/>
  <c r="B1451" i="5"/>
  <c r="C1443" i="5"/>
  <c r="B1443" i="5"/>
  <c r="C1435" i="5"/>
  <c r="B1435" i="5"/>
  <c r="C1427" i="5"/>
  <c r="B1427" i="5"/>
  <c r="C1419" i="5"/>
  <c r="B1419" i="5"/>
  <c r="C1411" i="5"/>
  <c r="B1411" i="5"/>
  <c r="C1403" i="5"/>
  <c r="B1403" i="5"/>
  <c r="C1395" i="5"/>
  <c r="B1395" i="5"/>
  <c r="C1387" i="5"/>
  <c r="B1387" i="5"/>
  <c r="C1379" i="5"/>
  <c r="B1379" i="5"/>
  <c r="C1371" i="5"/>
  <c r="B1371" i="5"/>
  <c r="C1363" i="5"/>
  <c r="B1363" i="5"/>
  <c r="C1355" i="5"/>
  <c r="B1355" i="5"/>
  <c r="C1347" i="5"/>
  <c r="B1347" i="5"/>
  <c r="C1339" i="5"/>
  <c r="B1339" i="5"/>
  <c r="C1331" i="5"/>
  <c r="B1331" i="5"/>
  <c r="C1323" i="5"/>
  <c r="B1323" i="5"/>
  <c r="C1315" i="5"/>
  <c r="B1315" i="5"/>
  <c r="C1307" i="5"/>
  <c r="B1307" i="5"/>
  <c r="C1299" i="5"/>
  <c r="B1299" i="5"/>
  <c r="C1291" i="5"/>
  <c r="B1291" i="5"/>
  <c r="C1283" i="5"/>
  <c r="B1283" i="5"/>
  <c r="C1275" i="5"/>
  <c r="B1275" i="5"/>
  <c r="C1267" i="5"/>
  <c r="B1267" i="5"/>
  <c r="C1259" i="5"/>
  <c r="B1259" i="5"/>
  <c r="C1251" i="5"/>
  <c r="B1251" i="5"/>
  <c r="C1243" i="5"/>
  <c r="B1243" i="5"/>
  <c r="C1235" i="5"/>
  <c r="B1235" i="5"/>
  <c r="C1227" i="5"/>
  <c r="B1227" i="5"/>
  <c r="C1219" i="5"/>
  <c r="B1219" i="5"/>
  <c r="C1211" i="5"/>
  <c r="B1211" i="5"/>
  <c r="C1203" i="5"/>
  <c r="B1203" i="5"/>
  <c r="C1195" i="5"/>
  <c r="B1195" i="5"/>
  <c r="C1187" i="5"/>
  <c r="B1187" i="5"/>
  <c r="C1179" i="5"/>
  <c r="B1179" i="5"/>
  <c r="C1171" i="5"/>
  <c r="B1171" i="5"/>
  <c r="C1163" i="5"/>
  <c r="B1163" i="5"/>
  <c r="C1155" i="5"/>
  <c r="B1155" i="5"/>
  <c r="C1147" i="5"/>
  <c r="B1147" i="5"/>
  <c r="C1139" i="5"/>
  <c r="B1139" i="5"/>
  <c r="C1131" i="5"/>
  <c r="B1131" i="5"/>
  <c r="C1123" i="5"/>
  <c r="B1123" i="5"/>
  <c r="C1115" i="5"/>
  <c r="B1115" i="5"/>
  <c r="C1107" i="5"/>
  <c r="B1107" i="5"/>
  <c r="C1099" i="5"/>
  <c r="B1099" i="5"/>
  <c r="C1091" i="5"/>
  <c r="B1091" i="5"/>
  <c r="C1083" i="5"/>
  <c r="B1083" i="5"/>
  <c r="C1075" i="5"/>
  <c r="B1075" i="5"/>
  <c r="C1067" i="5"/>
  <c r="B1067" i="5"/>
  <c r="C1059" i="5"/>
  <c r="B1059" i="5"/>
  <c r="C1051" i="5"/>
  <c r="B1051" i="5"/>
  <c r="C1043" i="5"/>
  <c r="B1043" i="5"/>
  <c r="C1035" i="5"/>
  <c r="B1035" i="5"/>
  <c r="C1027" i="5"/>
  <c r="B1027" i="5"/>
  <c r="C1019" i="5"/>
  <c r="B1019" i="5"/>
  <c r="C1011" i="5"/>
  <c r="B1011" i="5"/>
  <c r="C1003" i="5"/>
  <c r="B1003" i="5"/>
  <c r="C995" i="5"/>
  <c r="B995" i="5"/>
  <c r="C987" i="5"/>
  <c r="B987" i="5"/>
  <c r="C979" i="5"/>
  <c r="B979" i="5"/>
  <c r="C971" i="5"/>
  <c r="B971" i="5"/>
  <c r="C963" i="5"/>
  <c r="B963" i="5"/>
  <c r="C955" i="5"/>
  <c r="B955" i="5"/>
  <c r="C947" i="5"/>
  <c r="B947" i="5"/>
  <c r="C939" i="5"/>
  <c r="B939" i="5"/>
  <c r="C931" i="5"/>
  <c r="B931" i="5"/>
  <c r="C923" i="5"/>
  <c r="B923" i="5"/>
  <c r="C915" i="5"/>
  <c r="B915" i="5"/>
  <c r="C907" i="5"/>
  <c r="B907" i="5"/>
  <c r="C899" i="5"/>
  <c r="B899" i="5"/>
  <c r="C891" i="5"/>
  <c r="B891" i="5"/>
  <c r="C883" i="5"/>
  <c r="B883" i="5"/>
  <c r="C875" i="5"/>
  <c r="B875" i="5"/>
  <c r="C867" i="5"/>
  <c r="B867" i="5"/>
  <c r="C859" i="5"/>
  <c r="B859" i="5"/>
  <c r="C851" i="5"/>
  <c r="B851" i="5"/>
  <c r="C843" i="5"/>
  <c r="B843" i="5"/>
  <c r="C835" i="5"/>
  <c r="B835" i="5"/>
  <c r="C827" i="5"/>
  <c r="B827" i="5"/>
  <c r="C819" i="5"/>
  <c r="B819" i="5"/>
  <c r="C811" i="5"/>
  <c r="B811" i="5"/>
  <c r="C803" i="5"/>
  <c r="B803" i="5"/>
  <c r="C795" i="5"/>
  <c r="B795" i="5"/>
  <c r="C787" i="5"/>
  <c r="B787" i="5"/>
  <c r="C779" i="5"/>
  <c r="B779" i="5"/>
  <c r="C771" i="5"/>
  <c r="B771" i="5"/>
  <c r="C763" i="5"/>
  <c r="B763" i="5"/>
  <c r="C755" i="5"/>
  <c r="B755" i="5"/>
  <c r="C747" i="5"/>
  <c r="B747" i="5"/>
  <c r="C739" i="5"/>
  <c r="B739" i="5"/>
  <c r="C731" i="5"/>
  <c r="B731" i="5"/>
  <c r="C723" i="5"/>
  <c r="B723" i="5"/>
  <c r="C715" i="5"/>
  <c r="B715" i="5"/>
  <c r="C707" i="5"/>
  <c r="B707" i="5"/>
  <c r="C699" i="5"/>
  <c r="B699" i="5"/>
  <c r="C691" i="5"/>
  <c r="B691" i="5"/>
  <c r="C683" i="5"/>
  <c r="B683" i="5"/>
  <c r="C675" i="5"/>
  <c r="B675" i="5"/>
  <c r="C667" i="5"/>
  <c r="B667" i="5"/>
  <c r="C659" i="5"/>
  <c r="B659" i="5"/>
  <c r="C651" i="5"/>
  <c r="B651" i="5"/>
  <c r="C643" i="5"/>
  <c r="B643" i="5"/>
  <c r="C635" i="5"/>
  <c r="B635" i="5"/>
  <c r="C627" i="5"/>
  <c r="B627" i="5"/>
  <c r="C619" i="5"/>
  <c r="B619" i="5"/>
  <c r="C611" i="5"/>
  <c r="B611" i="5"/>
  <c r="C603" i="5"/>
  <c r="B603" i="5"/>
  <c r="C595" i="5"/>
  <c r="B595" i="5"/>
  <c r="C587" i="5"/>
  <c r="B587" i="5"/>
  <c r="C579" i="5"/>
  <c r="B579" i="5"/>
  <c r="C571" i="5"/>
  <c r="B571" i="5"/>
  <c r="C563" i="5"/>
  <c r="B563" i="5"/>
  <c r="C555" i="5"/>
  <c r="B555" i="5"/>
  <c r="C547" i="5"/>
  <c r="B547" i="5"/>
  <c r="C539" i="5"/>
  <c r="B539" i="5"/>
  <c r="C531" i="5"/>
  <c r="B531" i="5"/>
  <c r="C523" i="5"/>
  <c r="B523" i="5"/>
  <c r="C515" i="5"/>
  <c r="B515" i="5"/>
  <c r="C507" i="5"/>
  <c r="B507" i="5"/>
  <c r="C499" i="5"/>
  <c r="B499" i="5"/>
  <c r="C491" i="5"/>
  <c r="B491" i="5"/>
  <c r="C483" i="5"/>
  <c r="B483" i="5"/>
  <c r="C475" i="5"/>
  <c r="B475" i="5"/>
  <c r="C467" i="5"/>
  <c r="B467" i="5"/>
  <c r="C459" i="5"/>
  <c r="B459" i="5"/>
  <c r="C451" i="5"/>
  <c r="B451" i="5"/>
  <c r="C443" i="5"/>
  <c r="B443" i="5"/>
  <c r="C435" i="5"/>
  <c r="B435" i="5"/>
  <c r="C427" i="5"/>
  <c r="B427" i="5"/>
  <c r="C419" i="5"/>
  <c r="B419" i="5"/>
  <c r="C411" i="5"/>
  <c r="B411" i="5"/>
  <c r="C403" i="5"/>
  <c r="B403" i="5"/>
  <c r="C395" i="5"/>
  <c r="B395" i="5"/>
  <c r="C387" i="5"/>
  <c r="B387" i="5"/>
  <c r="C379" i="5"/>
  <c r="B379" i="5"/>
  <c r="C371" i="5"/>
  <c r="B371" i="5"/>
  <c r="C363" i="5"/>
  <c r="B363" i="5"/>
  <c r="C355" i="5"/>
  <c r="B355" i="5"/>
  <c r="C347" i="5"/>
  <c r="B347" i="5"/>
  <c r="C339" i="5"/>
  <c r="B339" i="5"/>
  <c r="C331" i="5"/>
  <c r="B331" i="5"/>
  <c r="C323" i="5"/>
  <c r="B323" i="5"/>
  <c r="C315" i="5"/>
  <c r="B315" i="5"/>
  <c r="C307" i="5"/>
  <c r="B307" i="5"/>
  <c r="C299" i="5"/>
  <c r="B299" i="5"/>
  <c r="C291" i="5"/>
  <c r="B291" i="5"/>
  <c r="C283" i="5"/>
  <c r="B283" i="5"/>
  <c r="C275" i="5"/>
  <c r="B275" i="5"/>
  <c r="C267" i="5"/>
  <c r="B267" i="5"/>
  <c r="C259" i="5"/>
  <c r="B259" i="5"/>
  <c r="C251" i="5"/>
  <c r="B251" i="5"/>
  <c r="C243" i="5"/>
  <c r="B243" i="5"/>
  <c r="C235" i="5"/>
  <c r="B235" i="5"/>
  <c r="C227" i="5"/>
  <c r="B227" i="5"/>
  <c r="C219" i="5"/>
  <c r="B219" i="5"/>
  <c r="C211" i="5"/>
  <c r="B211" i="5"/>
  <c r="C203" i="5"/>
  <c r="B203" i="5"/>
  <c r="C195" i="5"/>
  <c r="B195" i="5"/>
  <c r="C187" i="5"/>
  <c r="B187" i="5"/>
  <c r="C179" i="5"/>
  <c r="B179" i="5"/>
  <c r="C171" i="5"/>
  <c r="B171" i="5"/>
  <c r="C163" i="5"/>
  <c r="B163" i="5"/>
  <c r="C155" i="5"/>
  <c r="B155" i="5"/>
  <c r="C147" i="5"/>
  <c r="B147" i="5"/>
  <c r="C139" i="5"/>
  <c r="B139" i="5"/>
  <c r="C131" i="5"/>
  <c r="B131" i="5"/>
  <c r="C123" i="5"/>
  <c r="B123" i="5"/>
  <c r="C115" i="5"/>
  <c r="B115" i="5"/>
  <c r="C107" i="5"/>
  <c r="B107" i="5"/>
  <c r="C99" i="5"/>
  <c r="B99" i="5"/>
  <c r="C91" i="5"/>
  <c r="B91" i="5"/>
  <c r="C83" i="5"/>
  <c r="B83" i="5"/>
  <c r="C75" i="5"/>
  <c r="B75" i="5"/>
  <c r="C67" i="5"/>
  <c r="B67" i="5"/>
  <c r="C59" i="5"/>
  <c r="B59" i="5"/>
  <c r="C51" i="5"/>
  <c r="B51" i="5"/>
  <c r="C43" i="5"/>
  <c r="B43" i="5"/>
  <c r="C35" i="5"/>
  <c r="B35" i="5"/>
  <c r="C27" i="5"/>
  <c r="B27" i="5"/>
  <c r="C19" i="5"/>
  <c r="B19" i="5"/>
  <c r="C11" i="5"/>
  <c r="B11" i="5"/>
  <c r="C3" i="5"/>
  <c r="B3" i="5"/>
  <c r="B4991" i="5"/>
  <c r="B4977" i="5"/>
  <c r="B4964" i="5"/>
  <c r="B4952" i="5"/>
  <c r="B4939" i="5"/>
  <c r="B4927" i="5"/>
  <c r="B4913" i="5"/>
  <c r="B4900" i="5"/>
  <c r="B4888" i="5"/>
  <c r="B4875" i="5"/>
  <c r="B4863" i="5"/>
  <c r="B4849" i="5"/>
  <c r="B4836" i="5"/>
  <c r="B4824" i="5"/>
  <c r="B4811" i="5"/>
  <c r="B4799" i="5"/>
  <c r="B4785" i="5"/>
  <c r="B4772" i="5"/>
  <c r="B4760" i="5"/>
  <c r="B4747" i="5"/>
  <c r="B4735" i="5"/>
  <c r="B4721" i="5"/>
  <c r="B4708" i="5"/>
  <c r="B4696" i="5"/>
  <c r="B4683" i="5"/>
  <c r="B4671" i="5"/>
  <c r="B4657" i="5"/>
  <c r="B4644" i="5"/>
  <c r="B4632" i="5"/>
  <c r="B4619" i="5"/>
  <c r="B4607" i="5"/>
  <c r="B4593" i="5"/>
  <c r="B4580" i="5"/>
  <c r="B4568" i="5"/>
  <c r="B4555" i="5"/>
  <c r="B4543" i="5"/>
  <c r="B4529" i="5"/>
  <c r="B4516" i="5"/>
  <c r="B4504" i="5"/>
  <c r="B4491" i="5"/>
  <c r="B4479" i="5"/>
  <c r="B4465" i="5"/>
  <c r="B4452" i="5"/>
  <c r="B4440" i="5"/>
  <c r="B4427" i="5"/>
  <c r="B4415" i="5"/>
  <c r="B4399" i="5"/>
  <c r="B4376" i="5"/>
  <c r="B4355" i="5"/>
  <c r="B4335" i="5"/>
  <c r="B4312" i="5"/>
  <c r="B4291" i="5"/>
  <c r="B4271" i="5"/>
  <c r="B4240" i="5"/>
  <c r="B4179" i="5"/>
  <c r="B4115" i="5"/>
  <c r="B4051" i="5"/>
  <c r="B3987" i="5"/>
  <c r="B3923" i="5"/>
  <c r="B3859" i="5"/>
  <c r="B3795" i="5"/>
  <c r="B3731" i="5"/>
  <c r="B3659" i="5"/>
  <c r="B3586" i="5"/>
  <c r="B3513" i="5"/>
  <c r="B3440" i="5"/>
  <c r="B3367" i="5"/>
  <c r="B3264" i="5"/>
  <c r="B3161" i="5"/>
  <c r="B3058" i="5"/>
  <c r="B2956" i="5"/>
  <c r="B2844" i="5"/>
  <c r="B2602" i="5"/>
  <c r="B2122" i="5"/>
  <c r="B1423" i="5"/>
  <c r="C4958" i="5"/>
  <c r="B4958" i="5"/>
  <c r="C4902" i="5"/>
  <c r="B4902" i="5"/>
  <c r="C4838" i="5"/>
  <c r="B4838" i="5"/>
  <c r="C4758" i="5"/>
  <c r="B4758" i="5"/>
  <c r="C4702" i="5"/>
  <c r="B4702" i="5"/>
  <c r="C4646" i="5"/>
  <c r="B4646" i="5"/>
  <c r="C4590" i="5"/>
  <c r="B4590" i="5"/>
  <c r="C4526" i="5"/>
  <c r="B4526" i="5"/>
  <c r="C4430" i="5"/>
  <c r="B4430" i="5"/>
  <c r="C4214" i="5"/>
  <c r="B4214" i="5"/>
  <c r="C3654" i="5"/>
  <c r="B3654" i="5"/>
  <c r="C3590" i="5"/>
  <c r="B3590" i="5"/>
  <c r="C3534" i="5"/>
  <c r="B3534" i="5"/>
  <c r="C3486" i="5"/>
  <c r="B3486" i="5"/>
  <c r="C3414" i="5"/>
  <c r="B3414" i="5"/>
  <c r="C3358" i="5"/>
  <c r="B3358" i="5"/>
  <c r="C3302" i="5"/>
  <c r="B3302" i="5"/>
  <c r="C3246" i="5"/>
  <c r="B3246" i="5"/>
  <c r="C3182" i="5"/>
  <c r="B3182" i="5"/>
  <c r="C3110" i="5"/>
  <c r="B3110" i="5"/>
  <c r="C3054" i="5"/>
  <c r="B3054" i="5"/>
  <c r="C2990" i="5"/>
  <c r="B2990" i="5"/>
  <c r="C2918" i="5"/>
  <c r="B2918" i="5"/>
  <c r="C2854" i="5"/>
  <c r="B2854" i="5"/>
  <c r="C2798" i="5"/>
  <c r="B2798" i="5"/>
  <c r="C2750" i="5"/>
  <c r="B2750" i="5"/>
  <c r="C2686" i="5"/>
  <c r="B2686" i="5"/>
  <c r="C2646" i="5"/>
  <c r="B2646" i="5"/>
  <c r="C2598" i="5"/>
  <c r="B2598" i="5"/>
  <c r="C2550" i="5"/>
  <c r="B2550" i="5"/>
  <c r="C2494" i="5"/>
  <c r="B2494" i="5"/>
  <c r="C2366" i="5"/>
  <c r="B2366" i="5"/>
  <c r="C2310" i="5"/>
  <c r="B2310" i="5"/>
  <c r="C2262" i="5"/>
  <c r="B2262" i="5"/>
  <c r="C2214" i="5"/>
  <c r="B2214" i="5"/>
  <c r="C2150" i="5"/>
  <c r="B2150" i="5"/>
  <c r="C2094" i="5"/>
  <c r="B2094" i="5"/>
  <c r="C2030" i="5"/>
  <c r="B2030" i="5"/>
  <c r="C1966" i="5"/>
  <c r="B1966" i="5"/>
  <c r="C1910" i="5"/>
  <c r="B1910" i="5"/>
  <c r="C1854" i="5"/>
  <c r="B1854" i="5"/>
  <c r="C1782" i="5"/>
  <c r="B1782" i="5"/>
  <c r="C1718" i="5"/>
  <c r="B1718" i="5"/>
  <c r="C1662" i="5"/>
  <c r="B1662" i="5"/>
  <c r="C1598" i="5"/>
  <c r="B1598" i="5"/>
  <c r="C1534" i="5"/>
  <c r="B1534" i="5"/>
  <c r="C1486" i="5"/>
  <c r="B1486" i="5"/>
  <c r="C1422" i="5"/>
  <c r="B1422" i="5"/>
  <c r="C1318" i="5"/>
  <c r="B1318" i="5"/>
  <c r="C1102" i="5"/>
  <c r="B1102" i="5"/>
  <c r="C366" i="5"/>
  <c r="B366" i="5"/>
  <c r="C4994" i="5"/>
  <c r="B4994" i="5"/>
  <c r="C4986" i="5"/>
  <c r="B4986" i="5"/>
  <c r="C4978" i="5"/>
  <c r="B4978" i="5"/>
  <c r="C4970" i="5"/>
  <c r="B4970" i="5"/>
  <c r="C4962" i="5"/>
  <c r="B4962" i="5"/>
  <c r="C4954" i="5"/>
  <c r="B4954" i="5"/>
  <c r="C4946" i="5"/>
  <c r="B4946" i="5"/>
  <c r="C4938" i="5"/>
  <c r="B4938" i="5"/>
  <c r="C4930" i="5"/>
  <c r="B4930" i="5"/>
  <c r="C4922" i="5"/>
  <c r="B4922" i="5"/>
  <c r="C4914" i="5"/>
  <c r="B4914" i="5"/>
  <c r="C4906" i="5"/>
  <c r="B4906" i="5"/>
  <c r="C4898" i="5"/>
  <c r="B4898" i="5"/>
  <c r="C4890" i="5"/>
  <c r="B4890" i="5"/>
  <c r="C4882" i="5"/>
  <c r="B4882" i="5"/>
  <c r="C4874" i="5"/>
  <c r="B4874" i="5"/>
  <c r="C4866" i="5"/>
  <c r="B4866" i="5"/>
  <c r="C4858" i="5"/>
  <c r="B4858" i="5"/>
  <c r="C4850" i="5"/>
  <c r="B4850" i="5"/>
  <c r="C4842" i="5"/>
  <c r="B4842" i="5"/>
  <c r="C4834" i="5"/>
  <c r="B4834" i="5"/>
  <c r="C4826" i="5"/>
  <c r="B4826" i="5"/>
  <c r="C4818" i="5"/>
  <c r="B4818" i="5"/>
  <c r="C4810" i="5"/>
  <c r="B4810" i="5"/>
  <c r="C4802" i="5"/>
  <c r="B4802" i="5"/>
  <c r="C4794" i="5"/>
  <c r="B4794" i="5"/>
  <c r="C4786" i="5"/>
  <c r="B4786" i="5"/>
  <c r="C4778" i="5"/>
  <c r="B4778" i="5"/>
  <c r="C4770" i="5"/>
  <c r="B4770" i="5"/>
  <c r="C4762" i="5"/>
  <c r="B4762" i="5"/>
  <c r="C4754" i="5"/>
  <c r="B4754" i="5"/>
  <c r="C4746" i="5"/>
  <c r="B4746" i="5"/>
  <c r="C4738" i="5"/>
  <c r="B4738" i="5"/>
  <c r="C4730" i="5"/>
  <c r="B4730" i="5"/>
  <c r="C4722" i="5"/>
  <c r="B4722" i="5"/>
  <c r="C4714" i="5"/>
  <c r="B4714" i="5"/>
  <c r="C4706" i="5"/>
  <c r="B4706" i="5"/>
  <c r="C4698" i="5"/>
  <c r="B4698" i="5"/>
  <c r="C4690" i="5"/>
  <c r="B4690" i="5"/>
  <c r="C4682" i="5"/>
  <c r="B4682" i="5"/>
  <c r="C4674" i="5"/>
  <c r="B4674" i="5"/>
  <c r="C4666" i="5"/>
  <c r="B4666" i="5"/>
  <c r="C4658" i="5"/>
  <c r="B4658" i="5"/>
  <c r="C4650" i="5"/>
  <c r="B4650" i="5"/>
  <c r="C4642" i="5"/>
  <c r="B4642" i="5"/>
  <c r="C4634" i="5"/>
  <c r="B4634" i="5"/>
  <c r="C4626" i="5"/>
  <c r="B4626" i="5"/>
  <c r="C4618" i="5"/>
  <c r="B4618" i="5"/>
  <c r="C4610" i="5"/>
  <c r="B4610" i="5"/>
  <c r="C4602" i="5"/>
  <c r="B4602" i="5"/>
  <c r="C4594" i="5"/>
  <c r="B4594" i="5"/>
  <c r="C4586" i="5"/>
  <c r="B4586" i="5"/>
  <c r="C4578" i="5"/>
  <c r="B4578" i="5"/>
  <c r="C4570" i="5"/>
  <c r="B4570" i="5"/>
  <c r="C4562" i="5"/>
  <c r="B4562" i="5"/>
  <c r="C4554" i="5"/>
  <c r="B4554" i="5"/>
  <c r="C4546" i="5"/>
  <c r="B4546" i="5"/>
  <c r="C4538" i="5"/>
  <c r="B4538" i="5"/>
  <c r="C4530" i="5"/>
  <c r="B4530" i="5"/>
  <c r="C4522" i="5"/>
  <c r="B4522" i="5"/>
  <c r="C4514" i="5"/>
  <c r="B4514" i="5"/>
  <c r="C4506" i="5"/>
  <c r="B4506" i="5"/>
  <c r="C4498" i="5"/>
  <c r="B4498" i="5"/>
  <c r="C4490" i="5"/>
  <c r="B4490" i="5"/>
  <c r="C4482" i="5"/>
  <c r="B4482" i="5"/>
  <c r="C4474" i="5"/>
  <c r="B4474" i="5"/>
  <c r="C4466" i="5"/>
  <c r="B4466" i="5"/>
  <c r="C4458" i="5"/>
  <c r="B4458" i="5"/>
  <c r="C4450" i="5"/>
  <c r="B4450" i="5"/>
  <c r="C4442" i="5"/>
  <c r="B4442" i="5"/>
  <c r="C4434" i="5"/>
  <c r="B4434" i="5"/>
  <c r="C4426" i="5"/>
  <c r="B4426" i="5"/>
  <c r="C4418" i="5"/>
  <c r="B4418" i="5"/>
  <c r="C4410" i="5"/>
  <c r="B4410" i="5"/>
  <c r="C4402" i="5"/>
  <c r="B4402" i="5"/>
  <c r="C4394" i="5"/>
  <c r="B4394" i="5"/>
  <c r="C4386" i="5"/>
  <c r="B4386" i="5"/>
  <c r="C4378" i="5"/>
  <c r="B4378" i="5"/>
  <c r="C4370" i="5"/>
  <c r="B4370" i="5"/>
  <c r="C4362" i="5"/>
  <c r="B4362" i="5"/>
  <c r="C4354" i="5"/>
  <c r="B4354" i="5"/>
  <c r="C4346" i="5"/>
  <c r="B4346" i="5"/>
  <c r="C4338" i="5"/>
  <c r="B4338" i="5"/>
  <c r="C4330" i="5"/>
  <c r="B4330" i="5"/>
  <c r="C4322" i="5"/>
  <c r="B4322" i="5"/>
  <c r="C4314" i="5"/>
  <c r="B4314" i="5"/>
  <c r="C4306" i="5"/>
  <c r="B4306" i="5"/>
  <c r="C4298" i="5"/>
  <c r="B4298" i="5"/>
  <c r="C4290" i="5"/>
  <c r="B4290" i="5"/>
  <c r="C4282" i="5"/>
  <c r="B4282" i="5"/>
  <c r="C4274" i="5"/>
  <c r="B4274" i="5"/>
  <c r="C4266" i="5"/>
  <c r="B4266" i="5"/>
  <c r="C4258" i="5"/>
  <c r="B4258" i="5"/>
  <c r="C4250" i="5"/>
  <c r="B4250" i="5"/>
  <c r="C4242" i="5"/>
  <c r="B4242" i="5"/>
  <c r="C4234" i="5"/>
  <c r="B4234" i="5"/>
  <c r="C4226" i="5"/>
  <c r="B4226" i="5"/>
  <c r="C4218" i="5"/>
  <c r="B4218" i="5"/>
  <c r="C4210" i="5"/>
  <c r="B4210" i="5"/>
  <c r="C4202" i="5"/>
  <c r="B4202" i="5"/>
  <c r="C4194" i="5"/>
  <c r="B4194" i="5"/>
  <c r="C4186" i="5"/>
  <c r="B4186" i="5"/>
  <c r="C4178" i="5"/>
  <c r="B4178" i="5"/>
  <c r="C4170" i="5"/>
  <c r="B4170" i="5"/>
  <c r="C4162" i="5"/>
  <c r="B4162" i="5"/>
  <c r="C4154" i="5"/>
  <c r="B4154" i="5"/>
  <c r="C4146" i="5"/>
  <c r="B4146" i="5"/>
  <c r="C4138" i="5"/>
  <c r="B4138" i="5"/>
  <c r="C4130" i="5"/>
  <c r="B4130" i="5"/>
  <c r="C4122" i="5"/>
  <c r="B4122" i="5"/>
  <c r="C4114" i="5"/>
  <c r="B4114" i="5"/>
  <c r="C4106" i="5"/>
  <c r="B4106" i="5"/>
  <c r="C4098" i="5"/>
  <c r="B4098" i="5"/>
  <c r="C4090" i="5"/>
  <c r="B4090" i="5"/>
  <c r="C4082" i="5"/>
  <c r="B4082" i="5"/>
  <c r="C4074" i="5"/>
  <c r="B4074" i="5"/>
  <c r="C4066" i="5"/>
  <c r="B4066" i="5"/>
  <c r="C4058" i="5"/>
  <c r="B4058" i="5"/>
  <c r="C4050" i="5"/>
  <c r="B4050" i="5"/>
  <c r="C4042" i="5"/>
  <c r="B4042" i="5"/>
  <c r="C4034" i="5"/>
  <c r="B4034" i="5"/>
  <c r="C4026" i="5"/>
  <c r="B4026" i="5"/>
  <c r="C4018" i="5"/>
  <c r="B4018" i="5"/>
  <c r="C4010" i="5"/>
  <c r="B4010" i="5"/>
  <c r="C4002" i="5"/>
  <c r="B4002" i="5"/>
  <c r="C3994" i="5"/>
  <c r="B3994" i="5"/>
  <c r="C3986" i="5"/>
  <c r="B3986" i="5"/>
  <c r="C3978" i="5"/>
  <c r="B3978" i="5"/>
  <c r="C3970" i="5"/>
  <c r="B3970" i="5"/>
  <c r="C3962" i="5"/>
  <c r="B3962" i="5"/>
  <c r="C3954" i="5"/>
  <c r="B3954" i="5"/>
  <c r="C3946" i="5"/>
  <c r="B3946" i="5"/>
  <c r="C3938" i="5"/>
  <c r="B3938" i="5"/>
  <c r="C3930" i="5"/>
  <c r="B3930" i="5"/>
  <c r="C3922" i="5"/>
  <c r="B3922" i="5"/>
  <c r="C3914" i="5"/>
  <c r="B3914" i="5"/>
  <c r="C3906" i="5"/>
  <c r="B3906" i="5"/>
  <c r="C3898" i="5"/>
  <c r="B3898" i="5"/>
  <c r="C3890" i="5"/>
  <c r="B3890" i="5"/>
  <c r="C3882" i="5"/>
  <c r="B3882" i="5"/>
  <c r="C3874" i="5"/>
  <c r="B3874" i="5"/>
  <c r="C3866" i="5"/>
  <c r="B3866" i="5"/>
  <c r="C3858" i="5"/>
  <c r="B3858" i="5"/>
  <c r="C3850" i="5"/>
  <c r="B3850" i="5"/>
  <c r="C3842" i="5"/>
  <c r="B3842" i="5"/>
  <c r="C3834" i="5"/>
  <c r="B3834" i="5"/>
  <c r="C3826" i="5"/>
  <c r="B3826" i="5"/>
  <c r="C3818" i="5"/>
  <c r="B3818" i="5"/>
  <c r="C3810" i="5"/>
  <c r="B3810" i="5"/>
  <c r="C3802" i="5"/>
  <c r="B3802" i="5"/>
  <c r="C3794" i="5"/>
  <c r="B3794" i="5"/>
  <c r="C3786" i="5"/>
  <c r="B3786" i="5"/>
  <c r="C3778" i="5"/>
  <c r="B3778" i="5"/>
  <c r="C3770" i="5"/>
  <c r="B3770" i="5"/>
  <c r="C3762" i="5"/>
  <c r="B3762" i="5"/>
  <c r="C3754" i="5"/>
  <c r="B3754" i="5"/>
  <c r="C3746" i="5"/>
  <c r="B3746" i="5"/>
  <c r="C3738" i="5"/>
  <c r="B3738" i="5"/>
  <c r="C3730" i="5"/>
  <c r="B3730" i="5"/>
  <c r="C3722" i="5"/>
  <c r="B3722" i="5"/>
  <c r="C3706" i="5"/>
  <c r="B3706" i="5"/>
  <c r="C3698" i="5"/>
  <c r="B3698" i="5"/>
  <c r="C3690" i="5"/>
  <c r="B3690" i="5"/>
  <c r="C3682" i="5"/>
  <c r="B3682" i="5"/>
  <c r="C3674" i="5"/>
  <c r="B3674" i="5"/>
  <c r="C3666" i="5"/>
  <c r="B3666" i="5"/>
  <c r="C3658" i="5"/>
  <c r="B3658" i="5"/>
  <c r="C3642" i="5"/>
  <c r="B3642" i="5"/>
  <c r="C3634" i="5"/>
  <c r="B3634" i="5"/>
  <c r="C3626" i="5"/>
  <c r="B3626" i="5"/>
  <c r="C3618" i="5"/>
  <c r="B3618" i="5"/>
  <c r="C3610" i="5"/>
  <c r="B3610" i="5"/>
  <c r="C3602" i="5"/>
  <c r="B3602" i="5"/>
  <c r="C3594" i="5"/>
  <c r="B3594" i="5"/>
  <c r="C3578" i="5"/>
  <c r="B3578" i="5"/>
  <c r="C3570" i="5"/>
  <c r="B3570" i="5"/>
  <c r="C3562" i="5"/>
  <c r="B3562" i="5"/>
  <c r="C3554" i="5"/>
  <c r="B3554" i="5"/>
  <c r="C3546" i="5"/>
  <c r="B3546" i="5"/>
  <c r="C3538" i="5"/>
  <c r="B3538" i="5"/>
  <c r="C3530" i="5"/>
  <c r="B3530" i="5"/>
  <c r="C3514" i="5"/>
  <c r="B3514" i="5"/>
  <c r="C3506" i="5"/>
  <c r="B3506" i="5"/>
  <c r="C3498" i="5"/>
  <c r="B3498" i="5"/>
  <c r="C3490" i="5"/>
  <c r="B3490" i="5"/>
  <c r="C3482" i="5"/>
  <c r="B3482" i="5"/>
  <c r="C3474" i="5"/>
  <c r="B3474" i="5"/>
  <c r="C3466" i="5"/>
  <c r="B3466" i="5"/>
  <c r="C3450" i="5"/>
  <c r="B3450" i="5"/>
  <c r="C3442" i="5"/>
  <c r="B3442" i="5"/>
  <c r="C3434" i="5"/>
  <c r="B3434" i="5"/>
  <c r="C3426" i="5"/>
  <c r="B3426" i="5"/>
  <c r="C3418" i="5"/>
  <c r="B3418" i="5"/>
  <c r="C3410" i="5"/>
  <c r="B3410" i="5"/>
  <c r="C3402" i="5"/>
  <c r="B3402" i="5"/>
  <c r="C3386" i="5"/>
  <c r="B3386" i="5"/>
  <c r="C3378" i="5"/>
  <c r="B3378" i="5"/>
  <c r="C3370" i="5"/>
  <c r="B3370" i="5"/>
  <c r="C3362" i="5"/>
  <c r="B3362" i="5"/>
  <c r="C3354" i="5"/>
  <c r="B3354" i="5"/>
  <c r="C3346" i="5"/>
  <c r="B3346" i="5"/>
  <c r="C3338" i="5"/>
  <c r="B3338" i="5"/>
  <c r="C3330" i="5"/>
  <c r="B3330" i="5"/>
  <c r="C3322" i="5"/>
  <c r="B3322" i="5"/>
  <c r="C3306" i="5"/>
  <c r="B3306" i="5"/>
  <c r="C3298" i="5"/>
  <c r="B3298" i="5"/>
  <c r="C3290" i="5"/>
  <c r="B3290" i="5"/>
  <c r="C3282" i="5"/>
  <c r="B3282" i="5"/>
  <c r="C3274" i="5"/>
  <c r="B3274" i="5"/>
  <c r="C3266" i="5"/>
  <c r="B3266" i="5"/>
  <c r="C3258" i="5"/>
  <c r="B3258" i="5"/>
  <c r="C3242" i="5"/>
  <c r="B3242" i="5"/>
  <c r="C3234" i="5"/>
  <c r="B3234" i="5"/>
  <c r="C3226" i="5"/>
  <c r="B3226" i="5"/>
  <c r="C3218" i="5"/>
  <c r="B3218" i="5"/>
  <c r="C3210" i="5"/>
  <c r="B3210" i="5"/>
  <c r="C3202" i="5"/>
  <c r="B3202" i="5"/>
  <c r="C3194" i="5"/>
  <c r="B3194" i="5"/>
  <c r="C3178" i="5"/>
  <c r="B3178" i="5"/>
  <c r="C3170" i="5"/>
  <c r="B3170" i="5"/>
  <c r="C3162" i="5"/>
  <c r="B3162" i="5"/>
  <c r="C3154" i="5"/>
  <c r="B3154" i="5"/>
  <c r="C3146" i="5"/>
  <c r="B3146" i="5"/>
  <c r="C3138" i="5"/>
  <c r="B3138" i="5"/>
  <c r="C3130" i="5"/>
  <c r="B3130" i="5"/>
  <c r="C3114" i="5"/>
  <c r="B3114" i="5"/>
  <c r="C3106" i="5"/>
  <c r="B3106" i="5"/>
  <c r="C3098" i="5"/>
  <c r="B3098" i="5"/>
  <c r="C3090" i="5"/>
  <c r="B3090" i="5"/>
  <c r="C3082" i="5"/>
  <c r="B3082" i="5"/>
  <c r="C3074" i="5"/>
  <c r="B3074" i="5"/>
  <c r="C3066" i="5"/>
  <c r="B3066" i="5"/>
  <c r="C3050" i="5"/>
  <c r="B3050" i="5"/>
  <c r="C3042" i="5"/>
  <c r="B3042" i="5"/>
  <c r="C3034" i="5"/>
  <c r="B3034" i="5"/>
  <c r="C3026" i="5"/>
  <c r="B3026" i="5"/>
  <c r="C3018" i="5"/>
  <c r="B3018" i="5"/>
  <c r="C3010" i="5"/>
  <c r="B3010" i="5"/>
  <c r="C3002" i="5"/>
  <c r="B3002" i="5"/>
  <c r="C2986" i="5"/>
  <c r="B2986" i="5"/>
  <c r="C2978" i="5"/>
  <c r="B2978" i="5"/>
  <c r="C2970" i="5"/>
  <c r="B2970" i="5"/>
  <c r="C2962" i="5"/>
  <c r="B2962" i="5"/>
  <c r="C2954" i="5"/>
  <c r="B2954" i="5"/>
  <c r="C2946" i="5"/>
  <c r="B2946" i="5"/>
  <c r="C2938" i="5"/>
  <c r="B2938" i="5"/>
  <c r="C2922" i="5"/>
  <c r="B2922" i="5"/>
  <c r="C2914" i="5"/>
  <c r="B2914" i="5"/>
  <c r="C2906" i="5"/>
  <c r="B2906" i="5"/>
  <c r="C2898" i="5"/>
  <c r="B2898" i="5"/>
  <c r="C2890" i="5"/>
  <c r="B2890" i="5"/>
  <c r="C2882" i="5"/>
  <c r="B2882" i="5"/>
  <c r="C2874" i="5"/>
  <c r="B2874" i="5"/>
  <c r="C2866" i="5"/>
  <c r="B2866" i="5"/>
  <c r="C2858" i="5"/>
  <c r="B2858" i="5"/>
  <c r="C2850" i="5"/>
  <c r="B2850" i="5"/>
  <c r="C2842" i="5"/>
  <c r="B2842" i="5"/>
  <c r="C2834" i="5"/>
  <c r="B2834" i="5"/>
  <c r="C2826" i="5"/>
  <c r="B2826" i="5"/>
  <c r="C2818" i="5"/>
  <c r="B2818" i="5"/>
  <c r="C2810" i="5"/>
  <c r="B2810" i="5"/>
  <c r="C2802" i="5"/>
  <c r="B2802" i="5"/>
  <c r="C2794" i="5"/>
  <c r="B2794" i="5"/>
  <c r="C2786" i="5"/>
  <c r="B2786" i="5"/>
  <c r="C2778" i="5"/>
  <c r="B2778" i="5"/>
  <c r="C2770" i="5"/>
  <c r="B2770" i="5"/>
  <c r="C2762" i="5"/>
  <c r="B2762" i="5"/>
  <c r="C2754" i="5"/>
  <c r="B2754" i="5"/>
  <c r="C2746" i="5"/>
  <c r="B2746" i="5"/>
  <c r="C2738" i="5"/>
  <c r="B2738" i="5"/>
  <c r="C2730" i="5"/>
  <c r="B2730" i="5"/>
  <c r="C2722" i="5"/>
  <c r="B2722" i="5"/>
  <c r="C2714" i="5"/>
  <c r="B2714" i="5"/>
  <c r="C2706" i="5"/>
  <c r="B2706" i="5"/>
  <c r="C2698" i="5"/>
  <c r="B2698" i="5"/>
  <c r="C2690" i="5"/>
  <c r="B2690" i="5"/>
  <c r="C2682" i="5"/>
  <c r="B2682" i="5"/>
  <c r="C2674" i="5"/>
  <c r="B2674" i="5"/>
  <c r="C2666" i="5"/>
  <c r="B2666" i="5"/>
  <c r="C2658" i="5"/>
  <c r="B2658" i="5"/>
  <c r="C2650" i="5"/>
  <c r="B2650" i="5"/>
  <c r="C2642" i="5"/>
  <c r="B2642" i="5"/>
  <c r="C2634" i="5"/>
  <c r="B2634" i="5"/>
  <c r="C2626" i="5"/>
  <c r="B2626" i="5"/>
  <c r="C2618" i="5"/>
  <c r="B2618" i="5"/>
  <c r="C2610" i="5"/>
  <c r="B2610" i="5"/>
  <c r="C2594" i="5"/>
  <c r="B2594" i="5"/>
  <c r="C2586" i="5"/>
  <c r="B2586" i="5"/>
  <c r="C2578" i="5"/>
  <c r="B2578" i="5"/>
  <c r="C2570" i="5"/>
  <c r="B2570" i="5"/>
  <c r="C2562" i="5"/>
  <c r="B2562" i="5"/>
  <c r="C2554" i="5"/>
  <c r="B2554" i="5"/>
  <c r="C2546" i="5"/>
  <c r="B2546" i="5"/>
  <c r="C2538" i="5"/>
  <c r="B2538" i="5"/>
  <c r="C2530" i="5"/>
  <c r="B2530" i="5"/>
  <c r="C2522" i="5"/>
  <c r="B2522" i="5"/>
  <c r="C2514" i="5"/>
  <c r="B2514" i="5"/>
  <c r="C2506" i="5"/>
  <c r="B2506" i="5"/>
  <c r="C2498" i="5"/>
  <c r="B2498" i="5"/>
  <c r="C2490" i="5"/>
  <c r="B2490" i="5"/>
  <c r="C2482" i="5"/>
  <c r="B2482" i="5"/>
  <c r="C2474" i="5"/>
  <c r="B2474" i="5"/>
  <c r="C2466" i="5"/>
  <c r="B2466" i="5"/>
  <c r="C2458" i="5"/>
  <c r="B2458" i="5"/>
  <c r="C2450" i="5"/>
  <c r="B2450" i="5"/>
  <c r="C2442" i="5"/>
  <c r="B2442" i="5"/>
  <c r="C2434" i="5"/>
  <c r="B2434" i="5"/>
  <c r="C2426" i="5"/>
  <c r="B2426" i="5"/>
  <c r="C2418" i="5"/>
  <c r="B2418" i="5"/>
  <c r="C2410" i="5"/>
  <c r="B2410" i="5"/>
  <c r="C2402" i="5"/>
  <c r="B2402" i="5"/>
  <c r="C2394" i="5"/>
  <c r="B2394" i="5"/>
  <c r="C2386" i="5"/>
  <c r="B2386" i="5"/>
  <c r="C2378" i="5"/>
  <c r="B2378" i="5"/>
  <c r="C2370" i="5"/>
  <c r="B2370" i="5"/>
  <c r="C2362" i="5"/>
  <c r="B2362" i="5"/>
  <c r="C2354" i="5"/>
  <c r="B2354" i="5"/>
  <c r="C2346" i="5"/>
  <c r="B2346" i="5"/>
  <c r="C2338" i="5"/>
  <c r="B2338" i="5"/>
  <c r="C2330" i="5"/>
  <c r="B2330" i="5"/>
  <c r="C2322" i="5"/>
  <c r="B2322" i="5"/>
  <c r="C2314" i="5"/>
  <c r="B2314" i="5"/>
  <c r="C2306" i="5"/>
  <c r="B2306" i="5"/>
  <c r="C2298" i="5"/>
  <c r="B2298" i="5"/>
  <c r="C2290" i="5"/>
  <c r="B2290" i="5"/>
  <c r="C2282" i="5"/>
  <c r="B2282" i="5"/>
  <c r="C2274" i="5"/>
  <c r="B2274" i="5"/>
  <c r="C2266" i="5"/>
  <c r="B2266" i="5"/>
  <c r="C2258" i="5"/>
  <c r="B2258" i="5"/>
  <c r="C2250" i="5"/>
  <c r="B2250" i="5"/>
  <c r="C2242" i="5"/>
  <c r="B2242" i="5"/>
  <c r="C2234" i="5"/>
  <c r="B2234" i="5"/>
  <c r="C2226" i="5"/>
  <c r="B2226" i="5"/>
  <c r="C2218" i="5"/>
  <c r="B2218" i="5"/>
  <c r="C2210" i="5"/>
  <c r="B2210" i="5"/>
  <c r="C2202" i="5"/>
  <c r="B2202" i="5"/>
  <c r="C2194" i="5"/>
  <c r="B2194" i="5"/>
  <c r="C2186" i="5"/>
  <c r="B2186" i="5"/>
  <c r="C2178" i="5"/>
  <c r="B2178" i="5"/>
  <c r="C2170" i="5"/>
  <c r="B2170" i="5"/>
  <c r="C2162" i="5"/>
  <c r="B2162" i="5"/>
  <c r="C2154" i="5"/>
  <c r="B2154" i="5"/>
  <c r="C2146" i="5"/>
  <c r="B2146" i="5"/>
  <c r="C2138" i="5"/>
  <c r="B2138" i="5"/>
  <c r="C2130" i="5"/>
  <c r="B2130" i="5"/>
  <c r="C2114" i="5"/>
  <c r="B2114" i="5"/>
  <c r="C2106" i="5"/>
  <c r="B2106" i="5"/>
  <c r="C2098" i="5"/>
  <c r="B2098" i="5"/>
  <c r="C2090" i="5"/>
  <c r="B2090" i="5"/>
  <c r="C2082" i="5"/>
  <c r="B2082" i="5"/>
  <c r="C2074" i="5"/>
  <c r="B2074" i="5"/>
  <c r="C2066" i="5"/>
  <c r="B2066" i="5"/>
  <c r="C2058" i="5"/>
  <c r="B2058" i="5"/>
  <c r="C2050" i="5"/>
  <c r="B2050" i="5"/>
  <c r="C2042" i="5"/>
  <c r="B2042" i="5"/>
  <c r="C2034" i="5"/>
  <c r="B2034" i="5"/>
  <c r="C2026" i="5"/>
  <c r="B2026" i="5"/>
  <c r="C2018" i="5"/>
  <c r="B2018" i="5"/>
  <c r="C2010" i="5"/>
  <c r="B2010" i="5"/>
  <c r="C2002" i="5"/>
  <c r="B2002" i="5"/>
  <c r="C1994" i="5"/>
  <c r="B1994" i="5"/>
  <c r="C1986" i="5"/>
  <c r="B1986" i="5"/>
  <c r="C1978" i="5"/>
  <c r="B1978" i="5"/>
  <c r="C1970" i="5"/>
  <c r="B1970" i="5"/>
  <c r="C1962" i="5"/>
  <c r="B1962" i="5"/>
  <c r="C1954" i="5"/>
  <c r="B1954" i="5"/>
  <c r="C1946" i="5"/>
  <c r="B1946" i="5"/>
  <c r="C1938" i="5"/>
  <c r="B1938" i="5"/>
  <c r="C1930" i="5"/>
  <c r="B1930" i="5"/>
  <c r="C1922" i="5"/>
  <c r="B1922" i="5"/>
  <c r="C1914" i="5"/>
  <c r="B1914" i="5"/>
  <c r="C1906" i="5"/>
  <c r="B1906" i="5"/>
  <c r="C1898" i="5"/>
  <c r="B1898" i="5"/>
  <c r="C1890" i="5"/>
  <c r="B1890" i="5"/>
  <c r="C1882" i="5"/>
  <c r="B1882" i="5"/>
  <c r="C1874" i="5"/>
  <c r="B1874" i="5"/>
  <c r="C1866" i="5"/>
  <c r="B1866" i="5"/>
  <c r="C1858" i="5"/>
  <c r="B1858" i="5"/>
  <c r="C1850" i="5"/>
  <c r="B1850" i="5"/>
  <c r="C1842" i="5"/>
  <c r="B1842" i="5"/>
  <c r="C1834" i="5"/>
  <c r="B1834" i="5"/>
  <c r="C1826" i="5"/>
  <c r="B1826" i="5"/>
  <c r="C1818" i="5"/>
  <c r="B1818" i="5"/>
  <c r="C1810" i="5"/>
  <c r="B1810" i="5"/>
  <c r="C1802" i="5"/>
  <c r="B1802" i="5"/>
  <c r="C1794" i="5"/>
  <c r="B1794" i="5"/>
  <c r="C1786" i="5"/>
  <c r="B1786" i="5"/>
  <c r="C1778" i="5"/>
  <c r="B1778" i="5"/>
  <c r="C1770" i="5"/>
  <c r="B1770" i="5"/>
  <c r="C1762" i="5"/>
  <c r="B1762" i="5"/>
  <c r="C1754" i="5"/>
  <c r="B1754" i="5"/>
  <c r="C1746" i="5"/>
  <c r="B1746" i="5"/>
  <c r="C1738" i="5"/>
  <c r="B1738" i="5"/>
  <c r="C1730" i="5"/>
  <c r="B1730" i="5"/>
  <c r="C1722" i="5"/>
  <c r="B1722" i="5"/>
  <c r="C1714" i="5"/>
  <c r="B1714" i="5"/>
  <c r="C1706" i="5"/>
  <c r="B1706" i="5"/>
  <c r="C1698" i="5"/>
  <c r="B1698" i="5"/>
  <c r="C1690" i="5"/>
  <c r="B1690" i="5"/>
  <c r="C1682" i="5"/>
  <c r="B1682" i="5"/>
  <c r="C1674" i="5"/>
  <c r="B1674" i="5"/>
  <c r="C1666" i="5"/>
  <c r="B1666" i="5"/>
  <c r="C1658" i="5"/>
  <c r="B1658" i="5"/>
  <c r="C1650" i="5"/>
  <c r="B1650" i="5"/>
  <c r="C1642" i="5"/>
  <c r="B1642" i="5"/>
  <c r="C1634" i="5"/>
  <c r="B1634" i="5"/>
  <c r="C1626" i="5"/>
  <c r="B1626" i="5"/>
  <c r="C1618" i="5"/>
  <c r="B1618" i="5"/>
  <c r="C1610" i="5"/>
  <c r="B1610" i="5"/>
  <c r="C1602" i="5"/>
  <c r="B1602" i="5"/>
  <c r="C1594" i="5"/>
  <c r="B1594" i="5"/>
  <c r="C1586" i="5"/>
  <c r="B1586" i="5"/>
  <c r="C1578" i="5"/>
  <c r="B1578" i="5"/>
  <c r="C1570" i="5"/>
  <c r="B1570" i="5"/>
  <c r="C1562" i="5"/>
  <c r="B1562" i="5"/>
  <c r="C1554" i="5"/>
  <c r="B1554" i="5"/>
  <c r="C1546" i="5"/>
  <c r="B1546" i="5"/>
  <c r="C1538" i="5"/>
  <c r="B1538" i="5"/>
  <c r="C1530" i="5"/>
  <c r="B1530" i="5"/>
  <c r="C1522" i="5"/>
  <c r="B1522" i="5"/>
  <c r="C1514" i="5"/>
  <c r="B1514" i="5"/>
  <c r="C1506" i="5"/>
  <c r="B1506" i="5"/>
  <c r="C1498" i="5"/>
  <c r="B1498" i="5"/>
  <c r="C1490" i="5"/>
  <c r="B1490" i="5"/>
  <c r="C1482" i="5"/>
  <c r="B1482" i="5"/>
  <c r="C1474" i="5"/>
  <c r="B1474" i="5"/>
  <c r="C1466" i="5"/>
  <c r="B1466" i="5"/>
  <c r="C1458" i="5"/>
  <c r="B1458" i="5"/>
  <c r="C1450" i="5"/>
  <c r="B1450" i="5"/>
  <c r="C1442" i="5"/>
  <c r="B1442" i="5"/>
  <c r="C1434" i="5"/>
  <c r="B1434" i="5"/>
  <c r="C1426" i="5"/>
  <c r="B1426" i="5"/>
  <c r="C1418" i="5"/>
  <c r="B1418" i="5"/>
  <c r="C1410" i="5"/>
  <c r="B1410" i="5"/>
  <c r="C1402" i="5"/>
  <c r="B1402" i="5"/>
  <c r="C1394" i="5"/>
  <c r="B1394" i="5"/>
  <c r="C1386" i="5"/>
  <c r="B1386" i="5"/>
  <c r="C1378" i="5"/>
  <c r="B1378" i="5"/>
  <c r="C1370" i="5"/>
  <c r="B1370" i="5"/>
  <c r="C1362" i="5"/>
  <c r="B1362" i="5"/>
  <c r="C1354" i="5"/>
  <c r="B1354" i="5"/>
  <c r="C1346" i="5"/>
  <c r="B1346" i="5"/>
  <c r="C1338" i="5"/>
  <c r="B1338" i="5"/>
  <c r="C1330" i="5"/>
  <c r="B1330" i="5"/>
  <c r="C1322" i="5"/>
  <c r="B1322" i="5"/>
  <c r="C1314" i="5"/>
  <c r="B1314" i="5"/>
  <c r="C1306" i="5"/>
  <c r="B1306" i="5"/>
  <c r="C1298" i="5"/>
  <c r="B1298" i="5"/>
  <c r="C1290" i="5"/>
  <c r="B1290" i="5"/>
  <c r="C1282" i="5"/>
  <c r="B1282" i="5"/>
  <c r="C1274" i="5"/>
  <c r="B1274" i="5"/>
  <c r="C1266" i="5"/>
  <c r="B1266" i="5"/>
  <c r="C1258" i="5"/>
  <c r="B1258" i="5"/>
  <c r="C1250" i="5"/>
  <c r="B1250" i="5"/>
  <c r="C1242" i="5"/>
  <c r="B1242" i="5"/>
  <c r="C1234" i="5"/>
  <c r="B1234" i="5"/>
  <c r="C1226" i="5"/>
  <c r="B1226" i="5"/>
  <c r="C1218" i="5"/>
  <c r="B1218" i="5"/>
  <c r="C1210" i="5"/>
  <c r="B1210" i="5"/>
  <c r="C1202" i="5"/>
  <c r="B1202" i="5"/>
  <c r="C1194" i="5"/>
  <c r="B1194" i="5"/>
  <c r="C1186" i="5"/>
  <c r="B1186" i="5"/>
  <c r="C1178" i="5"/>
  <c r="B1178" i="5"/>
  <c r="C1170" i="5"/>
  <c r="B1170" i="5"/>
  <c r="C1162" i="5"/>
  <c r="B1162" i="5"/>
  <c r="C1154" i="5"/>
  <c r="B1154" i="5"/>
  <c r="C1146" i="5"/>
  <c r="B1146" i="5"/>
  <c r="C1138" i="5"/>
  <c r="B1138" i="5"/>
  <c r="C1130" i="5"/>
  <c r="B1130" i="5"/>
  <c r="C1122" i="5"/>
  <c r="B1122" i="5"/>
  <c r="C1114" i="5"/>
  <c r="B1114" i="5"/>
  <c r="C1106" i="5"/>
  <c r="B1106" i="5"/>
  <c r="C1098" i="5"/>
  <c r="B1098" i="5"/>
  <c r="C1090" i="5"/>
  <c r="B1090" i="5"/>
  <c r="C1082" i="5"/>
  <c r="B1082" i="5"/>
  <c r="C1074" i="5"/>
  <c r="B1074" i="5"/>
  <c r="C1066" i="5"/>
  <c r="B1066" i="5"/>
  <c r="C1058" i="5"/>
  <c r="B1058" i="5"/>
  <c r="C1050" i="5"/>
  <c r="B1050" i="5"/>
  <c r="C1042" i="5"/>
  <c r="B1042" i="5"/>
  <c r="C1034" i="5"/>
  <c r="B1034" i="5"/>
  <c r="C1026" i="5"/>
  <c r="B1026" i="5"/>
  <c r="C1018" i="5"/>
  <c r="B1018" i="5"/>
  <c r="C1010" i="5"/>
  <c r="B1010" i="5"/>
  <c r="C1002" i="5"/>
  <c r="B1002" i="5"/>
  <c r="C994" i="5"/>
  <c r="B994" i="5"/>
  <c r="C986" i="5"/>
  <c r="B986" i="5"/>
  <c r="C978" i="5"/>
  <c r="B978" i="5"/>
  <c r="C970" i="5"/>
  <c r="B970" i="5"/>
  <c r="C962" i="5"/>
  <c r="B962" i="5"/>
  <c r="C954" i="5"/>
  <c r="B954" i="5"/>
  <c r="C946" i="5"/>
  <c r="B946" i="5"/>
  <c r="C938" i="5"/>
  <c r="B938" i="5"/>
  <c r="C930" i="5"/>
  <c r="B930" i="5"/>
  <c r="C922" i="5"/>
  <c r="B922" i="5"/>
  <c r="C914" i="5"/>
  <c r="B914" i="5"/>
  <c r="C906" i="5"/>
  <c r="B906" i="5"/>
  <c r="C898" i="5"/>
  <c r="B898" i="5"/>
  <c r="C890" i="5"/>
  <c r="B890" i="5"/>
  <c r="C882" i="5"/>
  <c r="B882" i="5"/>
  <c r="C874" i="5"/>
  <c r="B874" i="5"/>
  <c r="C866" i="5"/>
  <c r="B866" i="5"/>
  <c r="C858" i="5"/>
  <c r="B858" i="5"/>
  <c r="C850" i="5"/>
  <c r="B850" i="5"/>
  <c r="C842" i="5"/>
  <c r="B842" i="5"/>
  <c r="C834" i="5"/>
  <c r="B834" i="5"/>
  <c r="C826" i="5"/>
  <c r="B826" i="5"/>
  <c r="C818" i="5"/>
  <c r="B818" i="5"/>
  <c r="C810" i="5"/>
  <c r="B810" i="5"/>
  <c r="C802" i="5"/>
  <c r="B802" i="5"/>
  <c r="C794" i="5"/>
  <c r="B794" i="5"/>
  <c r="C786" i="5"/>
  <c r="B786" i="5"/>
  <c r="C778" i="5"/>
  <c r="B778" i="5"/>
  <c r="C770" i="5"/>
  <c r="B770" i="5"/>
  <c r="C762" i="5"/>
  <c r="B762" i="5"/>
  <c r="C754" i="5"/>
  <c r="B754" i="5"/>
  <c r="C746" i="5"/>
  <c r="B746" i="5"/>
  <c r="C738" i="5"/>
  <c r="B738" i="5"/>
  <c r="C730" i="5"/>
  <c r="B730" i="5"/>
  <c r="C722" i="5"/>
  <c r="B722" i="5"/>
  <c r="C714" i="5"/>
  <c r="B714" i="5"/>
  <c r="C706" i="5"/>
  <c r="B706" i="5"/>
  <c r="C698" i="5"/>
  <c r="B698" i="5"/>
  <c r="C690" i="5"/>
  <c r="B690" i="5"/>
  <c r="C682" i="5"/>
  <c r="B682" i="5"/>
  <c r="C674" i="5"/>
  <c r="B674" i="5"/>
  <c r="C666" i="5"/>
  <c r="B666" i="5"/>
  <c r="C658" i="5"/>
  <c r="B658" i="5"/>
  <c r="C650" i="5"/>
  <c r="B650" i="5"/>
  <c r="C642" i="5"/>
  <c r="B642" i="5"/>
  <c r="C634" i="5"/>
  <c r="B634" i="5"/>
  <c r="C626" i="5"/>
  <c r="B626" i="5"/>
  <c r="C618" i="5"/>
  <c r="B618" i="5"/>
  <c r="C610" i="5"/>
  <c r="B610" i="5"/>
  <c r="C602" i="5"/>
  <c r="B602" i="5"/>
  <c r="C594" i="5"/>
  <c r="B594" i="5"/>
  <c r="C586" i="5"/>
  <c r="B586" i="5"/>
  <c r="C578" i="5"/>
  <c r="B578" i="5"/>
  <c r="C570" i="5"/>
  <c r="B570" i="5"/>
  <c r="C562" i="5"/>
  <c r="B562" i="5"/>
  <c r="C554" i="5"/>
  <c r="B554" i="5"/>
  <c r="C546" i="5"/>
  <c r="B546" i="5"/>
  <c r="C538" i="5"/>
  <c r="B538" i="5"/>
  <c r="C530" i="5"/>
  <c r="B530" i="5"/>
  <c r="C522" i="5"/>
  <c r="B522" i="5"/>
  <c r="C514" i="5"/>
  <c r="B514" i="5"/>
  <c r="C506" i="5"/>
  <c r="B506" i="5"/>
  <c r="C498" i="5"/>
  <c r="B498" i="5"/>
  <c r="C490" i="5"/>
  <c r="B490" i="5"/>
  <c r="C482" i="5"/>
  <c r="B482" i="5"/>
  <c r="C474" i="5"/>
  <c r="B474" i="5"/>
  <c r="C466" i="5"/>
  <c r="B466" i="5"/>
  <c r="C458" i="5"/>
  <c r="B458" i="5"/>
  <c r="C450" i="5"/>
  <c r="B450" i="5"/>
  <c r="C442" i="5"/>
  <c r="B442" i="5"/>
  <c r="C434" i="5"/>
  <c r="B434" i="5"/>
  <c r="C426" i="5"/>
  <c r="B426" i="5"/>
  <c r="C418" i="5"/>
  <c r="B418" i="5"/>
  <c r="C410" i="5"/>
  <c r="B410" i="5"/>
  <c r="C402" i="5"/>
  <c r="B402" i="5"/>
  <c r="C394" i="5"/>
  <c r="B394" i="5"/>
  <c r="C386" i="5"/>
  <c r="B386" i="5"/>
  <c r="C378" i="5"/>
  <c r="B378" i="5"/>
  <c r="C370" i="5"/>
  <c r="B370" i="5"/>
  <c r="C362" i="5"/>
  <c r="B362" i="5"/>
  <c r="C354" i="5"/>
  <c r="B354" i="5"/>
  <c r="C346" i="5"/>
  <c r="B346" i="5"/>
  <c r="C338" i="5"/>
  <c r="B338" i="5"/>
  <c r="C330" i="5"/>
  <c r="B330" i="5"/>
  <c r="C322" i="5"/>
  <c r="B322" i="5"/>
  <c r="C314" i="5"/>
  <c r="B314" i="5"/>
  <c r="C306" i="5"/>
  <c r="B306" i="5"/>
  <c r="C298" i="5"/>
  <c r="B298" i="5"/>
  <c r="C290" i="5"/>
  <c r="B290" i="5"/>
  <c r="C282" i="5"/>
  <c r="B282" i="5"/>
  <c r="C274" i="5"/>
  <c r="B274" i="5"/>
  <c r="C266" i="5"/>
  <c r="B266" i="5"/>
  <c r="C258" i="5"/>
  <c r="B258" i="5"/>
  <c r="C250" i="5"/>
  <c r="B250" i="5"/>
  <c r="C242" i="5"/>
  <c r="B242" i="5"/>
  <c r="C234" i="5"/>
  <c r="B234" i="5"/>
  <c r="C226" i="5"/>
  <c r="B226" i="5"/>
  <c r="C218" i="5"/>
  <c r="B218" i="5"/>
  <c r="C210" i="5"/>
  <c r="B210" i="5"/>
  <c r="C202" i="5"/>
  <c r="B202" i="5"/>
  <c r="C194" i="5"/>
  <c r="B194" i="5"/>
  <c r="C186" i="5"/>
  <c r="B186" i="5"/>
  <c r="C178" i="5"/>
  <c r="B178" i="5"/>
  <c r="C170" i="5"/>
  <c r="B170" i="5"/>
  <c r="C162" i="5"/>
  <c r="B162" i="5"/>
  <c r="C154" i="5"/>
  <c r="B154" i="5"/>
  <c r="C146" i="5"/>
  <c r="B146" i="5"/>
  <c r="C138" i="5"/>
  <c r="B138" i="5"/>
  <c r="C130" i="5"/>
  <c r="B130" i="5"/>
  <c r="C122" i="5"/>
  <c r="B122" i="5"/>
  <c r="C114" i="5"/>
  <c r="B114" i="5"/>
  <c r="B5001" i="5"/>
  <c r="B4988" i="5"/>
  <c r="B4976" i="5"/>
  <c r="B4963" i="5"/>
  <c r="B4951" i="5"/>
  <c r="B4937" i="5"/>
  <c r="B4924" i="5"/>
  <c r="B4912" i="5"/>
  <c r="B4899" i="5"/>
  <c r="B4887" i="5"/>
  <c r="B4873" i="5"/>
  <c r="B4860" i="5"/>
  <c r="B4848" i="5"/>
  <c r="B4835" i="5"/>
  <c r="B4823" i="5"/>
  <c r="B4809" i="5"/>
  <c r="B4796" i="5"/>
  <c r="B4784" i="5"/>
  <c r="B4771" i="5"/>
  <c r="B4759" i="5"/>
  <c r="B4745" i="5"/>
  <c r="B4732" i="5"/>
  <c r="B4720" i="5"/>
  <c r="B4707" i="5"/>
  <c r="B4695" i="5"/>
  <c r="B4681" i="5"/>
  <c r="B4668" i="5"/>
  <c r="B4656" i="5"/>
  <c r="B4643" i="5"/>
  <c r="B4631" i="5"/>
  <c r="B4617" i="5"/>
  <c r="B4604" i="5"/>
  <c r="B4592" i="5"/>
  <c r="B4579" i="5"/>
  <c r="B4567" i="5"/>
  <c r="B4553" i="5"/>
  <c r="B4540" i="5"/>
  <c r="B4528" i="5"/>
  <c r="B4515" i="5"/>
  <c r="B4503" i="5"/>
  <c r="B4489" i="5"/>
  <c r="B4476" i="5"/>
  <c r="B4464" i="5"/>
  <c r="B4451" i="5"/>
  <c r="B4439" i="5"/>
  <c r="B4425" i="5"/>
  <c r="B4412" i="5"/>
  <c r="B4395" i="5"/>
  <c r="B4375" i="5"/>
  <c r="B4352" i="5"/>
  <c r="B4331" i="5"/>
  <c r="B4311" i="5"/>
  <c r="B4288" i="5"/>
  <c r="B4267" i="5"/>
  <c r="B4235" i="5"/>
  <c r="B4171" i="5"/>
  <c r="B4107" i="5"/>
  <c r="B4043" i="5"/>
  <c r="B3979" i="5"/>
  <c r="B3915" i="5"/>
  <c r="B3851" i="5"/>
  <c r="B3787" i="5"/>
  <c r="B3723" i="5"/>
  <c r="B3650" i="5"/>
  <c r="B3577" i="5"/>
  <c r="B3504" i="5"/>
  <c r="B3431" i="5"/>
  <c r="B3353" i="5"/>
  <c r="B3250" i="5"/>
  <c r="B3148" i="5"/>
  <c r="B3047" i="5"/>
  <c r="B2944" i="5"/>
  <c r="B2824" i="5"/>
  <c r="B2565" i="5"/>
  <c r="B2048" i="5"/>
  <c r="B1167" i="5"/>
  <c r="C4974" i="5"/>
  <c r="B4974" i="5"/>
  <c r="C4918" i="5"/>
  <c r="B4918" i="5"/>
  <c r="C4854" i="5"/>
  <c r="B4854" i="5"/>
  <c r="C4766" i="5"/>
  <c r="B4766" i="5"/>
  <c r="C4710" i="5"/>
  <c r="B4710" i="5"/>
  <c r="C4654" i="5"/>
  <c r="B4654" i="5"/>
  <c r="C4598" i="5"/>
  <c r="B4598" i="5"/>
  <c r="C4534" i="5"/>
  <c r="B4534" i="5"/>
  <c r="C4486" i="5"/>
  <c r="B4486" i="5"/>
  <c r="C4446" i="5"/>
  <c r="B4446" i="5"/>
  <c r="C4382" i="5"/>
  <c r="B4382" i="5"/>
  <c r="C4334" i="5"/>
  <c r="B4334" i="5"/>
  <c r="C4286" i="5"/>
  <c r="B4286" i="5"/>
  <c r="C4246" i="5"/>
  <c r="B4246" i="5"/>
  <c r="C4190" i="5"/>
  <c r="B4190" i="5"/>
  <c r="C4142" i="5"/>
  <c r="B4142" i="5"/>
  <c r="C4094" i="5"/>
  <c r="B4094" i="5"/>
  <c r="C4054" i="5"/>
  <c r="B4054" i="5"/>
  <c r="C3998" i="5"/>
  <c r="B3998" i="5"/>
  <c r="C3942" i="5"/>
  <c r="B3942" i="5"/>
  <c r="C3886" i="5"/>
  <c r="B3886" i="5"/>
  <c r="C3838" i="5"/>
  <c r="B3838" i="5"/>
  <c r="C3790" i="5"/>
  <c r="B3790" i="5"/>
  <c r="C3742" i="5"/>
  <c r="B3742" i="5"/>
  <c r="C3694" i="5"/>
  <c r="B3694" i="5"/>
  <c r="C3622" i="5"/>
  <c r="B3622" i="5"/>
  <c r="C3558" i="5"/>
  <c r="B3558" i="5"/>
  <c r="C3494" i="5"/>
  <c r="B3494" i="5"/>
  <c r="C3406" i="5"/>
  <c r="B3406" i="5"/>
  <c r="C3350" i="5"/>
  <c r="B3350" i="5"/>
  <c r="C3294" i="5"/>
  <c r="B3294" i="5"/>
  <c r="C3238" i="5"/>
  <c r="B3238" i="5"/>
  <c r="C3174" i="5"/>
  <c r="B3174" i="5"/>
  <c r="C3094" i="5"/>
  <c r="B3094" i="5"/>
  <c r="C3038" i="5"/>
  <c r="B3038" i="5"/>
  <c r="C2982" i="5"/>
  <c r="B2982" i="5"/>
  <c r="C2926" i="5"/>
  <c r="B2926" i="5"/>
  <c r="C2870" i="5"/>
  <c r="B2870" i="5"/>
  <c r="C2822" i="5"/>
  <c r="B2822" i="5"/>
  <c r="C2766" i="5"/>
  <c r="B2766" i="5"/>
  <c r="C2710" i="5"/>
  <c r="B2710" i="5"/>
  <c r="C2670" i="5"/>
  <c r="B2670" i="5"/>
  <c r="C2614" i="5"/>
  <c r="B2614" i="5"/>
  <c r="C2566" i="5"/>
  <c r="B2566" i="5"/>
  <c r="C2518" i="5"/>
  <c r="B2518" i="5"/>
  <c r="C2454" i="5"/>
  <c r="B2454" i="5"/>
  <c r="C2406" i="5"/>
  <c r="B2406" i="5"/>
  <c r="C2350" i="5"/>
  <c r="B2350" i="5"/>
  <c r="C2302" i="5"/>
  <c r="B2302" i="5"/>
  <c r="C2246" i="5"/>
  <c r="B2246" i="5"/>
  <c r="C2190" i="5"/>
  <c r="B2190" i="5"/>
  <c r="C2142" i="5"/>
  <c r="B2142" i="5"/>
  <c r="C2070" i="5"/>
  <c r="B2070" i="5"/>
  <c r="C2014" i="5"/>
  <c r="B2014" i="5"/>
  <c r="C1958" i="5"/>
  <c r="B1958" i="5"/>
  <c r="C1886" i="5"/>
  <c r="B1886" i="5"/>
  <c r="C1830" i="5"/>
  <c r="B1830" i="5"/>
  <c r="C1766" i="5"/>
  <c r="B1766" i="5"/>
  <c r="C1694" i="5"/>
  <c r="B1694" i="5"/>
  <c r="C1630" i="5"/>
  <c r="B1630" i="5"/>
  <c r="C1574" i="5"/>
  <c r="B1574" i="5"/>
  <c r="C1510" i="5"/>
  <c r="B1510" i="5"/>
  <c r="C1438" i="5"/>
  <c r="B1438" i="5"/>
  <c r="C1382" i="5"/>
  <c r="B1382" i="5"/>
  <c r="C1334" i="5"/>
  <c r="B1334" i="5"/>
  <c r="C1262" i="5"/>
  <c r="B1262" i="5"/>
  <c r="C1206" i="5"/>
  <c r="B1206" i="5"/>
  <c r="C1166" i="5"/>
  <c r="B1166" i="5"/>
  <c r="C1118" i="5"/>
  <c r="B1118" i="5"/>
  <c r="C1062" i="5"/>
  <c r="B1062" i="5"/>
  <c r="C1014" i="5"/>
  <c r="B1014" i="5"/>
  <c r="C990" i="5"/>
  <c r="B990" i="5"/>
  <c r="C950" i="5"/>
  <c r="B950" i="5"/>
  <c r="C902" i="5"/>
  <c r="B902" i="5"/>
  <c r="C870" i="5"/>
  <c r="B870" i="5"/>
  <c r="C830" i="5"/>
  <c r="B830" i="5"/>
  <c r="C774" i="5"/>
  <c r="B774" i="5"/>
  <c r="C718" i="5"/>
  <c r="B718" i="5"/>
  <c r="C622" i="5"/>
  <c r="B622" i="5"/>
  <c r="C382" i="5"/>
  <c r="B382" i="5"/>
  <c r="C4401" i="5"/>
  <c r="B4401" i="5"/>
  <c r="C4393" i="5"/>
  <c r="B4393" i="5"/>
  <c r="C4385" i="5"/>
  <c r="B4385" i="5"/>
  <c r="C4377" i="5"/>
  <c r="B4377" i="5"/>
  <c r="C4369" i="5"/>
  <c r="B4369" i="5"/>
  <c r="C4361" i="5"/>
  <c r="B4361" i="5"/>
  <c r="C4353" i="5"/>
  <c r="B4353" i="5"/>
  <c r="C4345" i="5"/>
  <c r="B4345" i="5"/>
  <c r="C4337" i="5"/>
  <c r="B4337" i="5"/>
  <c r="C4329" i="5"/>
  <c r="B4329" i="5"/>
  <c r="C4321" i="5"/>
  <c r="B4321" i="5"/>
  <c r="C4313" i="5"/>
  <c r="B4313" i="5"/>
  <c r="C4305" i="5"/>
  <c r="B4305" i="5"/>
  <c r="C4297" i="5"/>
  <c r="B4297" i="5"/>
  <c r="C4289" i="5"/>
  <c r="B4289" i="5"/>
  <c r="C4281" i="5"/>
  <c r="B4281" i="5"/>
  <c r="C4273" i="5"/>
  <c r="B4273" i="5"/>
  <c r="C4265" i="5"/>
  <c r="B4265" i="5"/>
  <c r="C4257" i="5"/>
  <c r="B4257" i="5"/>
  <c r="C4249" i="5"/>
  <c r="B4249" i="5"/>
  <c r="C4241" i="5"/>
  <c r="B4241" i="5"/>
  <c r="C4233" i="5"/>
  <c r="B4233" i="5"/>
  <c r="C4225" i="5"/>
  <c r="B4225" i="5"/>
  <c r="C4217" i="5"/>
  <c r="B4217" i="5"/>
  <c r="C4209" i="5"/>
  <c r="B4209" i="5"/>
  <c r="C4201" i="5"/>
  <c r="B4201" i="5"/>
  <c r="C4193" i="5"/>
  <c r="B4193" i="5"/>
  <c r="C4185" i="5"/>
  <c r="B4185" i="5"/>
  <c r="C4177" i="5"/>
  <c r="B4177" i="5"/>
  <c r="C4169" i="5"/>
  <c r="B4169" i="5"/>
  <c r="C4161" i="5"/>
  <c r="B4161" i="5"/>
  <c r="C4153" i="5"/>
  <c r="B4153" i="5"/>
  <c r="C4145" i="5"/>
  <c r="B4145" i="5"/>
  <c r="C4137" i="5"/>
  <c r="B4137" i="5"/>
  <c r="C4129" i="5"/>
  <c r="B4129" i="5"/>
  <c r="C4121" i="5"/>
  <c r="B4121" i="5"/>
  <c r="C4113" i="5"/>
  <c r="B4113" i="5"/>
  <c r="C4105" i="5"/>
  <c r="B4105" i="5"/>
  <c r="C4097" i="5"/>
  <c r="B4097" i="5"/>
  <c r="C4089" i="5"/>
  <c r="B4089" i="5"/>
  <c r="C4081" i="5"/>
  <c r="B4081" i="5"/>
  <c r="C4073" i="5"/>
  <c r="B4073" i="5"/>
  <c r="C4065" i="5"/>
  <c r="B4065" i="5"/>
  <c r="C4057" i="5"/>
  <c r="B4057" i="5"/>
  <c r="C4049" i="5"/>
  <c r="B4049" i="5"/>
  <c r="C4041" i="5"/>
  <c r="B4041" i="5"/>
  <c r="C4033" i="5"/>
  <c r="B4033" i="5"/>
  <c r="C4025" i="5"/>
  <c r="B4025" i="5"/>
  <c r="C4017" i="5"/>
  <c r="B4017" i="5"/>
  <c r="C4009" i="5"/>
  <c r="B4009" i="5"/>
  <c r="C4001" i="5"/>
  <c r="B4001" i="5"/>
  <c r="C3993" i="5"/>
  <c r="B3993" i="5"/>
  <c r="C3985" i="5"/>
  <c r="B3985" i="5"/>
  <c r="C3977" i="5"/>
  <c r="B3977" i="5"/>
  <c r="C3969" i="5"/>
  <c r="B3969" i="5"/>
  <c r="C3961" i="5"/>
  <c r="B3961" i="5"/>
  <c r="C3953" i="5"/>
  <c r="B3953" i="5"/>
  <c r="C3945" i="5"/>
  <c r="B3945" i="5"/>
  <c r="C3937" i="5"/>
  <c r="B3937" i="5"/>
  <c r="C3929" i="5"/>
  <c r="B3929" i="5"/>
  <c r="C3921" i="5"/>
  <c r="B3921" i="5"/>
  <c r="C3913" i="5"/>
  <c r="B3913" i="5"/>
  <c r="C3905" i="5"/>
  <c r="B3905" i="5"/>
  <c r="C3897" i="5"/>
  <c r="B3897" i="5"/>
  <c r="C3889" i="5"/>
  <c r="B3889" i="5"/>
  <c r="C3881" i="5"/>
  <c r="B3881" i="5"/>
  <c r="C3873" i="5"/>
  <c r="B3873" i="5"/>
  <c r="C3865" i="5"/>
  <c r="B3865" i="5"/>
  <c r="C3857" i="5"/>
  <c r="B3857" i="5"/>
  <c r="C3849" i="5"/>
  <c r="B3849" i="5"/>
  <c r="C3841" i="5"/>
  <c r="B3841" i="5"/>
  <c r="C3833" i="5"/>
  <c r="B3833" i="5"/>
  <c r="C3825" i="5"/>
  <c r="B3825" i="5"/>
  <c r="C3817" i="5"/>
  <c r="B3817" i="5"/>
  <c r="C3809" i="5"/>
  <c r="B3809" i="5"/>
  <c r="C3801" i="5"/>
  <c r="B3801" i="5"/>
  <c r="C3793" i="5"/>
  <c r="B3793" i="5"/>
  <c r="C3785" i="5"/>
  <c r="B3785" i="5"/>
  <c r="C3777" i="5"/>
  <c r="B3777" i="5"/>
  <c r="C3769" i="5"/>
  <c r="B3769" i="5"/>
  <c r="C3761" i="5"/>
  <c r="B3761" i="5"/>
  <c r="C3753" i="5"/>
  <c r="B3753" i="5"/>
  <c r="C3745" i="5"/>
  <c r="B3745" i="5"/>
  <c r="C3737" i="5"/>
  <c r="B3737" i="5"/>
  <c r="C3729" i="5"/>
  <c r="B3729" i="5"/>
  <c r="C3721" i="5"/>
  <c r="B3721" i="5"/>
  <c r="C3713" i="5"/>
  <c r="B3713" i="5"/>
  <c r="C3697" i="5"/>
  <c r="B3697" i="5"/>
  <c r="C3689" i="5"/>
  <c r="B3689" i="5"/>
  <c r="C3681" i="5"/>
  <c r="B3681" i="5"/>
  <c r="C3673" i="5"/>
  <c r="B3673" i="5"/>
  <c r="C3665" i="5"/>
  <c r="B3665" i="5"/>
  <c r="C3657" i="5"/>
  <c r="B3657" i="5"/>
  <c r="C3649" i="5"/>
  <c r="B3649" i="5"/>
  <c r="C3633" i="5"/>
  <c r="B3633" i="5"/>
  <c r="C3625" i="5"/>
  <c r="B3625" i="5"/>
  <c r="C3617" i="5"/>
  <c r="B3617" i="5"/>
  <c r="C3609" i="5"/>
  <c r="B3609" i="5"/>
  <c r="C3601" i="5"/>
  <c r="B3601" i="5"/>
  <c r="C3593" i="5"/>
  <c r="B3593" i="5"/>
  <c r="C3585" i="5"/>
  <c r="B3585" i="5"/>
  <c r="C3569" i="5"/>
  <c r="B3569" i="5"/>
  <c r="C3561" i="5"/>
  <c r="B3561" i="5"/>
  <c r="C3553" i="5"/>
  <c r="B3553" i="5"/>
  <c r="C3545" i="5"/>
  <c r="B3545" i="5"/>
  <c r="C3537" i="5"/>
  <c r="B3537" i="5"/>
  <c r="C3529" i="5"/>
  <c r="B3529" i="5"/>
  <c r="C3521" i="5"/>
  <c r="B3521" i="5"/>
  <c r="C3505" i="5"/>
  <c r="B3505" i="5"/>
  <c r="C3497" i="5"/>
  <c r="B3497" i="5"/>
  <c r="C3489" i="5"/>
  <c r="B3489" i="5"/>
  <c r="C3481" i="5"/>
  <c r="B3481" i="5"/>
  <c r="C3473" i="5"/>
  <c r="B3473" i="5"/>
  <c r="C3465" i="5"/>
  <c r="B3465" i="5"/>
  <c r="C3457" i="5"/>
  <c r="B3457" i="5"/>
  <c r="C3441" i="5"/>
  <c r="B3441" i="5"/>
  <c r="C3433" i="5"/>
  <c r="B3433" i="5"/>
  <c r="C3425" i="5"/>
  <c r="B3425" i="5"/>
  <c r="C3417" i="5"/>
  <c r="B3417" i="5"/>
  <c r="C3409" i="5"/>
  <c r="B3409" i="5"/>
  <c r="C3401" i="5"/>
  <c r="B3401" i="5"/>
  <c r="C3393" i="5"/>
  <c r="B3393" i="5"/>
  <c r="C3377" i="5"/>
  <c r="B3377" i="5"/>
  <c r="C3369" i="5"/>
  <c r="B3369" i="5"/>
  <c r="C3361" i="5"/>
  <c r="B3361" i="5"/>
  <c r="C3345" i="5"/>
  <c r="B3345" i="5"/>
  <c r="C3337" i="5"/>
  <c r="B3337" i="5"/>
  <c r="C3329" i="5"/>
  <c r="B3329" i="5"/>
  <c r="C3321" i="5"/>
  <c r="B3321" i="5"/>
  <c r="C3313" i="5"/>
  <c r="B3313" i="5"/>
  <c r="C3305" i="5"/>
  <c r="B3305" i="5"/>
  <c r="C3297" i="5"/>
  <c r="B3297" i="5"/>
  <c r="C3281" i="5"/>
  <c r="B3281" i="5"/>
  <c r="C3273" i="5"/>
  <c r="B3273" i="5"/>
  <c r="C3265" i="5"/>
  <c r="B3265" i="5"/>
  <c r="C3257" i="5"/>
  <c r="B3257" i="5"/>
  <c r="C3249" i="5"/>
  <c r="B3249" i="5"/>
  <c r="C3241" i="5"/>
  <c r="B3241" i="5"/>
  <c r="C3233" i="5"/>
  <c r="B3233" i="5"/>
  <c r="C3217" i="5"/>
  <c r="B3217" i="5"/>
  <c r="C3209" i="5"/>
  <c r="B3209" i="5"/>
  <c r="C3201" i="5"/>
  <c r="B3201" i="5"/>
  <c r="C3193" i="5"/>
  <c r="B3193" i="5"/>
  <c r="C3185" i="5"/>
  <c r="B3185" i="5"/>
  <c r="C3177" i="5"/>
  <c r="B3177" i="5"/>
  <c r="C3169" i="5"/>
  <c r="B3169" i="5"/>
  <c r="C3153" i="5"/>
  <c r="B3153" i="5"/>
  <c r="C3145" i="5"/>
  <c r="B3145" i="5"/>
  <c r="C3137" i="5"/>
  <c r="B3137" i="5"/>
  <c r="C3129" i="5"/>
  <c r="B3129" i="5"/>
  <c r="C3121" i="5"/>
  <c r="B3121" i="5"/>
  <c r="C3113" i="5"/>
  <c r="B3113" i="5"/>
  <c r="C3105" i="5"/>
  <c r="B3105" i="5"/>
  <c r="C3089" i="5"/>
  <c r="B3089" i="5"/>
  <c r="C3081" i="5"/>
  <c r="B3081" i="5"/>
  <c r="C3073" i="5"/>
  <c r="B3073" i="5"/>
  <c r="C3065" i="5"/>
  <c r="B3065" i="5"/>
  <c r="C3057" i="5"/>
  <c r="B3057" i="5"/>
  <c r="C3049" i="5"/>
  <c r="B3049" i="5"/>
  <c r="C3041" i="5"/>
  <c r="B3041" i="5"/>
  <c r="C3025" i="5"/>
  <c r="B3025" i="5"/>
  <c r="C3017" i="5"/>
  <c r="B3017" i="5"/>
  <c r="C3009" i="5"/>
  <c r="B3009" i="5"/>
  <c r="C3001" i="5"/>
  <c r="B3001" i="5"/>
  <c r="C2993" i="5"/>
  <c r="B2993" i="5"/>
  <c r="C2985" i="5"/>
  <c r="B2985" i="5"/>
  <c r="C2977" i="5"/>
  <c r="B2977" i="5"/>
  <c r="C2961" i="5"/>
  <c r="B2961" i="5"/>
  <c r="C2953" i="5"/>
  <c r="B2953" i="5"/>
  <c r="C2945" i="5"/>
  <c r="B2945" i="5"/>
  <c r="C2937" i="5"/>
  <c r="B2937" i="5"/>
  <c r="C2929" i="5"/>
  <c r="B2929" i="5"/>
  <c r="C2921" i="5"/>
  <c r="B2921" i="5"/>
  <c r="C2913" i="5"/>
  <c r="B2913" i="5"/>
  <c r="C2897" i="5"/>
  <c r="B2897" i="5"/>
  <c r="C2889" i="5"/>
  <c r="B2889" i="5"/>
  <c r="C2881" i="5"/>
  <c r="B2881" i="5"/>
  <c r="C2873" i="5"/>
  <c r="B2873" i="5"/>
  <c r="C2857" i="5"/>
  <c r="B2857" i="5"/>
  <c r="C2849" i="5"/>
  <c r="B2849" i="5"/>
  <c r="C2841" i="5"/>
  <c r="B2841" i="5"/>
  <c r="C2833" i="5"/>
  <c r="B2833" i="5"/>
  <c r="C2825" i="5"/>
  <c r="B2825" i="5"/>
  <c r="C2817" i="5"/>
  <c r="B2817" i="5"/>
  <c r="C2809" i="5"/>
  <c r="B2809" i="5"/>
  <c r="C2801" i="5"/>
  <c r="B2801" i="5"/>
  <c r="C2793" i="5"/>
  <c r="B2793" i="5"/>
  <c r="C2785" i="5"/>
  <c r="B2785" i="5"/>
  <c r="C2777" i="5"/>
  <c r="B2777" i="5"/>
  <c r="C2769" i="5"/>
  <c r="B2769" i="5"/>
  <c r="C2761" i="5"/>
  <c r="B2761" i="5"/>
  <c r="C2753" i="5"/>
  <c r="B2753" i="5"/>
  <c r="C2745" i="5"/>
  <c r="B2745" i="5"/>
  <c r="C2737" i="5"/>
  <c r="B2737" i="5"/>
  <c r="C2729" i="5"/>
  <c r="B2729" i="5"/>
  <c r="C2721" i="5"/>
  <c r="B2721" i="5"/>
  <c r="C2713" i="5"/>
  <c r="B2713" i="5"/>
  <c r="C2705" i="5"/>
  <c r="B2705" i="5"/>
  <c r="C2697" i="5"/>
  <c r="B2697" i="5"/>
  <c r="C2689" i="5"/>
  <c r="B2689" i="5"/>
  <c r="C2681" i="5"/>
  <c r="B2681" i="5"/>
  <c r="C2673" i="5"/>
  <c r="B2673" i="5"/>
  <c r="C2665" i="5"/>
  <c r="B2665" i="5"/>
  <c r="C2657" i="5"/>
  <c r="B2657" i="5"/>
  <c r="C2649" i="5"/>
  <c r="B2649" i="5"/>
  <c r="C2641" i="5"/>
  <c r="B2641" i="5"/>
  <c r="C2633" i="5"/>
  <c r="B2633" i="5"/>
  <c r="C2625" i="5"/>
  <c r="B2625" i="5"/>
  <c r="C2617" i="5"/>
  <c r="B2617" i="5"/>
  <c r="C2609" i="5"/>
  <c r="B2609" i="5"/>
  <c r="C2601" i="5"/>
  <c r="B2601" i="5"/>
  <c r="C2593" i="5"/>
  <c r="B2593" i="5"/>
  <c r="C2585" i="5"/>
  <c r="B2585" i="5"/>
  <c r="C2577" i="5"/>
  <c r="B2577" i="5"/>
  <c r="C2569" i="5"/>
  <c r="B2569" i="5"/>
  <c r="C2561" i="5"/>
  <c r="B2561" i="5"/>
  <c r="C2553" i="5"/>
  <c r="B2553" i="5"/>
  <c r="C2545" i="5"/>
  <c r="B2545" i="5"/>
  <c r="C2537" i="5"/>
  <c r="B2537" i="5"/>
  <c r="C2529" i="5"/>
  <c r="B2529" i="5"/>
  <c r="C2521" i="5"/>
  <c r="B2521" i="5"/>
  <c r="C2513" i="5"/>
  <c r="B2513" i="5"/>
  <c r="C2505" i="5"/>
  <c r="B2505" i="5"/>
  <c r="C2497" i="5"/>
  <c r="B2497" i="5"/>
  <c r="C2489" i="5"/>
  <c r="B2489" i="5"/>
  <c r="C2481" i="5"/>
  <c r="B2481" i="5"/>
  <c r="C2473" i="5"/>
  <c r="B2473" i="5"/>
  <c r="C2465" i="5"/>
  <c r="B2465" i="5"/>
  <c r="C2457" i="5"/>
  <c r="B2457" i="5"/>
  <c r="C2449" i="5"/>
  <c r="B2449" i="5"/>
  <c r="C2441" i="5"/>
  <c r="B2441" i="5"/>
  <c r="C2433" i="5"/>
  <c r="B2433" i="5"/>
  <c r="C2425" i="5"/>
  <c r="B2425" i="5"/>
  <c r="C2417" i="5"/>
  <c r="B2417" i="5"/>
  <c r="C2409" i="5"/>
  <c r="B2409" i="5"/>
  <c r="C2401" i="5"/>
  <c r="B2401" i="5"/>
  <c r="C2393" i="5"/>
  <c r="B2393" i="5"/>
  <c r="C2385" i="5"/>
  <c r="B2385" i="5"/>
  <c r="C2377" i="5"/>
  <c r="B2377" i="5"/>
  <c r="C2369" i="5"/>
  <c r="B2369" i="5"/>
  <c r="C2361" i="5"/>
  <c r="B2361" i="5"/>
  <c r="C2353" i="5"/>
  <c r="B2353" i="5"/>
  <c r="C2345" i="5"/>
  <c r="B2345" i="5"/>
  <c r="C2337" i="5"/>
  <c r="B2337" i="5"/>
  <c r="C2329" i="5"/>
  <c r="B2329" i="5"/>
  <c r="C2321" i="5"/>
  <c r="B2321" i="5"/>
  <c r="C2313" i="5"/>
  <c r="B2313" i="5"/>
  <c r="C2305" i="5"/>
  <c r="B2305" i="5"/>
  <c r="C2297" i="5"/>
  <c r="B2297" i="5"/>
  <c r="C2289" i="5"/>
  <c r="B2289" i="5"/>
  <c r="C2281" i="5"/>
  <c r="B2281" i="5"/>
  <c r="C2273" i="5"/>
  <c r="B2273" i="5"/>
  <c r="C2265" i="5"/>
  <c r="B2265" i="5"/>
  <c r="C2257" i="5"/>
  <c r="B2257" i="5"/>
  <c r="C2249" i="5"/>
  <c r="B2249" i="5"/>
  <c r="C2241" i="5"/>
  <c r="B2241" i="5"/>
  <c r="C2233" i="5"/>
  <c r="B2233" i="5"/>
  <c r="C2225" i="5"/>
  <c r="B2225" i="5"/>
  <c r="C2217" i="5"/>
  <c r="B2217" i="5"/>
  <c r="C2209" i="5"/>
  <c r="B2209" i="5"/>
  <c r="C2201" i="5"/>
  <c r="B2201" i="5"/>
  <c r="C2193" i="5"/>
  <c r="B2193" i="5"/>
  <c r="C2185" i="5"/>
  <c r="B2185" i="5"/>
  <c r="C2177" i="5"/>
  <c r="B2177" i="5"/>
  <c r="C2169" i="5"/>
  <c r="B2169" i="5"/>
  <c r="C2161" i="5"/>
  <c r="B2161" i="5"/>
  <c r="C2153" i="5"/>
  <c r="B2153" i="5"/>
  <c r="C2145" i="5"/>
  <c r="B2145" i="5"/>
  <c r="C2137" i="5"/>
  <c r="B2137" i="5"/>
  <c r="C2129" i="5"/>
  <c r="B2129" i="5"/>
  <c r="C2121" i="5"/>
  <c r="B2121" i="5"/>
  <c r="C2113" i="5"/>
  <c r="B2113" i="5"/>
  <c r="C2105" i="5"/>
  <c r="B2105" i="5"/>
  <c r="C2097" i="5"/>
  <c r="B2097" i="5"/>
  <c r="C2089" i="5"/>
  <c r="B2089" i="5"/>
  <c r="C2081" i="5"/>
  <c r="B2081" i="5"/>
  <c r="C2073" i="5"/>
  <c r="B2073" i="5"/>
  <c r="C2065" i="5"/>
  <c r="B2065" i="5"/>
  <c r="C2057" i="5"/>
  <c r="B2057" i="5"/>
  <c r="C2049" i="5"/>
  <c r="B2049" i="5"/>
  <c r="C2041" i="5"/>
  <c r="B2041" i="5"/>
  <c r="C2033" i="5"/>
  <c r="B2033" i="5"/>
  <c r="C2025" i="5"/>
  <c r="B2025" i="5"/>
  <c r="C2017" i="5"/>
  <c r="B2017" i="5"/>
  <c r="C2009" i="5"/>
  <c r="B2009" i="5"/>
  <c r="C2001" i="5"/>
  <c r="B2001" i="5"/>
  <c r="C1993" i="5"/>
  <c r="B1993" i="5"/>
  <c r="C1985" i="5"/>
  <c r="B1985" i="5"/>
  <c r="C1977" i="5"/>
  <c r="B1977" i="5"/>
  <c r="C1969" i="5"/>
  <c r="B1969" i="5"/>
  <c r="C1961" i="5"/>
  <c r="B1961" i="5"/>
  <c r="C1953" i="5"/>
  <c r="B1953" i="5"/>
  <c r="C1945" i="5"/>
  <c r="B1945" i="5"/>
  <c r="C1937" i="5"/>
  <c r="B1937" i="5"/>
  <c r="C1929" i="5"/>
  <c r="B1929" i="5"/>
  <c r="C1921" i="5"/>
  <c r="B1921" i="5"/>
  <c r="C1913" i="5"/>
  <c r="B1913" i="5"/>
  <c r="C1905" i="5"/>
  <c r="B1905" i="5"/>
  <c r="C1897" i="5"/>
  <c r="B1897" i="5"/>
  <c r="C1889" i="5"/>
  <c r="B1889" i="5"/>
  <c r="C1881" i="5"/>
  <c r="B1881" i="5"/>
  <c r="C1873" i="5"/>
  <c r="B1873" i="5"/>
  <c r="C1865" i="5"/>
  <c r="B1865" i="5"/>
  <c r="C1857" i="5"/>
  <c r="B1857" i="5"/>
  <c r="C1849" i="5"/>
  <c r="B1849" i="5"/>
  <c r="C1841" i="5"/>
  <c r="B1841" i="5"/>
  <c r="C1833" i="5"/>
  <c r="B1833" i="5"/>
  <c r="C1825" i="5"/>
  <c r="B1825" i="5"/>
  <c r="C1817" i="5"/>
  <c r="B1817" i="5"/>
  <c r="C1809" i="5"/>
  <c r="B1809" i="5"/>
  <c r="C1801" i="5"/>
  <c r="B1801" i="5"/>
  <c r="C1793" i="5"/>
  <c r="B1793" i="5"/>
  <c r="C1785" i="5"/>
  <c r="B1785" i="5"/>
  <c r="C1777" i="5"/>
  <c r="B1777" i="5"/>
  <c r="C1769" i="5"/>
  <c r="B1769" i="5"/>
  <c r="C1761" i="5"/>
  <c r="B1761" i="5"/>
  <c r="C1753" i="5"/>
  <c r="B1753" i="5"/>
  <c r="C1745" i="5"/>
  <c r="B1745" i="5"/>
  <c r="C1737" i="5"/>
  <c r="B1737" i="5"/>
  <c r="C1729" i="5"/>
  <c r="B1729" i="5"/>
  <c r="C1721" i="5"/>
  <c r="B1721" i="5"/>
  <c r="C1713" i="5"/>
  <c r="B1713" i="5"/>
  <c r="C1705" i="5"/>
  <c r="B1705" i="5"/>
  <c r="C1697" i="5"/>
  <c r="B1697" i="5"/>
  <c r="C1689" i="5"/>
  <c r="B1689" i="5"/>
  <c r="C1681" i="5"/>
  <c r="B1681" i="5"/>
  <c r="C1673" i="5"/>
  <c r="B1673" i="5"/>
  <c r="C1665" i="5"/>
  <c r="B1665" i="5"/>
  <c r="C1657" i="5"/>
  <c r="B1657" i="5"/>
  <c r="C1649" i="5"/>
  <c r="B1649" i="5"/>
  <c r="C1641" i="5"/>
  <c r="B1641" i="5"/>
  <c r="C1633" i="5"/>
  <c r="B1633" i="5"/>
  <c r="C1625" i="5"/>
  <c r="B1625" i="5"/>
  <c r="C1617" i="5"/>
  <c r="B1617" i="5"/>
  <c r="C1609" i="5"/>
  <c r="B1609" i="5"/>
  <c r="C1601" i="5"/>
  <c r="B1601" i="5"/>
  <c r="C1593" i="5"/>
  <c r="B1593" i="5"/>
  <c r="C1585" i="5"/>
  <c r="B1585" i="5"/>
  <c r="C1577" i="5"/>
  <c r="B1577" i="5"/>
  <c r="C1569" i="5"/>
  <c r="B1569" i="5"/>
  <c r="C1561" i="5"/>
  <c r="B1561" i="5"/>
  <c r="C1553" i="5"/>
  <c r="B1553" i="5"/>
  <c r="C1545" i="5"/>
  <c r="B1545" i="5"/>
  <c r="C1537" i="5"/>
  <c r="B1537" i="5"/>
  <c r="C1529" i="5"/>
  <c r="B1529" i="5"/>
  <c r="C1521" i="5"/>
  <c r="B1521" i="5"/>
  <c r="C1513" i="5"/>
  <c r="B1513" i="5"/>
  <c r="C1505" i="5"/>
  <c r="B1505" i="5"/>
  <c r="C1497" i="5"/>
  <c r="B1497" i="5"/>
  <c r="C1489" i="5"/>
  <c r="B1489" i="5"/>
  <c r="C1481" i="5"/>
  <c r="B1481" i="5"/>
  <c r="C1473" i="5"/>
  <c r="B1473" i="5"/>
  <c r="C1465" i="5"/>
  <c r="B1465" i="5"/>
  <c r="C1457" i="5"/>
  <c r="B1457" i="5"/>
  <c r="C1449" i="5"/>
  <c r="B1449" i="5"/>
  <c r="C1441" i="5"/>
  <c r="B1441" i="5"/>
  <c r="C1433" i="5"/>
  <c r="B1433" i="5"/>
  <c r="C1425" i="5"/>
  <c r="B1425" i="5"/>
  <c r="C1417" i="5"/>
  <c r="B1417" i="5"/>
  <c r="C1409" i="5"/>
  <c r="B1409" i="5"/>
  <c r="C1401" i="5"/>
  <c r="B1401" i="5"/>
  <c r="C1393" i="5"/>
  <c r="B1393" i="5"/>
  <c r="C1385" i="5"/>
  <c r="B1385" i="5"/>
  <c r="C1377" i="5"/>
  <c r="B1377" i="5"/>
  <c r="C1369" i="5"/>
  <c r="B1369" i="5"/>
  <c r="C1361" i="5"/>
  <c r="B1361" i="5"/>
  <c r="C1353" i="5"/>
  <c r="B1353" i="5"/>
  <c r="C1345" i="5"/>
  <c r="B1345" i="5"/>
  <c r="C1337" i="5"/>
  <c r="B1337" i="5"/>
  <c r="C1329" i="5"/>
  <c r="B1329" i="5"/>
  <c r="C1321" i="5"/>
  <c r="B1321" i="5"/>
  <c r="C1313" i="5"/>
  <c r="B1313" i="5"/>
  <c r="C1305" i="5"/>
  <c r="B1305" i="5"/>
  <c r="C1297" i="5"/>
  <c r="B1297" i="5"/>
  <c r="C1289" i="5"/>
  <c r="B1289" i="5"/>
  <c r="C1281" i="5"/>
  <c r="B1281" i="5"/>
  <c r="C1273" i="5"/>
  <c r="B1273" i="5"/>
  <c r="C1265" i="5"/>
  <c r="B1265" i="5"/>
  <c r="C1257" i="5"/>
  <c r="B1257" i="5"/>
  <c r="C1249" i="5"/>
  <c r="B1249" i="5"/>
  <c r="C1241" i="5"/>
  <c r="B1241" i="5"/>
  <c r="C1233" i="5"/>
  <c r="B1233" i="5"/>
  <c r="C1225" i="5"/>
  <c r="B1225" i="5"/>
  <c r="C1217" i="5"/>
  <c r="B1217" i="5"/>
  <c r="C1209" i="5"/>
  <c r="B1209" i="5"/>
  <c r="C1201" i="5"/>
  <c r="B1201" i="5"/>
  <c r="C1193" i="5"/>
  <c r="B1193" i="5"/>
  <c r="C1185" i="5"/>
  <c r="B1185" i="5"/>
  <c r="C1177" i="5"/>
  <c r="B1177" i="5"/>
  <c r="C1169" i="5"/>
  <c r="B1169" i="5"/>
  <c r="C1161" i="5"/>
  <c r="B1161" i="5"/>
  <c r="C1153" i="5"/>
  <c r="B1153" i="5"/>
  <c r="C1145" i="5"/>
  <c r="B1145" i="5"/>
  <c r="C1137" i="5"/>
  <c r="B1137" i="5"/>
  <c r="C1129" i="5"/>
  <c r="B1129" i="5"/>
  <c r="C1121" i="5"/>
  <c r="B1121" i="5"/>
  <c r="C1113" i="5"/>
  <c r="B1113" i="5"/>
  <c r="C1105" i="5"/>
  <c r="B1105" i="5"/>
  <c r="C1097" i="5"/>
  <c r="B1097" i="5"/>
  <c r="C1089" i="5"/>
  <c r="B1089" i="5"/>
  <c r="C1081" i="5"/>
  <c r="B1081" i="5"/>
  <c r="C1073" i="5"/>
  <c r="B1073" i="5"/>
  <c r="C1065" i="5"/>
  <c r="B1065" i="5"/>
  <c r="C1057" i="5"/>
  <c r="B1057" i="5"/>
  <c r="C1049" i="5"/>
  <c r="B1049" i="5"/>
  <c r="C1041" i="5"/>
  <c r="B1041" i="5"/>
  <c r="C1033" i="5"/>
  <c r="B1033" i="5"/>
  <c r="C1025" i="5"/>
  <c r="B1025" i="5"/>
  <c r="C1017" i="5"/>
  <c r="B1017" i="5"/>
  <c r="C1009" i="5"/>
  <c r="B1009" i="5"/>
  <c r="C1001" i="5"/>
  <c r="B1001" i="5"/>
  <c r="C993" i="5"/>
  <c r="B993" i="5"/>
  <c r="C985" i="5"/>
  <c r="B985" i="5"/>
  <c r="C977" i="5"/>
  <c r="B977" i="5"/>
  <c r="C969" i="5"/>
  <c r="B969" i="5"/>
  <c r="C961" i="5"/>
  <c r="B961" i="5"/>
  <c r="C953" i="5"/>
  <c r="B953" i="5"/>
  <c r="C945" i="5"/>
  <c r="B945" i="5"/>
  <c r="C937" i="5"/>
  <c r="B937" i="5"/>
  <c r="C929" i="5"/>
  <c r="B929" i="5"/>
  <c r="C921" i="5"/>
  <c r="B921" i="5"/>
  <c r="C913" i="5"/>
  <c r="B913" i="5"/>
  <c r="C905" i="5"/>
  <c r="B905" i="5"/>
  <c r="C897" i="5"/>
  <c r="B897" i="5"/>
  <c r="C889" i="5"/>
  <c r="B889" i="5"/>
  <c r="C881" i="5"/>
  <c r="B881" i="5"/>
  <c r="C873" i="5"/>
  <c r="B873" i="5"/>
  <c r="C865" i="5"/>
  <c r="B865" i="5"/>
  <c r="C857" i="5"/>
  <c r="B857" i="5"/>
  <c r="C849" i="5"/>
  <c r="B849" i="5"/>
  <c r="C841" i="5"/>
  <c r="B841" i="5"/>
  <c r="C833" i="5"/>
  <c r="B833" i="5"/>
  <c r="C825" i="5"/>
  <c r="B825" i="5"/>
  <c r="C817" i="5"/>
  <c r="B817" i="5"/>
  <c r="C809" i="5"/>
  <c r="B809" i="5"/>
  <c r="C801" i="5"/>
  <c r="B801" i="5"/>
  <c r="C793" i="5"/>
  <c r="B793" i="5"/>
  <c r="C785" i="5"/>
  <c r="B785" i="5"/>
  <c r="C777" i="5"/>
  <c r="B777" i="5"/>
  <c r="C769" i="5"/>
  <c r="B769" i="5"/>
  <c r="C761" i="5"/>
  <c r="B761" i="5"/>
  <c r="C753" i="5"/>
  <c r="B753" i="5"/>
  <c r="C745" i="5"/>
  <c r="B745" i="5"/>
  <c r="C737" i="5"/>
  <c r="B737" i="5"/>
  <c r="C729" i="5"/>
  <c r="B729" i="5"/>
  <c r="C721" i="5"/>
  <c r="B721" i="5"/>
  <c r="C713" i="5"/>
  <c r="B713" i="5"/>
  <c r="C705" i="5"/>
  <c r="B705" i="5"/>
  <c r="C697" i="5"/>
  <c r="B697" i="5"/>
  <c r="C689" i="5"/>
  <c r="B689" i="5"/>
  <c r="C681" i="5"/>
  <c r="B681" i="5"/>
  <c r="C673" i="5"/>
  <c r="B673" i="5"/>
  <c r="C665" i="5"/>
  <c r="B665" i="5"/>
  <c r="C657" i="5"/>
  <c r="B657" i="5"/>
  <c r="C649" i="5"/>
  <c r="B649" i="5"/>
  <c r="C641" i="5"/>
  <c r="B641" i="5"/>
  <c r="C633" i="5"/>
  <c r="B633" i="5"/>
  <c r="C625" i="5"/>
  <c r="B625" i="5"/>
  <c r="C617" i="5"/>
  <c r="B617" i="5"/>
  <c r="C609" i="5"/>
  <c r="B609" i="5"/>
  <c r="C601" i="5"/>
  <c r="B601" i="5"/>
  <c r="C593" i="5"/>
  <c r="B593" i="5"/>
  <c r="C585" i="5"/>
  <c r="B585" i="5"/>
  <c r="C577" i="5"/>
  <c r="B577" i="5"/>
  <c r="C569" i="5"/>
  <c r="B569" i="5"/>
  <c r="C561" i="5"/>
  <c r="B561" i="5"/>
  <c r="C553" i="5"/>
  <c r="B553" i="5"/>
  <c r="C545" i="5"/>
  <c r="B545" i="5"/>
  <c r="C537" i="5"/>
  <c r="B537" i="5"/>
  <c r="C529" i="5"/>
  <c r="B529" i="5"/>
  <c r="C521" i="5"/>
  <c r="B521" i="5"/>
  <c r="C513" i="5"/>
  <c r="B513" i="5"/>
  <c r="C505" i="5"/>
  <c r="B505" i="5"/>
  <c r="C497" i="5"/>
  <c r="B497" i="5"/>
  <c r="C489" i="5"/>
  <c r="B489" i="5"/>
  <c r="C481" i="5"/>
  <c r="B481" i="5"/>
  <c r="C473" i="5"/>
  <c r="B473" i="5"/>
  <c r="C465" i="5"/>
  <c r="B465" i="5"/>
  <c r="C457" i="5"/>
  <c r="B457" i="5"/>
  <c r="C449" i="5"/>
  <c r="B449" i="5"/>
  <c r="C441" i="5"/>
  <c r="B441" i="5"/>
  <c r="C433" i="5"/>
  <c r="B433" i="5"/>
  <c r="C425" i="5"/>
  <c r="B425" i="5"/>
  <c r="C417" i="5"/>
  <c r="B417" i="5"/>
  <c r="C409" i="5"/>
  <c r="B409" i="5"/>
  <c r="C401" i="5"/>
  <c r="B401" i="5"/>
  <c r="C393" i="5"/>
  <c r="B393" i="5"/>
  <c r="C385" i="5"/>
  <c r="B385" i="5"/>
  <c r="C377" i="5"/>
  <c r="B377" i="5"/>
  <c r="C369" i="5"/>
  <c r="B369" i="5"/>
  <c r="C361" i="5"/>
  <c r="B361" i="5"/>
  <c r="C353" i="5"/>
  <c r="B353" i="5"/>
  <c r="C345" i="5"/>
  <c r="B345" i="5"/>
  <c r="C337" i="5"/>
  <c r="B337" i="5"/>
  <c r="C329" i="5"/>
  <c r="B329" i="5"/>
  <c r="C321" i="5"/>
  <c r="B321" i="5"/>
  <c r="C313" i="5"/>
  <c r="B313" i="5"/>
  <c r="C305" i="5"/>
  <c r="B305" i="5"/>
  <c r="C297" i="5"/>
  <c r="B297" i="5"/>
  <c r="C289" i="5"/>
  <c r="B289" i="5"/>
  <c r="C281" i="5"/>
  <c r="B281" i="5"/>
  <c r="C273" i="5"/>
  <c r="B273" i="5"/>
  <c r="C265" i="5"/>
  <c r="B265" i="5"/>
  <c r="C257" i="5"/>
  <c r="B257" i="5"/>
  <c r="C249" i="5"/>
  <c r="B249" i="5"/>
  <c r="C241" i="5"/>
  <c r="B241" i="5"/>
  <c r="C233" i="5"/>
  <c r="B233" i="5"/>
  <c r="C225" i="5"/>
  <c r="B225" i="5"/>
  <c r="C217" i="5"/>
  <c r="B217" i="5"/>
  <c r="C209" i="5"/>
  <c r="B209" i="5"/>
  <c r="C201" i="5"/>
  <c r="B201" i="5"/>
  <c r="C193" i="5"/>
  <c r="B193" i="5"/>
  <c r="C185" i="5"/>
  <c r="B185" i="5"/>
  <c r="C177" i="5"/>
  <c r="B177" i="5"/>
  <c r="C169" i="5"/>
  <c r="B169" i="5"/>
  <c r="C161" i="5"/>
  <c r="B161" i="5"/>
  <c r="C153" i="5"/>
  <c r="B153" i="5"/>
  <c r="C145" i="5"/>
  <c r="B145" i="5"/>
  <c r="C137" i="5"/>
  <c r="B137" i="5"/>
  <c r="C129" i="5"/>
  <c r="B129" i="5"/>
  <c r="C121" i="5"/>
  <c r="B121" i="5"/>
  <c r="C113" i="5"/>
  <c r="B113" i="5"/>
  <c r="C105" i="5"/>
  <c r="B105" i="5"/>
  <c r="C97" i="5"/>
  <c r="B97" i="5"/>
  <c r="C89" i="5"/>
  <c r="B89" i="5"/>
  <c r="C81" i="5"/>
  <c r="B81" i="5"/>
  <c r="C73" i="5"/>
  <c r="B73" i="5"/>
  <c r="C65" i="5"/>
  <c r="B65" i="5"/>
  <c r="C57" i="5"/>
  <c r="B57" i="5"/>
  <c r="C49" i="5"/>
  <c r="B49" i="5"/>
  <c r="C41" i="5"/>
  <c r="B41" i="5"/>
  <c r="C33" i="5"/>
  <c r="B33" i="5"/>
  <c r="C25" i="5"/>
  <c r="B25" i="5"/>
  <c r="C17" i="5"/>
  <c r="B17" i="5"/>
  <c r="C9" i="5"/>
  <c r="B9" i="5"/>
  <c r="B5000" i="5"/>
  <c r="B4987" i="5"/>
  <c r="B4975" i="5"/>
  <c r="B4961" i="5"/>
  <c r="B4948" i="5"/>
  <c r="B4936" i="5"/>
  <c r="B4923" i="5"/>
  <c r="B4911" i="5"/>
  <c r="B4897" i="5"/>
  <c r="B4884" i="5"/>
  <c r="B4872" i="5"/>
  <c r="B4859" i="5"/>
  <c r="B4847" i="5"/>
  <c r="B4833" i="5"/>
  <c r="B4820" i="5"/>
  <c r="B4808" i="5"/>
  <c r="B4795" i="5"/>
  <c r="B4783" i="5"/>
  <c r="B4769" i="5"/>
  <c r="B4756" i="5"/>
  <c r="B4744" i="5"/>
  <c r="B4731" i="5"/>
  <c r="B4719" i="5"/>
  <c r="B4705" i="5"/>
  <c r="B4692" i="5"/>
  <c r="B4680" i="5"/>
  <c r="B4667" i="5"/>
  <c r="B4655" i="5"/>
  <c r="B4641" i="5"/>
  <c r="B4628" i="5"/>
  <c r="B4616" i="5"/>
  <c r="B4603" i="5"/>
  <c r="B4591" i="5"/>
  <c r="B4577" i="5"/>
  <c r="B4564" i="5"/>
  <c r="B4552" i="5"/>
  <c r="B4539" i="5"/>
  <c r="B4527" i="5"/>
  <c r="B4513" i="5"/>
  <c r="B4500" i="5"/>
  <c r="B4488" i="5"/>
  <c r="B4475" i="5"/>
  <c r="B4463" i="5"/>
  <c r="B4449" i="5"/>
  <c r="B4436" i="5"/>
  <c r="B4424" i="5"/>
  <c r="B4411" i="5"/>
  <c r="B4392" i="5"/>
  <c r="B4371" i="5"/>
  <c r="B4351" i="5"/>
  <c r="B4328" i="5"/>
  <c r="B4307" i="5"/>
  <c r="B4287" i="5"/>
  <c r="B4264" i="5"/>
  <c r="B4227" i="5"/>
  <c r="B4163" i="5"/>
  <c r="B4099" i="5"/>
  <c r="B4035" i="5"/>
  <c r="B3971" i="5"/>
  <c r="B3907" i="5"/>
  <c r="B3843" i="5"/>
  <c r="B3779" i="5"/>
  <c r="B3714" i="5"/>
  <c r="B3641" i="5"/>
  <c r="B3568" i="5"/>
  <c r="B3495" i="5"/>
  <c r="B3421" i="5"/>
  <c r="B3340" i="5"/>
  <c r="B3239" i="5"/>
  <c r="B3136" i="5"/>
  <c r="B3033" i="5"/>
  <c r="B2930" i="5"/>
  <c r="B2800" i="5"/>
  <c r="B2528" i="5"/>
  <c r="B1975" i="5"/>
  <c r="B671" i="5"/>
  <c r="C4990" i="5"/>
  <c r="B4990" i="5"/>
  <c r="C4942" i="5"/>
  <c r="B4942" i="5"/>
  <c r="C4910" i="5"/>
  <c r="B4910" i="5"/>
  <c r="C4862" i="5"/>
  <c r="B4862" i="5"/>
  <c r="C4814" i="5"/>
  <c r="B4814" i="5"/>
  <c r="C4782" i="5"/>
  <c r="B4782" i="5"/>
  <c r="C4734" i="5"/>
  <c r="B4734" i="5"/>
  <c r="C4686" i="5"/>
  <c r="B4686" i="5"/>
  <c r="C4638" i="5"/>
  <c r="B4638" i="5"/>
  <c r="C4582" i="5"/>
  <c r="B4582" i="5"/>
  <c r="C4550" i="5"/>
  <c r="B4550" i="5"/>
  <c r="C4518" i="5"/>
  <c r="B4518" i="5"/>
  <c r="C4478" i="5"/>
  <c r="B4478" i="5"/>
  <c r="C4438" i="5"/>
  <c r="B4438" i="5"/>
  <c r="C4398" i="5"/>
  <c r="B4398" i="5"/>
  <c r="C4358" i="5"/>
  <c r="B4358" i="5"/>
  <c r="C4318" i="5"/>
  <c r="B4318" i="5"/>
  <c r="C4278" i="5"/>
  <c r="B4278" i="5"/>
  <c r="C4238" i="5"/>
  <c r="B4238" i="5"/>
  <c r="C4198" i="5"/>
  <c r="B4198" i="5"/>
  <c r="C4158" i="5"/>
  <c r="B4158" i="5"/>
  <c r="C4110" i="5"/>
  <c r="B4110" i="5"/>
  <c r="C4062" i="5"/>
  <c r="B4062" i="5"/>
  <c r="C4030" i="5"/>
  <c r="B4030" i="5"/>
  <c r="C3982" i="5"/>
  <c r="B3982" i="5"/>
  <c r="C3934" i="5"/>
  <c r="B3934" i="5"/>
  <c r="C3894" i="5"/>
  <c r="B3894" i="5"/>
  <c r="C3870" i="5"/>
  <c r="B3870" i="5"/>
  <c r="C3822" i="5"/>
  <c r="B3822" i="5"/>
  <c r="C3782" i="5"/>
  <c r="B3782" i="5"/>
  <c r="C3726" i="5"/>
  <c r="B3726" i="5"/>
  <c r="C3678" i="5"/>
  <c r="B3678" i="5"/>
  <c r="C3630" i="5"/>
  <c r="B3630" i="5"/>
  <c r="C3574" i="5"/>
  <c r="B3574" i="5"/>
  <c r="C3518" i="5"/>
  <c r="B3518" i="5"/>
  <c r="C3470" i="5"/>
  <c r="B3470" i="5"/>
  <c r="C3430" i="5"/>
  <c r="B3430" i="5"/>
  <c r="C3374" i="5"/>
  <c r="B3374" i="5"/>
  <c r="C3318" i="5"/>
  <c r="B3318" i="5"/>
  <c r="C3270" i="5"/>
  <c r="B3270" i="5"/>
  <c r="C3214" i="5"/>
  <c r="B3214" i="5"/>
  <c r="C3158" i="5"/>
  <c r="B3158" i="5"/>
  <c r="C3118" i="5"/>
  <c r="B3118" i="5"/>
  <c r="C3062" i="5"/>
  <c r="B3062" i="5"/>
  <c r="C3014" i="5"/>
  <c r="B3014" i="5"/>
  <c r="C2974" i="5"/>
  <c r="B2974" i="5"/>
  <c r="C2934" i="5"/>
  <c r="B2934" i="5"/>
  <c r="C2894" i="5"/>
  <c r="B2894" i="5"/>
  <c r="C2846" i="5"/>
  <c r="B2846" i="5"/>
  <c r="C2806" i="5"/>
  <c r="B2806" i="5"/>
  <c r="C2758" i="5"/>
  <c r="B2758" i="5"/>
  <c r="C2702" i="5"/>
  <c r="B2702" i="5"/>
  <c r="C2654" i="5"/>
  <c r="B2654" i="5"/>
  <c r="C2622" i="5"/>
  <c r="B2622" i="5"/>
  <c r="C2574" i="5"/>
  <c r="B2574" i="5"/>
  <c r="C2534" i="5"/>
  <c r="B2534" i="5"/>
  <c r="C2486" i="5"/>
  <c r="B2486" i="5"/>
  <c r="C2470" i="5"/>
  <c r="B2470" i="5"/>
  <c r="C2430" i="5"/>
  <c r="B2430" i="5"/>
  <c r="C2374" i="5"/>
  <c r="B2374" i="5"/>
  <c r="C2318" i="5"/>
  <c r="B2318" i="5"/>
  <c r="C2270" i="5"/>
  <c r="B2270" i="5"/>
  <c r="C2222" i="5"/>
  <c r="B2222" i="5"/>
  <c r="C2158" i="5"/>
  <c r="B2158" i="5"/>
  <c r="C2110" i="5"/>
  <c r="B2110" i="5"/>
  <c r="C2062" i="5"/>
  <c r="B2062" i="5"/>
  <c r="C2038" i="5"/>
  <c r="B2038" i="5"/>
  <c r="C1998" i="5"/>
  <c r="B1998" i="5"/>
  <c r="C1950" i="5"/>
  <c r="B1950" i="5"/>
  <c r="C1926" i="5"/>
  <c r="B1926" i="5"/>
  <c r="C1870" i="5"/>
  <c r="B1870" i="5"/>
  <c r="C1814" i="5"/>
  <c r="B1814" i="5"/>
  <c r="C1774" i="5"/>
  <c r="B1774" i="5"/>
  <c r="C1742" i="5"/>
  <c r="B1742" i="5"/>
  <c r="C1710" i="5"/>
  <c r="B1710" i="5"/>
  <c r="C1646" i="5"/>
  <c r="B1646" i="5"/>
  <c r="C1590" i="5"/>
  <c r="B1590" i="5"/>
  <c r="C1550" i="5"/>
  <c r="B1550" i="5"/>
  <c r="C1502" i="5"/>
  <c r="B1502" i="5"/>
  <c r="C1454" i="5"/>
  <c r="B1454" i="5"/>
  <c r="C1398" i="5"/>
  <c r="B1398" i="5"/>
  <c r="C1366" i="5"/>
  <c r="B1366" i="5"/>
  <c r="C1326" i="5"/>
  <c r="B1326" i="5"/>
  <c r="C1278" i="5"/>
  <c r="B1278" i="5"/>
  <c r="C1222" i="5"/>
  <c r="B1222" i="5"/>
  <c r="C1070" i="5"/>
  <c r="B1070" i="5"/>
  <c r="C422" i="5"/>
  <c r="B422" i="5"/>
  <c r="C406" i="5"/>
  <c r="B406" i="5"/>
  <c r="C374" i="5"/>
  <c r="B374" i="5"/>
  <c r="C334" i="5"/>
  <c r="B334" i="5"/>
  <c r="C310" i="5"/>
  <c r="B310" i="5"/>
  <c r="C278" i="5"/>
  <c r="B278" i="5"/>
  <c r="C254" i="5"/>
  <c r="B254" i="5"/>
  <c r="C230" i="5"/>
  <c r="B230" i="5"/>
  <c r="C214" i="5"/>
  <c r="B214" i="5"/>
  <c r="C190" i="5"/>
  <c r="B190" i="5"/>
  <c r="C166" i="5"/>
  <c r="B166" i="5"/>
  <c r="C150" i="5"/>
  <c r="B150" i="5"/>
  <c r="C126" i="5"/>
  <c r="B126" i="5"/>
  <c r="C110" i="5"/>
  <c r="B110" i="5"/>
  <c r="C94" i="5"/>
  <c r="B94" i="5"/>
  <c r="C78" i="5"/>
  <c r="B78" i="5"/>
  <c r="C62" i="5"/>
  <c r="B62" i="5"/>
  <c r="C46" i="5"/>
  <c r="B46" i="5"/>
  <c r="C30" i="5"/>
  <c r="B30" i="5"/>
  <c r="C4232" i="5"/>
  <c r="B4232" i="5"/>
  <c r="C4224" i="5"/>
  <c r="B4224" i="5"/>
  <c r="C4216" i="5"/>
  <c r="B4216" i="5"/>
  <c r="C4208" i="5"/>
  <c r="B4208" i="5"/>
  <c r="C4200" i="5"/>
  <c r="B4200" i="5"/>
  <c r="C4192" i="5"/>
  <c r="B4192" i="5"/>
  <c r="C4184" i="5"/>
  <c r="B4184" i="5"/>
  <c r="C4176" i="5"/>
  <c r="B4176" i="5"/>
  <c r="C4168" i="5"/>
  <c r="B4168" i="5"/>
  <c r="C4160" i="5"/>
  <c r="B4160" i="5"/>
  <c r="C4152" i="5"/>
  <c r="B4152" i="5"/>
  <c r="C4144" i="5"/>
  <c r="B4144" i="5"/>
  <c r="C4136" i="5"/>
  <c r="B4136" i="5"/>
  <c r="C4128" i="5"/>
  <c r="B4128" i="5"/>
  <c r="C4120" i="5"/>
  <c r="B4120" i="5"/>
  <c r="C4112" i="5"/>
  <c r="B4112" i="5"/>
  <c r="C4104" i="5"/>
  <c r="B4104" i="5"/>
  <c r="C4096" i="5"/>
  <c r="B4096" i="5"/>
  <c r="C4088" i="5"/>
  <c r="B4088" i="5"/>
  <c r="C4080" i="5"/>
  <c r="B4080" i="5"/>
  <c r="C4072" i="5"/>
  <c r="B4072" i="5"/>
  <c r="C4064" i="5"/>
  <c r="B4064" i="5"/>
  <c r="C4056" i="5"/>
  <c r="B4056" i="5"/>
  <c r="C4048" i="5"/>
  <c r="B4048" i="5"/>
  <c r="C4040" i="5"/>
  <c r="B4040" i="5"/>
  <c r="C4032" i="5"/>
  <c r="B4032" i="5"/>
  <c r="C4024" i="5"/>
  <c r="B4024" i="5"/>
  <c r="C4016" i="5"/>
  <c r="B4016" i="5"/>
  <c r="C4008" i="5"/>
  <c r="B4008" i="5"/>
  <c r="C4000" i="5"/>
  <c r="B4000" i="5"/>
  <c r="C3992" i="5"/>
  <c r="B3992" i="5"/>
  <c r="C3984" i="5"/>
  <c r="B3984" i="5"/>
  <c r="C3976" i="5"/>
  <c r="B3976" i="5"/>
  <c r="C3968" i="5"/>
  <c r="B3968" i="5"/>
  <c r="C3960" i="5"/>
  <c r="B3960" i="5"/>
  <c r="C3952" i="5"/>
  <c r="B3952" i="5"/>
  <c r="C3944" i="5"/>
  <c r="B3944" i="5"/>
  <c r="C3936" i="5"/>
  <c r="B3936" i="5"/>
  <c r="C3928" i="5"/>
  <c r="B3928" i="5"/>
  <c r="C3920" i="5"/>
  <c r="B3920" i="5"/>
  <c r="C3912" i="5"/>
  <c r="B3912" i="5"/>
  <c r="C3904" i="5"/>
  <c r="B3904" i="5"/>
  <c r="C3896" i="5"/>
  <c r="B3896" i="5"/>
  <c r="C3888" i="5"/>
  <c r="B3888" i="5"/>
  <c r="C3880" i="5"/>
  <c r="B3880" i="5"/>
  <c r="C3872" i="5"/>
  <c r="B3872" i="5"/>
  <c r="C3864" i="5"/>
  <c r="B3864" i="5"/>
  <c r="C3856" i="5"/>
  <c r="B3856" i="5"/>
  <c r="C3848" i="5"/>
  <c r="B3848" i="5"/>
  <c r="C3840" i="5"/>
  <c r="B3840" i="5"/>
  <c r="C3832" i="5"/>
  <c r="B3832" i="5"/>
  <c r="C3824" i="5"/>
  <c r="B3824" i="5"/>
  <c r="C3816" i="5"/>
  <c r="B3816" i="5"/>
  <c r="C3808" i="5"/>
  <c r="B3808" i="5"/>
  <c r="C3800" i="5"/>
  <c r="B3800" i="5"/>
  <c r="C3792" i="5"/>
  <c r="B3792" i="5"/>
  <c r="C3784" i="5"/>
  <c r="B3784" i="5"/>
  <c r="C3776" i="5"/>
  <c r="B3776" i="5"/>
  <c r="C3768" i="5"/>
  <c r="B3768" i="5"/>
  <c r="C3760" i="5"/>
  <c r="B3760" i="5"/>
  <c r="C3752" i="5"/>
  <c r="B3752" i="5"/>
  <c r="C3744" i="5"/>
  <c r="B3744" i="5"/>
  <c r="C3736" i="5"/>
  <c r="B3736" i="5"/>
  <c r="C3728" i="5"/>
  <c r="B3728" i="5"/>
  <c r="C3720" i="5"/>
  <c r="B3720" i="5"/>
  <c r="C3712" i="5"/>
  <c r="B3712" i="5"/>
  <c r="C3704" i="5"/>
  <c r="B3704" i="5"/>
  <c r="C3688" i="5"/>
  <c r="B3688" i="5"/>
  <c r="C3680" i="5"/>
  <c r="B3680" i="5"/>
  <c r="C3672" i="5"/>
  <c r="B3672" i="5"/>
  <c r="C3664" i="5"/>
  <c r="B3664" i="5"/>
  <c r="C3656" i="5"/>
  <c r="B3656" i="5"/>
  <c r="C3648" i="5"/>
  <c r="B3648" i="5"/>
  <c r="C3640" i="5"/>
  <c r="B3640" i="5"/>
  <c r="C3624" i="5"/>
  <c r="B3624" i="5"/>
  <c r="C3616" i="5"/>
  <c r="B3616" i="5"/>
  <c r="C3608" i="5"/>
  <c r="B3608" i="5"/>
  <c r="C3600" i="5"/>
  <c r="B3600" i="5"/>
  <c r="C3592" i="5"/>
  <c r="B3592" i="5"/>
  <c r="C3584" i="5"/>
  <c r="B3584" i="5"/>
  <c r="C3576" i="5"/>
  <c r="B3576" i="5"/>
  <c r="C3560" i="5"/>
  <c r="B3560" i="5"/>
  <c r="C3552" i="5"/>
  <c r="B3552" i="5"/>
  <c r="C3544" i="5"/>
  <c r="B3544" i="5"/>
  <c r="C3536" i="5"/>
  <c r="B3536" i="5"/>
  <c r="C3528" i="5"/>
  <c r="B3528" i="5"/>
  <c r="C3520" i="5"/>
  <c r="B3520" i="5"/>
  <c r="C3512" i="5"/>
  <c r="B3512" i="5"/>
  <c r="C3496" i="5"/>
  <c r="B3496" i="5"/>
  <c r="C3488" i="5"/>
  <c r="B3488" i="5"/>
  <c r="C3480" i="5"/>
  <c r="B3480" i="5"/>
  <c r="C3472" i="5"/>
  <c r="B3472" i="5"/>
  <c r="C3464" i="5"/>
  <c r="B3464" i="5"/>
  <c r="C3456" i="5"/>
  <c r="B3456" i="5"/>
  <c r="C3448" i="5"/>
  <c r="B3448" i="5"/>
  <c r="C3432" i="5"/>
  <c r="B3432" i="5"/>
  <c r="C3424" i="5"/>
  <c r="B3424" i="5"/>
  <c r="C3416" i="5"/>
  <c r="B3416" i="5"/>
  <c r="C3408" i="5"/>
  <c r="B3408" i="5"/>
  <c r="C3400" i="5"/>
  <c r="B3400" i="5"/>
  <c r="C3392" i="5"/>
  <c r="B3392" i="5"/>
  <c r="C3384" i="5"/>
  <c r="B3384" i="5"/>
  <c r="C3368" i="5"/>
  <c r="B3368" i="5"/>
  <c r="C3360" i="5"/>
  <c r="B3360" i="5"/>
  <c r="C3352" i="5"/>
  <c r="B3352" i="5"/>
  <c r="C3344" i="5"/>
  <c r="B3344" i="5"/>
  <c r="C3336" i="5"/>
  <c r="B3336" i="5"/>
  <c r="C3320" i="5"/>
  <c r="B3320" i="5"/>
  <c r="C3312" i="5"/>
  <c r="B3312" i="5"/>
  <c r="C3304" i="5"/>
  <c r="B3304" i="5"/>
  <c r="C3296" i="5"/>
  <c r="B3296" i="5"/>
  <c r="C3288" i="5"/>
  <c r="B3288" i="5"/>
  <c r="C3280" i="5"/>
  <c r="B3280" i="5"/>
  <c r="C3272" i="5"/>
  <c r="B3272" i="5"/>
  <c r="C3256" i="5"/>
  <c r="B3256" i="5"/>
  <c r="C3248" i="5"/>
  <c r="B3248" i="5"/>
  <c r="C3240" i="5"/>
  <c r="B3240" i="5"/>
  <c r="C3232" i="5"/>
  <c r="B3232" i="5"/>
  <c r="C3224" i="5"/>
  <c r="B3224" i="5"/>
  <c r="C3216" i="5"/>
  <c r="B3216" i="5"/>
  <c r="C3208" i="5"/>
  <c r="B3208" i="5"/>
  <c r="C3192" i="5"/>
  <c r="B3192" i="5"/>
  <c r="C3184" i="5"/>
  <c r="B3184" i="5"/>
  <c r="C3176" i="5"/>
  <c r="B3176" i="5"/>
  <c r="C3168" i="5"/>
  <c r="B3168" i="5"/>
  <c r="C3160" i="5"/>
  <c r="B3160" i="5"/>
  <c r="C3152" i="5"/>
  <c r="B3152" i="5"/>
  <c r="C3144" i="5"/>
  <c r="B3144" i="5"/>
  <c r="C3128" i="5"/>
  <c r="B3128" i="5"/>
  <c r="C3120" i="5"/>
  <c r="B3120" i="5"/>
  <c r="C3112" i="5"/>
  <c r="B3112" i="5"/>
  <c r="C3104" i="5"/>
  <c r="B3104" i="5"/>
  <c r="C3096" i="5"/>
  <c r="B3096" i="5"/>
  <c r="C3088" i="5"/>
  <c r="B3088" i="5"/>
  <c r="C3080" i="5"/>
  <c r="B3080" i="5"/>
  <c r="C3064" i="5"/>
  <c r="B3064" i="5"/>
  <c r="C3056" i="5"/>
  <c r="B3056" i="5"/>
  <c r="C3048" i="5"/>
  <c r="B3048" i="5"/>
  <c r="C3040" i="5"/>
  <c r="B3040" i="5"/>
  <c r="C3032" i="5"/>
  <c r="B3032" i="5"/>
  <c r="C3024" i="5"/>
  <c r="B3024" i="5"/>
  <c r="C3016" i="5"/>
  <c r="B3016" i="5"/>
  <c r="C3000" i="5"/>
  <c r="B3000" i="5"/>
  <c r="C2992" i="5"/>
  <c r="B2992" i="5"/>
  <c r="C2984" i="5"/>
  <c r="B2984" i="5"/>
  <c r="C2976" i="5"/>
  <c r="B2976" i="5"/>
  <c r="C2968" i="5"/>
  <c r="B2968" i="5"/>
  <c r="C2960" i="5"/>
  <c r="B2960" i="5"/>
  <c r="C2952" i="5"/>
  <c r="B2952" i="5"/>
  <c r="C2936" i="5"/>
  <c r="B2936" i="5"/>
  <c r="C2928" i="5"/>
  <c r="B2928" i="5"/>
  <c r="C2920" i="5"/>
  <c r="B2920" i="5"/>
  <c r="C2912" i="5"/>
  <c r="B2912" i="5"/>
  <c r="C2904" i="5"/>
  <c r="B2904" i="5"/>
  <c r="C2896" i="5"/>
  <c r="B2896" i="5"/>
  <c r="C2888" i="5"/>
  <c r="B2888" i="5"/>
  <c r="C2872" i="5"/>
  <c r="B2872" i="5"/>
  <c r="C2864" i="5"/>
  <c r="B2864" i="5"/>
  <c r="C2856" i="5"/>
  <c r="B2856" i="5"/>
  <c r="C2848" i="5"/>
  <c r="B2848" i="5"/>
  <c r="C2840" i="5"/>
  <c r="B2840" i="5"/>
  <c r="C2832" i="5"/>
  <c r="B2832" i="5"/>
  <c r="C2816" i="5"/>
  <c r="B2816" i="5"/>
  <c r="C2808" i="5"/>
  <c r="B2808" i="5"/>
  <c r="C2792" i="5"/>
  <c r="B2792" i="5"/>
  <c r="C2784" i="5"/>
  <c r="B2784" i="5"/>
  <c r="C2776" i="5"/>
  <c r="B2776" i="5"/>
  <c r="C2760" i="5"/>
  <c r="B2760" i="5"/>
  <c r="C2752" i="5"/>
  <c r="B2752" i="5"/>
  <c r="C2744" i="5"/>
  <c r="B2744" i="5"/>
  <c r="C2728" i="5"/>
  <c r="B2728" i="5"/>
  <c r="C2720" i="5"/>
  <c r="B2720" i="5"/>
  <c r="C2712" i="5"/>
  <c r="B2712" i="5"/>
  <c r="C2696" i="5"/>
  <c r="B2696" i="5"/>
  <c r="C2688" i="5"/>
  <c r="B2688" i="5"/>
  <c r="C2680" i="5"/>
  <c r="B2680" i="5"/>
  <c r="C2664" i="5"/>
  <c r="B2664" i="5"/>
  <c r="C2656" i="5"/>
  <c r="B2656" i="5"/>
  <c r="C2648" i="5"/>
  <c r="B2648" i="5"/>
  <c r="C2640" i="5"/>
  <c r="B2640" i="5"/>
  <c r="C2632" i="5"/>
  <c r="B2632" i="5"/>
  <c r="C2624" i="5"/>
  <c r="B2624" i="5"/>
  <c r="C2616" i="5"/>
  <c r="B2616" i="5"/>
  <c r="C2608" i="5"/>
  <c r="B2608" i="5"/>
  <c r="C2600" i="5"/>
  <c r="B2600" i="5"/>
  <c r="C2592" i="5"/>
  <c r="B2592" i="5"/>
  <c r="C2584" i="5"/>
  <c r="B2584" i="5"/>
  <c r="C2576" i="5"/>
  <c r="B2576" i="5"/>
  <c r="C2568" i="5"/>
  <c r="B2568" i="5"/>
  <c r="C2560" i="5"/>
  <c r="B2560" i="5"/>
  <c r="C2552" i="5"/>
  <c r="B2552" i="5"/>
  <c r="C2544" i="5"/>
  <c r="B2544" i="5"/>
  <c r="C2536" i="5"/>
  <c r="B2536" i="5"/>
  <c r="C2520" i="5"/>
  <c r="B2520" i="5"/>
  <c r="C2512" i="5"/>
  <c r="B2512" i="5"/>
  <c r="C2504" i="5"/>
  <c r="B2504" i="5"/>
  <c r="C2496" i="5"/>
  <c r="B2496" i="5"/>
  <c r="C2488" i="5"/>
  <c r="B2488" i="5"/>
  <c r="C2480" i="5"/>
  <c r="B2480" i="5"/>
  <c r="C2472" i="5"/>
  <c r="B2472" i="5"/>
  <c r="C2464" i="5"/>
  <c r="B2464" i="5"/>
  <c r="C2456" i="5"/>
  <c r="B2456" i="5"/>
  <c r="C2448" i="5"/>
  <c r="B2448" i="5"/>
  <c r="C2440" i="5"/>
  <c r="B2440" i="5"/>
  <c r="C2432" i="5"/>
  <c r="B2432" i="5"/>
  <c r="C2424" i="5"/>
  <c r="B2424" i="5"/>
  <c r="C2416" i="5"/>
  <c r="B2416" i="5"/>
  <c r="C2408" i="5"/>
  <c r="B2408" i="5"/>
  <c r="C2400" i="5"/>
  <c r="B2400" i="5"/>
  <c r="C2392" i="5"/>
  <c r="B2392" i="5"/>
  <c r="C2384" i="5"/>
  <c r="B2384" i="5"/>
  <c r="C2376" i="5"/>
  <c r="B2376" i="5"/>
  <c r="C2368" i="5"/>
  <c r="B2368" i="5"/>
  <c r="C2360" i="5"/>
  <c r="B2360" i="5"/>
  <c r="C2352" i="5"/>
  <c r="B2352" i="5"/>
  <c r="C2344" i="5"/>
  <c r="B2344" i="5"/>
  <c r="C2336" i="5"/>
  <c r="B2336" i="5"/>
  <c r="C2328" i="5"/>
  <c r="B2328" i="5"/>
  <c r="C2320" i="5"/>
  <c r="B2320" i="5"/>
  <c r="C2312" i="5"/>
  <c r="B2312" i="5"/>
  <c r="C2304" i="5"/>
  <c r="B2304" i="5"/>
  <c r="C2296" i="5"/>
  <c r="B2296" i="5"/>
  <c r="C2288" i="5"/>
  <c r="B2288" i="5"/>
  <c r="C2280" i="5"/>
  <c r="B2280" i="5"/>
  <c r="C2272" i="5"/>
  <c r="B2272" i="5"/>
  <c r="C2264" i="5"/>
  <c r="B2264" i="5"/>
  <c r="C2256" i="5"/>
  <c r="B2256" i="5"/>
  <c r="C2248" i="5"/>
  <c r="B2248" i="5"/>
  <c r="C2240" i="5"/>
  <c r="B2240" i="5"/>
  <c r="C2232" i="5"/>
  <c r="B2232" i="5"/>
  <c r="C2224" i="5"/>
  <c r="B2224" i="5"/>
  <c r="C2216" i="5"/>
  <c r="B2216" i="5"/>
  <c r="C2208" i="5"/>
  <c r="B2208" i="5"/>
  <c r="C2200" i="5"/>
  <c r="B2200" i="5"/>
  <c r="C2192" i="5"/>
  <c r="B2192" i="5"/>
  <c r="C2184" i="5"/>
  <c r="B2184" i="5"/>
  <c r="C2176" i="5"/>
  <c r="B2176" i="5"/>
  <c r="C2168" i="5"/>
  <c r="B2168" i="5"/>
  <c r="C2160" i="5"/>
  <c r="B2160" i="5"/>
  <c r="C2152" i="5"/>
  <c r="B2152" i="5"/>
  <c r="C2144" i="5"/>
  <c r="B2144" i="5"/>
  <c r="C2136" i="5"/>
  <c r="B2136" i="5"/>
  <c r="C2128" i="5"/>
  <c r="B2128" i="5"/>
  <c r="C2120" i="5"/>
  <c r="B2120" i="5"/>
  <c r="C2112" i="5"/>
  <c r="B2112" i="5"/>
  <c r="C2104" i="5"/>
  <c r="B2104" i="5"/>
  <c r="C2096" i="5"/>
  <c r="B2096" i="5"/>
  <c r="C2088" i="5"/>
  <c r="B2088" i="5"/>
  <c r="C2080" i="5"/>
  <c r="B2080" i="5"/>
  <c r="C2072" i="5"/>
  <c r="B2072" i="5"/>
  <c r="C2064" i="5"/>
  <c r="B2064" i="5"/>
  <c r="C2056" i="5"/>
  <c r="B2056" i="5"/>
  <c r="C2040" i="5"/>
  <c r="B2040" i="5"/>
  <c r="C2032" i="5"/>
  <c r="B2032" i="5"/>
  <c r="C2024" i="5"/>
  <c r="B2024" i="5"/>
  <c r="C2016" i="5"/>
  <c r="B2016" i="5"/>
  <c r="C2008" i="5"/>
  <c r="B2008" i="5"/>
  <c r="C2000" i="5"/>
  <c r="B2000" i="5"/>
  <c r="C1992" i="5"/>
  <c r="B1992" i="5"/>
  <c r="C1984" i="5"/>
  <c r="B1984" i="5"/>
  <c r="C1976" i="5"/>
  <c r="B1976" i="5"/>
  <c r="C1968" i="5"/>
  <c r="B1968" i="5"/>
  <c r="C1960" i="5"/>
  <c r="B1960" i="5"/>
  <c r="C1952" i="5"/>
  <c r="B1952" i="5"/>
  <c r="C1944" i="5"/>
  <c r="B1944" i="5"/>
  <c r="C1936" i="5"/>
  <c r="B1936" i="5"/>
  <c r="C1928" i="5"/>
  <c r="B1928" i="5"/>
  <c r="C1920" i="5"/>
  <c r="B1920" i="5"/>
  <c r="C1912" i="5"/>
  <c r="B1912" i="5"/>
  <c r="C1904" i="5"/>
  <c r="B1904" i="5"/>
  <c r="C1896" i="5"/>
  <c r="B1896" i="5"/>
  <c r="C1888" i="5"/>
  <c r="B1888" i="5"/>
  <c r="C1880" i="5"/>
  <c r="B1880" i="5"/>
  <c r="C1872" i="5"/>
  <c r="B1872" i="5"/>
  <c r="C1864" i="5"/>
  <c r="B1864" i="5"/>
  <c r="C1856" i="5"/>
  <c r="B1856" i="5"/>
  <c r="C1848" i="5"/>
  <c r="B1848" i="5"/>
  <c r="C1840" i="5"/>
  <c r="B1840" i="5"/>
  <c r="C1832" i="5"/>
  <c r="B1832" i="5"/>
  <c r="C1824" i="5"/>
  <c r="B1824" i="5"/>
  <c r="C1816" i="5"/>
  <c r="B1816" i="5"/>
  <c r="C1808" i="5"/>
  <c r="B1808" i="5"/>
  <c r="C1800" i="5"/>
  <c r="B1800" i="5"/>
  <c r="C1792" i="5"/>
  <c r="B1792" i="5"/>
  <c r="C1784" i="5"/>
  <c r="B1784" i="5"/>
  <c r="C1776" i="5"/>
  <c r="B1776" i="5"/>
  <c r="C1768" i="5"/>
  <c r="B1768" i="5"/>
  <c r="C1760" i="5"/>
  <c r="B1760" i="5"/>
  <c r="C1752" i="5"/>
  <c r="B1752" i="5"/>
  <c r="C1744" i="5"/>
  <c r="B1744" i="5"/>
  <c r="C1736" i="5"/>
  <c r="B1736" i="5"/>
  <c r="C1728" i="5"/>
  <c r="B1728" i="5"/>
  <c r="C1720" i="5"/>
  <c r="B1720" i="5"/>
  <c r="C1712" i="5"/>
  <c r="B1712" i="5"/>
  <c r="C1704" i="5"/>
  <c r="B1704" i="5"/>
  <c r="C1696" i="5"/>
  <c r="B1696" i="5"/>
  <c r="C1688" i="5"/>
  <c r="B1688" i="5"/>
  <c r="C1680" i="5"/>
  <c r="B1680" i="5"/>
  <c r="C1672" i="5"/>
  <c r="B1672" i="5"/>
  <c r="C1664" i="5"/>
  <c r="B1664" i="5"/>
  <c r="C1656" i="5"/>
  <c r="B1656" i="5"/>
  <c r="C1648" i="5"/>
  <c r="B1648" i="5"/>
  <c r="C1640" i="5"/>
  <c r="B1640" i="5"/>
  <c r="C1632" i="5"/>
  <c r="B1632" i="5"/>
  <c r="C1624" i="5"/>
  <c r="B1624" i="5"/>
  <c r="C1616" i="5"/>
  <c r="B1616" i="5"/>
  <c r="C1608" i="5"/>
  <c r="B1608" i="5"/>
  <c r="C1600" i="5"/>
  <c r="B1600" i="5"/>
  <c r="C1592" i="5"/>
  <c r="B1592" i="5"/>
  <c r="C1584" i="5"/>
  <c r="B1584" i="5"/>
  <c r="C1576" i="5"/>
  <c r="B1576" i="5"/>
  <c r="C1568" i="5"/>
  <c r="B1568" i="5"/>
  <c r="C1560" i="5"/>
  <c r="B1560" i="5"/>
  <c r="C1552" i="5"/>
  <c r="B1552" i="5"/>
  <c r="C1544" i="5"/>
  <c r="B1544" i="5"/>
  <c r="C1536" i="5"/>
  <c r="B1536" i="5"/>
  <c r="C1528" i="5"/>
  <c r="B1528" i="5"/>
  <c r="C1520" i="5"/>
  <c r="B1520" i="5"/>
  <c r="C1512" i="5"/>
  <c r="B1512" i="5"/>
  <c r="C1504" i="5"/>
  <c r="B1504" i="5"/>
  <c r="C1496" i="5"/>
  <c r="B1496" i="5"/>
  <c r="C1488" i="5"/>
  <c r="B1488" i="5"/>
  <c r="C1480" i="5"/>
  <c r="B1480" i="5"/>
  <c r="C1472" i="5"/>
  <c r="B1472" i="5"/>
  <c r="C1464" i="5"/>
  <c r="B1464" i="5"/>
  <c r="C1456" i="5"/>
  <c r="B1456" i="5"/>
  <c r="C1448" i="5"/>
  <c r="B1448" i="5"/>
  <c r="C1440" i="5"/>
  <c r="B1440" i="5"/>
  <c r="C1432" i="5"/>
  <c r="B1432" i="5"/>
  <c r="C1424" i="5"/>
  <c r="B1424" i="5"/>
  <c r="C1416" i="5"/>
  <c r="B1416" i="5"/>
  <c r="C1408" i="5"/>
  <c r="B1408" i="5"/>
  <c r="C1400" i="5"/>
  <c r="B1400" i="5"/>
  <c r="C1392" i="5"/>
  <c r="B1392" i="5"/>
  <c r="C1384" i="5"/>
  <c r="B1384" i="5"/>
  <c r="C1376" i="5"/>
  <c r="B1376" i="5"/>
  <c r="C1368" i="5"/>
  <c r="B1368" i="5"/>
  <c r="C1360" i="5"/>
  <c r="B1360" i="5"/>
  <c r="C1352" i="5"/>
  <c r="B1352" i="5"/>
  <c r="C1344" i="5"/>
  <c r="B1344" i="5"/>
  <c r="C1336" i="5"/>
  <c r="B1336" i="5"/>
  <c r="C1328" i="5"/>
  <c r="B1328" i="5"/>
  <c r="C1320" i="5"/>
  <c r="B1320" i="5"/>
  <c r="C1312" i="5"/>
  <c r="B1312" i="5"/>
  <c r="C1304" i="5"/>
  <c r="B1304" i="5"/>
  <c r="C1296" i="5"/>
  <c r="B1296" i="5"/>
  <c r="C1288" i="5"/>
  <c r="B1288" i="5"/>
  <c r="C1280" i="5"/>
  <c r="B1280" i="5"/>
  <c r="C1272" i="5"/>
  <c r="B1272" i="5"/>
  <c r="C1264" i="5"/>
  <c r="B1264" i="5"/>
  <c r="C1256" i="5"/>
  <c r="B1256" i="5"/>
  <c r="C1248" i="5"/>
  <c r="B1248" i="5"/>
  <c r="C1240" i="5"/>
  <c r="B1240" i="5"/>
  <c r="C1232" i="5"/>
  <c r="B1232" i="5"/>
  <c r="C1224" i="5"/>
  <c r="B1224" i="5"/>
  <c r="C1216" i="5"/>
  <c r="B1216" i="5"/>
  <c r="C1208" i="5"/>
  <c r="B1208" i="5"/>
  <c r="C1200" i="5"/>
  <c r="B1200" i="5"/>
  <c r="C1192" i="5"/>
  <c r="B1192" i="5"/>
  <c r="C1184" i="5"/>
  <c r="B1184" i="5"/>
  <c r="C1176" i="5"/>
  <c r="B1176" i="5"/>
  <c r="C1168" i="5"/>
  <c r="B1168" i="5"/>
  <c r="C1160" i="5"/>
  <c r="B1160" i="5"/>
  <c r="C1152" i="5"/>
  <c r="B1152" i="5"/>
  <c r="C1144" i="5"/>
  <c r="B1144" i="5"/>
  <c r="C1136" i="5"/>
  <c r="B1136" i="5"/>
  <c r="C1128" i="5"/>
  <c r="B1128" i="5"/>
  <c r="C1120" i="5"/>
  <c r="B1120" i="5"/>
  <c r="C1112" i="5"/>
  <c r="B1112" i="5"/>
  <c r="C1104" i="5"/>
  <c r="B1104" i="5"/>
  <c r="C1096" i="5"/>
  <c r="B1096" i="5"/>
  <c r="C1088" i="5"/>
  <c r="B1088" i="5"/>
  <c r="C1080" i="5"/>
  <c r="B1080" i="5"/>
  <c r="C1072" i="5"/>
  <c r="B1072" i="5"/>
  <c r="C1064" i="5"/>
  <c r="B1064" i="5"/>
  <c r="C1056" i="5"/>
  <c r="B1056" i="5"/>
  <c r="C1048" i="5"/>
  <c r="B1048" i="5"/>
  <c r="C1040" i="5"/>
  <c r="B1040" i="5"/>
  <c r="C1032" i="5"/>
  <c r="B1032" i="5"/>
  <c r="C1024" i="5"/>
  <c r="B1024" i="5"/>
  <c r="C1016" i="5"/>
  <c r="B1016" i="5"/>
  <c r="C1008" i="5"/>
  <c r="B1008" i="5"/>
  <c r="C1000" i="5"/>
  <c r="B1000" i="5"/>
  <c r="C992" i="5"/>
  <c r="B992" i="5"/>
  <c r="C984" i="5"/>
  <c r="B984" i="5"/>
  <c r="C976" i="5"/>
  <c r="B976" i="5"/>
  <c r="C968" i="5"/>
  <c r="B968" i="5"/>
  <c r="C960" i="5"/>
  <c r="B960" i="5"/>
  <c r="C952" i="5"/>
  <c r="B952" i="5"/>
  <c r="C944" i="5"/>
  <c r="B944" i="5"/>
  <c r="C936" i="5"/>
  <c r="B936" i="5"/>
  <c r="C928" i="5"/>
  <c r="B928" i="5"/>
  <c r="C920" i="5"/>
  <c r="B920" i="5"/>
  <c r="C912" i="5"/>
  <c r="B912" i="5"/>
  <c r="C904" i="5"/>
  <c r="B904" i="5"/>
  <c r="C896" i="5"/>
  <c r="B896" i="5"/>
  <c r="C888" i="5"/>
  <c r="B888" i="5"/>
  <c r="C880" i="5"/>
  <c r="B880" i="5"/>
  <c r="C872" i="5"/>
  <c r="B872" i="5"/>
  <c r="C864" i="5"/>
  <c r="B864" i="5"/>
  <c r="C856" i="5"/>
  <c r="B856" i="5"/>
  <c r="C848" i="5"/>
  <c r="B848" i="5"/>
  <c r="C840" i="5"/>
  <c r="B840" i="5"/>
  <c r="C832" i="5"/>
  <c r="B832" i="5"/>
  <c r="C824" i="5"/>
  <c r="B824" i="5"/>
  <c r="C816" i="5"/>
  <c r="B816" i="5"/>
  <c r="C808" i="5"/>
  <c r="B808" i="5"/>
  <c r="C800" i="5"/>
  <c r="B800" i="5"/>
  <c r="C792" i="5"/>
  <c r="B792" i="5"/>
  <c r="C784" i="5"/>
  <c r="B784" i="5"/>
  <c r="C776" i="5"/>
  <c r="B776" i="5"/>
  <c r="C768" i="5"/>
  <c r="B768" i="5"/>
  <c r="C760" i="5"/>
  <c r="B760" i="5"/>
  <c r="C752" i="5"/>
  <c r="B752" i="5"/>
  <c r="C744" i="5"/>
  <c r="B744" i="5"/>
  <c r="C736" i="5"/>
  <c r="B736" i="5"/>
  <c r="C728" i="5"/>
  <c r="B728" i="5"/>
  <c r="C720" i="5"/>
  <c r="B720" i="5"/>
  <c r="C712" i="5"/>
  <c r="B712" i="5"/>
  <c r="C704" i="5"/>
  <c r="B704" i="5"/>
  <c r="C696" i="5"/>
  <c r="B696" i="5"/>
  <c r="C688" i="5"/>
  <c r="B688" i="5"/>
  <c r="C680" i="5"/>
  <c r="B680" i="5"/>
  <c r="C672" i="5"/>
  <c r="B672" i="5"/>
  <c r="C664" i="5"/>
  <c r="B664" i="5"/>
  <c r="C656" i="5"/>
  <c r="B656" i="5"/>
  <c r="C648" i="5"/>
  <c r="B648" i="5"/>
  <c r="C640" i="5"/>
  <c r="B640" i="5"/>
  <c r="C632" i="5"/>
  <c r="B632" i="5"/>
  <c r="C624" i="5"/>
  <c r="B624" i="5"/>
  <c r="C616" i="5"/>
  <c r="B616" i="5"/>
  <c r="C608" i="5"/>
  <c r="B608" i="5"/>
  <c r="C600" i="5"/>
  <c r="B600" i="5"/>
  <c r="C592" i="5"/>
  <c r="B592" i="5"/>
  <c r="C584" i="5"/>
  <c r="B584" i="5"/>
  <c r="C576" i="5"/>
  <c r="B576" i="5"/>
  <c r="C568" i="5"/>
  <c r="B568" i="5"/>
  <c r="C560" i="5"/>
  <c r="B560" i="5"/>
  <c r="C552" i="5"/>
  <c r="B552" i="5"/>
  <c r="C544" i="5"/>
  <c r="B544" i="5"/>
  <c r="C536" i="5"/>
  <c r="B536" i="5"/>
  <c r="C528" i="5"/>
  <c r="B528" i="5"/>
  <c r="C520" i="5"/>
  <c r="B520" i="5"/>
  <c r="C512" i="5"/>
  <c r="B512" i="5"/>
  <c r="C504" i="5"/>
  <c r="B504" i="5"/>
  <c r="C496" i="5"/>
  <c r="B496" i="5"/>
  <c r="C488" i="5"/>
  <c r="B488" i="5"/>
  <c r="C480" i="5"/>
  <c r="B480" i="5"/>
  <c r="C472" i="5"/>
  <c r="B472" i="5"/>
  <c r="C464" i="5"/>
  <c r="B464" i="5"/>
  <c r="C456" i="5"/>
  <c r="B456" i="5"/>
  <c r="C448" i="5"/>
  <c r="B448" i="5"/>
  <c r="C440" i="5"/>
  <c r="B440" i="5"/>
  <c r="C432" i="5"/>
  <c r="B432" i="5"/>
  <c r="C424" i="5"/>
  <c r="B424" i="5"/>
  <c r="C416" i="5"/>
  <c r="B416" i="5"/>
  <c r="C408" i="5"/>
  <c r="B408" i="5"/>
  <c r="C400" i="5"/>
  <c r="B400" i="5"/>
  <c r="C392" i="5"/>
  <c r="B392" i="5"/>
  <c r="C384" i="5"/>
  <c r="B384" i="5"/>
  <c r="C376" i="5"/>
  <c r="B376" i="5"/>
  <c r="C368" i="5"/>
  <c r="B368" i="5"/>
  <c r="C360" i="5"/>
  <c r="B360" i="5"/>
  <c r="C352" i="5"/>
  <c r="B352" i="5"/>
  <c r="C344" i="5"/>
  <c r="B344" i="5"/>
  <c r="C336" i="5"/>
  <c r="B336" i="5"/>
  <c r="C328" i="5"/>
  <c r="B328" i="5"/>
  <c r="C320" i="5"/>
  <c r="B320" i="5"/>
  <c r="C312" i="5"/>
  <c r="B312" i="5"/>
  <c r="C304" i="5"/>
  <c r="B304" i="5"/>
  <c r="C296" i="5"/>
  <c r="B296" i="5"/>
  <c r="C288" i="5"/>
  <c r="B288" i="5"/>
  <c r="C280" i="5"/>
  <c r="B280" i="5"/>
  <c r="C272" i="5"/>
  <c r="B272" i="5"/>
  <c r="C264" i="5"/>
  <c r="B264" i="5"/>
  <c r="C256" i="5"/>
  <c r="B256" i="5"/>
  <c r="C248" i="5"/>
  <c r="B248" i="5"/>
  <c r="C240" i="5"/>
  <c r="B240" i="5"/>
  <c r="C232" i="5"/>
  <c r="B232" i="5"/>
  <c r="C224" i="5"/>
  <c r="B224" i="5"/>
  <c r="C216" i="5"/>
  <c r="B216" i="5"/>
  <c r="C208" i="5"/>
  <c r="B208" i="5"/>
  <c r="C200" i="5"/>
  <c r="B200" i="5"/>
  <c r="C192" i="5"/>
  <c r="B192" i="5"/>
  <c r="C184" i="5"/>
  <c r="B184" i="5"/>
  <c r="C176" i="5"/>
  <c r="B176" i="5"/>
  <c r="C168" i="5"/>
  <c r="B168" i="5"/>
  <c r="C160" i="5"/>
  <c r="B160" i="5"/>
  <c r="C152" i="5"/>
  <c r="B152" i="5"/>
  <c r="C144" i="5"/>
  <c r="B144" i="5"/>
  <c r="C136" i="5"/>
  <c r="B136" i="5"/>
  <c r="C128" i="5"/>
  <c r="B128" i="5"/>
  <c r="C120" i="5"/>
  <c r="B120" i="5"/>
  <c r="C112" i="5"/>
  <c r="B112" i="5"/>
  <c r="C104" i="5"/>
  <c r="B104" i="5"/>
  <c r="C96" i="5"/>
  <c r="B96" i="5"/>
  <c r="C88" i="5"/>
  <c r="B88" i="5"/>
  <c r="C80" i="5"/>
  <c r="B80" i="5"/>
  <c r="C72" i="5"/>
  <c r="B72" i="5"/>
  <c r="C64" i="5"/>
  <c r="B64" i="5"/>
  <c r="C56" i="5"/>
  <c r="B56" i="5"/>
  <c r="C48" i="5"/>
  <c r="B48" i="5"/>
  <c r="C40" i="5"/>
  <c r="B40" i="5"/>
  <c r="C32" i="5"/>
  <c r="B32" i="5"/>
  <c r="C24" i="5"/>
  <c r="B24" i="5"/>
  <c r="C16" i="5"/>
  <c r="B16" i="5"/>
  <c r="C8" i="5"/>
  <c r="B8" i="5"/>
  <c r="B4999" i="5"/>
  <c r="B4985" i="5"/>
  <c r="B4972" i="5"/>
  <c r="B4960" i="5"/>
  <c r="B4947" i="5"/>
  <c r="B4935" i="5"/>
  <c r="B4921" i="5"/>
  <c r="B4908" i="5"/>
  <c r="B4896" i="5"/>
  <c r="B4883" i="5"/>
  <c r="B4871" i="5"/>
  <c r="B4857" i="5"/>
  <c r="B4844" i="5"/>
  <c r="B4832" i="5"/>
  <c r="B4819" i="5"/>
  <c r="B4807" i="5"/>
  <c r="B4793" i="5"/>
  <c r="B4780" i="5"/>
  <c r="B4768" i="5"/>
  <c r="B4755" i="5"/>
  <c r="B4743" i="5"/>
  <c r="B4729" i="5"/>
  <c r="B4716" i="5"/>
  <c r="B4704" i="5"/>
  <c r="B4691" i="5"/>
  <c r="B4679" i="5"/>
  <c r="B4665" i="5"/>
  <c r="B4652" i="5"/>
  <c r="B4640" i="5"/>
  <c r="B4627" i="5"/>
  <c r="B4615" i="5"/>
  <c r="B4601" i="5"/>
  <c r="B4588" i="5"/>
  <c r="B4576" i="5"/>
  <c r="B4563" i="5"/>
  <c r="B4551" i="5"/>
  <c r="B4537" i="5"/>
  <c r="B4524" i="5"/>
  <c r="B4512" i="5"/>
  <c r="B4499" i="5"/>
  <c r="B4487" i="5"/>
  <c r="B4473" i="5"/>
  <c r="B4460" i="5"/>
  <c r="B4448" i="5"/>
  <c r="B4435" i="5"/>
  <c r="B4423" i="5"/>
  <c r="B4409" i="5"/>
  <c r="B4391" i="5"/>
  <c r="B4368" i="5"/>
  <c r="B4347" i="5"/>
  <c r="B4327" i="5"/>
  <c r="B4304" i="5"/>
  <c r="B4283" i="5"/>
  <c r="B4259" i="5"/>
  <c r="B4219" i="5"/>
  <c r="B4155" i="5"/>
  <c r="B4091" i="5"/>
  <c r="B4027" i="5"/>
  <c r="B3963" i="5"/>
  <c r="B3899" i="5"/>
  <c r="B3835" i="5"/>
  <c r="B3771" i="5"/>
  <c r="B3705" i="5"/>
  <c r="B3632" i="5"/>
  <c r="B3559" i="5"/>
  <c r="B3485" i="5"/>
  <c r="B3412" i="5"/>
  <c r="B3328" i="5"/>
  <c r="B3225" i="5"/>
  <c r="B3122" i="5"/>
  <c r="B3020" i="5"/>
  <c r="B2919" i="5"/>
  <c r="B2768" i="5"/>
  <c r="B2487" i="5"/>
  <c r="B1902" i="5"/>
  <c r="C4950" i="5"/>
  <c r="B4950" i="5"/>
  <c r="C4886" i="5"/>
  <c r="B4886" i="5"/>
  <c r="C4846" i="5"/>
  <c r="B4846" i="5"/>
  <c r="C4798" i="5"/>
  <c r="B4798" i="5"/>
  <c r="C4742" i="5"/>
  <c r="B4742" i="5"/>
  <c r="C4694" i="5"/>
  <c r="B4694" i="5"/>
  <c r="C4662" i="5"/>
  <c r="B4662" i="5"/>
  <c r="C4614" i="5"/>
  <c r="B4614" i="5"/>
  <c r="C4566" i="5"/>
  <c r="B4566" i="5"/>
  <c r="C4510" i="5"/>
  <c r="B4510" i="5"/>
  <c r="C4470" i="5"/>
  <c r="B4470" i="5"/>
  <c r="C4422" i="5"/>
  <c r="B4422" i="5"/>
  <c r="C4374" i="5"/>
  <c r="B4374" i="5"/>
  <c r="C4342" i="5"/>
  <c r="B4342" i="5"/>
  <c r="C4302" i="5"/>
  <c r="B4302" i="5"/>
  <c r="C4262" i="5"/>
  <c r="B4262" i="5"/>
  <c r="C4222" i="5"/>
  <c r="B4222" i="5"/>
  <c r="C4174" i="5"/>
  <c r="B4174" i="5"/>
  <c r="C4126" i="5"/>
  <c r="B4126" i="5"/>
  <c r="C4078" i="5"/>
  <c r="B4078" i="5"/>
  <c r="C4022" i="5"/>
  <c r="B4022" i="5"/>
  <c r="C3974" i="5"/>
  <c r="B3974" i="5"/>
  <c r="C3926" i="5"/>
  <c r="B3926" i="5"/>
  <c r="C3878" i="5"/>
  <c r="B3878" i="5"/>
  <c r="C3830" i="5"/>
  <c r="B3830" i="5"/>
  <c r="C3774" i="5"/>
  <c r="B3774" i="5"/>
  <c r="C3718" i="5"/>
  <c r="B3718" i="5"/>
  <c r="C3670" i="5"/>
  <c r="B3670" i="5"/>
  <c r="C3614" i="5"/>
  <c r="B3614" i="5"/>
  <c r="C3566" i="5"/>
  <c r="B3566" i="5"/>
  <c r="C3502" i="5"/>
  <c r="B3502" i="5"/>
  <c r="C3446" i="5"/>
  <c r="B3446" i="5"/>
  <c r="C3390" i="5"/>
  <c r="B3390" i="5"/>
  <c r="C3326" i="5"/>
  <c r="B3326" i="5"/>
  <c r="C3262" i="5"/>
  <c r="B3262" i="5"/>
  <c r="C3198" i="5"/>
  <c r="B3198" i="5"/>
  <c r="C3150" i="5"/>
  <c r="B3150" i="5"/>
  <c r="C3102" i="5"/>
  <c r="B3102" i="5"/>
  <c r="C3046" i="5"/>
  <c r="B3046" i="5"/>
  <c r="C2998" i="5"/>
  <c r="B2998" i="5"/>
  <c r="C2950" i="5"/>
  <c r="B2950" i="5"/>
  <c r="C2910" i="5"/>
  <c r="B2910" i="5"/>
  <c r="C2862" i="5"/>
  <c r="B2862" i="5"/>
  <c r="C2814" i="5"/>
  <c r="B2814" i="5"/>
  <c r="C2774" i="5"/>
  <c r="B2774" i="5"/>
  <c r="C2718" i="5"/>
  <c r="B2718" i="5"/>
  <c r="C2678" i="5"/>
  <c r="B2678" i="5"/>
  <c r="C2630" i="5"/>
  <c r="B2630" i="5"/>
  <c r="C2590" i="5"/>
  <c r="B2590" i="5"/>
  <c r="C2542" i="5"/>
  <c r="B2542" i="5"/>
  <c r="C2502" i="5"/>
  <c r="B2502" i="5"/>
  <c r="C2462" i="5"/>
  <c r="B2462" i="5"/>
  <c r="C2422" i="5"/>
  <c r="B2422" i="5"/>
  <c r="C2382" i="5"/>
  <c r="B2382" i="5"/>
  <c r="C2358" i="5"/>
  <c r="B2358" i="5"/>
  <c r="C2326" i="5"/>
  <c r="B2326" i="5"/>
  <c r="C2294" i="5"/>
  <c r="B2294" i="5"/>
  <c r="C2254" i="5"/>
  <c r="B2254" i="5"/>
  <c r="C2206" i="5"/>
  <c r="B2206" i="5"/>
  <c r="C2166" i="5"/>
  <c r="B2166" i="5"/>
  <c r="C2118" i="5"/>
  <c r="B2118" i="5"/>
  <c r="C2046" i="5"/>
  <c r="B2046" i="5"/>
  <c r="C1982" i="5"/>
  <c r="B1982" i="5"/>
  <c r="C1934" i="5"/>
  <c r="B1934" i="5"/>
  <c r="C1878" i="5"/>
  <c r="B1878" i="5"/>
  <c r="C1846" i="5"/>
  <c r="B1846" i="5"/>
  <c r="C1806" i="5"/>
  <c r="B1806" i="5"/>
  <c r="C1750" i="5"/>
  <c r="B1750" i="5"/>
  <c r="C1702" i="5"/>
  <c r="B1702" i="5"/>
  <c r="C1654" i="5"/>
  <c r="B1654" i="5"/>
  <c r="C1614" i="5"/>
  <c r="B1614" i="5"/>
  <c r="C1566" i="5"/>
  <c r="B1566" i="5"/>
  <c r="C1518" i="5"/>
  <c r="B1518" i="5"/>
  <c r="C1446" i="5"/>
  <c r="B1446" i="5"/>
  <c r="C1390" i="5"/>
  <c r="B1390" i="5"/>
  <c r="C1342" i="5"/>
  <c r="B1342" i="5"/>
  <c r="C1294" i="5"/>
  <c r="B1294" i="5"/>
  <c r="C1254" i="5"/>
  <c r="B1254" i="5"/>
  <c r="C1214" i="5"/>
  <c r="B1214" i="5"/>
  <c r="C1182" i="5"/>
  <c r="B1182" i="5"/>
  <c r="C1134" i="5"/>
  <c r="B1134" i="5"/>
  <c r="C1086" i="5"/>
  <c r="B1086" i="5"/>
  <c r="C1038" i="5"/>
  <c r="B1038" i="5"/>
  <c r="C998" i="5"/>
  <c r="B998" i="5"/>
  <c r="C966" i="5"/>
  <c r="B966" i="5"/>
  <c r="C918" i="5"/>
  <c r="B918" i="5"/>
  <c r="C886" i="5"/>
  <c r="B886" i="5"/>
  <c r="C854" i="5"/>
  <c r="B854" i="5"/>
  <c r="C814" i="5"/>
  <c r="B814" i="5"/>
  <c r="C790" i="5"/>
  <c r="B790" i="5"/>
  <c r="C750" i="5"/>
  <c r="B750" i="5"/>
  <c r="C734" i="5"/>
  <c r="B734" i="5"/>
  <c r="C710" i="5"/>
  <c r="B710" i="5"/>
  <c r="C678" i="5"/>
  <c r="B678" i="5"/>
  <c r="C662" i="5"/>
  <c r="B662" i="5"/>
  <c r="C646" i="5"/>
  <c r="B646" i="5"/>
  <c r="C630" i="5"/>
  <c r="B630" i="5"/>
  <c r="C590" i="5"/>
  <c r="B590" i="5"/>
  <c r="C574" i="5"/>
  <c r="B574" i="5"/>
  <c r="C558" i="5"/>
  <c r="B558" i="5"/>
  <c r="C542" i="5"/>
  <c r="B542" i="5"/>
  <c r="C526" i="5"/>
  <c r="B526" i="5"/>
  <c r="C510" i="5"/>
  <c r="B510" i="5"/>
  <c r="C502" i="5"/>
  <c r="B502" i="5"/>
  <c r="C486" i="5"/>
  <c r="B486" i="5"/>
  <c r="C470" i="5"/>
  <c r="B470" i="5"/>
  <c r="C454" i="5"/>
  <c r="B454" i="5"/>
  <c r="C430" i="5"/>
  <c r="B430" i="5"/>
  <c r="C398" i="5"/>
  <c r="B398" i="5"/>
  <c r="C342" i="5"/>
  <c r="B342" i="5"/>
  <c r="C318" i="5"/>
  <c r="B318" i="5"/>
  <c r="C294" i="5"/>
  <c r="B294" i="5"/>
  <c r="C270" i="5"/>
  <c r="B270" i="5"/>
  <c r="C246" i="5"/>
  <c r="B246" i="5"/>
  <c r="C206" i="5"/>
  <c r="B206" i="5"/>
  <c r="C182" i="5"/>
  <c r="B182" i="5"/>
  <c r="C142" i="5"/>
  <c r="B142" i="5"/>
  <c r="C38" i="5"/>
  <c r="B38" i="5"/>
  <c r="C4263" i="5"/>
  <c r="B4263" i="5"/>
  <c r="C4255" i="5"/>
  <c r="B4255" i="5"/>
  <c r="C4247" i="5"/>
  <c r="B4247" i="5"/>
  <c r="C4239" i="5"/>
  <c r="B4239" i="5"/>
  <c r="C4231" i="5"/>
  <c r="B4231" i="5"/>
  <c r="C4223" i="5"/>
  <c r="B4223" i="5"/>
  <c r="C4215" i="5"/>
  <c r="B4215" i="5"/>
  <c r="C4207" i="5"/>
  <c r="B4207" i="5"/>
  <c r="C4199" i="5"/>
  <c r="B4199" i="5"/>
  <c r="C4191" i="5"/>
  <c r="B4191" i="5"/>
  <c r="C4183" i="5"/>
  <c r="B4183" i="5"/>
  <c r="C4175" i="5"/>
  <c r="B4175" i="5"/>
  <c r="C4167" i="5"/>
  <c r="B4167" i="5"/>
  <c r="C4159" i="5"/>
  <c r="B4159" i="5"/>
  <c r="C4151" i="5"/>
  <c r="B4151" i="5"/>
  <c r="C4143" i="5"/>
  <c r="B4143" i="5"/>
  <c r="C4135" i="5"/>
  <c r="B4135" i="5"/>
  <c r="C4127" i="5"/>
  <c r="B4127" i="5"/>
  <c r="C4119" i="5"/>
  <c r="B4119" i="5"/>
  <c r="C4111" i="5"/>
  <c r="B4111" i="5"/>
  <c r="C4103" i="5"/>
  <c r="B4103" i="5"/>
  <c r="C4095" i="5"/>
  <c r="B4095" i="5"/>
  <c r="C4087" i="5"/>
  <c r="B4087" i="5"/>
  <c r="C4079" i="5"/>
  <c r="B4079" i="5"/>
  <c r="C4071" i="5"/>
  <c r="B4071" i="5"/>
  <c r="C4063" i="5"/>
  <c r="B4063" i="5"/>
  <c r="C4055" i="5"/>
  <c r="B4055" i="5"/>
  <c r="C4047" i="5"/>
  <c r="B4047" i="5"/>
  <c r="C4039" i="5"/>
  <c r="B4039" i="5"/>
  <c r="C4031" i="5"/>
  <c r="B4031" i="5"/>
  <c r="C4023" i="5"/>
  <c r="B4023" i="5"/>
  <c r="C4015" i="5"/>
  <c r="B4015" i="5"/>
  <c r="C4007" i="5"/>
  <c r="B4007" i="5"/>
  <c r="C3999" i="5"/>
  <c r="B3999" i="5"/>
  <c r="C3991" i="5"/>
  <c r="B3991" i="5"/>
  <c r="C3983" i="5"/>
  <c r="B3983" i="5"/>
  <c r="C3975" i="5"/>
  <c r="B3975" i="5"/>
  <c r="C3967" i="5"/>
  <c r="B3967" i="5"/>
  <c r="C3959" i="5"/>
  <c r="B3959" i="5"/>
  <c r="C3951" i="5"/>
  <c r="B3951" i="5"/>
  <c r="C3943" i="5"/>
  <c r="B3943" i="5"/>
  <c r="C3935" i="5"/>
  <c r="B3935" i="5"/>
  <c r="C3927" i="5"/>
  <c r="B3927" i="5"/>
  <c r="C3919" i="5"/>
  <c r="B3919" i="5"/>
  <c r="C3911" i="5"/>
  <c r="B3911" i="5"/>
  <c r="C3903" i="5"/>
  <c r="B3903" i="5"/>
  <c r="C3895" i="5"/>
  <c r="B3895" i="5"/>
  <c r="C3887" i="5"/>
  <c r="B3887" i="5"/>
  <c r="C3879" i="5"/>
  <c r="B3879" i="5"/>
  <c r="C3871" i="5"/>
  <c r="B3871" i="5"/>
  <c r="C3863" i="5"/>
  <c r="B3863" i="5"/>
  <c r="C3855" i="5"/>
  <c r="B3855" i="5"/>
  <c r="C3847" i="5"/>
  <c r="B3847" i="5"/>
  <c r="C3839" i="5"/>
  <c r="B3839" i="5"/>
  <c r="C3831" i="5"/>
  <c r="B3831" i="5"/>
  <c r="C3823" i="5"/>
  <c r="B3823" i="5"/>
  <c r="C3815" i="5"/>
  <c r="B3815" i="5"/>
  <c r="C3807" i="5"/>
  <c r="B3807" i="5"/>
  <c r="C3799" i="5"/>
  <c r="B3799" i="5"/>
  <c r="C3791" i="5"/>
  <c r="B3791" i="5"/>
  <c r="C3783" i="5"/>
  <c r="B3783" i="5"/>
  <c r="C3775" i="5"/>
  <c r="B3775" i="5"/>
  <c r="C3767" i="5"/>
  <c r="B3767" i="5"/>
  <c r="C3759" i="5"/>
  <c r="B3759" i="5"/>
  <c r="C3751" i="5"/>
  <c r="B3751" i="5"/>
  <c r="C3743" i="5"/>
  <c r="B3743" i="5"/>
  <c r="C3735" i="5"/>
  <c r="B3735" i="5"/>
  <c r="C3727" i="5"/>
  <c r="B3727" i="5"/>
  <c r="C3719" i="5"/>
  <c r="B3719" i="5"/>
  <c r="C3711" i="5"/>
  <c r="B3711" i="5"/>
  <c r="C3703" i="5"/>
  <c r="B3703" i="5"/>
  <c r="C3695" i="5"/>
  <c r="B3695" i="5"/>
  <c r="C3679" i="5"/>
  <c r="B3679" i="5"/>
  <c r="C3671" i="5"/>
  <c r="B3671" i="5"/>
  <c r="C3663" i="5"/>
  <c r="B3663" i="5"/>
  <c r="C3655" i="5"/>
  <c r="B3655" i="5"/>
  <c r="C3647" i="5"/>
  <c r="B3647" i="5"/>
  <c r="C3639" i="5"/>
  <c r="B3639" i="5"/>
  <c r="C3631" i="5"/>
  <c r="B3631" i="5"/>
  <c r="C3615" i="5"/>
  <c r="B3615" i="5"/>
  <c r="C3607" i="5"/>
  <c r="B3607" i="5"/>
  <c r="C3599" i="5"/>
  <c r="B3599" i="5"/>
  <c r="C3591" i="5"/>
  <c r="B3591" i="5"/>
  <c r="C3583" i="5"/>
  <c r="B3583" i="5"/>
  <c r="C3575" i="5"/>
  <c r="B3575" i="5"/>
  <c r="C3567" i="5"/>
  <c r="B3567" i="5"/>
  <c r="C3551" i="5"/>
  <c r="B3551" i="5"/>
  <c r="C3543" i="5"/>
  <c r="B3543" i="5"/>
  <c r="C3535" i="5"/>
  <c r="B3535" i="5"/>
  <c r="C3527" i="5"/>
  <c r="B3527" i="5"/>
  <c r="C3519" i="5"/>
  <c r="B3519" i="5"/>
  <c r="C3511" i="5"/>
  <c r="B3511" i="5"/>
  <c r="C3503" i="5"/>
  <c r="B3503" i="5"/>
  <c r="C3487" i="5"/>
  <c r="B3487" i="5"/>
  <c r="C3479" i="5"/>
  <c r="B3479" i="5"/>
  <c r="C3471" i="5"/>
  <c r="B3471" i="5"/>
  <c r="C3463" i="5"/>
  <c r="B3463" i="5"/>
  <c r="C3455" i="5"/>
  <c r="B3455" i="5"/>
  <c r="C3447" i="5"/>
  <c r="B3447" i="5"/>
  <c r="C3439" i="5"/>
  <c r="B3439" i="5"/>
  <c r="C3423" i="5"/>
  <c r="B3423" i="5"/>
  <c r="C3415" i="5"/>
  <c r="B3415" i="5"/>
  <c r="C3407" i="5"/>
  <c r="B3407" i="5"/>
  <c r="C3399" i="5"/>
  <c r="B3399" i="5"/>
  <c r="C3391" i="5"/>
  <c r="B3391" i="5"/>
  <c r="C3383" i="5"/>
  <c r="B3383" i="5"/>
  <c r="C3375" i="5"/>
  <c r="B3375" i="5"/>
  <c r="C3359" i="5"/>
  <c r="B3359" i="5"/>
  <c r="C3351" i="5"/>
  <c r="B3351" i="5"/>
  <c r="C3343" i="5"/>
  <c r="B3343" i="5"/>
  <c r="C3335" i="5"/>
  <c r="B3335" i="5"/>
  <c r="C3327" i="5"/>
  <c r="B3327" i="5"/>
  <c r="C3319" i="5"/>
  <c r="B3319" i="5"/>
  <c r="C3311" i="5"/>
  <c r="B3311" i="5"/>
  <c r="C3295" i="5"/>
  <c r="B3295" i="5"/>
  <c r="C3287" i="5"/>
  <c r="B3287" i="5"/>
  <c r="C3279" i="5"/>
  <c r="B3279" i="5"/>
  <c r="C3271" i="5"/>
  <c r="B3271" i="5"/>
  <c r="C3263" i="5"/>
  <c r="B3263" i="5"/>
  <c r="C3255" i="5"/>
  <c r="B3255" i="5"/>
  <c r="C3247" i="5"/>
  <c r="B3247" i="5"/>
  <c r="C3231" i="5"/>
  <c r="B3231" i="5"/>
  <c r="C3223" i="5"/>
  <c r="B3223" i="5"/>
  <c r="C3215" i="5"/>
  <c r="B3215" i="5"/>
  <c r="C3207" i="5"/>
  <c r="B3207" i="5"/>
  <c r="C3199" i="5"/>
  <c r="B3199" i="5"/>
  <c r="C3191" i="5"/>
  <c r="B3191" i="5"/>
  <c r="C3183" i="5"/>
  <c r="B3183" i="5"/>
  <c r="C3167" i="5"/>
  <c r="B3167" i="5"/>
  <c r="C3159" i="5"/>
  <c r="B3159" i="5"/>
  <c r="C3151" i="5"/>
  <c r="B3151" i="5"/>
  <c r="C3143" i="5"/>
  <c r="B3143" i="5"/>
  <c r="C3135" i="5"/>
  <c r="B3135" i="5"/>
  <c r="C3127" i="5"/>
  <c r="B3127" i="5"/>
  <c r="C3119" i="5"/>
  <c r="B3119" i="5"/>
  <c r="C3103" i="5"/>
  <c r="B3103" i="5"/>
  <c r="C3095" i="5"/>
  <c r="B3095" i="5"/>
  <c r="C3087" i="5"/>
  <c r="B3087" i="5"/>
  <c r="C3079" i="5"/>
  <c r="B3079" i="5"/>
  <c r="C3071" i="5"/>
  <c r="B3071" i="5"/>
  <c r="C3063" i="5"/>
  <c r="B3063" i="5"/>
  <c r="C3055" i="5"/>
  <c r="B3055" i="5"/>
  <c r="C3039" i="5"/>
  <c r="B3039" i="5"/>
  <c r="C3031" i="5"/>
  <c r="B3031" i="5"/>
  <c r="C3023" i="5"/>
  <c r="B3023" i="5"/>
  <c r="C3015" i="5"/>
  <c r="B3015" i="5"/>
  <c r="C3007" i="5"/>
  <c r="B3007" i="5"/>
  <c r="C2999" i="5"/>
  <c r="B2999" i="5"/>
  <c r="C2991" i="5"/>
  <c r="B2991" i="5"/>
  <c r="C2975" i="5"/>
  <c r="B2975" i="5"/>
  <c r="C2967" i="5"/>
  <c r="B2967" i="5"/>
  <c r="C2959" i="5"/>
  <c r="B2959" i="5"/>
  <c r="C2951" i="5"/>
  <c r="B2951" i="5"/>
  <c r="C2943" i="5"/>
  <c r="B2943" i="5"/>
  <c r="C2935" i="5"/>
  <c r="B2935" i="5"/>
  <c r="C2927" i="5"/>
  <c r="B2927" i="5"/>
  <c r="C2911" i="5"/>
  <c r="B2911" i="5"/>
  <c r="C2903" i="5"/>
  <c r="B2903" i="5"/>
  <c r="C2895" i="5"/>
  <c r="B2895" i="5"/>
  <c r="C2887" i="5"/>
  <c r="B2887" i="5"/>
  <c r="C2879" i="5"/>
  <c r="B2879" i="5"/>
  <c r="C2871" i="5"/>
  <c r="B2871" i="5"/>
  <c r="C2863" i="5"/>
  <c r="B2863" i="5"/>
  <c r="C2855" i="5"/>
  <c r="B2855" i="5"/>
  <c r="C2847" i="5"/>
  <c r="B2847" i="5"/>
  <c r="C2839" i="5"/>
  <c r="B2839" i="5"/>
  <c r="C2831" i="5"/>
  <c r="B2831" i="5"/>
  <c r="C2823" i="5"/>
  <c r="B2823" i="5"/>
  <c r="C2815" i="5"/>
  <c r="B2815" i="5"/>
  <c r="C2807" i="5"/>
  <c r="B2807" i="5"/>
  <c r="C2799" i="5"/>
  <c r="B2799" i="5"/>
  <c r="C2791" i="5"/>
  <c r="B2791" i="5"/>
  <c r="C2783" i="5"/>
  <c r="B2783" i="5"/>
  <c r="C2775" i="5"/>
  <c r="B2775" i="5"/>
  <c r="C2767" i="5"/>
  <c r="B2767" i="5"/>
  <c r="C2759" i="5"/>
  <c r="B2759" i="5"/>
  <c r="C2751" i="5"/>
  <c r="B2751" i="5"/>
  <c r="C2743" i="5"/>
  <c r="B2743" i="5"/>
  <c r="C2735" i="5"/>
  <c r="B2735" i="5"/>
  <c r="C2727" i="5"/>
  <c r="B2727" i="5"/>
  <c r="C2719" i="5"/>
  <c r="B2719" i="5"/>
  <c r="C2711" i="5"/>
  <c r="B2711" i="5"/>
  <c r="C2703" i="5"/>
  <c r="B2703" i="5"/>
  <c r="C2695" i="5"/>
  <c r="B2695" i="5"/>
  <c r="C2687" i="5"/>
  <c r="B2687" i="5"/>
  <c r="C2679" i="5"/>
  <c r="B2679" i="5"/>
  <c r="C2671" i="5"/>
  <c r="B2671" i="5"/>
  <c r="C2663" i="5"/>
  <c r="B2663" i="5"/>
  <c r="C2655" i="5"/>
  <c r="B2655" i="5"/>
  <c r="C2647" i="5"/>
  <c r="B2647" i="5"/>
  <c r="C2639" i="5"/>
  <c r="B2639" i="5"/>
  <c r="C2631" i="5"/>
  <c r="B2631" i="5"/>
  <c r="C2623" i="5"/>
  <c r="B2623" i="5"/>
  <c r="C2615" i="5"/>
  <c r="B2615" i="5"/>
  <c r="C2607" i="5"/>
  <c r="B2607" i="5"/>
  <c r="C2599" i="5"/>
  <c r="B2599" i="5"/>
  <c r="C2591" i="5"/>
  <c r="B2591" i="5"/>
  <c r="C2583" i="5"/>
  <c r="B2583" i="5"/>
  <c r="C2575" i="5"/>
  <c r="B2575" i="5"/>
  <c r="C2567" i="5"/>
  <c r="B2567" i="5"/>
  <c r="C2559" i="5"/>
  <c r="B2559" i="5"/>
  <c r="C2551" i="5"/>
  <c r="B2551" i="5"/>
  <c r="C2543" i="5"/>
  <c r="B2543" i="5"/>
  <c r="C2535" i="5"/>
  <c r="B2535" i="5"/>
  <c r="C2527" i="5"/>
  <c r="B2527" i="5"/>
  <c r="C2519" i="5"/>
  <c r="B2519" i="5"/>
  <c r="C2511" i="5"/>
  <c r="B2511" i="5"/>
  <c r="C2503" i="5"/>
  <c r="B2503" i="5"/>
  <c r="C2495" i="5"/>
  <c r="B2495" i="5"/>
  <c r="C2479" i="5"/>
  <c r="B2479" i="5"/>
  <c r="C2471" i="5"/>
  <c r="B2471" i="5"/>
  <c r="C2463" i="5"/>
  <c r="B2463" i="5"/>
  <c r="C2455" i="5"/>
  <c r="B2455" i="5"/>
  <c r="C2447" i="5"/>
  <c r="B2447" i="5"/>
  <c r="C2439" i="5"/>
  <c r="B2439" i="5"/>
  <c r="C2431" i="5"/>
  <c r="B2431" i="5"/>
  <c r="C2423" i="5"/>
  <c r="B2423" i="5"/>
  <c r="C2415" i="5"/>
  <c r="B2415" i="5"/>
  <c r="C2407" i="5"/>
  <c r="B2407" i="5"/>
  <c r="C2399" i="5"/>
  <c r="B2399" i="5"/>
  <c r="C2391" i="5"/>
  <c r="B2391" i="5"/>
  <c r="C2383" i="5"/>
  <c r="B2383" i="5"/>
  <c r="C2375" i="5"/>
  <c r="B2375" i="5"/>
  <c r="C2367" i="5"/>
  <c r="B2367" i="5"/>
  <c r="C2359" i="5"/>
  <c r="B2359" i="5"/>
  <c r="C2351" i="5"/>
  <c r="B2351" i="5"/>
  <c r="C2343" i="5"/>
  <c r="B2343" i="5"/>
  <c r="C2335" i="5"/>
  <c r="B2335" i="5"/>
  <c r="C2327" i="5"/>
  <c r="B2327" i="5"/>
  <c r="C2319" i="5"/>
  <c r="B2319" i="5"/>
  <c r="C2311" i="5"/>
  <c r="B2311" i="5"/>
  <c r="C2303" i="5"/>
  <c r="B2303" i="5"/>
  <c r="C2295" i="5"/>
  <c r="B2295" i="5"/>
  <c r="C2287" i="5"/>
  <c r="B2287" i="5"/>
  <c r="C2279" i="5"/>
  <c r="B2279" i="5"/>
  <c r="C2271" i="5"/>
  <c r="B2271" i="5"/>
  <c r="C2263" i="5"/>
  <c r="B2263" i="5"/>
  <c r="C2255" i="5"/>
  <c r="B2255" i="5"/>
  <c r="C2247" i="5"/>
  <c r="B2247" i="5"/>
  <c r="C2239" i="5"/>
  <c r="B2239" i="5"/>
  <c r="C2231" i="5"/>
  <c r="B2231" i="5"/>
  <c r="C2223" i="5"/>
  <c r="B2223" i="5"/>
  <c r="C2215" i="5"/>
  <c r="B2215" i="5"/>
  <c r="C2207" i="5"/>
  <c r="B2207" i="5"/>
  <c r="C2199" i="5"/>
  <c r="B2199" i="5"/>
  <c r="C2191" i="5"/>
  <c r="B2191" i="5"/>
  <c r="C2183" i="5"/>
  <c r="B2183" i="5"/>
  <c r="C2175" i="5"/>
  <c r="B2175" i="5"/>
  <c r="C2167" i="5"/>
  <c r="B2167" i="5"/>
  <c r="C2159" i="5"/>
  <c r="B2159" i="5"/>
  <c r="C2151" i="5"/>
  <c r="B2151" i="5"/>
  <c r="C2143" i="5"/>
  <c r="B2143" i="5"/>
  <c r="C2135" i="5"/>
  <c r="B2135" i="5"/>
  <c r="C2127" i="5"/>
  <c r="B2127" i="5"/>
  <c r="C2119" i="5"/>
  <c r="B2119" i="5"/>
  <c r="C2111" i="5"/>
  <c r="B2111" i="5"/>
  <c r="C2103" i="5"/>
  <c r="B2103" i="5"/>
  <c r="C2095" i="5"/>
  <c r="B2095" i="5"/>
  <c r="C2087" i="5"/>
  <c r="B2087" i="5"/>
  <c r="C2079" i="5"/>
  <c r="B2079" i="5"/>
  <c r="C2071" i="5"/>
  <c r="B2071" i="5"/>
  <c r="C2063" i="5"/>
  <c r="B2063" i="5"/>
  <c r="C2055" i="5"/>
  <c r="B2055" i="5"/>
  <c r="C2047" i="5"/>
  <c r="B2047" i="5"/>
  <c r="C2039" i="5"/>
  <c r="B2039" i="5"/>
  <c r="C2031" i="5"/>
  <c r="B2031" i="5"/>
  <c r="C2023" i="5"/>
  <c r="B2023" i="5"/>
  <c r="C2015" i="5"/>
  <c r="B2015" i="5"/>
  <c r="C2007" i="5"/>
  <c r="B2007" i="5"/>
  <c r="C1999" i="5"/>
  <c r="B1999" i="5"/>
  <c r="C1991" i="5"/>
  <c r="B1991" i="5"/>
  <c r="C1983" i="5"/>
  <c r="B1983" i="5"/>
  <c r="C1967" i="5"/>
  <c r="B1967" i="5"/>
  <c r="C1959" i="5"/>
  <c r="B1959" i="5"/>
  <c r="C1951" i="5"/>
  <c r="B1951" i="5"/>
  <c r="C1943" i="5"/>
  <c r="B1943" i="5"/>
  <c r="C1935" i="5"/>
  <c r="B1935" i="5"/>
  <c r="C1927" i="5"/>
  <c r="B1927" i="5"/>
  <c r="C1919" i="5"/>
  <c r="B1919" i="5"/>
  <c r="C1911" i="5"/>
  <c r="B1911" i="5"/>
  <c r="C1903" i="5"/>
  <c r="B1903" i="5"/>
  <c r="C1895" i="5"/>
  <c r="B1895" i="5"/>
  <c r="C1887" i="5"/>
  <c r="B1887" i="5"/>
  <c r="C1879" i="5"/>
  <c r="B1879" i="5"/>
  <c r="C1871" i="5"/>
  <c r="B1871" i="5"/>
  <c r="C1863" i="5"/>
  <c r="B1863" i="5"/>
  <c r="C1855" i="5"/>
  <c r="B1855" i="5"/>
  <c r="C1847" i="5"/>
  <c r="B1847" i="5"/>
  <c r="C1839" i="5"/>
  <c r="B1839" i="5"/>
  <c r="C1831" i="5"/>
  <c r="B1831" i="5"/>
  <c r="C1823" i="5"/>
  <c r="B1823" i="5"/>
  <c r="C1815" i="5"/>
  <c r="B1815" i="5"/>
  <c r="C1807" i="5"/>
  <c r="B1807" i="5"/>
  <c r="C1799" i="5"/>
  <c r="B1799" i="5"/>
  <c r="C1791" i="5"/>
  <c r="B1791" i="5"/>
  <c r="C1783" i="5"/>
  <c r="B1783" i="5"/>
  <c r="C1775" i="5"/>
  <c r="B1775" i="5"/>
  <c r="C1767" i="5"/>
  <c r="B1767" i="5"/>
  <c r="C1759" i="5"/>
  <c r="B1759" i="5"/>
  <c r="C1751" i="5"/>
  <c r="B1751" i="5"/>
  <c r="C1743" i="5"/>
  <c r="B1743" i="5"/>
  <c r="C1735" i="5"/>
  <c r="B1735" i="5"/>
  <c r="C1727" i="5"/>
  <c r="B1727" i="5"/>
  <c r="C1719" i="5"/>
  <c r="B1719" i="5"/>
  <c r="C1711" i="5"/>
  <c r="B1711" i="5"/>
  <c r="C1703" i="5"/>
  <c r="B1703" i="5"/>
  <c r="C1695" i="5"/>
  <c r="B1695" i="5"/>
  <c r="C1687" i="5"/>
  <c r="B1687" i="5"/>
  <c r="C1679" i="5"/>
  <c r="B1679" i="5"/>
  <c r="C1671" i="5"/>
  <c r="B1671" i="5"/>
  <c r="C1663" i="5"/>
  <c r="B1663" i="5"/>
  <c r="C1655" i="5"/>
  <c r="B1655" i="5"/>
  <c r="C1647" i="5"/>
  <c r="B1647" i="5"/>
  <c r="C1639" i="5"/>
  <c r="B1639" i="5"/>
  <c r="C1631" i="5"/>
  <c r="B1631" i="5"/>
  <c r="C1623" i="5"/>
  <c r="B1623" i="5"/>
  <c r="C1615" i="5"/>
  <c r="B1615" i="5"/>
  <c r="C1607" i="5"/>
  <c r="B1607" i="5"/>
  <c r="C1599" i="5"/>
  <c r="B1599" i="5"/>
  <c r="C1591" i="5"/>
  <c r="B1591" i="5"/>
  <c r="C1583" i="5"/>
  <c r="B1583" i="5"/>
  <c r="C1575" i="5"/>
  <c r="B1575" i="5"/>
  <c r="C1567" i="5"/>
  <c r="B1567" i="5"/>
  <c r="C1559" i="5"/>
  <c r="B1559" i="5"/>
  <c r="C1551" i="5"/>
  <c r="B1551" i="5"/>
  <c r="C1543" i="5"/>
  <c r="B1543" i="5"/>
  <c r="C1535" i="5"/>
  <c r="B1535" i="5"/>
  <c r="C1527" i="5"/>
  <c r="B1527" i="5"/>
  <c r="C1519" i="5"/>
  <c r="B1519" i="5"/>
  <c r="C1511" i="5"/>
  <c r="B1511" i="5"/>
  <c r="C1503" i="5"/>
  <c r="B1503" i="5"/>
  <c r="C1495" i="5"/>
  <c r="B1495" i="5"/>
  <c r="C1487" i="5"/>
  <c r="B1487" i="5"/>
  <c r="C1479" i="5"/>
  <c r="B1479" i="5"/>
  <c r="C1471" i="5"/>
  <c r="B1471" i="5"/>
  <c r="C1463" i="5"/>
  <c r="B1463" i="5"/>
  <c r="C1455" i="5"/>
  <c r="B1455" i="5"/>
  <c r="C1447" i="5"/>
  <c r="B1447" i="5"/>
  <c r="C1439" i="5"/>
  <c r="B1439" i="5"/>
  <c r="C1431" i="5"/>
  <c r="B1431" i="5"/>
  <c r="C1415" i="5"/>
  <c r="B1415" i="5"/>
  <c r="C1407" i="5"/>
  <c r="B1407" i="5"/>
  <c r="C1399" i="5"/>
  <c r="B1399" i="5"/>
  <c r="C1391" i="5"/>
  <c r="B1391" i="5"/>
  <c r="C1383" i="5"/>
  <c r="B1383" i="5"/>
  <c r="C1375" i="5"/>
  <c r="B1375" i="5"/>
  <c r="C1367" i="5"/>
  <c r="B1367" i="5"/>
  <c r="C1359" i="5"/>
  <c r="B1359" i="5"/>
  <c r="C1351" i="5"/>
  <c r="B1351" i="5"/>
  <c r="C1343" i="5"/>
  <c r="B1343" i="5"/>
  <c r="C1335" i="5"/>
  <c r="B1335" i="5"/>
  <c r="C1327" i="5"/>
  <c r="B1327" i="5"/>
  <c r="C1319" i="5"/>
  <c r="B1319" i="5"/>
  <c r="C1311" i="5"/>
  <c r="B1311" i="5"/>
  <c r="C1303" i="5"/>
  <c r="B1303" i="5"/>
  <c r="C1295" i="5"/>
  <c r="B1295" i="5"/>
  <c r="C1287" i="5"/>
  <c r="B1287" i="5"/>
  <c r="C1279" i="5"/>
  <c r="B1279" i="5"/>
  <c r="C1271" i="5"/>
  <c r="B1271" i="5"/>
  <c r="C1263" i="5"/>
  <c r="B1263" i="5"/>
  <c r="C1255" i="5"/>
  <c r="B1255" i="5"/>
  <c r="C1247" i="5"/>
  <c r="B1247" i="5"/>
  <c r="C1239" i="5"/>
  <c r="B1239" i="5"/>
  <c r="C1231" i="5"/>
  <c r="B1231" i="5"/>
  <c r="C1223" i="5"/>
  <c r="B1223" i="5"/>
  <c r="C1215" i="5"/>
  <c r="B1215" i="5"/>
  <c r="C1207" i="5"/>
  <c r="B1207" i="5"/>
  <c r="C1199" i="5"/>
  <c r="B1199" i="5"/>
  <c r="C1191" i="5"/>
  <c r="B1191" i="5"/>
  <c r="C1183" i="5"/>
  <c r="B1183" i="5"/>
  <c r="C1175" i="5"/>
  <c r="B1175" i="5"/>
  <c r="C1159" i="5"/>
  <c r="B1159" i="5"/>
  <c r="C1151" i="5"/>
  <c r="B1151" i="5"/>
  <c r="C1143" i="5"/>
  <c r="B1143" i="5"/>
  <c r="C1135" i="5"/>
  <c r="B1135" i="5"/>
  <c r="C1127" i="5"/>
  <c r="B1127" i="5"/>
  <c r="C1119" i="5"/>
  <c r="B1119" i="5"/>
  <c r="C1111" i="5"/>
  <c r="B1111" i="5"/>
  <c r="C1103" i="5"/>
  <c r="B1103" i="5"/>
  <c r="C1095" i="5"/>
  <c r="B1095" i="5"/>
  <c r="C1087" i="5"/>
  <c r="B1087" i="5"/>
  <c r="C1079" i="5"/>
  <c r="B1079" i="5"/>
  <c r="C1071" i="5"/>
  <c r="B1071" i="5"/>
  <c r="C1063" i="5"/>
  <c r="B1063" i="5"/>
  <c r="C1055" i="5"/>
  <c r="B1055" i="5"/>
  <c r="C1047" i="5"/>
  <c r="B1047" i="5"/>
  <c r="C1039" i="5"/>
  <c r="B1039" i="5"/>
  <c r="C1031" i="5"/>
  <c r="B1031" i="5"/>
  <c r="C1023" i="5"/>
  <c r="B1023" i="5"/>
  <c r="C1015" i="5"/>
  <c r="B1015" i="5"/>
  <c r="C1007" i="5"/>
  <c r="B1007" i="5"/>
  <c r="C999" i="5"/>
  <c r="B999" i="5"/>
  <c r="C991" i="5"/>
  <c r="B991" i="5"/>
  <c r="C983" i="5"/>
  <c r="B983" i="5"/>
  <c r="C975" i="5"/>
  <c r="B975" i="5"/>
  <c r="C967" i="5"/>
  <c r="B967" i="5"/>
  <c r="C959" i="5"/>
  <c r="B959" i="5"/>
  <c r="C951" i="5"/>
  <c r="B951" i="5"/>
  <c r="C943" i="5"/>
  <c r="B943" i="5"/>
  <c r="C935" i="5"/>
  <c r="B935" i="5"/>
  <c r="C927" i="5"/>
  <c r="B927" i="5"/>
  <c r="C919" i="5"/>
  <c r="B919" i="5"/>
  <c r="C911" i="5"/>
  <c r="B911" i="5"/>
  <c r="C903" i="5"/>
  <c r="B903" i="5"/>
  <c r="C895" i="5"/>
  <c r="B895" i="5"/>
  <c r="C887" i="5"/>
  <c r="B887" i="5"/>
  <c r="C879" i="5"/>
  <c r="B879" i="5"/>
  <c r="C871" i="5"/>
  <c r="B871" i="5"/>
  <c r="C863" i="5"/>
  <c r="B863" i="5"/>
  <c r="C855" i="5"/>
  <c r="B855" i="5"/>
  <c r="C847" i="5"/>
  <c r="B847" i="5"/>
  <c r="C839" i="5"/>
  <c r="B839" i="5"/>
  <c r="C831" i="5"/>
  <c r="B831" i="5"/>
  <c r="C823" i="5"/>
  <c r="B823" i="5"/>
  <c r="C815" i="5"/>
  <c r="B815" i="5"/>
  <c r="C807" i="5"/>
  <c r="B807" i="5"/>
  <c r="C799" i="5"/>
  <c r="B799" i="5"/>
  <c r="C791" i="5"/>
  <c r="B791" i="5"/>
  <c r="C783" i="5"/>
  <c r="B783" i="5"/>
  <c r="C775" i="5"/>
  <c r="B775" i="5"/>
  <c r="C767" i="5"/>
  <c r="B767" i="5"/>
  <c r="C759" i="5"/>
  <c r="B759" i="5"/>
  <c r="C751" i="5"/>
  <c r="B751" i="5"/>
  <c r="C743" i="5"/>
  <c r="B743" i="5"/>
  <c r="C735" i="5"/>
  <c r="B735" i="5"/>
  <c r="C727" i="5"/>
  <c r="B727" i="5"/>
  <c r="C719" i="5"/>
  <c r="B719" i="5"/>
  <c r="C711" i="5"/>
  <c r="B711" i="5"/>
  <c r="C703" i="5"/>
  <c r="B703" i="5"/>
  <c r="C695" i="5"/>
  <c r="B695" i="5"/>
  <c r="C687" i="5"/>
  <c r="B687" i="5"/>
  <c r="C679" i="5"/>
  <c r="B679" i="5"/>
  <c r="C663" i="5"/>
  <c r="B663" i="5"/>
  <c r="C655" i="5"/>
  <c r="B655" i="5"/>
  <c r="C647" i="5"/>
  <c r="B647" i="5"/>
  <c r="C639" i="5"/>
  <c r="B639" i="5"/>
  <c r="C631" i="5"/>
  <c r="B631" i="5"/>
  <c r="C623" i="5"/>
  <c r="B623" i="5"/>
  <c r="C615" i="5"/>
  <c r="B615" i="5"/>
  <c r="C607" i="5"/>
  <c r="B607" i="5"/>
  <c r="C599" i="5"/>
  <c r="B599" i="5"/>
  <c r="C591" i="5"/>
  <c r="B591" i="5"/>
  <c r="C583" i="5"/>
  <c r="B583" i="5"/>
  <c r="C575" i="5"/>
  <c r="B575" i="5"/>
  <c r="C567" i="5"/>
  <c r="B567" i="5"/>
  <c r="C559" i="5"/>
  <c r="B559" i="5"/>
  <c r="C551" i="5"/>
  <c r="B551" i="5"/>
  <c r="C543" i="5"/>
  <c r="B543" i="5"/>
  <c r="C535" i="5"/>
  <c r="B535" i="5"/>
  <c r="C527" i="5"/>
  <c r="B527" i="5"/>
  <c r="C519" i="5"/>
  <c r="B519" i="5"/>
  <c r="C511" i="5"/>
  <c r="B511" i="5"/>
  <c r="C503" i="5"/>
  <c r="B503" i="5"/>
  <c r="C495" i="5"/>
  <c r="B495" i="5"/>
  <c r="C487" i="5"/>
  <c r="B487" i="5"/>
  <c r="C479" i="5"/>
  <c r="B479" i="5"/>
  <c r="C471" i="5"/>
  <c r="B471" i="5"/>
  <c r="C463" i="5"/>
  <c r="B463" i="5"/>
  <c r="C455" i="5"/>
  <c r="B455" i="5"/>
  <c r="C447" i="5"/>
  <c r="B447" i="5"/>
  <c r="C439" i="5"/>
  <c r="B439" i="5"/>
  <c r="C431" i="5"/>
  <c r="B431" i="5"/>
  <c r="C423" i="5"/>
  <c r="B423" i="5"/>
  <c r="C415" i="5"/>
  <c r="B415" i="5"/>
  <c r="C407" i="5"/>
  <c r="B407" i="5"/>
  <c r="C399" i="5"/>
  <c r="B399" i="5"/>
  <c r="C391" i="5"/>
  <c r="B391" i="5"/>
  <c r="C383" i="5"/>
  <c r="B383" i="5"/>
  <c r="C375" i="5"/>
  <c r="B375" i="5"/>
  <c r="C367" i="5"/>
  <c r="B367" i="5"/>
  <c r="C359" i="5"/>
  <c r="B359" i="5"/>
  <c r="C351" i="5"/>
  <c r="B351" i="5"/>
  <c r="C343" i="5"/>
  <c r="B343" i="5"/>
  <c r="C335" i="5"/>
  <c r="B335" i="5"/>
  <c r="C327" i="5"/>
  <c r="B327" i="5"/>
  <c r="C319" i="5"/>
  <c r="B319" i="5"/>
  <c r="C311" i="5"/>
  <c r="B311" i="5"/>
  <c r="C303" i="5"/>
  <c r="B303" i="5"/>
  <c r="C295" i="5"/>
  <c r="B295" i="5"/>
  <c r="C287" i="5"/>
  <c r="B287" i="5"/>
  <c r="C279" i="5"/>
  <c r="B279" i="5"/>
  <c r="C271" i="5"/>
  <c r="B271" i="5"/>
  <c r="C263" i="5"/>
  <c r="B263" i="5"/>
  <c r="C255" i="5"/>
  <c r="B255" i="5"/>
  <c r="C247" i="5"/>
  <c r="B247" i="5"/>
  <c r="C239" i="5"/>
  <c r="B239" i="5"/>
  <c r="C231" i="5"/>
  <c r="B231" i="5"/>
  <c r="C223" i="5"/>
  <c r="B223" i="5"/>
  <c r="C215" i="5"/>
  <c r="B215" i="5"/>
  <c r="C207" i="5"/>
  <c r="B207" i="5"/>
  <c r="C199" i="5"/>
  <c r="B199" i="5"/>
  <c r="C191" i="5"/>
  <c r="B191" i="5"/>
  <c r="C183" i="5"/>
  <c r="B183" i="5"/>
  <c r="C175" i="5"/>
  <c r="B175" i="5"/>
  <c r="C167" i="5"/>
  <c r="B167" i="5"/>
  <c r="C159" i="5"/>
  <c r="B159" i="5"/>
  <c r="C151" i="5"/>
  <c r="B151" i="5"/>
  <c r="C143" i="5"/>
  <c r="B143" i="5"/>
  <c r="C135" i="5"/>
  <c r="B135" i="5"/>
  <c r="C127" i="5"/>
  <c r="B127" i="5"/>
  <c r="C119" i="5"/>
  <c r="B119" i="5"/>
  <c r="C111" i="5"/>
  <c r="B111" i="5"/>
  <c r="C103" i="5"/>
  <c r="B103" i="5"/>
  <c r="C95" i="5"/>
  <c r="B95" i="5"/>
  <c r="C87" i="5"/>
  <c r="B87" i="5"/>
  <c r="C79" i="5"/>
  <c r="B79" i="5"/>
  <c r="C71" i="5"/>
  <c r="B71" i="5"/>
  <c r="C63" i="5"/>
  <c r="B63" i="5"/>
  <c r="C55" i="5"/>
  <c r="B55" i="5"/>
  <c r="C47" i="5"/>
  <c r="B47" i="5"/>
  <c r="C39" i="5"/>
  <c r="B39" i="5"/>
  <c r="C31" i="5"/>
  <c r="B31" i="5"/>
  <c r="C23" i="5"/>
  <c r="B23" i="5"/>
  <c r="C15" i="5"/>
  <c r="B15" i="5"/>
  <c r="C7" i="5"/>
  <c r="B7" i="5"/>
  <c r="B4996" i="5"/>
  <c r="B4984" i="5"/>
  <c r="B4971" i="5"/>
  <c r="B4959" i="5"/>
  <c r="B4945" i="5"/>
  <c r="B4932" i="5"/>
  <c r="B4920" i="5"/>
  <c r="B4907" i="5"/>
  <c r="B4895" i="5"/>
  <c r="B4881" i="5"/>
  <c r="B4868" i="5"/>
  <c r="B4856" i="5"/>
  <c r="B4843" i="5"/>
  <c r="B4831" i="5"/>
  <c r="B4817" i="5"/>
  <c r="B4804" i="5"/>
  <c r="B4792" i="5"/>
  <c r="B4779" i="5"/>
  <c r="B4767" i="5"/>
  <c r="B4753" i="5"/>
  <c r="B4740" i="5"/>
  <c r="B4728" i="5"/>
  <c r="B4715" i="5"/>
  <c r="B4703" i="5"/>
  <c r="B4689" i="5"/>
  <c r="B4676" i="5"/>
  <c r="B4664" i="5"/>
  <c r="B4651" i="5"/>
  <c r="B4639" i="5"/>
  <c r="B4625" i="5"/>
  <c r="B4612" i="5"/>
  <c r="B4600" i="5"/>
  <c r="B4587" i="5"/>
  <c r="B4575" i="5"/>
  <c r="B4561" i="5"/>
  <c r="B4548" i="5"/>
  <c r="B4536" i="5"/>
  <c r="B4523" i="5"/>
  <c r="B4511" i="5"/>
  <c r="B4497" i="5"/>
  <c r="B4484" i="5"/>
  <c r="B4472" i="5"/>
  <c r="B4459" i="5"/>
  <c r="B4447" i="5"/>
  <c r="B4433" i="5"/>
  <c r="B4420" i="5"/>
  <c r="B4408" i="5"/>
  <c r="B4387" i="5"/>
  <c r="B4367" i="5"/>
  <c r="B4344" i="5"/>
  <c r="B4323" i="5"/>
  <c r="B4303" i="5"/>
  <c r="B4280" i="5"/>
  <c r="B4256" i="5"/>
  <c r="B4211" i="5"/>
  <c r="B4147" i="5"/>
  <c r="B4083" i="5"/>
  <c r="B4019" i="5"/>
  <c r="B3955" i="5"/>
  <c r="B3891" i="5"/>
  <c r="B3827" i="5"/>
  <c r="B3763" i="5"/>
  <c r="B3696" i="5"/>
  <c r="B3623" i="5"/>
  <c r="B3549" i="5"/>
  <c r="B3476" i="5"/>
  <c r="B3403" i="5"/>
  <c r="B3314" i="5"/>
  <c r="B3212" i="5"/>
  <c r="B3111" i="5"/>
  <c r="B3008" i="5"/>
  <c r="B2905" i="5"/>
  <c r="B2736" i="5"/>
  <c r="B2414" i="5"/>
  <c r="B1829" i="5"/>
  <c r="C98" i="5"/>
  <c r="B98" i="5"/>
  <c r="C90" i="5"/>
  <c r="B90" i="5"/>
  <c r="C82" i="5"/>
  <c r="B82" i="5"/>
  <c r="C74" i="5"/>
  <c r="B74" i="5"/>
  <c r="C66" i="5"/>
  <c r="B66" i="5"/>
  <c r="C58" i="5"/>
  <c r="B58" i="5"/>
  <c r="C50" i="5"/>
  <c r="B50" i="5"/>
  <c r="C42" i="5"/>
  <c r="B42" i="5"/>
  <c r="C34" i="5"/>
  <c r="B34" i="5"/>
  <c r="C26" i="5"/>
  <c r="B26" i="5"/>
  <c r="C18" i="5"/>
  <c r="B18" i="5"/>
  <c r="C10" i="5"/>
  <c r="B10" i="5"/>
  <c r="B106" i="5"/>
  <c r="C22" i="5"/>
  <c r="B22" i="5"/>
  <c r="C14" i="5"/>
  <c r="B14" i="5"/>
  <c r="C6" i="5"/>
  <c r="B6" i="5"/>
  <c r="C213" i="5"/>
  <c r="B213" i="5"/>
  <c r="C205" i="5"/>
  <c r="B205" i="5"/>
  <c r="C197" i="5"/>
  <c r="B197" i="5"/>
  <c r="C189" i="5"/>
  <c r="B189" i="5"/>
  <c r="C181" i="5"/>
  <c r="B181" i="5"/>
  <c r="C173" i="5"/>
  <c r="B173" i="5"/>
  <c r="C165" i="5"/>
  <c r="B165" i="5"/>
  <c r="C157" i="5"/>
  <c r="B157" i="5"/>
  <c r="C149" i="5"/>
  <c r="B149" i="5"/>
  <c r="C141" i="5"/>
  <c r="B141" i="5"/>
  <c r="C133" i="5"/>
  <c r="B133" i="5"/>
  <c r="C125" i="5"/>
  <c r="B125" i="5"/>
  <c r="C117" i="5"/>
  <c r="B117" i="5"/>
  <c r="C109" i="5"/>
  <c r="B109" i="5"/>
  <c r="C101" i="5"/>
  <c r="B101" i="5"/>
  <c r="C93" i="5"/>
  <c r="B93" i="5"/>
  <c r="C85" i="5"/>
  <c r="B85" i="5"/>
  <c r="C77" i="5"/>
  <c r="B77" i="5"/>
  <c r="C69" i="5"/>
  <c r="B69" i="5"/>
  <c r="C61" i="5"/>
  <c r="B61" i="5"/>
  <c r="C53" i="5"/>
  <c r="B53" i="5"/>
  <c r="C45" i="5"/>
  <c r="B45" i="5"/>
  <c r="C37" i="5"/>
  <c r="B37" i="5"/>
  <c r="C29" i="5"/>
  <c r="B29" i="5"/>
  <c r="C21" i="5"/>
  <c r="B21" i="5"/>
  <c r="C13" i="5"/>
  <c r="B13" i="5"/>
  <c r="C5" i="5"/>
  <c r="B5" i="5"/>
  <c r="K3" i="5"/>
  <c r="L3" i="5" s="1"/>
  <c r="M4" i="5"/>
  <c r="N4" i="5" s="1"/>
  <c r="L7" i="5"/>
  <c r="M7" i="5"/>
  <c r="K5" i="5"/>
  <c r="L5" i="5" s="1"/>
  <c r="M6" i="5"/>
  <c r="N6" i="5" s="1"/>
  <c r="K4" i="5"/>
  <c r="L4" i="5" s="1"/>
  <c r="K7" i="5"/>
  <c r="F2" i="5" l="1"/>
  <c r="F3" i="5"/>
  <c r="M5" i="5"/>
  <c r="N5" i="5" s="1"/>
  <c r="M3" i="5"/>
  <c r="N3" i="5" s="1"/>
  <c r="F4" i="5"/>
  <c r="F5" i="5"/>
  <c r="N7" i="5"/>
</calcChain>
</file>

<file path=xl/sharedStrings.xml><?xml version="1.0" encoding="utf-8"?>
<sst xmlns="http://schemas.openxmlformats.org/spreadsheetml/2006/main" count="30161" uniqueCount="87">
  <si>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</si>
  <si>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</si>
  <si>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</si>
  <si>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</si>
  <si>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</si>
  <si>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</si>
  <si>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</si>
  <si>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</si>
  <si>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</si>
  <si>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</si>
  <si>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</si>
  <si>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</si>
  <si>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</si>
  <si>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</si>
  <si>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</si>
  <si>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</si>
  <si>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</si>
  <si>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</si>
  <si>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</si>
  <si>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</si>
  <si>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</si>
  <si>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</si>
  <si>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</si>
  <si>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calculated_revenue</t>
  </si>
  <si>
    <t>revenue_check</t>
  </si>
  <si>
    <t>revenue_difference</t>
  </si>
  <si>
    <t>Row Labels</t>
  </si>
  <si>
    <t>Grand Total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</si>
  <si>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</si>
  <si>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</si>
  <si>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</si>
  <si>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</si>
  <si>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</si>
  <si>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</si>
  <si>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</si>
  <si>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</si>
  <si>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</si>
  <si>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</si>
  <si>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</si>
  <si>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</si>
  <si>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</si>
  <si>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</si>
  <si>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Check</t>
  </si>
  <si>
    <t>Column</t>
  </si>
  <si>
    <t>Result</t>
  </si>
  <si>
    <t>Status</t>
  </si>
  <si>
    <t>Total Records</t>
  </si>
  <si>
    <t>total Columns</t>
  </si>
  <si>
    <t>Missing Values</t>
  </si>
  <si>
    <t>Duplicate Order IDs</t>
  </si>
  <si>
    <t>Unique Customers</t>
  </si>
  <si>
    <t>Minimum</t>
  </si>
  <si>
    <t>Maximum</t>
  </si>
  <si>
    <t>Revenue Validation</t>
  </si>
  <si>
    <t>Date Range</t>
  </si>
  <si>
    <t>Unique Categorirs</t>
  </si>
  <si>
    <t>Unique Regions</t>
  </si>
  <si>
    <t>Unique Payment Methods</t>
  </si>
  <si>
    <t>All</t>
  </si>
  <si>
    <t>oeder_id</t>
  </si>
  <si>
    <t>Revenue</t>
  </si>
  <si>
    <t>order_data</t>
  </si>
  <si>
    <t>product_ Category</t>
  </si>
  <si>
    <t>4908 OK / 92 ±0.01</t>
  </si>
  <si>
    <t>2022-01-01 to 2035-09-09</t>
  </si>
  <si>
    <t>PASS</t>
  </si>
  <si>
    <t>INFO</t>
  </si>
  <si>
    <t>Validation Summary</t>
  </si>
  <si>
    <t>OK Count</t>
  </si>
  <si>
    <t>ERROR Count</t>
  </si>
  <si>
    <t>Max Difference</t>
  </si>
  <si>
    <t>Min Difference</t>
  </si>
  <si>
    <t>Resuit</t>
  </si>
  <si>
    <t>Outlier Analysis</t>
  </si>
  <si>
    <t>Q1</t>
  </si>
  <si>
    <t>Q3</t>
  </si>
  <si>
    <t>IQR</t>
  </si>
  <si>
    <t>Lower Bound</t>
  </si>
  <si>
    <t>Upper Bound</t>
  </si>
  <si>
    <t>Outliers</t>
  </si>
  <si>
    <t>Sum of revenue</t>
  </si>
  <si>
    <t>Delivery Days</t>
  </si>
  <si>
    <t>Average Rating</t>
  </si>
  <si>
    <t>TOTAL ORDERS</t>
  </si>
  <si>
    <t>AVG. REVENUE / ORDER</t>
  </si>
  <si>
    <t>TOTAL REVENUE</t>
  </si>
  <si>
    <t>SALES &amp; CUSTOMER ANALYSIS DSHBOARD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</si>
</sst>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3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[Sales_Data_Analysis_Final.xlsx]Analysis!PivotTable2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Revenue</a:t>
            </a:r>
            <a:r>
              <a:rPr lang="en-US" sz="1200" b="1" baseline="0"/>
              <a:t> by Product Category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Analysis!$B$2:$B$6</c:f>
              <c:numCache>
                <c:formatCode>0.00</c:formatCode>
                <c:ptCount val="4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D-49BB-93D6-BE650EAB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662687"/>
        <c:axId val="1048656447"/>
      </c:barChart>
      <c:catAx>
        <c:axId val="10486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56447"/>
        <c:crosses val="autoZero"/>
        <c:auto val="1"/>
        <c:lblAlgn val="ctr"/>
        <c:lblOffset val="100"/>
        <c:noMultiLvlLbl val="0"/>
      </c:catAx>
      <c:valAx>
        <c:axId val="104865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[Sales_Data_Analysis_Final.xlsx]Analysis!PivotTable3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Revenue</a:t>
            </a:r>
            <a:r>
              <a:rPr lang="en-US" sz="1200" b="1" baseline="0"/>
              <a:t> by Region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Analysis!$A$28:$A$32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Analysis!$B$28:$B$32</c:f>
              <c:numCache>
                <c:formatCode>0.00</c:formatCode>
                <c:ptCount val="4"/>
                <c:pt idx="0">
                  <c:v>1236044.2299999995</c:v>
                </c:pt>
                <c:pt idx="1">
                  <c:v>1281508.4500000007</c:v>
                </c:pt>
                <c:pt idx="2">
                  <c:v>1246640.9000000015</c:v>
                </c:pt>
                <c:pt idx="3">
                  <c:v>1345582.1599999997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C-481E-9263-EC0AE4C9E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659807"/>
        <c:axId val="1048665087"/>
      </c:barChart>
      <c:catAx>
        <c:axId val="104865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65087"/>
        <c:crosses val="autoZero"/>
        <c:auto val="1"/>
        <c:lblAlgn val="ctr"/>
        <c:lblOffset val="100"/>
        <c:noMultiLvlLbl val="0"/>
      </c:catAx>
      <c:valAx>
        <c:axId val="104866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5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[Sales_Data_Analysis_Final.xlsx]Analysis!PivotTable4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Revenue</a:t>
            </a:r>
            <a:r>
              <a:rPr lang="en-US" sz="1200" b="1" baseline="0"/>
              <a:t> by Payment Method</a:t>
            </a:r>
            <a:endParaRPr lang="en-US" sz="1200" b="1"/>
          </a:p>
        </c:rich>
      </c:tx>
      <c:layout>
        <c:manualLayout>
          <c:xMode val="edge"/>
          <c:yMode val="edge"/>
          <c:x val="0.11462811029740165"/>
          <c:y val="4.0991712135568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Analysis!$A$9:$A$12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Analysis!$B$9:$B$12</c:f>
              <c:numCache>
                <c:formatCode>0.00</c:formatCode>
                <c:ptCount val="3"/>
                <c:pt idx="0">
                  <c:v>2366248.1999999965</c:v>
                </c:pt>
                <c:pt idx="1">
                  <c:v>1788408.4399999988</c:v>
                </c:pt>
                <c:pt idx="2">
                  <c:v>955119.09999999928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2-44DD-B07A-D94E2F738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675647"/>
        <c:axId val="1048676127"/>
      </c:barChart>
      <c:catAx>
        <c:axId val="104867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76127"/>
        <c:crosses val="autoZero"/>
        <c:auto val="1"/>
        <c:lblAlgn val="ctr"/>
        <c:lblOffset val="100"/>
        <c:noMultiLvlLbl val="0"/>
      </c:catAx>
      <c:valAx>
        <c:axId val="104867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7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[Sales_Data_Analysis_Final.xlsx]Analysis!PivotTable1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Annual</a:t>
            </a:r>
            <a:r>
              <a:rPr lang="en-US" sz="1200" b="1" baseline="0"/>
              <a:t> Revenue Trend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Analysis!$A$35:$A$49</c:f>
              <c:strCach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strCache>
            </c:strRef>
          </c:cat>
          <c:val>
            <c:numRef>
              <c:f>Analysis!$B$35:$B$49</c:f>
              <c:numCache>
                <c:formatCode>General</c:formatCode>
                <c:ptCount val="14"/>
                <c:pt idx="0">
                  <c:v>371824.30000000028</c:v>
                </c:pt>
                <c:pt idx="1">
                  <c:v>365915.7900000001</c:v>
                </c:pt>
                <c:pt idx="2">
                  <c:v>363209.12999999995</c:v>
                </c:pt>
                <c:pt idx="3">
                  <c:v>349802.33</c:v>
                </c:pt>
                <c:pt idx="4">
                  <c:v>386369.69000000006</c:v>
                </c:pt>
                <c:pt idx="5">
                  <c:v>386151.9099999998</c:v>
                </c:pt>
                <c:pt idx="6">
                  <c:v>376844.79999999981</c:v>
                </c:pt>
                <c:pt idx="7">
                  <c:v>359239.24000000017</c:v>
                </c:pt>
                <c:pt idx="8">
                  <c:v>387884.46000000008</c:v>
                </c:pt>
                <c:pt idx="9">
                  <c:v>365250.83000000025</c:v>
                </c:pt>
                <c:pt idx="10">
                  <c:v>386584.62999999989</c:v>
                </c:pt>
                <c:pt idx="11">
                  <c:v>408725.72000000038</c:v>
                </c:pt>
                <c:pt idx="12">
                  <c:v>363239.54999999981</c:v>
                </c:pt>
                <c:pt idx="13">
                  <c:v>238733.35999999981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C-4396-B913-5AD6793A8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637247"/>
        <c:axId val="1048637727"/>
      </c:lineChart>
      <c:catAx>
        <c:axId val="104863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37727"/>
        <c:crosses val="autoZero"/>
        <c:auto val="0"/>
        <c:lblAlgn val="ctr"/>
        <c:lblOffset val="100"/>
        <c:noMultiLvlLbl val="0"/>
      </c:catAx>
      <c:valAx>
        <c:axId val="10486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3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Customer Rating by Delivery Days</a:t>
            </a:r>
          </a:p>
        </c:rich>
      </c:tx>
      <c:layout>
        <c:manualLayout>
          <c:xMode val="edge"/>
          <c:yMode val="edge"/>
          <c:x val="0.1979096675415573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Analysis!$B$14</c:f>
              <c:strCache>
                <c:ptCount val="1"/>
                <c:pt idx="0">
                  <c:v>Average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Analysis!$B$15:$B$25</c:f>
              <c:numCache>
                <c:formatCode>0.0</c:formatCode>
                <c:ptCount val="11"/>
                <c:pt idx="0">
                  <c:v>2.9886363636363638</c:v>
                </c:pt>
                <c:pt idx="1">
                  <c:v>2.9358490566037734</c:v>
                </c:pt>
                <c:pt idx="2">
                  <c:v>2.9314634146341469</c:v>
                </c:pt>
                <c:pt idx="3">
                  <c:v>3.0713080168776385</c:v>
                </c:pt>
                <c:pt idx="4">
                  <c:v>3.0443099273607759</c:v>
                </c:pt>
                <c:pt idx="5">
                  <c:v>2.963617463617465</c:v>
                </c:pt>
                <c:pt idx="6">
                  <c:v>3.0246315789473681</c:v>
                </c:pt>
                <c:pt idx="7">
                  <c:v>2.9855010660980832</c:v>
                </c:pt>
                <c:pt idx="8">
                  <c:v>2.9538461538461522</c:v>
                </c:pt>
                <c:pt idx="9">
                  <c:v>2.9245934959349578</c:v>
                </c:pt>
                <c:pt idx="10">
                  <c:v>2.890364025695932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2-4C85-A514-AD81FFDF9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632447"/>
        <c:axId val="10486175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Analysis!$A$14</c15:sqref>
                        </c15:formulaRef>
                      </c:ext>
                    </c:extLst>
                    <c:strCache>
                      <c:ptCount val="1"/>
                      <c:pt idx="0">
                        <c:v>Delivery Days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Analysis!$A$15:$A$25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E72-4C85-A514-AD81FFDF93EE}"/>
                  </c:ext>
                </c:extLst>
              </c15:ser>
            </c15:filteredLineSeries>
          </c:ext>
        </c:extLst>
      </c:lineChart>
      <c:catAx>
        <c:axId val="1048632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17567"/>
        <c:crosses val="autoZero"/>
        <c:auto val="1"/>
        <c:lblAlgn val="ctr"/>
        <c:lblOffset val="100"/>
        <c:noMultiLvlLbl val="0"/>
      </c:catAx>
      <c:valAx>
        <c:axId val="104861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3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1DA4B-EFE6-4C44-9AA2-5DF71E591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7</xdr:col>
      <xdr:colOff>15240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1699E8-C8D4-4433-8F4F-F1621BCC4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3</xdr:col>
      <xdr:colOff>7620</xdr:colOff>
      <xdr:row>29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879522-6ED3-4FD8-ACB9-F056268A7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7</xdr:col>
      <xdr:colOff>15240</xdr:colOff>
      <xdr:row>29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9B0044-19DA-4D2E-9B12-522047176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31</xdr:row>
      <xdr:rowOff>7620</xdr:rowOff>
    </xdr:from>
    <xdr:to>
      <xdr:col>7</xdr:col>
      <xdr:colOff>0</xdr:colOff>
      <xdr:row>42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991122-BF2C-4D88-83D4-AE12BC911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A" refreshedDate="46245.677483912033" createdVersion="8" refreshedVersion="8" minRefreshableVersion="3" recordCount="5000" xr:uid="{105A006F-9130-433B-B455-7F7B204E6731}">
  <cacheSource type="worksheet">
    <worksheetSource ref="A1:O5001" sheet="Raw_Data"/>
  </cacheSource>
  <cacheFields count="18">
    <cacheField name="order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2-01-01T00:00:00" maxDate="2035-09-10T00:00:00" count="5000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</sharedItems>
      <fieldGroup par="17"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/>
    </cacheField>
    <cacheField name="delivery_days" numFmtId="0">
      <sharedItems containsSemiMixedTypes="0" containsString="0" containsNumber="1" containsInteger="1" minValue="1" maxValue="11"/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 count="4940">
        <n v="1883.2"/>
        <n v="304.10000000000002"/>
        <n v="644.35"/>
        <n v="2569.9"/>
        <n v="468.56"/>
        <n v="423.1"/>
        <n v="2608.4499999999998"/>
        <n v="1387.01"/>
        <n v="983.97"/>
        <n v="1025.3900000000001"/>
        <n v="1875.01"/>
        <n v="992.55"/>
        <n v="2368.71"/>
        <n v="1447.71"/>
        <n v="1617.79"/>
        <n v="523.57000000000005"/>
        <n v="607.08000000000004"/>
        <n v="1987.5"/>
        <n v="939.32"/>
        <n v="1840.47"/>
        <n v="40.42"/>
        <n v="150.97999999999999"/>
        <n v="251.02"/>
        <n v="138.86000000000001"/>
        <n v="1423.15"/>
        <n v="140.49"/>
        <n v="2559.59"/>
        <n v="1024.78"/>
        <n v="1048.56"/>
        <n v="1670.96"/>
        <n v="678.34"/>
        <n v="2715.34"/>
        <n v="354.57"/>
        <n v="200.72"/>
        <n v="829.29"/>
        <n v="1471.06"/>
        <n v="485.49"/>
        <n v="1081.1199999999999"/>
        <n v="317.02999999999997"/>
        <n v="3640.56"/>
        <n v="1440.47"/>
        <n v="835.44"/>
        <n v="1581.23"/>
        <n v="15.52"/>
        <n v="93.48"/>
        <n v="2534.44"/>
        <n v="458.28"/>
        <n v="40.950000000000003"/>
        <n v="774.8"/>
        <n v="375.26"/>
        <n v="2663.13"/>
        <n v="323.2"/>
        <n v="146.31"/>
        <n v="303.22000000000003"/>
        <n v="1737.34"/>
        <n v="481.94"/>
        <n v="302.02"/>
        <n v="1910.37"/>
        <n v="2796.31"/>
        <n v="83.48"/>
        <n v="167.18"/>
        <n v="675.44"/>
        <n v="317.38"/>
        <n v="617.35"/>
        <n v="1791.05"/>
        <n v="208.68"/>
        <n v="3089.76"/>
        <n v="1120.02"/>
        <n v="1813.58"/>
        <n v="3338.37"/>
        <n v="13.01"/>
        <n v="644.66999999999996"/>
        <n v="87.38"/>
        <n v="983.86"/>
        <n v="222.79"/>
        <n v="349.51"/>
        <n v="64.400000000000006"/>
        <n v="897.56"/>
        <n v="1322.19"/>
        <n v="1841.13"/>
        <n v="2743.44"/>
        <n v="1220.3"/>
        <n v="85.8"/>
        <n v="450.43"/>
        <n v="129.26"/>
        <n v="945.17"/>
        <n v="1211.07"/>
        <n v="14.42"/>
        <n v="752.69"/>
        <n v="3107.91"/>
        <n v="1165.58"/>
        <n v="436.6"/>
        <n v="455.07"/>
        <n v="798.89"/>
        <n v="504.17"/>
        <n v="317.77"/>
        <n v="626.30999999999995"/>
        <n v="3214.19"/>
        <n v="804.53"/>
        <n v="2930.38"/>
        <n v="1598.44"/>
        <n v="1132.3399999999999"/>
        <n v="3449.5"/>
        <n v="590.20000000000005"/>
        <n v="2850.78"/>
        <n v="2577.06"/>
        <n v="274.75"/>
        <n v="1021.84"/>
        <n v="82.35"/>
        <n v="64.53"/>
        <n v="96.72"/>
        <n v="606.66999999999996"/>
        <n v="492.09"/>
        <n v="158.58000000000001"/>
        <n v="704"/>
        <n v="783.03"/>
        <n v="265.14"/>
        <n v="28.64"/>
        <n v="1645.23"/>
        <n v="1106.58"/>
        <n v="1236.69"/>
        <n v="2000.26"/>
        <n v="2690.63"/>
        <n v="429.62"/>
        <n v="1345.67"/>
        <n v="2887.11"/>
        <n v="3472.39"/>
        <n v="924.73"/>
        <n v="1192.17"/>
        <n v="415.06"/>
        <n v="1628.82"/>
        <n v="2332.7600000000002"/>
        <n v="1279.2"/>
        <n v="2119.15"/>
        <n v="364.74"/>
        <n v="1276.55"/>
        <n v="265.38"/>
        <n v="150.97"/>
        <n v="1103.4100000000001"/>
        <n v="605.91999999999996"/>
        <n v="57.8"/>
        <n v="2981.1"/>
        <n v="1036.6400000000001"/>
        <n v="2332.75"/>
        <n v="760.15"/>
        <n v="360.3"/>
        <n v="1520.35"/>
        <n v="906.24"/>
        <n v="1085.76"/>
        <n v="2074.87"/>
        <n v="792.05"/>
        <n v="423.58"/>
        <n v="278.49"/>
        <n v="178.34"/>
        <n v="1044.17"/>
        <n v="338.58"/>
        <n v="1166.83"/>
        <n v="3917.54"/>
        <n v="533.20000000000005"/>
        <n v="1557.66"/>
        <n v="1037.03"/>
        <n v="2975.46"/>
        <n v="1293.97"/>
        <n v="1088.1300000000001"/>
        <n v="95.97"/>
        <n v="906.32"/>
        <n v="2025.81"/>
        <n v="105.02"/>
        <n v="29.23"/>
        <n v="1112.5999999999999"/>
        <n v="535.24"/>
        <n v="733.51"/>
        <n v="719.37"/>
        <n v="84.26"/>
        <n v="178.65"/>
        <n v="548.92999999999995"/>
        <n v="407.56"/>
        <n v="2650.84"/>
        <n v="3394.23"/>
        <n v="329.7"/>
        <n v="157.11000000000001"/>
        <n v="1309.71"/>
        <n v="564.44000000000005"/>
        <n v="915.43"/>
        <n v="306.13"/>
        <n v="377.65"/>
        <n v="2779.56"/>
        <n v="751.44"/>
        <n v="904.29"/>
        <n v="1623.01"/>
        <n v="973.29"/>
        <n v="1979.41"/>
        <n v="109.59"/>
        <n v="834.94"/>
        <n v="1876.89"/>
        <n v="469.09"/>
        <n v="886.65"/>
        <n v="970.11"/>
        <n v="932.39"/>
        <n v="1241.05"/>
        <n v="903.94"/>
        <n v="3023.48"/>
        <n v="96.22"/>
        <n v="274.68"/>
        <n v="133.29"/>
        <n v="78.62"/>
        <n v="1334.39"/>
        <n v="66.459999999999994"/>
        <n v="105.54"/>
        <n v="175.32"/>
        <n v="898.14"/>
        <n v="1791.09"/>
        <n v="300.26"/>
        <n v="1347.69"/>
        <n v="517.44000000000005"/>
        <n v="1607.64"/>
        <n v="1049.5999999999999"/>
        <n v="1037.4000000000001"/>
        <n v="1325.58"/>
        <n v="2722.28"/>
        <n v="36.22"/>
        <n v="980.68"/>
        <n v="111.57"/>
        <n v="1511.48"/>
        <n v="480.25"/>
        <n v="715.47"/>
        <n v="183.19"/>
        <n v="158.13"/>
        <n v="1914.61"/>
        <n v="1702.29"/>
        <n v="331.34"/>
        <n v="1015.02"/>
        <n v="2483.44"/>
        <n v="874.12"/>
        <n v="143.04"/>
        <n v="68.42"/>
        <n v="827.69"/>
        <n v="973.5"/>
        <n v="43.74"/>
        <n v="540.09"/>
        <n v="614.80999999999995"/>
        <n v="3427.75"/>
        <n v="141.71"/>
        <n v="1522.38"/>
        <n v="1339.29"/>
        <n v="1438.3"/>
        <n v="372.77"/>
        <n v="765.7"/>
        <n v="229.45"/>
        <n v="813.35"/>
        <n v="501.32"/>
        <n v="1278.04"/>
        <n v="378.26"/>
        <n v="1239.9000000000001"/>
        <n v="365.88"/>
        <n v="1589.66"/>
        <n v="3445.18"/>
        <n v="197.8"/>
        <n v="906.82"/>
        <n v="2061.58"/>
        <n v="1132"/>
        <n v="727.34"/>
        <n v="1532.63"/>
        <n v="239.88"/>
        <n v="200.98"/>
        <n v="158.97"/>
        <n v="115.77"/>
        <n v="278.95"/>
        <n v="1473.81"/>
        <n v="299.58999999999997"/>
        <n v="2079.66"/>
        <n v="539.20000000000005"/>
        <n v="1566.61"/>
        <n v="1757.3"/>
        <n v="701.75"/>
        <n v="264.58999999999997"/>
        <n v="1599.7"/>
        <n v="820.39"/>
        <n v="2868.54"/>
        <n v="1308.8499999999999"/>
        <n v="683.87"/>
        <n v="1002.26"/>
        <n v="415.8"/>
        <n v="61.44"/>
        <n v="976.03"/>
        <n v="662.96"/>
        <n v="1766.44"/>
        <n v="607.95000000000005"/>
        <n v="490.51"/>
        <n v="305.94"/>
        <n v="1139.8499999999999"/>
        <n v="576.98"/>
        <n v="1484.27"/>
        <n v="737.93"/>
        <n v="538.57000000000005"/>
        <n v="864.43"/>
        <n v="1782.4"/>
        <n v="77.180000000000007"/>
        <n v="1016.66"/>
        <n v="470.16"/>
        <n v="2375.9299999999998"/>
        <n v="490.99"/>
        <n v="1185.56"/>
        <n v="230.32"/>
        <n v="1815.41"/>
        <n v="672.5"/>
        <n v="1889.51"/>
        <n v="766.14"/>
        <n v="630.51"/>
        <n v="189.4"/>
        <n v="633.51"/>
        <n v="115.37"/>
        <n v="796.81"/>
        <n v="39.32"/>
        <n v="1058.28"/>
        <n v="1477.22"/>
        <n v="52.39"/>
        <n v="787.32"/>
        <n v="1681.53"/>
        <n v="138.24"/>
        <n v="791.07"/>
        <n v="3893.11"/>
        <n v="3086.15"/>
        <n v="722.52"/>
        <n v="384.66"/>
        <n v="302.2"/>
        <n v="2890.44"/>
        <n v="1186.8399999999999"/>
        <n v="315.26"/>
        <n v="821.05"/>
        <n v="457.28"/>
        <n v="2383.92"/>
        <n v="277.08999999999997"/>
        <n v="2074.44"/>
        <n v="267.74"/>
        <n v="492.26"/>
        <n v="940.87"/>
        <n v="393.94"/>
        <n v="496.04"/>
        <n v="267.82"/>
        <n v="1357.58"/>
        <n v="132.82"/>
        <n v="110.4"/>
        <n v="777.2"/>
        <n v="365.61"/>
        <n v="1574.97"/>
        <n v="1746.21"/>
        <n v="1725.25"/>
        <n v="1658.42"/>
        <n v="63.62"/>
        <n v="733.26"/>
        <n v="1675.84"/>
        <n v="2025.78"/>
        <n v="215.12"/>
        <n v="876.31"/>
        <n v="90.39"/>
        <n v="803.23"/>
        <n v="1312.16"/>
        <n v="304.74"/>
        <n v="942.24"/>
        <n v="1475.55"/>
        <n v="256.25"/>
        <n v="771.9"/>
        <n v="1562.31"/>
        <n v="48.08"/>
        <n v="2202.06"/>
        <n v="506.86"/>
        <n v="477.61"/>
        <n v="931.14"/>
        <n v="3630.66"/>
        <n v="1162.58"/>
        <n v="131.72999999999999"/>
        <n v="289.05"/>
        <n v="888.13"/>
        <n v="68.75"/>
        <n v="1463.04"/>
        <n v="13.26"/>
        <n v="145.16"/>
        <n v="553.09"/>
        <n v="3428.98"/>
        <n v="2034.83"/>
        <n v="834.29"/>
        <n v="307.74"/>
        <n v="1485.1"/>
        <n v="780.47"/>
        <n v="2163.5700000000002"/>
        <n v="1057.75"/>
        <n v="2232.6799999999998"/>
        <n v="1782.26"/>
        <n v="815.49"/>
        <n v="2090.44"/>
        <n v="3254.53"/>
        <n v="1133.78"/>
        <n v="1012"/>
        <n v="397.4"/>
        <n v="521.39"/>
        <n v="1080.46"/>
        <n v="1442.41"/>
        <n v="217.24"/>
        <n v="128.01"/>
        <n v="768.51"/>
        <n v="1624.09"/>
        <n v="1953.36"/>
        <n v="2283.62"/>
        <n v="1134.92"/>
        <n v="1784.82"/>
        <n v="763.75"/>
        <n v="2551.7600000000002"/>
        <n v="119.06"/>
        <n v="1438.97"/>
        <n v="1061.22"/>
        <n v="395.17"/>
        <n v="877.25"/>
        <n v="444.86"/>
        <n v="969.63"/>
        <n v="272.56"/>
        <n v="883.78"/>
        <n v="667.58"/>
        <n v="1188.42"/>
        <n v="2636.66"/>
        <n v="1278.3"/>
        <n v="1064.71"/>
        <n v="362.22"/>
        <n v="1587.02"/>
        <n v="137.56"/>
        <n v="281.42"/>
        <n v="301.08999999999997"/>
        <n v="283.54000000000002"/>
        <n v="945.8"/>
        <n v="244.84"/>
        <n v="476.65"/>
        <n v="536.61"/>
        <n v="561.47"/>
        <n v="1973.61"/>
        <n v="578.19000000000005"/>
        <n v="2670.89"/>
        <n v="266.48"/>
        <n v="184.53"/>
        <n v="1711.75"/>
        <n v="204.06"/>
        <n v="2453.73"/>
        <n v="499.22"/>
        <n v="1088.3499999999999"/>
        <n v="993.54"/>
        <n v="185.75"/>
        <n v="1165.94"/>
        <n v="447.01"/>
        <n v="716.24"/>
        <n v="2489.61"/>
        <n v="148.86000000000001"/>
        <n v="907.62"/>
        <n v="431.43"/>
        <n v="208.56"/>
        <n v="2769.65"/>
        <n v="478.74"/>
        <n v="98.59"/>
        <n v="505.5"/>
        <n v="1578.47"/>
        <n v="901.65"/>
        <n v="768.38"/>
        <n v="2300.52"/>
        <n v="1784.06"/>
        <n v="711.43"/>
        <n v="188.25"/>
        <n v="702.09"/>
        <n v="1171.95"/>
        <n v="1515.87"/>
        <n v="240.02"/>
        <n v="285.49"/>
        <n v="1821.88"/>
        <n v="739.92"/>
        <n v="1129.98"/>
        <n v="345.34"/>
        <n v="344.4"/>
        <n v="837.21"/>
        <n v="829.21"/>
        <n v="2696.7"/>
        <n v="90.53"/>
        <n v="560.84"/>
        <n v="292.32"/>
        <n v="1565.1"/>
        <n v="29.69"/>
        <n v="38.479999999999997"/>
        <n v="1707.9"/>
        <n v="320.33999999999997"/>
        <n v="297.39"/>
        <n v="1375.55"/>
        <n v="335.02"/>
        <n v="1274.49"/>
        <n v="1906.35"/>
        <n v="754.64"/>
        <n v="431.97"/>
        <n v="395.16"/>
        <n v="500.3"/>
        <n v="371.63"/>
        <n v="73.87"/>
        <n v="385.59"/>
        <n v="386.13"/>
        <n v="771.85"/>
        <n v="55.6"/>
        <n v="1227.82"/>
        <n v="1984.54"/>
        <n v="1807.7"/>
        <n v="2693.18"/>
        <n v="278.93"/>
        <n v="2390.29"/>
        <n v="1909"/>
        <n v="1927.62"/>
        <n v="2896.76"/>
        <n v="1031.9000000000001"/>
        <n v="2443.06"/>
        <n v="439.89"/>
        <n v="1378.08"/>
        <n v="157.02000000000001"/>
        <n v="415.89"/>
        <n v="185.24"/>
        <n v="1399.67"/>
        <n v="1083.05"/>
        <n v="1153.1199999999999"/>
        <n v="183.57"/>
        <n v="1486.62"/>
        <n v="2597.7199999999998"/>
        <n v="787.9"/>
        <n v="1204.77"/>
        <n v="1719.23"/>
        <n v="1811.83"/>
        <n v="1680.44"/>
        <n v="776.32"/>
        <n v="507.93"/>
        <n v="1276.3900000000001"/>
        <n v="299.27999999999997"/>
        <n v="3264.05"/>
        <n v="736.23"/>
        <n v="1782.01"/>
        <n v="873.02"/>
        <n v="1241.8599999999999"/>
        <n v="793.02"/>
        <n v="548.30999999999995"/>
        <n v="2832.46"/>
        <n v="48.3"/>
        <n v="310.45999999999998"/>
        <n v="1997.45"/>
        <n v="297.19"/>
        <n v="1686.79"/>
        <n v="350.73"/>
        <n v="352.93"/>
        <n v="432.66"/>
        <n v="1043.48"/>
        <n v="511.14"/>
        <n v="1559.95"/>
        <n v="488.07"/>
        <n v="397.87"/>
        <n v="1259.71"/>
        <n v="608.1"/>
        <n v="763.62"/>
        <n v="824.01"/>
        <n v="893.78"/>
        <n v="988.31"/>
        <n v="122.64"/>
        <n v="220.1"/>
        <n v="1515.22"/>
        <n v="1470.7"/>
        <n v="2083.6"/>
        <n v="2536.71"/>
        <n v="12.83"/>
        <n v="1296.44"/>
        <n v="103.35"/>
        <n v="1910.99"/>
        <n v="1999.3"/>
        <n v="1224.82"/>
        <n v="737.69"/>
        <n v="224.59"/>
        <n v="682.89"/>
        <n v="355.92"/>
        <n v="107.29"/>
        <n v="139.68"/>
        <n v="1273.18"/>
        <n v="1415.88"/>
        <n v="162.07"/>
        <n v="1087.55"/>
        <n v="202.35"/>
        <n v="220.32"/>
        <n v="816.51"/>
        <n v="335.62"/>
        <n v="2429.91"/>
        <n v="164.38"/>
        <n v="287.45999999999998"/>
        <n v="267.66000000000003"/>
        <n v="2448.6"/>
        <n v="820.78"/>
        <n v="778.99"/>
        <n v="1423.18"/>
        <n v="311.07"/>
        <n v="1726.8"/>
        <n v="3341.37"/>
        <n v="1230.3399999999999"/>
        <n v="1504.06"/>
        <n v="149.53"/>
        <n v="292.81"/>
        <n v="864.57"/>
        <n v="1918.8"/>
        <n v="609.22"/>
        <n v="608.42999999999995"/>
        <n v="1252.6400000000001"/>
        <n v="276.97000000000003"/>
        <n v="304.32"/>
        <n v="692.23"/>
        <n v="2128.11"/>
        <n v="2469.96"/>
        <n v="1844.45"/>
        <n v="502.17"/>
        <n v="1650.32"/>
        <n v="145.19"/>
        <n v="3775.88"/>
        <n v="1388.22"/>
        <n v="618.16"/>
        <n v="676.23"/>
        <n v="426.74"/>
        <n v="798.42"/>
        <n v="1101.1600000000001"/>
        <n v="333.25"/>
        <n v="2716.42"/>
        <n v="856.7"/>
        <n v="1056.2"/>
        <n v="1389.12"/>
        <n v="114.07"/>
        <n v="1252.25"/>
        <n v="882.24"/>
        <n v="626.16"/>
        <n v="1195.45"/>
        <n v="1438.5"/>
        <n v="1449.64"/>
        <n v="291.73"/>
        <n v="451.28"/>
        <n v="1154.58"/>
        <n v="401.47"/>
        <n v="705.27"/>
        <n v="1265.0899999999999"/>
        <n v="808.57"/>
        <n v="240.98"/>
        <n v="2175.71"/>
        <n v="310.89999999999998"/>
        <n v="635.44000000000005"/>
        <n v="267.61"/>
        <n v="344.19"/>
        <n v="1055.8900000000001"/>
        <n v="1184.3499999999999"/>
        <n v="1673.94"/>
        <n v="917.67"/>
        <n v="218.54"/>
        <n v="1233.8"/>
        <n v="1322.82"/>
        <n v="2521.5500000000002"/>
        <n v="189.92"/>
        <n v="171.18"/>
        <n v="1599.16"/>
        <n v="1696.54"/>
        <n v="929.58"/>
        <n v="353.79"/>
        <n v="907.85"/>
        <n v="249.41"/>
        <n v="3868.11"/>
        <n v="363.31"/>
        <n v="560.38"/>
        <n v="139.41"/>
        <n v="516.44000000000005"/>
        <n v="2303.7399999999998"/>
        <n v="411.28"/>
        <n v="127.92"/>
        <n v="2978.54"/>
        <n v="88"/>
        <n v="30.47"/>
        <n v="857.76"/>
        <n v="286.68"/>
        <n v="481.84"/>
        <n v="2888.9"/>
        <n v="1905.55"/>
        <n v="1253.32"/>
        <n v="868.29"/>
        <n v="1997.32"/>
        <n v="157.41999999999999"/>
        <n v="173.01"/>
        <n v="508.01"/>
        <n v="765.2"/>
        <n v="530.79"/>
        <n v="1398.67"/>
        <n v="1416.12"/>
        <n v="114.72"/>
        <n v="79.209999999999994"/>
        <n v="1174.01"/>
        <n v="2340.4899999999998"/>
        <n v="298.73"/>
        <n v="1488.15"/>
        <n v="1623.4"/>
        <n v="497.39"/>
        <n v="1137.8"/>
        <n v="240.28"/>
        <n v="439.78"/>
        <n v="2141.67"/>
        <n v="131.59"/>
        <n v="1074.8399999999999"/>
        <n v="154.69"/>
        <n v="191.16"/>
        <n v="235.05"/>
        <n v="443.31"/>
        <n v="2597.89"/>
        <n v="914.48"/>
        <n v="1110.98"/>
        <n v="563.08000000000004"/>
        <n v="587.30999999999995"/>
        <n v="35.950000000000003"/>
        <n v="2127.63"/>
        <n v="1797.03"/>
        <n v="247.19"/>
        <n v="228.07"/>
        <n v="293.01"/>
        <n v="301.27"/>
        <n v="1085.24"/>
        <n v="413.94"/>
        <n v="1064.28"/>
        <n v="1615.59"/>
        <n v="1326"/>
        <n v="2075.7199999999998"/>
        <n v="661.39"/>
        <n v="1055.74"/>
        <n v="1954.05"/>
        <n v="296.77"/>
        <n v="834.34"/>
        <n v="620.04"/>
        <n v="793.03"/>
        <n v="1282.6099999999999"/>
        <n v="606.20000000000005"/>
        <n v="1572.63"/>
        <n v="489.19"/>
        <n v="284.61"/>
        <n v="21.21"/>
        <n v="750.25"/>
        <n v="1038.33"/>
        <n v="455.25"/>
        <n v="643.15"/>
        <n v="896.33"/>
        <n v="315.33"/>
        <n v="1303.18"/>
        <n v="755.37"/>
        <n v="638.48"/>
        <n v="684.45"/>
        <n v="1395.22"/>
        <n v="2564.48"/>
        <n v="1518.65"/>
        <n v="354.26"/>
        <n v="2135.11"/>
        <n v="342.55"/>
        <n v="390.58"/>
        <n v="58.87"/>
        <n v="340.91"/>
        <n v="127.84"/>
        <n v="537.07000000000005"/>
        <n v="1961.53"/>
        <n v="1078.1199999999999"/>
        <n v="1433.53"/>
        <n v="212.86"/>
        <n v="717.88"/>
        <n v="531.66999999999996"/>
        <n v="2303.87"/>
        <n v="2776.68"/>
        <n v="1526.25"/>
        <n v="3204.23"/>
        <n v="805.86"/>
        <n v="1839.28"/>
        <n v="561.02"/>
        <n v="311.14999999999998"/>
        <n v="422.14"/>
        <n v="1711.94"/>
        <n v="143.59"/>
        <n v="350.64"/>
        <n v="652.12"/>
        <n v="2260.33"/>
        <n v="55.99"/>
        <n v="398.24"/>
        <n v="816.9"/>
        <n v="134.21"/>
        <n v="268"/>
        <n v="2967.1"/>
        <n v="1208.0899999999999"/>
        <n v="1997.47"/>
        <n v="460.72"/>
        <n v="1147.46"/>
        <n v="483.3"/>
        <n v="1808.45"/>
        <n v="339.63"/>
        <n v="2323.0500000000002"/>
        <n v="1616.16"/>
        <n v="546.55999999999995"/>
        <n v="393.41"/>
        <n v="1878.7"/>
        <n v="124.42"/>
        <n v="365.96"/>
        <n v="312.17"/>
        <n v="1656.19"/>
        <n v="1882.7"/>
        <n v="542.91999999999996"/>
        <n v="219.4"/>
        <n v="1169.98"/>
        <n v="1629.5"/>
        <n v="572.89"/>
        <n v="517.17999999999995"/>
        <n v="2276.52"/>
        <n v="3095.17"/>
        <n v="4119.33"/>
        <n v="945.71"/>
        <n v="460.33"/>
        <n v="569.94000000000005"/>
        <n v="898.93"/>
        <n v="563.11"/>
        <n v="2240.8200000000002"/>
        <n v="324.08999999999997"/>
        <n v="359.61"/>
        <n v="919.08"/>
        <n v="449.37"/>
        <n v="527.07000000000005"/>
        <n v="2255.91"/>
        <n v="571.57000000000005"/>
        <n v="329"/>
        <n v="1229.6600000000001"/>
        <n v="775.09"/>
        <n v="279.33999999999997"/>
        <n v="139.06"/>
        <n v="2383.1999999999998"/>
        <n v="358.34"/>
        <n v="415.56"/>
        <n v="203.76"/>
        <n v="179.6"/>
        <n v="1003.53"/>
        <n v="1011.84"/>
        <n v="723"/>
        <n v="652.85"/>
        <n v="323.13"/>
        <n v="1142.31"/>
        <n v="1336.23"/>
        <n v="484.31"/>
        <n v="1545.91"/>
        <n v="159.32"/>
        <n v="1638.23"/>
        <n v="162.08000000000001"/>
        <n v="1549.6"/>
        <n v="1976.85"/>
        <n v="1520.67"/>
        <n v="153.62"/>
        <n v="954.57"/>
        <n v="2409.12"/>
        <n v="354.4"/>
        <n v="1097.78"/>
        <n v="2510.59"/>
        <n v="1031.01"/>
        <n v="2326.8000000000002"/>
        <n v="942.33"/>
        <n v="417.02"/>
        <n v="938.3"/>
        <n v="1776.9"/>
        <n v="687.66"/>
        <n v="1200.8399999999999"/>
        <n v="1487.48"/>
        <n v="149.72999999999999"/>
        <n v="432.14"/>
        <n v="929.29"/>
        <n v="697.38"/>
        <n v="670.73"/>
        <n v="2041.74"/>
        <n v="43.27"/>
        <n v="291.75"/>
        <n v="1430.21"/>
        <n v="127.76"/>
        <n v="832.47"/>
        <n v="1983.32"/>
        <n v="1520.87"/>
        <n v="3039.78"/>
        <n v="821.6"/>
        <n v="880.78"/>
        <n v="1470.16"/>
        <n v="1131.3800000000001"/>
        <n v="1932.4"/>
        <n v="882.94"/>
        <n v="61.91"/>
        <n v="2465.21"/>
        <n v="1489.3"/>
        <n v="1315.7"/>
        <n v="253.92"/>
        <n v="961.86"/>
        <n v="632.63"/>
        <n v="1091.45"/>
        <n v="247.36"/>
        <n v="2655.58"/>
        <n v="13.47"/>
        <n v="720.06"/>
        <n v="802.83"/>
        <n v="298.45999999999998"/>
        <n v="317.66000000000003"/>
        <n v="151.52000000000001"/>
        <n v="1154.6099999999999"/>
        <n v="1825.37"/>
        <n v="412.61"/>
        <n v="157.68"/>
        <n v="574.55999999999995"/>
        <n v="491.1"/>
        <n v="853.29"/>
        <n v="1666.27"/>
        <n v="365.74"/>
        <n v="905.76"/>
        <n v="290.05"/>
        <n v="170.6"/>
        <n v="1353.5"/>
        <n v="1027.6300000000001"/>
        <n v="308.02999999999997"/>
        <n v="1126.58"/>
        <n v="2055.6799999999998"/>
        <n v="598.87"/>
        <n v="517.29999999999995"/>
        <n v="572.55999999999995"/>
        <n v="431.25"/>
        <n v="1150.44"/>
        <n v="2031.26"/>
        <n v="180.82"/>
        <n v="1264.6099999999999"/>
        <n v="491.97"/>
        <n v="524.54"/>
        <n v="814.26"/>
        <n v="256.58999999999997"/>
        <n v="618.91"/>
        <n v="439.76"/>
        <n v="859.9"/>
        <n v="382.39"/>
        <n v="127.74"/>
        <n v="698.35"/>
        <n v="561.66999999999996"/>
        <n v="359.4"/>
        <n v="158.47"/>
        <n v="1911.25"/>
        <n v="107.69"/>
        <n v="2436.54"/>
        <n v="572.64"/>
        <n v="647.29"/>
        <n v="882.72"/>
        <n v="1057.3399999999999"/>
        <n v="1140.07"/>
        <n v="3035.88"/>
        <n v="2271.02"/>
        <n v="2269.89"/>
        <n v="3105.82"/>
        <n v="595.48"/>
        <n v="2556.84"/>
        <n v="1690.63"/>
        <n v="1404.01"/>
        <n v="517.20000000000005"/>
        <n v="297.36"/>
        <n v="2575.79"/>
        <n v="863.4"/>
        <n v="110.1"/>
        <n v="1216.8599999999999"/>
        <n v="565.21"/>
        <n v="367.42"/>
        <n v="2216.84"/>
        <n v="1196.32"/>
        <n v="989.76"/>
        <n v="620.77"/>
        <n v="66.48"/>
        <n v="347.83"/>
        <n v="1657.8"/>
        <n v="2148.54"/>
        <n v="118.41"/>
        <n v="180.51"/>
        <n v="1608.1"/>
        <n v="2879.32"/>
        <n v="2977.16"/>
        <n v="308.63"/>
        <n v="453.32"/>
        <n v="1807.43"/>
        <n v="1951.86"/>
        <n v="1682.1"/>
        <n v="277.76"/>
        <n v="1110.57"/>
        <n v="1010.92"/>
        <n v="2852.54"/>
        <n v="1281.3900000000001"/>
        <n v="2097.08"/>
        <n v="633.41999999999996"/>
        <n v="800.84"/>
        <n v="1574.16"/>
        <n v="26.43"/>
        <n v="422.99"/>
        <n v="819.16"/>
        <n v="1289.01"/>
        <n v="540.01"/>
        <n v="230.38"/>
        <n v="1646.38"/>
        <n v="1553.55"/>
        <n v="1124.83"/>
        <n v="427.44"/>
        <n v="642.02"/>
        <n v="2308.73"/>
        <n v="179.66"/>
        <n v="97.68"/>
        <n v="84.22"/>
        <n v="483.91"/>
        <n v="580.77"/>
        <n v="621.35"/>
        <n v="650.44000000000005"/>
        <n v="27.96"/>
        <n v="119.69"/>
        <n v="1489.37"/>
        <n v="281.58"/>
        <n v="386.11"/>
        <n v="1097.76"/>
        <n v="232.69"/>
        <n v="1324.1"/>
        <n v="690.98"/>
        <n v="625.11"/>
        <n v="927.58"/>
        <n v="627.75"/>
        <n v="1844.56"/>
        <n v="436.01"/>
        <n v="548.91999999999996"/>
        <n v="691.11"/>
        <n v="299.67"/>
        <n v="648.91"/>
        <n v="525.84"/>
        <n v="1456.8"/>
        <n v="237.9"/>
        <n v="1391.46"/>
        <n v="522.32000000000005"/>
        <n v="886.81"/>
        <n v="1975.54"/>
        <n v="865.89"/>
        <n v="2413.25"/>
        <n v="722.68"/>
        <n v="1052.82"/>
        <n v="583.1"/>
        <n v="52.41"/>
        <n v="900.43"/>
        <n v="2029.22"/>
        <n v="308.24"/>
        <n v="682.23"/>
        <n v="1005.42"/>
        <n v="432.05"/>
        <n v="230.84"/>
        <n v="799.8"/>
        <n v="2469.19"/>
        <n v="573.12"/>
        <n v="3121.84"/>
        <n v="2613.36"/>
        <n v="1855.95"/>
        <n v="110.29"/>
        <n v="911.71"/>
        <n v="1758.37"/>
        <n v="404.23"/>
        <n v="1659.89"/>
        <n v="624.17999999999995"/>
        <n v="845.04"/>
        <n v="1098.93"/>
        <n v="73.400000000000006"/>
        <n v="396.39"/>
        <n v="398.03"/>
        <n v="1442.69"/>
        <n v="638.32000000000005"/>
        <n v="1105.6400000000001"/>
        <n v="3107.66"/>
        <n v="1093.8800000000001"/>
        <n v="14.43"/>
        <n v="172"/>
        <n v="216.21"/>
        <n v="364.43"/>
        <n v="363.19"/>
        <n v="2150.64"/>
        <n v="86.78"/>
        <n v="185.59"/>
        <n v="2180.98"/>
        <n v="515.95000000000005"/>
        <n v="3039.75"/>
        <n v="278.72000000000003"/>
        <n v="1067.78"/>
        <n v="653.73"/>
        <n v="198.87"/>
        <n v="375.76"/>
        <n v="1553.89"/>
        <n v="581.73"/>
        <n v="696.99"/>
        <n v="925.71"/>
        <n v="544.92999999999995"/>
        <n v="1659.38"/>
        <n v="2047.6"/>
        <n v="2798.89"/>
        <n v="1854.37"/>
        <n v="1645.11"/>
        <n v="569.99"/>
        <n v="3170.45"/>
        <n v="681.2"/>
        <n v="740.39"/>
        <n v="567.4"/>
        <n v="96.75"/>
        <n v="985.58"/>
        <n v="392.91"/>
        <n v="949.19"/>
        <n v="365.17"/>
        <n v="176.13"/>
        <n v="95.01"/>
        <n v="2202.38"/>
        <n v="997"/>
        <n v="2229.6"/>
        <n v="94.18"/>
        <n v="150.08000000000001"/>
        <n v="513.1"/>
        <n v="1045.6400000000001"/>
        <n v="796.49"/>
        <n v="1090.54"/>
        <n v="139.22"/>
        <n v="624.79999999999995"/>
        <n v="2796.23"/>
        <n v="965.84"/>
        <n v="610.25"/>
        <n v="218.63"/>
        <n v="557.77"/>
        <n v="45.3"/>
        <n v="183.73"/>
        <n v="358.81"/>
        <n v="95.23"/>
        <n v="619.77"/>
        <n v="1212.05"/>
        <n v="337.87"/>
        <n v="109.34"/>
        <n v="1885.43"/>
        <n v="93.59"/>
        <n v="2641.78"/>
        <n v="1679.16"/>
        <n v="539.22"/>
        <n v="1444.71"/>
        <n v="241.94"/>
        <n v="331.9"/>
        <n v="460.24"/>
        <n v="2431.2800000000002"/>
        <n v="969.68"/>
        <n v="803.81"/>
        <n v="726.55"/>
        <n v="1218.17"/>
        <n v="435.91"/>
        <n v="1226.8599999999999"/>
        <n v="1791.2"/>
        <n v="1478.62"/>
        <n v="567.45000000000005"/>
        <n v="1333.64"/>
        <n v="414.73"/>
        <n v="530.79999999999995"/>
        <n v="2198.77"/>
        <n v="100.98"/>
        <n v="960.21"/>
        <n v="940.53"/>
        <n v="341.56"/>
        <n v="2074.88"/>
        <n v="727.38"/>
        <n v="164.41"/>
        <n v="199.53"/>
        <n v="241.04"/>
        <n v="306.27"/>
        <n v="1764.26"/>
        <n v="1611.04"/>
        <n v="399.39"/>
        <n v="253.65"/>
        <n v="219.29"/>
        <n v="2171.71"/>
        <n v="620.1"/>
        <n v="115.04"/>
        <n v="736.17"/>
        <n v="2275.46"/>
        <n v="175.61"/>
        <n v="495.48"/>
        <n v="2676.33"/>
        <n v="1011.24"/>
        <n v="2379.0300000000002"/>
        <n v="1060.07"/>
        <n v="1849.07"/>
        <n v="2808.89"/>
        <n v="414.71"/>
        <n v="1442.08"/>
        <n v="418.34"/>
        <n v="876.38"/>
        <n v="338.87"/>
        <n v="794.72"/>
        <n v="339.43"/>
        <n v="1211.6500000000001"/>
        <n v="796.31"/>
        <n v="325.33999999999997"/>
        <n v="62.12"/>
        <n v="2461.13"/>
        <n v="639.62"/>
        <n v="503.58"/>
        <n v="1444.59"/>
        <n v="940.96"/>
        <n v="514.66"/>
        <n v="992.88"/>
        <n v="244.59"/>
        <n v="479.35"/>
        <n v="142.5"/>
        <n v="1912.16"/>
        <n v="1149.24"/>
        <n v="357.56"/>
        <n v="737.25"/>
        <n v="290.49"/>
        <n v="1046.5899999999999"/>
        <n v="1122.8399999999999"/>
        <n v="480.22"/>
        <n v="263.52"/>
        <n v="160.91"/>
        <n v="146.51"/>
        <n v="200.99"/>
        <n v="1402.2"/>
        <n v="449.75"/>
        <n v="760.63"/>
        <n v="457.87"/>
        <n v="179.5"/>
        <n v="296.47000000000003"/>
        <n v="1417.09"/>
        <n v="1197.77"/>
        <n v="1013.67"/>
        <n v="1282.6199999999999"/>
        <n v="750.92"/>
        <n v="1389.65"/>
        <n v="1809.33"/>
        <n v="2521.06"/>
        <n v="2526.9299999999998"/>
        <n v="634.94000000000005"/>
        <n v="362.54"/>
        <n v="1276.05"/>
        <n v="788.44"/>
        <n v="1466.27"/>
        <n v="727.26"/>
        <n v="604.04999999999995"/>
        <n v="2284.15"/>
        <n v="1431.38"/>
        <n v="344.1"/>
        <n v="1477.81"/>
        <n v="66.3"/>
        <n v="60.63"/>
        <n v="348.57"/>
        <n v="699.63"/>
        <n v="106.96"/>
        <n v="1319.2"/>
        <n v="212.82"/>
        <n v="779.17"/>
        <n v="1368.14"/>
        <n v="562.03"/>
        <n v="318.51"/>
        <n v="2077.4299999999998"/>
        <n v="111.52"/>
        <n v="2631.9"/>
        <n v="413.78"/>
        <n v="2633.79"/>
        <n v="2295.19"/>
        <n v="496.53"/>
        <n v="350.86"/>
        <n v="225.82"/>
        <n v="268.68"/>
        <n v="49.79"/>
        <n v="358.88"/>
        <n v="2150.08"/>
        <n v="850.55"/>
        <n v="1636.06"/>
        <n v="784.11"/>
        <n v="1224.5899999999999"/>
        <n v="2328.8000000000002"/>
        <n v="175.07"/>
        <n v="1741.83"/>
        <n v="391.11"/>
        <n v="167.54"/>
        <n v="1464.12"/>
        <n v="1339.91"/>
        <n v="110.61"/>
        <n v="257.38"/>
        <n v="690.04"/>
        <n v="710.43"/>
        <n v="2273.65"/>
        <n v="1144.08"/>
        <n v="1411.53"/>
        <n v="1297.8599999999999"/>
        <n v="2881.14"/>
        <n v="1251.44"/>
        <n v="570.85"/>
        <n v="758.28"/>
        <n v="1718.77"/>
        <n v="1419.61"/>
        <n v="38.770000000000003"/>
        <n v="44.71"/>
        <n v="1278.4100000000001"/>
        <n v="414.51"/>
        <n v="2871.52"/>
        <n v="994.04"/>
        <n v="482.62"/>
        <n v="299.75"/>
        <n v="278.12"/>
        <n v="377.18"/>
        <n v="1979.13"/>
        <n v="1978.02"/>
        <n v="1924.13"/>
        <n v="808.91"/>
        <n v="419.94"/>
        <n v="576.47"/>
        <n v="1242.94"/>
        <n v="521.32000000000005"/>
        <n v="50.12"/>
        <n v="60.2"/>
        <n v="213.5"/>
        <n v="129.47"/>
        <n v="397.44"/>
        <n v="237.39"/>
        <n v="2584.37"/>
        <n v="418.67"/>
        <n v="1945.19"/>
        <n v="462.78"/>
        <n v="1064.95"/>
        <n v="78.819999999999993"/>
        <n v="2219.0300000000002"/>
        <n v="2646.91"/>
        <n v="1246.5899999999999"/>
        <n v="1256.67"/>
        <n v="2087.63"/>
        <n v="234.26"/>
        <n v="188.85"/>
        <n v="1339.58"/>
        <n v="883.83"/>
        <n v="2359.73"/>
        <n v="103.52"/>
        <n v="2660.19"/>
        <n v="1579.52"/>
        <n v="419.06"/>
        <n v="3278.58"/>
        <n v="3393.3"/>
        <n v="794.81"/>
        <n v="3389.54"/>
        <n v="492.72"/>
        <n v="423.02"/>
        <n v="920.2"/>
        <n v="649.44000000000005"/>
        <n v="274.43"/>
        <n v="950.25"/>
        <n v="300.47000000000003"/>
        <n v="284.67"/>
        <n v="2822"/>
        <n v="224.49"/>
        <n v="2497.06"/>
        <n v="563.85"/>
        <n v="1787.1"/>
        <n v="1192.46"/>
        <n v="226.42"/>
        <n v="413.12"/>
        <n v="219.94"/>
        <n v="789.51"/>
        <n v="507.67"/>
        <n v="1686.05"/>
        <n v="944.31"/>
        <n v="1495.76"/>
        <n v="456.9"/>
        <n v="1534.02"/>
        <n v="1652.13"/>
        <n v="948.99"/>
        <n v="1042.24"/>
        <n v="1526.65"/>
        <n v="130.53"/>
        <n v="2382.85"/>
        <n v="324.31"/>
        <n v="703.56"/>
        <n v="1374.33"/>
        <n v="101.92"/>
        <n v="306.91000000000003"/>
        <n v="226.25"/>
        <n v="631.72"/>
        <n v="434.33"/>
        <n v="1630.05"/>
        <n v="14.1"/>
        <n v="271.23"/>
        <n v="606.80999999999995"/>
        <n v="309.26"/>
        <n v="2074.4299999999998"/>
        <n v="41.73"/>
        <n v="220.37"/>
        <n v="651.21"/>
        <n v="643.69000000000005"/>
        <n v="446.47"/>
        <n v="695.75"/>
        <n v="244.33"/>
        <n v="209.49"/>
        <n v="1395.73"/>
        <n v="365.67"/>
        <n v="1670.9"/>
        <n v="1631.91"/>
        <n v="575.22"/>
        <n v="178.04"/>
        <n v="143.78"/>
        <n v="1744.38"/>
        <n v="120.32"/>
        <n v="253.43"/>
        <n v="92.23"/>
        <n v="1316.08"/>
        <n v="1056.4000000000001"/>
        <n v="3269.72"/>
        <n v="2146.12"/>
        <n v="1021.36"/>
        <n v="941.14"/>
        <n v="549"/>
        <n v="187.49"/>
        <n v="464.53"/>
        <n v="194.02"/>
        <n v="258.36"/>
        <n v="635.26"/>
        <n v="590.98"/>
        <n v="1143.49"/>
        <n v="1159.18"/>
        <n v="558.94000000000005"/>
        <n v="938.6"/>
        <n v="143.41999999999999"/>
        <n v="187.86"/>
        <n v="355.5"/>
        <n v="2453.1999999999998"/>
        <n v="1101.6400000000001"/>
        <n v="158.88999999999999"/>
        <n v="478.72"/>
        <n v="1261.25"/>
        <n v="188.5"/>
        <n v="888.69"/>
        <n v="268.83999999999997"/>
        <n v="1641.59"/>
        <n v="674.89"/>
        <n v="189.94"/>
        <n v="49.82"/>
        <n v="185.81"/>
        <n v="873.51"/>
        <n v="286.17"/>
        <n v="1408.99"/>
        <n v="3451.15"/>
        <n v="560.51"/>
        <n v="1002.14"/>
        <n v="2076.4499999999998"/>
        <n v="392.24"/>
        <n v="104.28"/>
        <n v="1740.28"/>
        <n v="1567.39"/>
        <n v="1823.66"/>
        <n v="1687.21"/>
        <n v="2515.62"/>
        <n v="2086.17"/>
        <n v="1584.78"/>
        <n v="404.7"/>
        <n v="963.18"/>
        <n v="2917.32"/>
        <n v="2015.48"/>
        <n v="1856.65"/>
        <n v="1634.84"/>
        <n v="521.59"/>
        <n v="185.65"/>
        <n v="1332.79"/>
        <n v="1789.4"/>
        <n v="772.79"/>
        <n v="331.26"/>
        <n v="350.19"/>
        <n v="2436.06"/>
        <n v="2477.11"/>
        <n v="643.49"/>
        <n v="584.26"/>
        <n v="648.08000000000004"/>
        <n v="55.2"/>
        <n v="723.83"/>
        <n v="127.01"/>
        <n v="2123.46"/>
        <n v="805.69"/>
        <n v="510.51"/>
        <n v="1604.53"/>
        <n v="146.69"/>
        <n v="2879.37"/>
        <n v="79.08"/>
        <n v="167.94"/>
        <n v="1326.87"/>
        <n v="83.04"/>
        <n v="2502.41"/>
        <n v="948.39"/>
        <n v="143.94999999999999"/>
        <n v="147.02000000000001"/>
        <n v="336.07"/>
        <n v="797.99"/>
        <n v="715.73"/>
        <n v="1900.81"/>
        <n v="946.48"/>
        <n v="305.16000000000003"/>
        <n v="764.63"/>
        <n v="907.95"/>
        <n v="975.48"/>
        <n v="1600.02"/>
        <n v="1285.9100000000001"/>
        <n v="2188.36"/>
        <n v="693.78"/>
        <n v="1165.6400000000001"/>
        <n v="801.73"/>
        <n v="1407.91"/>
        <n v="491.84"/>
        <n v="394.48"/>
        <n v="1953.38"/>
        <n v="2571.2399999999998"/>
        <n v="129.29"/>
        <n v="582.48"/>
        <n v="205.25"/>
        <n v="2001.89"/>
        <n v="1047.44"/>
        <n v="121.62"/>
        <n v="2607.2399999999998"/>
        <n v="464.41"/>
        <n v="485.81"/>
        <n v="2563.15"/>
        <n v="541.79"/>
        <n v="896.2"/>
        <n v="147.72"/>
        <n v="334.07"/>
        <n v="631.9"/>
        <n v="282.45"/>
        <n v="922.24"/>
        <n v="604.41"/>
        <n v="635.17999999999995"/>
        <n v="731.71"/>
        <n v="1753.68"/>
        <n v="930.16"/>
        <n v="1568.52"/>
        <n v="3250.42"/>
        <n v="356.12"/>
        <n v="1488.33"/>
        <n v="2006.24"/>
        <n v="186.26"/>
        <n v="855.12"/>
        <n v="500.87"/>
        <n v="81.06"/>
        <n v="1223.26"/>
        <n v="1354.52"/>
        <n v="2048.1799999999998"/>
        <n v="341.24"/>
        <n v="354.06"/>
        <n v="151.96"/>
        <n v="828.07"/>
        <n v="385.49"/>
        <n v="817.65"/>
        <n v="937.37"/>
        <n v="1229.04"/>
        <n v="242"/>
        <n v="1038.1300000000001"/>
        <n v="1967.2"/>
        <n v="187.27"/>
        <n v="2285.4499999999998"/>
        <n v="866.68"/>
        <n v="623.87"/>
        <n v="3658.63"/>
        <n v="1718.22"/>
        <n v="909.2"/>
        <n v="585.98"/>
        <n v="109.3"/>
        <n v="659.81"/>
        <n v="106.08"/>
        <n v="998.24"/>
        <n v="373.07"/>
        <n v="907.42"/>
        <n v="50.64"/>
        <n v="2840.3"/>
        <n v="790.4"/>
        <n v="190.5"/>
        <n v="2106.4"/>
        <n v="894.11"/>
        <n v="304.89"/>
        <n v="50.78"/>
        <n v="1491.82"/>
        <n v="448.15"/>
        <n v="639.16"/>
        <n v="1124.04"/>
        <n v="554.4"/>
        <n v="859.2"/>
        <n v="1702.94"/>
        <n v="1845.52"/>
        <n v="206.43"/>
        <n v="559.6"/>
        <n v="119.05"/>
        <n v="1734.12"/>
        <n v="2302.08"/>
        <n v="156.31"/>
        <n v="1849.58"/>
        <n v="1151.73"/>
        <n v="2273.9899999999998"/>
        <n v="833.45"/>
        <n v="294.49"/>
        <n v="830.72"/>
        <n v="746.59"/>
        <n v="609.19000000000005"/>
        <n v="639.49"/>
        <n v="581.5"/>
        <n v="528.46"/>
        <n v="206.92"/>
        <n v="1637.34"/>
        <n v="2581.0500000000002"/>
        <n v="2270.5700000000002"/>
        <n v="357.75"/>
        <n v="677.5"/>
        <n v="161.63999999999999"/>
        <n v="1376.53"/>
        <n v="813.85"/>
        <n v="338.93"/>
        <n v="226.4"/>
        <n v="1619.65"/>
        <n v="3797.86"/>
        <n v="132.24"/>
        <n v="1451.22"/>
        <n v="2292.37"/>
        <n v="254.44"/>
        <n v="2165.6799999999998"/>
        <n v="688.6"/>
        <n v="1410.56"/>
        <n v="569.53"/>
        <n v="141.1"/>
        <n v="1167.81"/>
        <n v="117.48"/>
        <n v="337.89"/>
        <n v="504.52"/>
        <n v="1444.44"/>
        <n v="1780.94"/>
        <n v="2176.4499999999998"/>
        <n v="717.26"/>
        <n v="2060.0300000000002"/>
        <n v="308.14999999999998"/>
        <n v="266.88"/>
        <n v="2222.14"/>
        <n v="1292.03"/>
        <n v="664.71"/>
        <n v="630.34"/>
        <n v="466.12"/>
        <n v="320.45999999999998"/>
        <n v="889.78"/>
        <n v="138.47999999999999"/>
        <n v="769.23"/>
        <n v="246"/>
        <n v="1647.01"/>
        <n v="928.49"/>
        <n v="248.27"/>
        <n v="493.72"/>
        <n v="3600.65"/>
        <n v="802.84"/>
        <n v="2261.17"/>
        <n v="1414.19"/>
        <n v="610.29999999999995"/>
        <n v="1493.53"/>
        <n v="1142.5"/>
        <n v="862.9"/>
        <n v="785.22"/>
        <n v="1374.52"/>
        <n v="3312.62"/>
        <n v="621.32000000000005"/>
        <n v="599.42999999999995"/>
        <n v="924.2"/>
        <n v="890.82"/>
        <n v="132.30000000000001"/>
        <n v="211.33"/>
        <n v="853.06"/>
        <n v="1370.35"/>
        <n v="823.77"/>
        <n v="2093.75"/>
        <n v="164.22"/>
        <n v="1154.3399999999999"/>
        <n v="49.93"/>
        <n v="2301.5300000000002"/>
        <n v="567.08000000000004"/>
        <n v="464.55"/>
        <n v="1999.73"/>
        <n v="1860.09"/>
        <n v="1253.69"/>
        <n v="1462.6"/>
        <n v="3532.46"/>
        <n v="3163.75"/>
        <n v="296.35000000000002"/>
        <n v="800.32"/>
        <n v="108.65"/>
        <n v="521.91"/>
        <n v="1207.02"/>
        <n v="2682.87"/>
        <n v="1623.74"/>
        <n v="1336.91"/>
        <n v="1439.46"/>
        <n v="2036.26"/>
        <n v="1432.6"/>
        <n v="1967.82"/>
        <n v="1628.19"/>
        <n v="1472.81"/>
        <n v="729.31"/>
        <n v="3005.33"/>
        <n v="384.96"/>
        <n v="428.35"/>
        <n v="1353.37"/>
        <n v="1528.43"/>
        <n v="1953.44"/>
        <n v="178.46"/>
        <n v="415.91"/>
        <n v="2695.95"/>
        <n v="266.58999999999997"/>
        <n v="285.24"/>
        <n v="788.36"/>
        <n v="672.03"/>
        <n v="303.02999999999997"/>
        <n v="393.21"/>
        <n v="3149.75"/>
        <n v="452"/>
        <n v="172.16"/>
        <n v="1726.1"/>
        <n v="1580.42"/>
        <n v="97.13"/>
        <n v="812.91"/>
        <n v="483.09"/>
        <n v="2552.84"/>
        <n v="715.12"/>
        <n v="593.98"/>
        <n v="1923.11"/>
        <n v="1485.18"/>
        <n v="312.45"/>
        <n v="2529.0700000000002"/>
        <n v="705.31"/>
        <n v="1018.62"/>
        <n v="266.05"/>
        <n v="2778.05"/>
        <n v="2224.89"/>
        <n v="128.51"/>
        <n v="1103.27"/>
        <n v="1058.3800000000001"/>
        <n v="1945.98"/>
        <n v="1425.63"/>
        <n v="2681.97"/>
        <n v="1729.01"/>
        <n v="2035.75"/>
        <n v="198.86"/>
        <n v="992.53"/>
        <n v="334.87"/>
        <n v="2311.36"/>
        <n v="1040.9000000000001"/>
        <n v="1999.59"/>
        <n v="451.3"/>
        <n v="514.82000000000005"/>
        <n v="249.87"/>
        <n v="324.99"/>
        <n v="1854.15"/>
        <n v="681.13"/>
        <n v="858.62"/>
        <n v="1202.1500000000001"/>
        <n v="120.91"/>
        <n v="755.49"/>
        <n v="213.7"/>
        <n v="186"/>
        <n v="657.34"/>
        <n v="1498.66"/>
        <n v="498.96"/>
        <n v="1408.13"/>
        <n v="676.09"/>
        <n v="25.5"/>
        <n v="2371.17"/>
        <n v="324.32"/>
        <n v="2312.4299999999998"/>
        <n v="278.82"/>
        <n v="1276.49"/>
        <n v="1583.57"/>
        <n v="1220.98"/>
        <n v="1010.46"/>
        <n v="3431.37"/>
        <n v="744.47"/>
        <n v="482.33"/>
        <n v="1718.41"/>
        <n v="670.69"/>
        <n v="1071.1400000000001"/>
        <n v="283.64"/>
        <n v="908.35"/>
        <n v="366.17"/>
        <n v="618.95000000000005"/>
        <n v="1360.68"/>
        <n v="74.02"/>
        <n v="2041.67"/>
        <n v="273.45999999999998"/>
        <n v="1814.37"/>
        <n v="1850.51"/>
        <n v="286.44"/>
        <n v="977.49"/>
        <n v="835.7"/>
        <n v="232.21"/>
        <n v="1341.44"/>
        <n v="307.57"/>
        <n v="849.34"/>
        <n v="1363.39"/>
        <n v="844.07"/>
        <n v="359.27"/>
        <n v="3329.9"/>
        <n v="1910.93"/>
        <n v="514.69000000000005"/>
        <n v="602.39"/>
        <n v="2119.96"/>
        <n v="255.53"/>
        <n v="1107.6500000000001"/>
        <n v="550.46"/>
        <n v="3006.17"/>
        <n v="2697.03"/>
        <n v="340.03"/>
        <n v="2191.08"/>
        <n v="2450.48"/>
        <n v="1294.69"/>
        <n v="3381.77"/>
        <n v="371.07"/>
        <n v="271.24"/>
        <n v="1047.77"/>
        <n v="855.89"/>
        <n v="85.66"/>
        <n v="84.07"/>
        <n v="812.49"/>
        <n v="392.47"/>
        <n v="584.64"/>
        <n v="922.37"/>
        <n v="315.2"/>
        <n v="1576.1"/>
        <n v="667.93"/>
        <n v="280.62"/>
        <n v="816.94"/>
        <n v="194.94"/>
        <n v="1011.9"/>
        <n v="253.34"/>
        <n v="1856.31"/>
        <n v="104.16"/>
        <n v="616.4"/>
        <n v="1583.58"/>
        <n v="1053.6600000000001"/>
        <n v="898.59"/>
        <n v="2776.03"/>
        <n v="1180.1300000000001"/>
        <n v="914.31"/>
        <n v="1687.8"/>
        <n v="105.52"/>
        <n v="784.87"/>
        <n v="1756.42"/>
        <n v="52.1"/>
        <n v="1360.96"/>
        <n v="2477.94"/>
        <n v="1156.75"/>
        <n v="243.69"/>
        <n v="565.63"/>
        <n v="384.27"/>
        <n v="92.52"/>
        <n v="2143.5300000000002"/>
        <n v="2134.04"/>
        <n v="288.26"/>
        <n v="1231.6600000000001"/>
        <n v="755.92"/>
        <n v="1099.77"/>
        <n v="438.88"/>
        <n v="40.799999999999997"/>
        <n v="1578.61"/>
        <n v="2421.71"/>
        <n v="3137.33"/>
        <n v="3136.17"/>
        <n v="1906.34"/>
        <n v="1753.93"/>
        <n v="445.65"/>
        <n v="749.26"/>
        <n v="2664.41"/>
        <n v="639.83000000000004"/>
        <n v="91.2"/>
        <n v="3078.88"/>
        <n v="540.54"/>
        <n v="1119.55"/>
        <n v="2226.9699999999998"/>
        <n v="1604.06"/>
        <n v="109.22"/>
        <n v="2179.92"/>
        <n v="819.67"/>
        <n v="577.58000000000004"/>
        <n v="1238.43"/>
        <n v="389.29"/>
        <n v="776.92"/>
        <n v="473.78"/>
        <n v="1876.13"/>
        <n v="230.48"/>
        <n v="309.25"/>
        <n v="1743.84"/>
        <n v="1009.12"/>
        <n v="494.42"/>
        <n v="1612.03"/>
        <n v="1935.16"/>
        <n v="457.7"/>
        <n v="777.87"/>
        <n v="1488.75"/>
        <n v="278.86"/>
        <n v="875.29"/>
        <n v="1709.01"/>
        <n v="1008.6"/>
        <n v="456.67"/>
        <n v="151.63999999999999"/>
        <n v="1153.55"/>
        <n v="350.46"/>
        <n v="67.81"/>
        <n v="523"/>
        <n v="145.96"/>
        <n v="490.13"/>
        <n v="1987.44"/>
        <n v="2243.23"/>
        <n v="1028.21"/>
        <n v="1106.26"/>
        <n v="396.78"/>
        <n v="1739.94"/>
        <n v="2376.98"/>
        <n v="1050.23"/>
        <n v="2650.49"/>
        <n v="253.09"/>
        <n v="1063.46"/>
        <n v="1186.08"/>
        <n v="771.7"/>
        <n v="294.04000000000002"/>
        <n v="664.94"/>
        <n v="180.06"/>
        <n v="765.32"/>
        <n v="1734.36"/>
        <n v="1445.79"/>
        <n v="931.33"/>
        <n v="1287.22"/>
        <n v="1163.0999999999999"/>
        <n v="724.8"/>
        <n v="885.19"/>
        <n v="2166.3000000000002"/>
        <n v="2846.35"/>
        <n v="630.54"/>
        <n v="1300.3699999999999"/>
        <n v="373.8"/>
        <n v="2169.02"/>
        <n v="1767.13"/>
        <n v="721.47"/>
        <n v="2665.84"/>
        <n v="134.29"/>
        <n v="942.42"/>
        <n v="404.97"/>
        <n v="1905.4"/>
        <n v="1941.22"/>
        <n v="60.09"/>
        <n v="1070.99"/>
        <n v="1460.54"/>
        <n v="404.71"/>
        <n v="406.61"/>
        <n v="578.84"/>
        <n v="1752.5"/>
        <n v="211.06"/>
        <n v="759.83"/>
        <n v="851.61"/>
        <n v="2087.42"/>
        <n v="107.43"/>
        <n v="3408.27"/>
        <n v="1382.61"/>
        <n v="171.5"/>
        <n v="330.99"/>
        <n v="385.91"/>
        <n v="1571.05"/>
        <n v="1894.91"/>
        <n v="823.53"/>
        <n v="2168.69"/>
        <n v="536.29999999999995"/>
        <n v="218.6"/>
        <n v="910.05"/>
        <n v="2712.2"/>
        <n v="789.24"/>
        <n v="1143.33"/>
        <n v="210.73"/>
        <n v="2316.31"/>
        <n v="283.92"/>
        <n v="244.78"/>
        <n v="299.73"/>
        <n v="508.62"/>
        <n v="26.55"/>
        <n v="1401.86"/>
        <n v="438.24"/>
        <n v="731.81"/>
        <n v="341.94"/>
        <n v="396.84"/>
        <n v="420.55"/>
        <n v="2074.94"/>
        <n v="1742.72"/>
        <n v="933.99"/>
        <n v="143.22"/>
        <n v="202.76"/>
        <n v="536.79999999999995"/>
        <n v="1279.4100000000001"/>
        <n v="671.46"/>
        <n v="641.94000000000005"/>
        <n v="1659.41"/>
        <n v="298.98"/>
        <n v="2905.98"/>
        <n v="1047.93"/>
        <n v="214.26"/>
        <n v="393.47"/>
        <n v="2401.34"/>
        <n v="886.08"/>
        <n v="1456.5"/>
        <n v="2155.62"/>
        <n v="403.9"/>
        <n v="376.83"/>
        <n v="1287.0999999999999"/>
        <n v="121.91"/>
        <n v="359.29"/>
        <n v="162.58000000000001"/>
        <n v="1600.52"/>
        <n v="1895.29"/>
        <n v="629.27"/>
        <n v="286.88"/>
        <n v="3095.55"/>
        <n v="701.12"/>
        <n v="1820.7"/>
        <n v="599.30999999999995"/>
        <n v="2594.91"/>
        <n v="1449.86"/>
        <n v="742.73"/>
        <n v="405.59"/>
        <n v="307.93"/>
        <n v="243.45"/>
        <n v="485.18"/>
        <n v="39.4"/>
        <n v="1796.8"/>
        <n v="1159.8"/>
        <n v="480.99"/>
        <n v="1431.88"/>
        <n v="206.51"/>
        <n v="1122.4100000000001"/>
        <n v="1158.42"/>
        <n v="1732.51"/>
        <n v="1973.11"/>
        <n v="1171.8499999999999"/>
        <n v="2086.31"/>
        <n v="630.46"/>
        <n v="595.84"/>
        <n v="1522.1"/>
        <n v="1296.54"/>
        <n v="2409.3200000000002"/>
        <n v="257.41000000000003"/>
        <n v="225.73"/>
        <n v="1819.84"/>
        <n v="593.89"/>
        <n v="753.66"/>
        <n v="598.15"/>
        <n v="1397.11"/>
        <n v="2669.51"/>
        <n v="1292.48"/>
        <n v="332.84"/>
        <n v="385.94"/>
        <n v="718.01"/>
        <n v="1981.41"/>
        <n v="737.43"/>
        <n v="2454.6999999999998"/>
        <n v="2287.6"/>
        <n v="114.93"/>
        <n v="545.08000000000004"/>
        <n v="2912.71"/>
        <n v="208.21"/>
        <n v="2024.31"/>
        <n v="193.09"/>
        <n v="2850.7"/>
        <n v="2343"/>
        <n v="2612.3200000000002"/>
        <n v="2070.5"/>
        <n v="2257.7600000000002"/>
        <n v="258.63"/>
        <n v="149.30000000000001"/>
        <n v="618.02"/>
        <n v="311.85000000000002"/>
        <n v="1365.41"/>
        <n v="699.78"/>
        <n v="120.1"/>
        <n v="348.21"/>
        <n v="456.5"/>
        <n v="909.64"/>
        <n v="1274.22"/>
        <n v="2120.0300000000002"/>
        <n v="294.43"/>
        <n v="424.2"/>
        <n v="766.23"/>
        <n v="1327.72"/>
        <n v="697.1"/>
        <n v="615.71"/>
        <n v="278.05"/>
        <n v="570.69000000000005"/>
        <n v="3367.9"/>
        <n v="1543.79"/>
        <n v="3217.98"/>
        <n v="2470.64"/>
        <n v="1162.69"/>
        <n v="565.5"/>
        <n v="403.72"/>
        <n v="2690.05"/>
        <n v="1086.1400000000001"/>
        <n v="3125.96"/>
        <n v="170.83"/>
        <n v="1775.7"/>
        <n v="297.51"/>
        <n v="3230.74"/>
        <n v="549.94000000000005"/>
        <n v="2756.89"/>
        <n v="1104.7"/>
        <n v="660.36"/>
        <n v="2006.08"/>
        <n v="3279.17"/>
        <n v="58.71"/>
        <n v="2884.21"/>
        <n v="720.34"/>
        <n v="1052.52"/>
        <n v="1149.94"/>
        <n v="2166.38"/>
        <n v="1262.68"/>
        <n v="609.66999999999996"/>
        <n v="39.68"/>
        <n v="565.84"/>
        <n v="1405.4"/>
        <n v="851.48"/>
        <n v="498.15"/>
        <n v="615.77"/>
        <n v="1025.08"/>
        <n v="1095.83"/>
        <n v="622.12"/>
        <n v="3081.94"/>
        <n v="1711.41"/>
        <n v="256.52"/>
        <n v="910.91"/>
        <n v="1076.6300000000001"/>
        <n v="891.32"/>
        <n v="178.33"/>
        <n v="2709.01"/>
        <n v="521.04999999999995"/>
        <n v="1463.12"/>
        <n v="21.13"/>
        <n v="82.95"/>
        <n v="50.96"/>
        <n v="793.33"/>
        <n v="49.99"/>
        <n v="2140.83"/>
        <n v="28.79"/>
        <n v="587.15"/>
        <n v="330.85"/>
        <n v="2691.94"/>
        <n v="1906.92"/>
        <n v="279.14999999999998"/>
        <n v="629.05999999999995"/>
        <n v="71.55"/>
        <n v="2419.63"/>
        <n v="1065.55"/>
        <n v="37.869999999999997"/>
        <n v="366.11"/>
        <n v="43.17"/>
        <n v="842.35"/>
        <n v="2164.7600000000002"/>
        <n v="1426.26"/>
        <n v="1101.6099999999999"/>
        <n v="426.94"/>
        <n v="1074.79"/>
        <n v="301.68"/>
        <n v="906.55"/>
        <n v="276.70999999999998"/>
        <n v="297.89999999999998"/>
        <n v="357.73"/>
        <n v="331.2"/>
        <n v="287.93"/>
        <n v="847.05"/>
        <n v="1499.52"/>
        <n v="1209.56"/>
        <n v="490.98"/>
        <n v="270.22000000000003"/>
        <n v="544.91999999999996"/>
        <n v="28.48"/>
        <n v="391.04"/>
        <n v="334.36"/>
        <n v="552.02"/>
        <n v="1543.05"/>
        <n v="406.94"/>
        <n v="504.87"/>
        <n v="77.17"/>
        <n v="369.46"/>
        <n v="822.5"/>
        <n v="594.12"/>
        <n v="930.19"/>
        <n v="959.31"/>
        <n v="451.06"/>
        <n v="89.82"/>
        <n v="680.45"/>
        <n v="2364.79"/>
        <n v="2150.4899999999998"/>
        <n v="1356.31"/>
        <n v="47"/>
        <n v="1901.23"/>
        <n v="1321.98"/>
        <n v="96.13"/>
        <n v="1040.8499999999999"/>
        <n v="300.97000000000003"/>
        <n v="100.26"/>
        <n v="650.63"/>
        <n v="592.19000000000005"/>
        <n v="566.36"/>
        <n v="930.49"/>
        <n v="497.32"/>
        <n v="304.38"/>
        <n v="4055.29"/>
        <n v="1167.26"/>
        <n v="85.33"/>
        <n v="913.12"/>
        <n v="154.33000000000001"/>
        <n v="113.13"/>
        <n v="987.62"/>
        <n v="503.9"/>
        <n v="1319.78"/>
        <n v="1240.53"/>
        <n v="1661.66"/>
        <n v="357.93"/>
        <n v="592.07000000000005"/>
        <n v="979.14"/>
        <n v="1894.99"/>
        <n v="1756.15"/>
        <n v="423.73"/>
        <n v="2340.35"/>
        <n v="281.14"/>
        <n v="2486.89"/>
        <n v="2512.33"/>
        <n v="527.45000000000005"/>
        <n v="215.94"/>
        <n v="281.92"/>
        <n v="1536.81"/>
        <n v="939.45"/>
        <n v="868.08"/>
        <n v="452.31"/>
        <n v="747.85"/>
        <n v="863.6"/>
        <n v="1522.28"/>
        <n v="1478.32"/>
        <n v="1155.0899999999999"/>
        <n v="680.34"/>
        <n v="251.08"/>
        <n v="560.09"/>
        <n v="597.14"/>
        <n v="2326.91"/>
        <n v="148.21"/>
        <n v="152.29"/>
        <n v="1777.05"/>
        <n v="1286.9100000000001"/>
        <n v="1491.95"/>
        <n v="2467.42"/>
        <n v="432.92"/>
        <n v="1277.75"/>
        <n v="858.03"/>
        <n v="403.35"/>
        <n v="337.04"/>
        <n v="90.77"/>
        <n v="1910.3"/>
        <n v="208.3"/>
        <n v="87.9"/>
        <n v="376.29"/>
        <n v="488.92"/>
        <n v="577.48"/>
        <n v="631.16999999999996"/>
        <n v="668.82"/>
        <n v="1152.0899999999999"/>
        <n v="228.98"/>
        <n v="282.5"/>
        <n v="484.02"/>
        <n v="558.19000000000005"/>
        <n v="681.24"/>
        <n v="399.81"/>
        <n v="3162.36"/>
        <n v="575.86"/>
        <n v="668.59"/>
        <n v="1899.19"/>
        <n v="1101.73"/>
        <n v="892.85"/>
        <n v="241.89"/>
        <n v="841.71"/>
        <n v="449.48"/>
        <n v="701.38"/>
        <n v="1066.55"/>
        <n v="73.78"/>
        <n v="124.21"/>
        <n v="1005.14"/>
        <n v="1930.23"/>
        <n v="1426.4"/>
        <n v="86.28"/>
        <n v="1146.69"/>
        <n v="287.58999999999997"/>
        <n v="1918.49"/>
        <n v="245.14"/>
        <n v="113.63"/>
        <n v="667.44"/>
        <n v="2878.79"/>
        <n v="2764.82"/>
        <n v="3252.74"/>
        <n v="2863.37"/>
        <n v="28.46"/>
        <n v="109.42"/>
        <n v="466.21"/>
        <n v="858.79"/>
        <n v="810.81"/>
        <n v="2444.2600000000002"/>
        <n v="459.91"/>
        <n v="1679.88"/>
        <n v="2350.0700000000002"/>
        <n v="1253.9100000000001"/>
        <n v="476.09"/>
        <n v="1119.97"/>
        <n v="1578.12"/>
        <n v="1704.65"/>
        <n v="385.7"/>
        <n v="67.900000000000006"/>
        <n v="3757.89"/>
        <n v="958.95"/>
        <n v="978.43"/>
        <n v="2093.09"/>
        <n v="83.88"/>
        <n v="809.51"/>
        <n v="799.81"/>
        <n v="154.18"/>
        <n v="2084.62"/>
        <n v="448.53"/>
        <n v="97.72"/>
        <n v="1933.27"/>
        <n v="461.71"/>
        <n v="806.68"/>
        <n v="1657.92"/>
        <n v="3031.99"/>
        <n v="2781.53"/>
        <n v="80.900000000000006"/>
        <n v="2705.3"/>
        <n v="320.14"/>
        <n v="1154.01"/>
        <n v="702.62"/>
        <n v="1725.39"/>
        <n v="391.15"/>
        <n v="1518.76"/>
        <n v="1090.43"/>
        <n v="577.42999999999995"/>
        <n v="330.62"/>
        <n v="127.51"/>
        <n v="54.96"/>
        <n v="65.88"/>
        <n v="789.95"/>
        <n v="1254.54"/>
        <n v="295.82"/>
        <n v="506.48"/>
        <n v="808.14"/>
        <n v="460.71"/>
        <n v="1392.48"/>
        <n v="781.69"/>
        <n v="1719.04"/>
        <n v="3623.47"/>
        <n v="1737.74"/>
        <n v="863.27"/>
        <n v="1815.03"/>
        <n v="943.15"/>
        <n v="1165.4100000000001"/>
        <n v="2926.83"/>
        <n v="737.88"/>
        <n v="2125.6"/>
        <n v="1118.48"/>
        <n v="361.66"/>
        <n v="1734.79"/>
        <n v="1140.93"/>
        <n v="548.98"/>
        <n v="1803.4"/>
        <n v="2031.45"/>
        <n v="578.54"/>
        <n v="1599.86"/>
        <n v="948.27"/>
        <n v="1662.89"/>
        <n v="1062.43"/>
        <n v="114.4"/>
        <n v="1652.04"/>
        <n v="1570.12"/>
        <n v="89.26"/>
        <n v="320.26"/>
        <n v="514.99"/>
        <n v="415.09"/>
        <n v="232.55"/>
        <n v="3713.89"/>
        <n v="2699.35"/>
        <n v="197.87"/>
        <n v="59.66"/>
        <n v="601.34"/>
        <n v="2526.65"/>
        <n v="60.58"/>
        <n v="690.34"/>
        <n v="1319.1"/>
        <n v="1180.97"/>
        <n v="747.18"/>
        <n v="2591.61"/>
        <n v="116.41"/>
        <n v="370.61"/>
        <n v="807.04"/>
        <n v="914.57"/>
        <n v="1881.17"/>
        <n v="580.75"/>
        <n v="463.02"/>
        <n v="712.35"/>
        <n v="313.76"/>
        <n v="2168.6999999999998"/>
        <n v="522.64"/>
        <n v="1844.53"/>
        <n v="464.01"/>
        <n v="3100.45"/>
        <n v="175.68"/>
        <n v="170.28"/>
        <n v="1173.45"/>
        <n v="157.9"/>
        <n v="1694.72"/>
        <n v="883.04"/>
        <n v="593.33000000000004"/>
        <n v="66.56"/>
        <n v="1805.45"/>
        <n v="1608.9"/>
        <n v="428.21"/>
        <n v="1656.34"/>
        <n v="695.06"/>
        <n v="306.98"/>
        <n v="79.56"/>
        <n v="1853.3"/>
        <n v="1426.37"/>
        <n v="436.19"/>
        <n v="159.51"/>
        <n v="1295.3900000000001"/>
        <n v="612.61"/>
        <n v="2769.78"/>
        <n v="210.84"/>
        <n v="917.6"/>
        <n v="2466.9899999999998"/>
        <n v="194.95"/>
        <n v="590.54"/>
        <n v="82.17"/>
        <n v="2896.85"/>
        <n v="46.45"/>
        <n v="695.55"/>
        <n v="915.09"/>
        <n v="52.05"/>
        <n v="869.86"/>
        <n v="596.54"/>
        <n v="323.23"/>
        <n v="2078.6"/>
        <n v="1020.68"/>
        <n v="164.48"/>
        <n v="646.12"/>
        <n v="1624.29"/>
        <n v="1527.36"/>
        <n v="445.47"/>
        <n v="657.53"/>
        <n v="1712"/>
        <n v="1086.58"/>
        <n v="102.78"/>
        <n v="1769.16"/>
        <n v="441.46"/>
        <n v="2566.34"/>
        <n v="409.06"/>
        <n v="519.26"/>
        <n v="1370.69"/>
        <n v="3176.55"/>
        <n v="451.04"/>
        <n v="1479.62"/>
        <n v="1168.08"/>
        <n v="1366.46"/>
        <n v="1643.48"/>
        <n v="450.64"/>
        <n v="877.63"/>
        <n v="1234.97"/>
        <n v="461.14"/>
        <n v="1944.07"/>
        <n v="1403.63"/>
        <n v="367.63"/>
        <n v="1705.82"/>
        <n v="194.3"/>
        <n v="2381.66"/>
        <n v="686.72"/>
        <n v="2114.96"/>
        <n v="145.22"/>
        <n v="301.35000000000002"/>
        <n v="834.49"/>
        <n v="1248.96"/>
        <n v="511.11"/>
        <n v="419.91"/>
        <n v="638.98"/>
        <n v="1964.76"/>
        <n v="2117.94"/>
        <n v="223.82"/>
        <n v="167.06"/>
        <n v="410.48"/>
        <n v="1191.25"/>
        <n v="1049.75"/>
        <n v="1499.62"/>
        <n v="111.61"/>
        <n v="348.29"/>
        <n v="1146.48"/>
        <n v="1119.8699999999999"/>
        <n v="1222.42"/>
        <n v="383.44"/>
        <n v="2041.22"/>
        <n v="1273.93"/>
        <n v="1529.18"/>
        <n v="3032.94"/>
        <n v="610.46"/>
        <n v="1843.63"/>
        <n v="1305.92"/>
        <n v="39.74"/>
        <n v="866.88"/>
        <n v="25.18"/>
        <n v="1198.1600000000001"/>
        <n v="194.89"/>
        <n v="3381.62"/>
        <n v="292.70999999999998"/>
        <n v="1989.86"/>
        <n v="561.07000000000005"/>
        <n v="520.09"/>
        <n v="977.44"/>
        <n v="1960.07"/>
        <n v="561.96"/>
        <n v="1112.33"/>
        <n v="611.89"/>
        <n v="1454.17"/>
        <n v="407.06"/>
        <n v="1370.66"/>
        <n v="1638.61"/>
        <n v="702.05"/>
        <n v="917.53"/>
        <n v="2478.79"/>
        <n v="157.4"/>
        <n v="1773.92"/>
        <n v="285.23"/>
        <n v="1893.96"/>
        <n v="1405.57"/>
        <n v="915.66"/>
        <n v="2307.46"/>
        <n v="746"/>
        <n v="983.67"/>
        <n v="264.60000000000002"/>
        <n v="744.31"/>
        <n v="958.21"/>
        <n v="245.44"/>
        <n v="1350.69"/>
        <n v="2434.87"/>
        <n v="54.55"/>
        <n v="265.64"/>
        <n v="182.13"/>
        <n v="703.94"/>
        <n v="1057.6500000000001"/>
        <n v="3196.45"/>
        <n v="537.37"/>
        <n v="517.34"/>
        <n v="673.08"/>
        <n v="785.88"/>
        <n v="2180"/>
        <n v="1750.88"/>
        <n v="1810.44"/>
        <n v="89.1"/>
        <n v="1102.79"/>
        <n v="1534.45"/>
        <n v="1416.82"/>
        <n v="245.51"/>
        <n v="331.57"/>
        <n v="800.59"/>
        <n v="1276.6400000000001"/>
        <n v="645.1"/>
        <n v="435.93"/>
        <n v="211.23"/>
        <n v="154.75"/>
        <n v="464.31"/>
        <n v="1961.63"/>
        <n v="693.42"/>
        <n v="223.6"/>
        <n v="2340.9299999999998"/>
        <n v="1026.99"/>
        <n v="1526.82"/>
        <n v="2139.15"/>
        <n v="445.18"/>
        <n v="274.39"/>
        <n v="789.18"/>
        <n v="1222.76"/>
        <n v="2534.38"/>
        <n v="349.69"/>
        <n v="1689.42"/>
        <n v="907.33"/>
        <n v="338.55"/>
        <n v="159.11000000000001"/>
        <n v="1322.89"/>
        <n v="1541.06"/>
        <n v="33.840000000000003"/>
        <n v="3035.29"/>
        <n v="1082.52"/>
        <n v="1492.53"/>
        <n v="1629.96"/>
        <n v="438.29"/>
        <n v="317.83999999999997"/>
        <n v="283.95999999999998"/>
        <n v="650.34"/>
        <n v="1311.44"/>
        <n v="120.45"/>
        <n v="2232.5500000000002"/>
        <n v="2795.21"/>
        <n v="388.09"/>
        <n v="575.11"/>
        <n v="1253.98"/>
        <n v="888.57"/>
        <n v="699.71"/>
        <n v="973.77"/>
        <n v="269.25"/>
        <n v="805.71"/>
        <n v="1306.83"/>
        <n v="200.46"/>
        <n v="3121.27"/>
        <n v="1783.27"/>
        <n v="1784.28"/>
        <n v="563.79999999999995"/>
        <n v="1091.96"/>
        <n v="133.61000000000001"/>
        <n v="331.91"/>
        <n v="725.57"/>
        <n v="1130.04"/>
        <n v="292.55"/>
        <n v="124.06"/>
        <n v="1130.5"/>
        <n v="1063.8399999999999"/>
        <n v="950.21"/>
        <n v="410.1"/>
        <n v="2655.36"/>
        <n v="1037.44"/>
        <n v="1843.55"/>
        <n v="561.97"/>
        <n v="2341.84"/>
        <n v="604.89"/>
        <n v="406.03"/>
        <n v="484.64"/>
        <n v="480.72"/>
        <n v="1073.27"/>
        <n v="183.01"/>
        <n v="1745.09"/>
        <n v="2762.76"/>
        <n v="2294.91"/>
        <n v="2644.15"/>
        <n v="307.13"/>
        <n v="150.99"/>
        <n v="1944.96"/>
        <n v="1461.72"/>
        <n v="1219.6500000000001"/>
        <n v="2389.6999999999998"/>
        <n v="2386.1799999999998"/>
        <n v="2010.08"/>
        <n v="912.57"/>
        <n v="358.35"/>
        <n v="1551.49"/>
        <n v="335.08"/>
        <n v="634.73"/>
        <n v="721.3"/>
        <n v="1504.17"/>
        <n v="56.04"/>
        <n v="137.88"/>
        <n v="1293.47"/>
        <n v="1041.5999999999999"/>
        <n v="1069.18"/>
        <n v="610.02"/>
        <n v="158.81"/>
        <n v="174.16"/>
        <n v="468.37"/>
        <n v="2952.29"/>
        <n v="1789.68"/>
        <n v="613.95000000000005"/>
        <n v="751.34"/>
        <n v="3616.33"/>
        <n v="239.3"/>
        <n v="438.06"/>
        <n v="206.82"/>
        <n v="1406.56"/>
        <n v="1977.14"/>
        <n v="1173.97"/>
        <n v="781.45"/>
        <n v="299.88"/>
        <n v="1826.06"/>
        <n v="352.82"/>
        <n v="1036.01"/>
        <n v="3159.96"/>
        <n v="563.59"/>
        <n v="1806.79"/>
        <n v="1405.93"/>
        <n v="1529.9"/>
        <n v="1342.86"/>
        <n v="881.23"/>
        <n v="700.92"/>
        <n v="1920.57"/>
        <n v="2018.62"/>
        <n v="245.95"/>
        <n v="607.36"/>
        <n v="1491.86"/>
        <n v="2474.4"/>
        <n v="2138.6799999999998"/>
        <n v="315.45"/>
        <n v="1319.93"/>
        <n v="436.03"/>
        <n v="2875.81"/>
        <n v="2276.31"/>
        <n v="240.58"/>
        <n v="182.04"/>
        <n v="228.19"/>
        <n v="250.62"/>
        <n v="2465.4299999999998"/>
        <n v="883.13"/>
        <n v="1751.9"/>
        <n v="1404.96"/>
        <n v="2645.71"/>
        <n v="352.8"/>
        <n v="1046.03"/>
        <n v="801.49"/>
        <n v="478.64"/>
        <n v="1782.25"/>
        <n v="516.76"/>
        <n v="150.22"/>
        <n v="47.16"/>
        <n v="828.28"/>
        <n v="1221.22"/>
        <n v="867.24"/>
        <n v="331.15"/>
        <n v="701.44"/>
        <n v="1169.69"/>
        <n v="2449.12"/>
        <n v="575.88"/>
        <n v="221.07"/>
        <n v="848.66"/>
        <n v="256.38"/>
        <n v="1387.31"/>
        <n v="421.02"/>
        <n v="278.2"/>
        <n v="345.3"/>
        <n v="1380.23"/>
        <n v="198.92"/>
        <n v="882.34"/>
        <n v="247.43"/>
        <n v="728.61"/>
        <n v="2502.75"/>
        <n v="722.72"/>
        <n v="3114.22"/>
        <n v="767.17"/>
        <n v="1864.51"/>
        <n v="168.34"/>
        <n v="1375.45"/>
        <n v="946.29"/>
        <n v="601.69000000000005"/>
        <n v="445.25"/>
        <n v="35.33"/>
        <n v="42.65"/>
        <n v="2232.83"/>
        <n v="2072.02"/>
        <n v="2735.4"/>
        <n v="916.87"/>
        <n v="373.71"/>
        <n v="428.02"/>
        <n v="2201.9"/>
        <n v="208.88"/>
        <n v="1387.24"/>
        <n v="1594.07"/>
        <n v="42.02"/>
        <n v="276.45999999999998"/>
        <n v="833.69"/>
        <n v="2311.29"/>
        <n v="330.26"/>
        <n v="1750.06"/>
        <n v="952.16"/>
        <n v="523.65"/>
        <n v="522.12"/>
        <n v="1093.53"/>
        <n v="86.17"/>
        <n v="307.39999999999998"/>
        <n v="353.76"/>
        <n v="189.71"/>
        <n v="206.19"/>
        <n v="1456.38"/>
        <n v="915.47"/>
        <n v="98.32"/>
        <n v="3094.46"/>
        <n v="186.51"/>
        <n v="1689.46"/>
        <n v="58.9"/>
        <n v="393.04"/>
        <n v="76.44"/>
        <n v="1182.47"/>
        <n v="815.72"/>
        <n v="2252.17"/>
        <n v="177.51"/>
        <n v="248.51"/>
        <n v="306.23"/>
        <n v="158.13999999999999"/>
        <n v="548.9"/>
        <n v="30.93"/>
        <n v="805.88"/>
        <n v="323.47000000000003"/>
        <n v="699.03"/>
        <n v="1845.46"/>
        <n v="2719.67"/>
        <n v="1381.4"/>
        <n v="197.45"/>
        <n v="821.46"/>
        <n v="368.44"/>
        <n v="138.93"/>
        <n v="2249.0300000000002"/>
        <n v="388.93"/>
        <n v="493.77"/>
        <n v="351.61"/>
        <n v="2388.46"/>
        <n v="402.89"/>
        <n v="1628.3"/>
        <n v="895.91"/>
        <n v="1553.74"/>
        <n v="1735.37"/>
        <n v="140.78"/>
        <n v="61.03"/>
        <n v="187.39"/>
        <n v="389.49"/>
        <n v="1593.98"/>
        <n v="177.4"/>
        <n v="3140.01"/>
        <n v="2845.89"/>
        <n v="1292.96"/>
        <n v="232.67"/>
        <n v="59.26"/>
        <n v="96.34"/>
        <n v="337.56"/>
        <n v="722.34"/>
        <n v="567.5"/>
        <n v="155.22"/>
        <n v="82.38"/>
        <n v="778.79"/>
        <n v="1804.29"/>
        <n v="1332.1"/>
        <n v="1841.11"/>
        <n v="460.39"/>
        <n v="882.02"/>
        <n v="480.88"/>
        <n v="345.1"/>
        <n v="1555.66"/>
        <n v="2505.39"/>
        <n v="1280.1099999999999"/>
        <n v="1918.66"/>
        <n v="985.32"/>
        <n v="25.82"/>
        <n v="2805.14"/>
        <n v="301.76"/>
        <n v="812.13"/>
        <n v="1071.95"/>
        <n v="1265.53"/>
        <n v="2090.0700000000002"/>
        <n v="1541"/>
        <n v="264.97000000000003"/>
        <n v="768.87"/>
        <n v="790.5"/>
        <n v="1613.36"/>
        <n v="945.09"/>
        <n v="1447.41"/>
        <n v="102.88"/>
        <n v="871.2"/>
        <n v="160.43"/>
        <n v="403.31"/>
        <n v="460.53"/>
        <n v="461.1"/>
        <n v="279.98"/>
        <n v="410.06"/>
        <n v="498.53"/>
        <n v="365.77"/>
        <n v="347.71"/>
        <n v="1256.44"/>
        <n v="218.25"/>
        <n v="75.67"/>
        <n v="464.15"/>
        <n v="762.81"/>
        <n v="885.18"/>
        <n v="540.63"/>
        <n v="341.75"/>
        <n v="185"/>
        <n v="1483.4"/>
        <n v="1508.51"/>
        <n v="442.87"/>
        <n v="627.16999999999996"/>
        <n v="1793.13"/>
        <n v="2001.36"/>
        <n v="133.43"/>
        <n v="474.26"/>
        <n v="74.92"/>
        <n v="2049.3000000000002"/>
        <n v="670.12"/>
        <n v="1439.8"/>
        <n v="349.11"/>
        <n v="778.26"/>
        <n v="624.26"/>
        <n v="926.18"/>
        <n v="917.76"/>
        <n v="112.48"/>
        <n v="610.65"/>
        <n v="153.87"/>
        <n v="1090.5999999999999"/>
        <n v="201.78"/>
        <n v="901.15"/>
        <n v="2081.96"/>
        <n v="1909.35"/>
        <n v="1877.88"/>
        <n v="2064.91"/>
        <n v="2146.96"/>
        <n v="1743.54"/>
        <n v="774.64"/>
        <n v="918.04"/>
        <n v="446.36"/>
        <n v="111.49"/>
        <n v="1204.93"/>
        <n v="629.76"/>
        <n v="1720.44"/>
        <n v="415.69"/>
        <n v="252.84"/>
        <n v="538.99"/>
        <n v="1907.09"/>
        <n v="744.28"/>
        <n v="1077"/>
        <n v="407.78"/>
        <n v="484.08"/>
        <n v="420.48"/>
        <n v="237.89"/>
        <n v="120.23"/>
        <n v="693.87"/>
        <n v="232.06"/>
        <n v="496.8"/>
        <n v="305.19"/>
        <n v="544.73"/>
        <n v="1944.5"/>
        <n v="407.2"/>
        <n v="666.46"/>
        <n v="2687.03"/>
        <n v="2543.2399999999998"/>
        <n v="176.24"/>
        <n v="633.16"/>
        <n v="113.7"/>
        <n v="1940.74"/>
        <n v="1036.23"/>
        <n v="1418.6"/>
        <n v="485.9"/>
        <n v="75.849999999999994"/>
        <n v="128.65"/>
        <n v="38.79"/>
        <n v="132.56"/>
        <n v="61.36"/>
        <n v="1446.87"/>
        <n v="1015.56"/>
        <n v="692.13"/>
        <n v="1878.73"/>
        <n v="266.51"/>
        <n v="283.73"/>
        <n v="815.87"/>
        <n v="1084.75"/>
        <n v="3379.09"/>
        <n v="156.97999999999999"/>
        <n v="2419.75"/>
        <n v="732.28"/>
        <n v="483.13"/>
        <n v="1577.47"/>
        <n v="297.33"/>
        <n v="1544.03"/>
        <n v="35.9"/>
        <n v="93.23"/>
        <n v="582.65"/>
        <n v="430.86"/>
        <n v="963.79"/>
        <n v="433.32"/>
        <n v="90.69"/>
        <n v="183.75"/>
        <n v="2048.96"/>
        <n v="535.5"/>
        <n v="228.79"/>
        <n v="916.24"/>
        <n v="841.21"/>
        <n v="891.33"/>
        <n v="2470.6999999999998"/>
        <n v="151.03"/>
        <n v="2511.12"/>
        <n v="989.78"/>
        <n v="513"/>
        <n v="1319.29"/>
        <n v="793.57"/>
        <n v="2597.2199999999998"/>
        <n v="1435.54"/>
        <n v="2968.35"/>
        <n v="851.74"/>
        <n v="1170.17"/>
        <n v="16.02"/>
        <n v="365.29"/>
        <n v="362.64"/>
        <n v="2055.08"/>
        <n v="814.14"/>
        <n v="207.32"/>
        <n v="147.77000000000001"/>
        <n v="659.9"/>
        <n v="417.06"/>
        <n v="89.85"/>
        <n v="1000.69"/>
        <n v="192.21"/>
        <n v="807.33"/>
        <n v="110.19"/>
        <n v="788.37"/>
        <n v="412.15"/>
        <n v="191.76"/>
        <n v="518.5"/>
        <n v="1532.58"/>
        <n v="226.68"/>
        <n v="863.71"/>
        <n v="903.31"/>
        <n v="300.2"/>
        <n v="387.55"/>
        <n v="1113.27"/>
        <n v="2939.64"/>
        <n v="1128.05"/>
        <n v="107.58"/>
        <n v="303.52"/>
        <n v="315.02999999999997"/>
        <n v="424.1"/>
        <n v="1291.04"/>
        <n v="349.24"/>
        <n v="199.92"/>
        <n v="1173.3800000000001"/>
        <n v="263.10000000000002"/>
        <n v="1665.85"/>
        <n v="2724.2"/>
        <n v="1174.81"/>
        <n v="558.26"/>
        <n v="1654.52"/>
        <n v="1395.06"/>
        <n v="1251.56"/>
        <n v="747.57"/>
        <n v="556.9"/>
        <n v="1785.71"/>
        <n v="1404.66"/>
        <n v="41.15"/>
        <n v="2042.66"/>
        <n v="1282.0999999999999"/>
        <n v="1147.31"/>
        <n v="3139.64"/>
        <n v="1937.11"/>
        <n v="2084.3200000000002"/>
        <n v="749.13"/>
        <n v="393.52"/>
        <n v="1086.97"/>
        <n v="2641.11"/>
        <n v="1020.43"/>
        <n v="1429.3"/>
        <n v="219.24"/>
        <n v="1012.97"/>
        <n v="2923.85"/>
        <n v="654.54"/>
        <n v="1387.08"/>
        <n v="1353.77"/>
        <n v="1127.78"/>
        <n v="1456.43"/>
        <n v="1268.93"/>
        <n v="1383.74"/>
        <n v="3314.03"/>
        <n v="129.28"/>
        <n v="1242.54"/>
        <n v="1933.75"/>
        <n v="1893.65"/>
        <n v="3239.24"/>
        <n v="25.65"/>
        <n v="88.25"/>
        <n v="1258.29"/>
        <n v="218.23"/>
        <n v="3264.86"/>
        <n v="821.64"/>
        <n v="1367.18"/>
        <n v="98.49"/>
        <n v="1883.95"/>
        <n v="450.81"/>
        <n v="192.49"/>
        <n v="363.01"/>
        <n v="346.47"/>
        <n v="3457.66"/>
        <n v="254.09"/>
        <n v="2078.9499999999998"/>
        <n v="2773.27"/>
        <n v="727.06"/>
        <n v="4005.93"/>
        <n v="2727"/>
        <n v="1326.07"/>
        <n v="316.77999999999997"/>
        <n v="391.68"/>
        <n v="502.45"/>
        <n v="1708.98"/>
        <n v="220.54"/>
        <n v="732.86"/>
        <n v="356.5"/>
        <n v="891.51"/>
        <n v="2805.13"/>
        <n v="1769.32"/>
        <n v="96.57"/>
        <n v="3356.98"/>
        <n v="770.48"/>
        <n v="1652.31"/>
        <n v="2184.7600000000002"/>
        <n v="586.44000000000005"/>
        <n v="2727.39"/>
        <n v="1563.27"/>
        <n v="224"/>
        <n v="415.33"/>
        <n v="3017.5"/>
        <n v="162.66"/>
        <n v="1689.87"/>
        <n v="315.81"/>
        <n v="1135.9100000000001"/>
        <n v="3338.03"/>
        <n v="153.55000000000001"/>
        <n v="1161.3399999999999"/>
        <n v="2745.41"/>
        <n v="1484.54"/>
        <n v="890.07"/>
        <n v="1826.26"/>
        <n v="2309.08"/>
        <n v="405.6"/>
        <n v="1865.67"/>
        <n v="146.58000000000001"/>
        <n v="484.44"/>
        <n v="376.85"/>
        <n v="156.52000000000001"/>
        <n v="965.3"/>
        <n v="75.39"/>
        <n v="232.31"/>
        <n v="625.36"/>
        <n v="255.6"/>
        <n v="1671.12"/>
        <n v="90.92"/>
        <n v="589.25"/>
        <n v="370.33"/>
        <n v="82.08"/>
        <n v="652.19000000000005"/>
        <n v="954.3"/>
        <n v="573.54999999999995"/>
        <n v="2556.92"/>
        <n v="959.9"/>
        <n v="467.28"/>
        <n v="154.66999999999999"/>
        <n v="321.73"/>
        <n v="1843.97"/>
        <n v="142.38999999999999"/>
        <n v="231.66"/>
        <n v="115.21"/>
        <n v="980.73"/>
        <n v="404.31"/>
        <n v="805.59"/>
        <n v="489.47"/>
        <n v="908.99"/>
        <n v="734.36"/>
        <n v="329.79"/>
        <n v="1751.01"/>
        <n v="553.11"/>
        <n v="1689.16"/>
        <n v="1557.68"/>
        <n v="1439.84"/>
        <n v="2160.89"/>
        <n v="1764.54"/>
        <n v="221.82"/>
        <n v="1670.55"/>
        <n v="241.6"/>
        <n v="400.8"/>
        <n v="1193.5"/>
        <n v="161.46"/>
        <n v="282.33999999999997"/>
        <n v="120.58"/>
        <n v="922.06"/>
        <n v="672.49"/>
        <n v="277.48"/>
        <n v="261.83"/>
        <n v="168.51"/>
        <n v="1036.0999999999999"/>
        <n v="165.88"/>
        <n v="580.96"/>
        <n v="2489.35"/>
        <n v="2021.9"/>
        <n v="2393.5100000000002"/>
        <n v="463.21"/>
        <n v="679.64"/>
        <n v="474.02"/>
        <n v="1291.5999999999999"/>
        <n v="1518.15"/>
        <n v="879.14"/>
        <n v="339.18"/>
        <n v="663.35"/>
        <n v="680.32"/>
        <n v="941.44"/>
        <n v="855.47"/>
        <n v="2541.1799999999998"/>
        <n v="1010.84"/>
        <n v="1210.3699999999999"/>
        <n v="1118.4000000000001"/>
        <n v="3248.28"/>
        <n v="111.62"/>
        <n v="304.52"/>
        <n v="829.05"/>
        <n v="706.09"/>
        <n v="1216.55"/>
        <n v="3201.55"/>
        <n v="559.66999999999996"/>
        <n v="1019.59"/>
        <n v="742.4"/>
        <n v="3066.88"/>
        <n v="1853.7"/>
        <n v="288.23"/>
        <n v="1223.95"/>
        <n v="1234.6600000000001"/>
        <n v="734.18"/>
        <n v="2916.35"/>
        <n v="878.79"/>
        <n v="464.22"/>
        <n v="1051.69"/>
        <n v="431.03"/>
        <n v="985.15"/>
        <n v="1102.3699999999999"/>
        <n v="1073.97"/>
        <n v="162.9"/>
        <n v="740.88"/>
        <n v="258.87"/>
        <n v="1952.69"/>
        <n v="1779.85"/>
        <n v="1647.28"/>
        <n v="1609.9"/>
        <n v="1019.54"/>
        <n v="447.7"/>
        <n v="1479.74"/>
        <n v="2181.69"/>
        <n v="1143.1600000000001"/>
        <n v="1872.3"/>
        <n v="148.94"/>
        <n v="635.52"/>
        <n v="3447.9"/>
        <n v="532.36"/>
        <n v="2333.88"/>
        <n v="945.37"/>
        <n v="2411.91"/>
        <n v="418"/>
        <n v="889.66"/>
        <n v="95.33"/>
        <n v="490.06"/>
        <n v="2719.09"/>
        <n v="1362.44"/>
        <n v="966.87"/>
        <n v="260.02999999999997"/>
        <n v="1950.5"/>
        <n v="648.32000000000005"/>
        <n v="1094.1600000000001"/>
        <n v="725.42"/>
        <n v="1315.65"/>
        <n v="2132.2199999999998"/>
        <n v="72.7"/>
        <n v="2789.65"/>
        <n v="611.74"/>
        <n v="2577.0100000000002"/>
        <n v="1225.18"/>
        <n v="890.95"/>
        <n v="34.950000000000003"/>
        <n v="1442.14"/>
        <n v="2242.25"/>
        <n v="2794.35"/>
        <n v="1471.04"/>
        <n v="412.66"/>
        <n v="3279.42"/>
        <n v="555.38"/>
        <n v="172.33"/>
        <n v="2138.7199999999998"/>
        <n v="829.48"/>
        <n v="1572.54"/>
        <n v="1053.31"/>
        <n v="2998.68"/>
        <n v="119.01"/>
        <n v="1148.18"/>
        <n v="573.29"/>
        <n v="975.11"/>
        <n v="1130.8"/>
        <n v="348.35"/>
        <n v="573.21"/>
        <n v="1200.8499999999999"/>
        <n v="1340.45"/>
        <n v="2766.71"/>
        <n v="833.94"/>
        <n v="287.08"/>
        <n v="965.11"/>
        <n v="189.96"/>
        <n v="2664.06"/>
        <n v="166.5"/>
        <n v="2064.39"/>
        <n v="184.03"/>
        <n v="1910.52"/>
        <n v="441.58"/>
        <n v="108.57"/>
        <n v="2257.96"/>
        <n v="128.85"/>
        <n v="1298.94"/>
        <n v="947.82"/>
        <n v="298.87"/>
        <n v="2241.1999999999998"/>
        <n v="1741.91"/>
        <n v="1529.6"/>
        <n v="218.75"/>
        <n v="1584.76"/>
        <n v="384.24"/>
        <n v="116.34"/>
        <n v="275.89"/>
        <n v="365.19"/>
        <n v="325.91000000000003"/>
        <n v="2687.6"/>
        <n v="2756.69"/>
        <n v="39.35"/>
        <n v="613.92999999999995"/>
        <n v="767.64"/>
        <n v="206.44"/>
        <n v="123.93"/>
        <n v="164.56"/>
        <n v="1159.73"/>
        <n v="2327.5500000000002"/>
        <n v="59.54"/>
        <n v="110.08"/>
        <n v="1150.46"/>
        <n v="1305.26"/>
        <n v="2067.4699999999998"/>
        <n v="372"/>
        <n v="1009.03"/>
        <n v="535.17999999999995"/>
        <n v="2514.13"/>
        <n v="3898.48"/>
        <n v="1063.32"/>
        <n v="819.66"/>
        <n v="1032.3599999999999"/>
        <n v="988.49"/>
        <n v="2068.1799999999998"/>
        <n v="1740.18"/>
        <n v="2117.77"/>
        <n v="2204.02"/>
        <n v="342.77"/>
        <n v="562.95000000000005"/>
        <n v="257.73"/>
        <n v="770"/>
        <n v="1437.67"/>
        <n v="668.23"/>
        <n v="2509.7600000000002"/>
        <n v="1926.57"/>
        <n v="601.27"/>
        <n v="543.46"/>
        <n v="1872.39"/>
        <n v="881.75"/>
        <n v="1630.65"/>
        <n v="209.11"/>
        <n v="160.01"/>
        <n v="813.69"/>
        <n v="806.97"/>
        <n v="863.51"/>
        <n v="2841.39"/>
        <n v="718.37"/>
        <n v="184.95"/>
        <n v="539.26"/>
        <n v="2786.64"/>
        <n v="1050.77"/>
        <n v="2401.02"/>
        <n v="634.83000000000004"/>
        <n v="1363.7"/>
        <n v="170.92"/>
        <n v="1077.0999999999999"/>
        <n v="741.45"/>
        <n v="779.26"/>
        <n v="179.24"/>
        <n v="98.28"/>
        <n v="1081.6099999999999"/>
        <n v="366.2"/>
        <n v="1518"/>
        <n v="117.55"/>
        <n v="304.12"/>
        <n v="1142.71"/>
        <n v="735.18"/>
        <n v="415"/>
        <n v="686.83"/>
        <n v="1915.48"/>
        <n v="3538.2"/>
        <n v="975"/>
        <n v="1002.05"/>
        <n v="308.45999999999998"/>
        <n v="414.2"/>
        <n v="369.85"/>
        <n v="86.18"/>
        <n v="89.49"/>
        <n v="1054.1099999999999"/>
        <n v="1915.63"/>
        <n v="213.9"/>
        <n v="713.2"/>
        <n v="2493.27"/>
        <n v="2576.34"/>
        <n v="2258.17"/>
        <n v="897.23"/>
        <n v="1152.47"/>
        <n v="1087.56"/>
        <n v="1630.03"/>
        <n v="775.49"/>
        <n v="44.17"/>
        <n v="2073.66"/>
        <n v="1105.04"/>
        <n v="2142.39"/>
        <n v="771.95"/>
        <n v="500.04"/>
        <n v="1121.1300000000001"/>
        <n v="47.54"/>
        <n v="1465.57"/>
        <n v="209.76"/>
        <n v="114.99"/>
        <n v="2431.08"/>
        <n v="13.78"/>
        <n v="287.94"/>
        <n v="2242.23"/>
        <n v="253.46"/>
        <n v="1532.35"/>
        <n v="644.91999999999996"/>
        <n v="2104.94"/>
        <n v="543.16999999999996"/>
        <n v="589.21"/>
        <n v="1818.68"/>
        <n v="632.26"/>
        <n v="125.24"/>
        <n v="1498.85"/>
        <n v="644.6"/>
        <n v="837.02"/>
        <n v="406.92"/>
        <n v="216.81"/>
        <n v="2035.7"/>
        <n v="974.33"/>
        <n v="754.96"/>
        <n v="1518.09"/>
        <n v="161.96"/>
        <n v="623.1"/>
        <n v="294.32"/>
        <n v="878.5"/>
        <n v="249.95"/>
        <n v="1163.07"/>
        <n v="54.37"/>
        <n v="541.55999999999995"/>
        <n v="1566.55"/>
        <n v="1775.2"/>
        <n v="2981.29"/>
        <n v="232.61"/>
        <n v="81.59"/>
        <n v="2857.96"/>
        <n v="1067.25"/>
        <n v="46.53"/>
        <n v="479.67"/>
        <n v="192.04"/>
        <n v="1601.12"/>
        <n v="576.32000000000005"/>
        <n v="1093.29"/>
        <n v="847.16"/>
        <n v="884.99"/>
        <n v="578.91"/>
        <n v="116.54"/>
        <n v="856.98"/>
        <n v="863.69"/>
        <n v="2133.42"/>
        <n v="1552.66"/>
        <n v="454.41"/>
        <n v="2858.81"/>
        <n v="1779.1"/>
        <n v="324.72000000000003"/>
        <n v="194.71"/>
        <n v="613.65"/>
        <n v="476.66"/>
        <n v="415.3"/>
        <n v="1058.47"/>
        <n v="696.37"/>
        <n v="1024.3499999999999"/>
        <n v="871.53"/>
        <n v="1724.68"/>
        <n v="484.42"/>
        <n v="2541.37"/>
        <n v="1229.31"/>
        <n v="292.98"/>
        <n v="925.22"/>
        <n v="262.91000000000003"/>
        <n v="1710.78"/>
        <n v="2105.73"/>
        <n v="1816.47"/>
        <n v="466.07"/>
        <n v="2377.7800000000002"/>
        <n v="659.28"/>
        <n v="313.23"/>
        <n v="377.73"/>
        <n v="2094"/>
        <n v="1615.08"/>
        <n v="581.33000000000004"/>
        <n v="1019.19"/>
        <n v="731.24"/>
        <n v="341.76"/>
        <n v="1536.84"/>
        <n v="2212.79"/>
        <n v="455.31"/>
        <n v="204.17"/>
        <n v="1125.52"/>
        <n v="80.06"/>
        <n v="2411.7199999999998"/>
        <n v="346.21"/>
        <n v="1003.23"/>
        <n v="678.11"/>
        <n v="1503.42"/>
        <n v="1908.9"/>
        <n v="884.02"/>
        <n v="1056.3599999999999"/>
        <n v="79.53"/>
        <n v="132.77000000000001"/>
        <n v="1683.27"/>
        <n v="89.32"/>
        <n v="2936.79"/>
        <n v="2335.63"/>
        <n v="1777.5"/>
        <n v="122.28"/>
        <n v="1816.89"/>
        <n v="181.26"/>
        <n v="1166.8499999999999"/>
        <n v="416.94"/>
        <n v="676.72"/>
        <n v="932.06"/>
        <n v="112.3"/>
        <n v="587.41"/>
        <n v="496.03"/>
        <n v="980.62"/>
        <n v="654.41999999999996"/>
        <n v="213.2"/>
        <n v="1020.03"/>
        <n v="279.83"/>
        <n v="155.84"/>
        <n v="1594.53"/>
        <n v="196.54"/>
        <n v="393.05"/>
        <n v="942.26"/>
        <n v="521.25"/>
        <n v="1196.8599999999999"/>
        <n v="391.22"/>
        <n v="443.7"/>
        <n v="221.16"/>
        <n v="401.37"/>
        <n v="493.94"/>
        <n v="1847.06"/>
        <n v="614.6"/>
        <n v="1753.27"/>
        <n v="1104.8800000000001"/>
        <n v="25.46"/>
        <n v="245.08"/>
        <n v="923.06"/>
        <n v="268.08"/>
        <n v="53.12"/>
        <n v="815.05"/>
        <n v="1161.8900000000001"/>
        <n v="412.83"/>
        <n v="707.74"/>
        <n v="2539.79"/>
        <n v="1023.68"/>
        <n v="2877.19"/>
        <n v="1589.19"/>
        <n v="264.89999999999998"/>
        <n v="219.86"/>
        <n v="1050.46"/>
        <n v="498.7"/>
        <n v="502.03"/>
        <n v="216.69"/>
        <n v="433.94"/>
        <n v="3114.4"/>
        <n v="580.6"/>
        <n v="1431.62"/>
        <n v="1575.87"/>
        <n v="1245.32"/>
        <n v="1668.1"/>
        <n v="1377.61"/>
        <n v="3168.57"/>
        <n v="418.58"/>
        <n v="168.55"/>
        <n v="824.39"/>
        <n v="627.62"/>
        <n v="1406.08"/>
        <n v="1282.33"/>
        <n v="1628.93"/>
        <n v="1119.42"/>
        <n v="1073.93"/>
        <n v="867.13"/>
        <n v="384.45"/>
        <n v="2494.15"/>
        <n v="780.6"/>
        <n v="2167.11"/>
        <n v="752.19"/>
        <n v="74.23"/>
        <n v="488.58"/>
        <n v="562.83000000000004"/>
        <n v="312.43"/>
        <n v="709.38"/>
        <n v="1883.8"/>
        <n v="1045.92"/>
        <n v="68.36"/>
        <n v="1387.48"/>
        <n v="1284.5"/>
        <n v="642.22"/>
        <n v="1346.77"/>
        <n v="222.08"/>
        <n v="892.88"/>
        <n v="100"/>
        <n v="244.83"/>
        <n v="260.22000000000003"/>
        <n v="173.55"/>
        <n v="420.78"/>
        <n v="339.17"/>
        <n v="1053.3399999999999"/>
        <n v="967.08"/>
        <n v="952.29"/>
        <n v="1868.4"/>
        <n v="291.25"/>
        <n v="1033.45"/>
        <n v="1661.96"/>
        <n v="11.21"/>
        <n v="867.54"/>
        <n v="384.12"/>
        <n v="300.66000000000003"/>
        <n v="516.04999999999995"/>
        <n v="2557.34"/>
        <n v="253.98"/>
        <n v="1723.62"/>
        <n v="3474.21"/>
        <n v="930.07"/>
        <n v="1348.24"/>
        <n v="844.91"/>
        <n v="2490.5500000000002"/>
        <n v="1324.56"/>
        <n v="50.69"/>
        <n v="1862.28"/>
        <n v="2602.5500000000002"/>
        <n v="871.35"/>
        <n v="241.75"/>
        <n v="2107.62"/>
        <n v="567.73"/>
        <n v="1556.66"/>
        <n v="761.38"/>
        <n v="789.54"/>
        <n v="1333.74"/>
        <n v="1012.71"/>
        <n v="86.04"/>
        <n v="935"/>
        <n v="96.86"/>
        <n v="1286.99"/>
        <n v="749.71"/>
        <n v="2858.15"/>
        <n v="1568.47"/>
        <n v="876.36"/>
        <n v="1526.49"/>
        <n v="421.61"/>
        <n v="1007.85"/>
        <n v="257.52999999999997"/>
        <n v="2049.27"/>
        <n v="1008.01"/>
        <n v="612.77"/>
        <n v="1868.08"/>
        <n v="3928.63"/>
        <n v="966.23"/>
        <n v="1438.73"/>
        <n v="304.63"/>
        <n v="850.88"/>
        <n v="354.28"/>
        <n v="1380.64"/>
        <n v="652.55999999999995"/>
        <n v="658.21"/>
        <n v="209.96"/>
        <n v="1763.75"/>
        <n v="1317.46"/>
        <n v="106.87"/>
        <n v="1402.87"/>
        <n v="173.57"/>
        <n v="2369.69"/>
        <n v="2065.9299999999998"/>
        <n v="2743.35"/>
        <n v="551.29"/>
        <n v="2173.7600000000002"/>
        <n v="464.47"/>
        <n v="1631.03"/>
        <n v="214.92"/>
        <n v="932.34"/>
        <n v="852.37"/>
        <n v="118.25"/>
        <n v="350.49"/>
        <n v="1914.42"/>
        <n v="222.87"/>
        <n v="478.13"/>
        <n v="897.04"/>
        <n v="309.82"/>
        <n v="3491.11"/>
        <n v="279.74"/>
        <n v="1057.1400000000001"/>
        <n v="456.55"/>
        <n v="520.52"/>
        <n v="875.15"/>
        <n v="468.76"/>
        <n v="1511.83"/>
        <n v="282.02"/>
        <n v="1934.79"/>
        <n v="1593.37"/>
        <n v="889.97"/>
        <n v="390.9"/>
        <n v="770.7"/>
        <n v="222.92"/>
        <n v="104.53"/>
        <n v="948.56"/>
        <n v="1040.52"/>
        <n v="1149.18"/>
        <n v="304.76"/>
        <n v="1434.49"/>
        <n v="92.35"/>
        <n v="465.53"/>
        <n v="87.29"/>
        <n v="2145.13"/>
        <n v="88.18"/>
        <n v="3443.91"/>
        <n v="1999.75"/>
        <n v="731.13"/>
        <n v="76.16"/>
        <n v="512.09"/>
        <n v="2883.39"/>
        <n v="1214.32"/>
        <n v="761.77"/>
        <n v="297.64999999999998"/>
        <n v="1088.3"/>
        <n v="3231.3"/>
        <n v="2201.92"/>
        <n v="658.96"/>
        <n v="543.6"/>
        <n v="1095.96"/>
        <n v="541.41999999999996"/>
        <n v="23.28"/>
        <n v="482.41"/>
        <n v="2097.4899999999998"/>
        <n v="1624.72"/>
        <n v="98.73"/>
        <n v="1065.44"/>
        <n v="1133.67"/>
        <n v="277.39"/>
        <n v="173.7"/>
        <n v="1396.53"/>
        <n v="256.89999999999998"/>
        <n v="1633.39"/>
        <n v="1747.74"/>
        <n v="1036.8800000000001"/>
        <n v="425.26"/>
        <n v="613.66"/>
        <n v="879.46"/>
        <n v="266.2"/>
        <n v="2040.23"/>
        <n v="614.19000000000005"/>
        <n v="356.58"/>
        <n v="302.23"/>
        <n v="2011.59"/>
        <n v="31.35"/>
        <n v="69.37"/>
        <n v="306.61"/>
        <n v="1960.31"/>
        <n v="44.11"/>
        <n v="1505.93"/>
        <n v="2601.29"/>
        <n v="310.36"/>
        <n v="622.71"/>
        <n v="1310.26"/>
        <n v="890.49"/>
        <n v="1274.95"/>
        <n v="539.92999999999995"/>
        <n v="2095.3200000000002"/>
        <n v="1554.98"/>
        <n v="606.71"/>
        <n v="501.29"/>
        <n v="953.22"/>
        <n v="1344"/>
        <n v="966.12"/>
        <n v="1029.2"/>
        <n v="355.39"/>
        <n v="673.18"/>
        <n v="1531.83"/>
        <n v="805.96"/>
        <n v="182.34"/>
        <n v="116.74"/>
        <n v="2145.56"/>
        <n v="320.31"/>
        <n v="250.78"/>
        <n v="118.98"/>
        <n v="682.09"/>
        <n v="1794.59"/>
        <n v="2515.63"/>
        <n v="1895.74"/>
        <n v="1800.8"/>
        <n v="462.14"/>
        <n v="2199.3000000000002"/>
        <n v="490.02"/>
        <n v="1230.94"/>
        <n v="442.92"/>
        <n v="128.4"/>
        <n v="1486.53"/>
        <n v="2285.33"/>
        <n v="340.08"/>
        <n v="2764.11"/>
        <n v="111.06"/>
        <n v="2867.97"/>
        <n v="1790.5"/>
        <n v="568.5"/>
        <n v="1628.86"/>
        <n v="1440.41"/>
        <n v="2673.59"/>
        <n v="1316.75"/>
        <n v="1580.1"/>
        <n v="312.39"/>
        <n v="1082.04"/>
        <n v="34.450000000000003"/>
        <n v="2384.09"/>
        <n v="680.82"/>
        <n v="570.38"/>
        <n v="1149.6600000000001"/>
        <n v="651.6"/>
        <n v="841.13"/>
        <n v="454.94"/>
        <n v="1975.51"/>
        <n v="1145.8599999999999"/>
        <n v="453.86"/>
        <n v="355.29"/>
        <n v="591.76"/>
        <n v="738.11"/>
        <n v="2354.0300000000002"/>
        <n v="393.42"/>
        <n v="260.14"/>
        <n v="2688.04"/>
        <n v="1459.41"/>
        <n v="393.88"/>
        <n v="426.34"/>
        <n v="183.4"/>
        <n v="188.6"/>
        <n v="1437.91"/>
        <n v="900.34"/>
        <n v="2011.74"/>
        <n v="538.58000000000004"/>
        <n v="1816.04"/>
        <n v="2379.42"/>
        <n v="487.86"/>
        <n v="1921.05"/>
        <n v="38.32"/>
        <n v="1588.86"/>
        <n v="2126.81"/>
        <n v="431.54"/>
        <n v="163.77000000000001"/>
        <n v="685.38"/>
        <n v="230.79"/>
        <n v="124.98"/>
        <n v="1867.09"/>
        <n v="1570.6"/>
        <n v="1443.23"/>
        <n v="2936.71"/>
        <n v="1319.42"/>
        <n v="1997.76"/>
        <n v="1115.21"/>
        <n v="1631.16"/>
        <n v="508.15"/>
        <n v="2497.2800000000002"/>
        <n v="311"/>
        <n v="2483.04"/>
        <n v="1150.17"/>
        <n v="479.54"/>
        <n v="692.51"/>
        <n v="564.33000000000004"/>
        <n v="35.409999999999997"/>
        <n v="1014.91"/>
        <n v="203.07"/>
        <n v="416.39"/>
        <n v="660.9"/>
        <n v="407.31"/>
        <n v="465.91"/>
        <n v="827.6"/>
        <n v="83.89"/>
        <n v="847.61"/>
        <n v="109.11"/>
        <n v="882.16"/>
        <n v="76.989999999999995"/>
        <n v="229.19"/>
        <n v="1532.21"/>
        <n v="170.67"/>
        <n v="2134.12"/>
        <n v="2300.12"/>
        <n v="958.23"/>
        <n v="363.29"/>
        <n v="1923.71"/>
        <n v="1404.45"/>
        <n v="63.26"/>
        <n v="1283.3"/>
        <n v="1853.58"/>
        <n v="363.88"/>
        <n v="1671.3"/>
        <n v="2028.6"/>
        <n v="1407.29"/>
        <n v="576.79999999999995"/>
        <n v="2482.37"/>
        <n v="619.94000000000005"/>
        <n v="1418.1"/>
        <n v="1141.81"/>
        <n v="3173.91"/>
        <n v="148.62"/>
        <n v="2008.86"/>
        <n v="2552.25"/>
        <n v="2217.77"/>
        <n v="2057.7199999999998"/>
        <n v="1189.05"/>
        <n v="184.28"/>
        <n v="2045.08"/>
        <n v="348.5"/>
        <n v="1062.3699999999999"/>
        <n v="1092.56"/>
        <n v="987.85"/>
        <n v="363.62"/>
        <n v="193.99"/>
        <n v="1754.02"/>
        <n v="2011.83"/>
        <n v="362.5"/>
        <n v="705.75"/>
        <n v="2665.76"/>
        <n v="1286.56"/>
        <n v="2472.25"/>
        <n v="61.31"/>
        <n v="3490.26"/>
        <n v="537.25"/>
        <n v="2202.64"/>
        <n v="260.11"/>
        <n v="965.09"/>
        <n v="683.62"/>
        <n v="155.53"/>
        <n v="1004.08"/>
        <n v="2745.62"/>
        <n v="612.15"/>
        <n v="1688.22"/>
        <n v="1256.1300000000001"/>
        <n v="225.22"/>
        <n v="3147.98"/>
        <n v="771.1"/>
        <n v="458"/>
        <n v="140.62"/>
        <n v="1747.68"/>
        <n v="2201.0300000000002"/>
        <n v="25.74"/>
        <n v="2452.89"/>
        <n v="986.16"/>
        <n v="2083.2399999999998"/>
        <n v="267.91000000000003"/>
        <n v="224.53"/>
        <n v="2698.56"/>
        <n v="3528.15"/>
        <n v="442.36"/>
        <n v="98.33"/>
        <n v="194.4"/>
        <n v="1312.18"/>
        <n v="944.15"/>
        <n v="893.75"/>
        <n v="140.32"/>
        <n v="1901.15"/>
        <n v="133.91999999999999"/>
        <n v="452.17"/>
        <n v="1469.76"/>
        <n v="401.78"/>
        <n v="258.33"/>
        <n v="206.47"/>
        <n v="766.53"/>
        <n v="206.17"/>
        <n v="426.2"/>
        <n v="2554.02"/>
        <n v="421.78"/>
        <n v="763.86"/>
        <n v="158.79"/>
        <n v="2614.13"/>
        <n v="2989.64"/>
        <n v="790.98"/>
        <n v="1000.8"/>
        <n v="331.28"/>
        <n v="699.27"/>
        <n v="86.3"/>
        <n v="432.31"/>
        <n v="568.1"/>
        <n v="824.85"/>
        <n v="332.49"/>
        <n v="29.25"/>
        <n v="328.65"/>
        <n v="1042.23"/>
        <n v="529.87"/>
        <n v="1130.54"/>
        <n v="390.14"/>
        <n v="885.81"/>
        <n v="2967.62"/>
        <n v="166.89"/>
        <n v="259.87"/>
        <n v="94.28"/>
        <n v="426.55"/>
        <n v="2458.17"/>
        <n v="1371.91"/>
        <n v="238.29"/>
        <n v="843.84"/>
        <n v="2302.4"/>
        <n v="133.66"/>
        <n v="1546.54"/>
        <n v="1587.8"/>
        <n v="469.81"/>
        <n v="273.23"/>
        <n v="524.6"/>
        <n v="202.49"/>
        <n v="2441.52"/>
        <n v="1447.59"/>
        <n v="1078.48"/>
        <n v="2362.37"/>
        <n v="412.03"/>
        <n v="1568.46"/>
        <n v="2514.7600000000002"/>
        <n v="1921.74"/>
        <n v="550.02"/>
        <n v="221.21"/>
        <n v="306.12"/>
        <n v="887.56"/>
        <n v="1207.18"/>
        <n v="2294.8200000000002"/>
        <n v="557.80999999999995"/>
        <n v="348.75"/>
        <n v="272.39999999999998"/>
        <n v="146.83000000000001"/>
        <n v="1978.7"/>
        <n v="196.2"/>
        <n v="1515.63"/>
        <n v="444.34"/>
        <n v="378.47"/>
        <n v="1358.41"/>
        <n v="1215.05"/>
        <n v="168.62"/>
        <n v="13.2"/>
        <n v="256.41000000000003"/>
        <n v="617.72"/>
        <n v="455.29"/>
        <n v="3049.04"/>
        <n v="216.41"/>
        <n v="1011.67"/>
        <n v="2021.34"/>
        <n v="1084.8599999999999"/>
        <n v="1178.8800000000001"/>
        <n v="1498.37"/>
        <n v="594.66"/>
        <n v="1556.87"/>
        <n v="82.65"/>
        <n v="1074.3499999999999"/>
        <n v="2883.65"/>
        <n v="444.14"/>
        <n v="600.17999999999995"/>
        <n v="839.17"/>
        <n v="865.66"/>
        <n v="836.13"/>
        <n v="1132.74"/>
        <n v="1794.24"/>
        <n v="936.08"/>
        <n v="721.84"/>
        <n v="1485.76"/>
        <n v="245.83"/>
        <n v="484.21"/>
        <n v="3257.91"/>
        <n v="726.7"/>
        <n v="236.47"/>
        <n v="1132.3499999999999"/>
        <n v="1199.8499999999999"/>
        <n v="942.71"/>
        <n v="643.08000000000004"/>
        <n v="960.48"/>
        <n v="119.88"/>
        <n v="3003.52"/>
        <n v="777.94"/>
        <n v="843.7"/>
        <n v="392.48"/>
        <n v="868.15"/>
        <n v="406"/>
        <n v="621.41999999999996"/>
        <n v="217.43"/>
        <n v="664.51"/>
        <n v="997.8"/>
        <n v="1883.02"/>
        <n v="62.77"/>
        <n v="458.25"/>
        <n v="2552.2800000000002"/>
        <n v="1435.36"/>
        <n v="234.92"/>
        <n v="1252.0999999999999"/>
        <n v="317.08999999999997"/>
        <n v="2220.7399999999998"/>
        <n v="48.45"/>
        <n v="665.74"/>
        <n v="1639.83"/>
        <n v="2067.25"/>
        <n v="222.75"/>
        <n v="646.27"/>
        <n v="504.09"/>
        <n v="338.23"/>
        <n v="158.03"/>
        <n v="498.14"/>
        <n v="299.69"/>
        <n v="1042.56"/>
        <n v="1906.62"/>
        <n v="741.3"/>
        <n v="47.63"/>
        <n v="859.42"/>
        <n v="1423.63"/>
        <n v="3467.3"/>
        <n v="182.26"/>
        <n v="1470.84"/>
        <n v="618.59"/>
        <n v="1444.87"/>
        <n v="2416.34"/>
        <n v="1538.06"/>
        <n v="963.16"/>
        <n v="790.64"/>
        <n v="475.02"/>
        <n v="1395.04"/>
        <n v="1421.91"/>
        <n v="1220.0999999999999"/>
        <n v="136.56"/>
        <n v="588.28"/>
        <n v="196.37"/>
        <n v="626.47"/>
        <n v="1939.41"/>
        <n v="195.1"/>
        <n v="2135.13"/>
        <n v="246.92"/>
        <n v="2421.29"/>
        <n v="2214.4"/>
        <n v="735.54"/>
        <n v="1611.96"/>
        <n v="224.45"/>
        <n v="1077.57"/>
        <n v="3311.29"/>
        <n v="343.94"/>
        <n v="1790.99"/>
        <n v="1964.93"/>
        <n v="868.32"/>
        <n v="726.53"/>
        <n v="1330.02"/>
        <n v="1428.48"/>
        <n v="475.04"/>
        <n v="946.75"/>
        <n v="32"/>
        <n v="3474.7"/>
        <n v="2211.9299999999998"/>
        <n v="731.77"/>
        <n v="995.53"/>
        <n v="174.4"/>
        <n v="1981.6"/>
        <n v="3018.54"/>
        <n v="1350.22"/>
        <n v="1703.09"/>
        <n v="1409.41"/>
        <n v="2748.9"/>
        <n v="1543.48"/>
        <n v="675.19"/>
        <n v="2344.64"/>
        <n v="1884.1"/>
        <n v="982.24"/>
        <n v="88.09"/>
        <n v="988.22"/>
        <n v="219.83"/>
        <n v="380.7"/>
        <n v="717.77"/>
        <n v="1281.18"/>
        <n v="306.43"/>
        <n v="1411.06"/>
        <n v="1524.62"/>
        <n v="340.19"/>
        <n v="558.73"/>
        <n v="405.66"/>
        <n v="1045.0899999999999"/>
        <n v="2097.54"/>
        <n v="2313.73"/>
        <n v="282.14999999999998"/>
        <n v="319.14"/>
        <n v="410.87"/>
        <n v="3131.67"/>
        <n v="2036.28"/>
        <n v="320.39"/>
        <n v="398.43"/>
        <n v="1132.19"/>
        <n v="2079.0700000000002"/>
        <n v="2088.0500000000002"/>
        <n v="3627.22"/>
        <n v="2394.66"/>
        <n v="549.88"/>
        <n v="2364.61"/>
        <n v="2148.38"/>
        <n v="798.79"/>
        <n v="240.14"/>
        <n v="677.99"/>
        <n v="339.93"/>
        <n v="727.44"/>
        <n v="1267.2"/>
        <n v="2764.33"/>
        <n v="700.41"/>
        <n v="926.39"/>
        <n v="361.89"/>
        <n v="376.09"/>
        <n v="1499.28"/>
        <n v="1754.37"/>
        <n v="284.60000000000002"/>
        <n v="866.75"/>
        <n v="1481.89"/>
        <n v="1790.91"/>
        <n v="902.64"/>
        <n v="1005.31"/>
        <n v="2343.7800000000002"/>
        <n v="2611.1"/>
        <n v="2007.48"/>
        <n v="953.8"/>
        <n v="943.58"/>
        <n v="128.19999999999999"/>
        <n v="80.319999999999993"/>
        <n v="735.06"/>
        <n v="50.75"/>
        <n v="2381.16"/>
        <n v="929.07"/>
        <n v="581.71"/>
        <n v="967.28"/>
        <n v="2831.28"/>
        <n v="2746.23"/>
        <n v="1296.73"/>
        <n v="1253.96"/>
        <n v="1002.74"/>
        <n v="200.18"/>
        <n v="728.5"/>
        <n v="1531.37"/>
        <n v="3035.52"/>
        <n v="297.24"/>
        <n v="569.71"/>
        <n v="2450.64"/>
        <n v="1017.52"/>
        <n v="1542.45"/>
        <n v="281.38"/>
        <n v="387.96"/>
        <n v="217.07"/>
        <n v="1686.44"/>
        <n v="281.93"/>
        <n v="429.7"/>
        <n v="1018.59"/>
        <n v="2126.8200000000002"/>
        <n v="1746.06"/>
        <n v="1183.7"/>
        <n v="167.36"/>
        <n v="1890.18"/>
        <n v="1902.2"/>
        <n v="1299.78"/>
        <n v="717.12"/>
        <n v="2058.2800000000002"/>
        <n v="2638.96"/>
        <n v="617.77"/>
        <n v="1439.82"/>
        <n v="45.87"/>
        <n v="1744.39"/>
        <n v="798.57"/>
        <n v="634.62"/>
        <n v="2305.69"/>
        <n v="841.93"/>
        <n v="447.25"/>
        <n v="150.06"/>
        <n v="974.82"/>
        <n v="3807.92"/>
        <n v="1419.13"/>
        <n v="1026.82"/>
        <n v="276.87"/>
        <n v="1702.55"/>
        <n v="2934.77"/>
        <n v="1586.4"/>
        <n v="327.7"/>
        <n v="2118.14"/>
        <n v="1946.38"/>
        <n v="2903.69"/>
        <n v="317.61"/>
        <n v="1770.42"/>
        <n v="1572.13"/>
        <n v="97.46"/>
        <n v="855.03"/>
        <n v="675.42"/>
        <n v="1615.16"/>
        <n v="260.63"/>
        <n v="1477.3"/>
        <n v="538.1"/>
        <n v="550.72"/>
        <n v="1134.79"/>
        <n v="1792.37"/>
        <n v="116.03"/>
        <n v="1673.54"/>
        <n v="2423.69"/>
        <n v="2296.09"/>
        <n v="323.42"/>
        <n v="1777.77"/>
        <n v="1444.61"/>
        <n v="480.78"/>
        <n v="1660.32"/>
        <n v="2779.42"/>
        <n v="124.79"/>
        <n v="2025.71"/>
        <n v="2815.37"/>
        <n v="1990.36"/>
        <n v="643.76"/>
        <n v="958.27"/>
        <n v="2137.09"/>
        <n v="1194.24"/>
        <n v="2027.78"/>
        <n v="716.18"/>
        <n v="1701.15"/>
        <n v="685.92"/>
        <n v="1768.57"/>
        <n v="812.23"/>
        <n v="417.94"/>
        <n v="1252.17"/>
        <n v="456.35"/>
        <n v="750.07"/>
        <n v="1016.32"/>
        <n v="1140.1600000000001"/>
        <n v="2054.23"/>
        <n v="130.43"/>
        <n v="746.34"/>
        <n v="379.36"/>
        <n v="575.87"/>
        <n v="842.39"/>
        <n v="397.74"/>
        <n v="726.44"/>
        <n v="809.38"/>
        <n v="678.69"/>
        <n v="914.42"/>
        <n v="576.29999999999995"/>
        <n v="1591.89"/>
        <n v="1734.96"/>
        <n v="914.73"/>
        <n v="2551.9699999999998"/>
        <n v="329.48"/>
        <n v="1047.26"/>
        <n v="1169.74"/>
        <n v="1479.87"/>
        <n v="2047.36"/>
        <n v="1275.71"/>
        <n v="1449.85"/>
        <n v="482.72"/>
        <n v="255.52"/>
        <n v="250.01"/>
        <n v="435.18"/>
        <n v="307.45"/>
        <n v="486.07"/>
        <n v="2854.53"/>
        <n v="62.05"/>
        <n v="138.76"/>
        <n v="909.48"/>
        <n v="283.41000000000003"/>
        <n v="1352.53"/>
        <n v="1784.97"/>
        <n v="1032.9000000000001"/>
        <n v="404.17"/>
        <n v="690.08"/>
        <n v="1576.62"/>
        <n v="2079.77"/>
        <n v="697.08"/>
        <n v="605.55999999999995"/>
        <n v="22.55"/>
        <n v="1738.4"/>
        <n v="75.86"/>
        <n v="1239.72"/>
        <n v="388.38"/>
        <n v="1838.38"/>
        <n v="566.59"/>
        <n v="1880.64"/>
        <n v="704.94"/>
        <n v="945.34"/>
        <n v="1049.04"/>
        <n v="492.14"/>
        <n v="2384.91"/>
        <n v="262.11"/>
        <n v="1989.6"/>
        <n v="39.909999999999997"/>
        <n v="794.96"/>
        <n v="269.12"/>
        <n v="2700.55"/>
        <n v="1808.8"/>
        <n v="2813.76"/>
        <n v="254.36"/>
        <n v="500.39"/>
        <n v="793.15"/>
        <n v="517.29"/>
        <n v="359.5"/>
        <n v="2430.98"/>
        <n v="359.47"/>
        <n v="3171.24"/>
        <n v="1187.55"/>
        <n v="275.08"/>
        <n v="215.69"/>
        <n v="381.35"/>
        <n v="1411.26"/>
        <n v="607.78"/>
        <n v="563.42999999999995"/>
        <n v="1263.94"/>
        <n v="683.53"/>
        <n v="276.64"/>
        <n v="322.32"/>
        <n v="375.41"/>
        <n v="93.86"/>
        <n v="364.84"/>
        <n v="1950.48"/>
        <n v="2087.2600000000002"/>
        <n v="3467.67"/>
        <n v="1092.57"/>
        <n v="345.57"/>
        <n v="398.66"/>
        <n v="417.93"/>
        <n v="95.47"/>
        <n v="1737.92"/>
        <n v="120.52"/>
        <n v="1396.94"/>
        <n v="441.24"/>
        <n v="269.14999999999998"/>
        <n v="2000.76"/>
        <n v="648.61"/>
        <n v="367.02"/>
        <n v="1552.92"/>
        <n v="678.12"/>
        <n v="1423.33"/>
        <n v="204.48"/>
        <n v="1735.64"/>
        <n v="1167.78"/>
        <n v="1619.84"/>
        <n v="631.04999999999995"/>
        <n v="152.57"/>
        <n v="1823.48"/>
        <n v="1282.25"/>
        <n v="1756.25"/>
        <n v="890.09"/>
        <n v="842.25"/>
        <n v="3041.1"/>
        <n v="1145"/>
        <n v="388.6"/>
        <n v="432.55"/>
        <n v="459.08"/>
        <n v="2027.44"/>
        <n v="446.62"/>
        <n v="216.59"/>
        <n v="2548.0300000000002"/>
        <n v="1250.1199999999999"/>
        <n v="742.54"/>
        <n v="429.13"/>
        <n v="1220.95"/>
        <n v="308.85000000000002"/>
        <n v="954.09"/>
        <n v="340.5"/>
        <n v="850.57"/>
        <n v="379.91"/>
        <n v="717.98"/>
        <n v="80.12"/>
        <n v="3678.38"/>
        <n v="211.44"/>
        <n v="951.3"/>
        <n v="1836.74"/>
        <n v="548.76"/>
        <n v="80.09"/>
        <n v="289.37"/>
        <n v="1136.53"/>
        <n v="459.66"/>
        <n v="110.54"/>
        <n v="400.41"/>
        <n v="144.13999999999999"/>
        <n v="493.11"/>
        <n v="792.72"/>
        <n v="3148.38"/>
        <n v="2450.12"/>
        <n v="724.5"/>
        <n v="61.96"/>
        <n v="307.38"/>
        <n v="403.55"/>
        <n v="757.83"/>
        <n v="240.25"/>
        <n v="1692.88"/>
        <n v="1936.93"/>
        <n v="258.98"/>
        <n v="1413.99"/>
        <n v="3473.99"/>
        <n v="149.36000000000001"/>
        <n v="286.23"/>
        <n v="272.67"/>
        <n v="239.29"/>
        <n v="669.54"/>
        <n v="1360.06"/>
        <n v="1061.57"/>
        <n v="634.69000000000005"/>
        <n v="1153.2"/>
        <n v="101.98"/>
        <n v="440.89"/>
        <n v="766.93"/>
        <n v="3071.41"/>
        <n v="1143.75"/>
        <n v="203.93"/>
        <n v="479.3"/>
        <n v="401.04"/>
        <n v="637.04"/>
        <n v="1084.55"/>
        <n v="287.44"/>
        <n v="946.64"/>
        <n v="1103.47"/>
        <n v="191.11"/>
        <n v="86.43"/>
        <n v="1041.0899999999999"/>
        <n v="176.92"/>
        <n v="2634.63"/>
        <n v="750.08"/>
        <n v="410.03"/>
        <n v="1339.64"/>
        <n v="917.56"/>
        <n v="24.72"/>
        <n v="1037.81"/>
        <n v="1820.19"/>
        <n v="1910.09"/>
        <n v="186.13"/>
        <n v="1096.92"/>
        <n v="1385.36"/>
        <n v="1833.93"/>
        <n v="605.76"/>
        <n v="2012.32"/>
        <n v="736.89"/>
        <n v="376.04"/>
        <n v="1452.56"/>
        <n v="1845.18"/>
        <n v="1142.3800000000001"/>
        <n v="2973.08"/>
        <n v="123.79"/>
        <n v="2716.07"/>
        <n v="173.23"/>
        <n v="869.45"/>
        <n v="1660.42"/>
        <n v="207.03"/>
        <n v="973.53"/>
        <n v="1187.83"/>
        <n v="1499.5"/>
        <n v="794.17"/>
        <n v="504.86"/>
        <n v="3022.82"/>
        <n v="289.27"/>
        <n v="1293.1300000000001"/>
        <n v="1291.1199999999999"/>
        <n v="717.81"/>
        <n v="1844.55"/>
        <n v="436.39"/>
        <n v="914.55"/>
        <n v="488.48"/>
        <n v="868.19"/>
        <n v="38.96"/>
        <n v="237.1"/>
        <n v="675.29"/>
        <n v="1561.08"/>
        <n v="393.81"/>
        <n v="1671.01"/>
        <n v="3094.4"/>
        <n v="1076.3499999999999"/>
        <n v="1153.52"/>
        <n v="698.34"/>
        <n v="917.42"/>
        <n v="1304.22"/>
        <n v="273.79000000000002"/>
        <n v="329.39"/>
        <n v="1010.65"/>
        <n v="815.75"/>
        <n v="409.71"/>
        <n v="456.41"/>
        <n v="2206.65"/>
        <n v="388.1"/>
        <n v="580.65"/>
        <n v="2584.11"/>
        <n v="1325.92"/>
        <n v="797.45"/>
        <n v="253.31"/>
        <n v="1152.68"/>
        <n v="1162.3699999999999"/>
        <n v="905.32"/>
        <n v="1337.32"/>
        <n v="2598.65"/>
        <n v="2021.66"/>
        <n v="2504"/>
        <n v="1399.5"/>
        <n v="597.07000000000005"/>
        <n v="2244.96"/>
        <n v="1787.81"/>
        <n v="1987.91"/>
        <n v="575.34"/>
        <n v="1350.73"/>
        <n v="66.37"/>
        <n v="544.23"/>
        <n v="1093.0999999999999"/>
        <n v="1994.22"/>
        <n v="120.05"/>
        <n v="882.33"/>
        <n v="573.67999999999995"/>
        <n v="712.42"/>
        <n v="1937.75"/>
        <n v="1522.76"/>
        <n v="233.77"/>
        <n v="250.31"/>
        <n v="1431.3"/>
        <n v="1086.9100000000001"/>
        <n v="397.94"/>
        <n v="535.39"/>
        <n v="3215.88"/>
        <n v="1203.19"/>
        <n v="2564.04"/>
        <n v="1176.3399999999999"/>
        <n v="575.17999999999995"/>
        <n v="121.2"/>
        <n v="255.23"/>
        <n v="1693.67"/>
        <n v="54.95"/>
        <n v="73.39"/>
        <n v="135.18"/>
        <n v="1088.94"/>
        <n v="1704.24"/>
        <n v="1179.44"/>
        <n v="148.97"/>
        <n v="323.64999999999998"/>
        <n v="486.72"/>
        <n v="262.12"/>
        <n v="1411.93"/>
        <n v="882.41"/>
        <n v="417.7"/>
        <n v="1803.05"/>
        <n v="720.69"/>
        <n v="935.96"/>
        <n v="618.97"/>
        <n v="297.86"/>
        <n v="1162.92"/>
        <n v="2973.8"/>
        <n v="497.11"/>
        <n v="353.58"/>
        <n v="1895.48"/>
        <n v="370.75"/>
        <n v="330.32"/>
        <n v="78.87"/>
        <n v="1364.9"/>
        <n v="41.54"/>
        <n v="966.6"/>
        <n v="250.4"/>
        <n v="1332.97"/>
        <n v="1240.3599999999999"/>
        <n v="1022.89"/>
        <n v="34.049999999999997"/>
        <n v="1189.3900000000001"/>
        <n v="2338.0300000000002"/>
        <n v="230.81"/>
        <n v="2487.6"/>
        <n v="212.66"/>
        <n v="724.78"/>
        <n v="982.91"/>
        <n v="3078.5"/>
        <n v="357.99"/>
        <n v="150.69999999999999"/>
        <n v="993.34"/>
        <n v="2880.85"/>
        <n v="1169.0999999999999"/>
        <n v="1421.04"/>
        <n v="611.99"/>
        <n v="1513.22"/>
        <n v="586.63"/>
        <n v="515.76"/>
        <n v="1580.56"/>
        <n v="868.1"/>
        <n v="564.67999999999995"/>
        <n v="1303.72"/>
        <n v="1239"/>
        <n v="1216.04"/>
        <n v="90.8"/>
        <n v="443.95"/>
        <n v="1070.78"/>
        <n v="1429.2"/>
        <n v="598.28"/>
        <n v="1039.23"/>
        <n v="201.62"/>
        <n v="528.83000000000004"/>
        <n v="431.7"/>
        <n v="3568.81"/>
        <n v="80.41"/>
        <n v="1203.58"/>
        <n v="1176.8"/>
        <n v="507.44"/>
        <n v="564.19000000000005"/>
        <n v="385.1"/>
        <n v="1423.6"/>
        <n v="2114.91"/>
        <n v="566.63"/>
        <n v="2502.6"/>
        <n v="142.07"/>
        <n v="2458.98"/>
        <n v="119.87"/>
        <n v="923.71"/>
        <n v="1196.4000000000001"/>
        <n v="454.49"/>
        <n v="2162.21"/>
        <n v="2710.33"/>
        <n v="1937.22"/>
        <n v="575.48"/>
        <n v="1151.1099999999999"/>
        <n v="447.89"/>
        <n v="1781.96"/>
        <n v="2144.6"/>
        <n v="85.64"/>
        <n v="1258.72"/>
        <n v="2720.02"/>
        <n v="264.16000000000003"/>
        <n v="1498.94"/>
        <n v="364.52"/>
        <n v="409.25"/>
        <n v="289.94"/>
        <n v="392.54"/>
        <n v="1505.03"/>
        <n v="2664.12"/>
        <n v="911.21"/>
        <n v="230.85"/>
        <n v="613.42999999999995"/>
        <n v="1582.85"/>
        <n v="179.27"/>
        <n v="2867.84"/>
        <n v="2002.15"/>
        <n v="388.27"/>
        <n v="788.18"/>
        <n v="596.12"/>
        <n v="2354.4899999999998"/>
        <n v="777.97"/>
        <n v="268.63"/>
        <n v="252.78"/>
        <n v="426.9"/>
        <n v="966.83"/>
        <n v="2014.57"/>
        <n v="358.17"/>
        <n v="2299.5300000000002"/>
        <n v="181.33"/>
        <n v="528.20000000000005"/>
        <n v="2129.9499999999998"/>
        <n v="756.69"/>
        <n v="1523.8"/>
        <n v="712.66"/>
        <n v="20.94"/>
        <n v="492.7"/>
        <n v="67.31"/>
        <n v="447.17"/>
        <n v="2161.14"/>
        <n v="1771.43"/>
        <n v="447.11"/>
        <n v="1082.45"/>
        <n v="1497.33"/>
        <n v="588.55999999999995"/>
        <n v="937.8"/>
        <n v="914.32"/>
        <n v="957.67"/>
        <n v="2567.85"/>
        <n v="467.14"/>
        <n v="603.71"/>
        <n v="2224.5100000000002"/>
        <n v="1683.52"/>
        <n v="794.55"/>
        <n v="688.87"/>
        <n v="674.86"/>
        <n v="1194.26"/>
        <n v="355.72"/>
        <n v="1242.78"/>
        <n v="1735.65"/>
        <n v="303.70999999999998"/>
        <n v="1087.7"/>
        <n v="2071.9"/>
        <n v="1327.24"/>
        <n v="2004.65"/>
        <n v="1835.49"/>
        <n v="840.64"/>
        <n v="134.83000000000001"/>
        <n v="1164.53"/>
        <n v="82.96"/>
        <n v="625.38"/>
        <n v="2414.5100000000002"/>
        <n v="1292.49"/>
        <n v="35.64"/>
        <n v="2451.96"/>
        <n v="616.11"/>
        <n v="306.39999999999998"/>
        <n v="203.55"/>
        <n v="2284.48"/>
        <n v="508.48"/>
        <n v="1475.04"/>
        <n v="371.66"/>
        <n v="327.17"/>
        <n v="316.49"/>
        <n v="1299.5899999999999"/>
        <n v="1477.16"/>
        <n v="340.28"/>
        <n v="603.54999999999995"/>
        <n v="576.95000000000005"/>
        <n v="2336.4499999999998"/>
        <n v="605.65"/>
        <n v="1289.57"/>
        <n v="958.2"/>
        <n v="134.30000000000001"/>
        <n v="3251.08"/>
        <n v="808.67"/>
        <n v="1674.26"/>
        <n v="1082.0899999999999"/>
        <n v="1719.38"/>
        <n v="371.5"/>
        <n v="643.57000000000005"/>
        <n v="816.98"/>
        <n v="886.67"/>
        <n v="95.26"/>
        <n v="649.29"/>
        <n v="2022.98"/>
        <n v="107.9"/>
        <n v="333.01"/>
        <n v="1694.48"/>
        <n v="72.13"/>
        <n v="137.74"/>
        <n v="661.02"/>
        <n v="439.2"/>
        <n v="772.74"/>
        <n v="119.17"/>
        <n v="603.19000000000005"/>
        <n v="394.54"/>
        <n v="1513.42"/>
        <n v="1050.8800000000001"/>
        <n v="2731.61"/>
        <n v="765.97"/>
        <n v="80.650000000000006"/>
        <n v="1397.19"/>
        <n v="372.31"/>
        <n v="434.94"/>
        <n v="2941.22"/>
        <n v="4083.17"/>
        <n v="1632.7"/>
        <n v="139.88999999999999"/>
        <n v="336.09"/>
        <n v="1173.27"/>
        <n v="1606.31"/>
        <n v="673.3"/>
        <n v="2700.12"/>
        <n v="968.62"/>
        <n v="863.55"/>
        <n v="3112.64"/>
        <n v="310.33999999999997"/>
        <n v="306.54000000000002"/>
        <n v="429.45"/>
        <n v="310.85000000000002"/>
        <n v="468.98"/>
        <n v="488.68"/>
        <n v="2177.34"/>
        <n v="2097.19"/>
        <n v="508.2"/>
        <n v="2317.8000000000002"/>
        <n v="231.68"/>
        <n v="973.86"/>
        <n v="592.61"/>
        <n v="311.94"/>
        <n v="1450.01"/>
        <n v="555.32000000000005"/>
        <n v="248.47"/>
        <n v="1022.02"/>
        <n v="881.72"/>
        <n v="776.16"/>
        <n v="737.09"/>
        <n v="54.34"/>
        <n v="773.36"/>
        <n v="112.34"/>
        <n v="45.46"/>
        <n v="247.48"/>
        <n v="366.6"/>
        <n v="840.87"/>
        <n v="1369.02"/>
        <n v="57.71"/>
        <n v="1358.04"/>
        <n v="1067.21"/>
        <n v="2050.61"/>
        <n v="148.13"/>
        <n v="814.38"/>
        <n v="826.03"/>
        <n v="191.88"/>
        <n v="2843.34"/>
        <n v="677.49"/>
        <n v="1178.9100000000001"/>
        <n v="1346.08"/>
        <n v="451.9"/>
        <n v="353.34"/>
        <n v="436.53"/>
        <n v="1819.93"/>
        <n v="1563.19"/>
        <n v="240.29"/>
        <n v="523.24"/>
        <n v="475.78"/>
        <n v="211.24"/>
        <n v="1159.03"/>
        <n v="185.03"/>
        <n v="459.31"/>
        <n v="290.87"/>
        <n v="91.62"/>
        <n v="910.18"/>
        <n v="672.65"/>
        <n v="242.56"/>
        <n v="105.11"/>
        <n v="454.35"/>
        <n v="870.09"/>
        <n v="271.2"/>
        <n v="2294.4299999999998"/>
        <n v="1088.69"/>
        <n v="895.81"/>
        <n v="511.84"/>
        <n v="680.22"/>
        <n v="338.32"/>
        <n v="563.52"/>
        <n v="740.83"/>
        <n v="243.26"/>
        <n v="1114.6500000000001"/>
        <n v="245.15"/>
        <n v="1671.48"/>
        <n v="635.22"/>
        <n v="626.52"/>
        <n v="1769.17"/>
        <n v="1743.04"/>
        <n v="1135.54"/>
        <n v="2830.13"/>
        <n v="2613.3000000000002"/>
        <n v="2400.4299999999998"/>
        <n v="148.66"/>
        <n v="379.62"/>
        <n v="232.16"/>
        <n v="3308.63"/>
        <n v="1586.25"/>
        <n v="187.44"/>
        <n v="92.83"/>
        <n v="183.08"/>
        <n v="739"/>
        <n v="108.03"/>
        <n v="1077.03"/>
        <n v="403.01"/>
        <n v="865.85"/>
        <n v="180.53"/>
        <n v="508.98"/>
        <n v="554.49"/>
        <n v="136.49"/>
        <n v="542.74"/>
        <n v="1428.47"/>
        <n v="176.06"/>
        <n v="437.38"/>
        <n v="1069.9000000000001"/>
      </sharedItems>
    </cacheField>
    <cacheField name="calculated_revenue" numFmtId="0">
      <sharedItems containsSemiMixedTypes="0" containsString="0" containsNumber="1" minValue="11.211" maxValue="4119.3305999999993"/>
    </cacheField>
    <cacheField name="revenue_check" numFmtId="0">
      <sharedItems/>
    </cacheField>
    <cacheField name="revenue_difference" numFmtId="0">
      <sharedItems containsSemiMixedTypes="0" containsString="0" containsNumber="1" minValue="-0.01" maxValue="0.01"/>
    </cacheField>
    <cacheField name="Months (order_date)" numFmtId="0" databaseField="0">
      <fieldGroup base="1">
        <rangePr groupBy="months" startDate="2022-01-01T00:00:00" endDate="2035-09-10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0/2035"/>
        </groupItems>
      </fieldGroup>
    </cacheField>
    <cacheField name="Quarters (order_date)" numFmtId="0" databaseField="0">
      <fieldGroup base="1">
        <rangePr groupBy="quarters" startDate="2022-01-01T00:00:00" endDate="2035-09-10T00:00:00"/>
        <groupItems count="6">
          <s v="&lt;1/1/2022"/>
          <s v="Qtr1"/>
          <s v="Qtr2"/>
          <s v="Qtr3"/>
          <s v="Qtr4"/>
          <s v="&gt;9/10/2035"/>
        </groupItems>
      </fieldGroup>
    </cacheField>
    <cacheField name="Years (order_date)" numFmtId="0" databaseField="0">
      <fieldGroup base="1">
        <rangePr groupBy="years" startDate="2022-01-01T00:00:00" endDate="2035-09-10T00:00:00"/>
        <groupItems count="16">
          <s v="&lt;1/1/2022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&gt;9/10/203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A" refreshedDate="46245.998145486112" createdVersion="8" refreshedVersion="8" minRefreshableVersion="3" recordCount="5000" xr:uid="{73E48F14-9542-4009-BF3D-999A0120410A}">
  <cacheSource type="worksheet">
    <worksheetSource ref="A1:L5001" sheet="Clean_Data"/>
  </cacheSource>
  <cacheFields count="12">
    <cacheField name="order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2-01-01T00:00:00" maxDate="2035-09-10T00:00:00"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1">
      <sharedItems containsSemiMixedTypes="0" containsString="0" containsNumber="1" containsInteger="1" minValue="1" maxValue="7"/>
    </cacheField>
    <cacheField name="unit_price" numFmtId="2">
      <sharedItems containsSemiMixedTypes="0" containsString="0" containsNumber="1" minValue="15.15" maxValue="599.96"/>
    </cacheField>
    <cacheField name="discount" numFmtId="9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1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164">
      <sharedItems containsSemiMixedTypes="0" containsString="0" containsNumber="1" minValue="1" maxValue="5" count="41">
        <n v="4.7"/>
        <n v="3.9"/>
        <n v="2.5"/>
        <n v="1.6"/>
        <n v="4.9000000000000004"/>
        <n v="3.3"/>
        <n v="1.8"/>
        <n v="3.7"/>
        <n v="1.4"/>
        <n v="4.5"/>
        <n v="1.9"/>
        <n v="3.1"/>
        <n v="4.2"/>
        <n v="3.8"/>
        <n v="3.2"/>
        <n v="2.6"/>
        <n v="2"/>
        <n v="2.2000000000000002"/>
        <n v="4.0999999999999996"/>
        <n v="4.5999999999999996"/>
        <n v="3"/>
        <n v="1.7"/>
        <n v="3.5"/>
        <n v="1.5"/>
        <n v="4.4000000000000004"/>
        <n v="1.3"/>
        <n v="1.1000000000000001"/>
        <n v="1.2"/>
        <n v="4.8"/>
        <n v="2.8"/>
        <n v="1"/>
        <n v="4"/>
        <n v="3.4"/>
        <n v="2.4"/>
        <n v="2.2999999999999998"/>
        <n v="4.3"/>
        <n v="2.9"/>
        <n v="3.6"/>
        <n v="2.1"/>
        <n v="2.7"/>
        <n v="5"/>
      </sharedItems>
    </cacheField>
    <cacheField name="revenue" numFmtId="2">
      <sharedItems containsSemiMixedTypes="0" containsString="0" containsNumber="1" minValue="11.21" maxValue="4119.33" count="4940">
        <n v="1883.2"/>
        <n v="304.10000000000002"/>
        <n v="644.35"/>
        <n v="2569.9"/>
        <n v="468.56"/>
        <n v="423.1"/>
        <n v="2608.4499999999998"/>
        <n v="1387.01"/>
        <n v="983.97"/>
        <n v="1025.3900000000001"/>
        <n v="1875.01"/>
        <n v="992.55"/>
        <n v="2368.71"/>
        <n v="1447.71"/>
        <n v="1617.79"/>
        <n v="523.57000000000005"/>
        <n v="607.08000000000004"/>
        <n v="1987.5"/>
        <n v="939.32"/>
        <n v="1840.47"/>
        <n v="40.42"/>
        <n v="150.97999999999999"/>
        <n v="251.02"/>
        <n v="138.86000000000001"/>
        <n v="1423.15"/>
        <n v="140.49"/>
        <n v="2559.59"/>
        <n v="1024.78"/>
        <n v="1048.56"/>
        <n v="1670.96"/>
        <n v="678.34"/>
        <n v="2715.34"/>
        <n v="354.57"/>
        <n v="200.72"/>
        <n v="829.29"/>
        <n v="1471.06"/>
        <n v="485.49"/>
        <n v="1081.1199999999999"/>
        <n v="317.02999999999997"/>
        <n v="3640.56"/>
        <n v="1440.47"/>
        <n v="835.44"/>
        <n v="1581.23"/>
        <n v="15.52"/>
        <n v="93.48"/>
        <n v="2534.44"/>
        <n v="458.28"/>
        <n v="40.950000000000003"/>
        <n v="774.8"/>
        <n v="375.26"/>
        <n v="2663.13"/>
        <n v="323.2"/>
        <n v="146.31"/>
        <n v="303.22000000000003"/>
        <n v="1737.34"/>
        <n v="481.94"/>
        <n v="302.02"/>
        <n v="1910.37"/>
        <n v="2796.31"/>
        <n v="83.48"/>
        <n v="167.18"/>
        <n v="675.44"/>
        <n v="317.38"/>
        <n v="617.35"/>
        <n v="1791.05"/>
        <n v="208.68"/>
        <n v="3089.76"/>
        <n v="1120.02"/>
        <n v="1813.58"/>
        <n v="3338.37"/>
        <n v="13.01"/>
        <n v="644.66999999999996"/>
        <n v="87.38"/>
        <n v="983.86"/>
        <n v="222.79"/>
        <n v="349.51"/>
        <n v="64.400000000000006"/>
        <n v="897.56"/>
        <n v="1322.19"/>
        <n v="1841.13"/>
        <n v="2743.44"/>
        <n v="1220.3"/>
        <n v="85.8"/>
        <n v="450.43"/>
        <n v="129.26"/>
        <n v="945.17"/>
        <n v="1211.07"/>
        <n v="14.42"/>
        <n v="752.69"/>
        <n v="3107.91"/>
        <n v="1165.58"/>
        <n v="436.6"/>
        <n v="455.07"/>
        <n v="798.89"/>
        <n v="504.17"/>
        <n v="317.77"/>
        <n v="626.30999999999995"/>
        <n v="3214.19"/>
        <n v="804.53"/>
        <n v="2930.38"/>
        <n v="1598.44"/>
        <n v="1132.3399999999999"/>
        <n v="3449.5"/>
        <n v="590.20000000000005"/>
        <n v="2850.78"/>
        <n v="2577.06"/>
        <n v="274.75"/>
        <n v="1021.84"/>
        <n v="82.35"/>
        <n v="64.53"/>
        <n v="96.72"/>
        <n v="606.66999999999996"/>
        <n v="492.09"/>
        <n v="158.58000000000001"/>
        <n v="704"/>
        <n v="783.03"/>
        <n v="265.14"/>
        <n v="28.64"/>
        <n v="1645.23"/>
        <n v="1106.58"/>
        <n v="1236.69"/>
        <n v="2000.26"/>
        <n v="2690.63"/>
        <n v="429.62"/>
        <n v="1345.67"/>
        <n v="2887.11"/>
        <n v="3472.39"/>
        <n v="924.73"/>
        <n v="1192.17"/>
        <n v="415.06"/>
        <n v="1628.82"/>
        <n v="2332.7600000000002"/>
        <n v="1279.2"/>
        <n v="2119.15"/>
        <n v="364.74"/>
        <n v="1276.55"/>
        <n v="265.38"/>
        <n v="150.97"/>
        <n v="1103.4100000000001"/>
        <n v="605.91999999999996"/>
        <n v="57.8"/>
        <n v="2981.1"/>
        <n v="1036.6400000000001"/>
        <n v="2332.75"/>
        <n v="760.15"/>
        <n v="360.3"/>
        <n v="1520.35"/>
        <n v="906.24"/>
        <n v="1085.76"/>
        <n v="2074.87"/>
        <n v="792.05"/>
        <n v="423.58"/>
        <n v="278.49"/>
        <n v="178.34"/>
        <n v="1044.17"/>
        <n v="338.58"/>
        <n v="1166.83"/>
        <n v="3917.54"/>
        <n v="533.20000000000005"/>
        <n v="1557.66"/>
        <n v="1037.03"/>
        <n v="2975.46"/>
        <n v="1293.97"/>
        <n v="1088.1300000000001"/>
        <n v="95.97"/>
        <n v="906.32"/>
        <n v="2025.81"/>
        <n v="105.02"/>
        <n v="29.23"/>
        <n v="1112.5999999999999"/>
        <n v="535.24"/>
        <n v="733.51"/>
        <n v="719.37"/>
        <n v="84.26"/>
        <n v="178.65"/>
        <n v="548.92999999999995"/>
        <n v="407.56"/>
        <n v="2650.84"/>
        <n v="3394.23"/>
        <n v="329.7"/>
        <n v="157.11000000000001"/>
        <n v="1309.71"/>
        <n v="564.44000000000005"/>
        <n v="915.43"/>
        <n v="306.13"/>
        <n v="377.65"/>
        <n v="2779.56"/>
        <n v="751.44"/>
        <n v="904.29"/>
        <n v="1623.01"/>
        <n v="973.29"/>
        <n v="1979.41"/>
        <n v="109.59"/>
        <n v="834.94"/>
        <n v="1876.89"/>
        <n v="469.09"/>
        <n v="886.65"/>
        <n v="970.11"/>
        <n v="932.39"/>
        <n v="1241.05"/>
        <n v="903.94"/>
        <n v="3023.48"/>
        <n v="96.22"/>
        <n v="274.68"/>
        <n v="133.29"/>
        <n v="78.62"/>
        <n v="1334.39"/>
        <n v="66.459999999999994"/>
        <n v="105.54"/>
        <n v="175.32"/>
        <n v="898.14"/>
        <n v="1791.09"/>
        <n v="300.26"/>
        <n v="1347.69"/>
        <n v="517.44000000000005"/>
        <n v="1607.64"/>
        <n v="1049.5999999999999"/>
        <n v="1037.4000000000001"/>
        <n v="1325.58"/>
        <n v="2722.28"/>
        <n v="36.22"/>
        <n v="980.68"/>
        <n v="111.57"/>
        <n v="1511.48"/>
        <n v="480.25"/>
        <n v="715.47"/>
        <n v="183.19"/>
        <n v="158.13"/>
        <n v="1914.61"/>
        <n v="1702.29"/>
        <n v="331.34"/>
        <n v="1015.02"/>
        <n v="2483.44"/>
        <n v="874.12"/>
        <n v="143.04"/>
        <n v="68.42"/>
        <n v="827.69"/>
        <n v="973.5"/>
        <n v="43.74"/>
        <n v="540.09"/>
        <n v="614.80999999999995"/>
        <n v="3427.75"/>
        <n v="141.71"/>
        <n v="1522.38"/>
        <n v="1339.29"/>
        <n v="1438.3"/>
        <n v="372.77"/>
        <n v="765.7"/>
        <n v="229.45"/>
        <n v="813.35"/>
        <n v="501.32"/>
        <n v="1278.04"/>
        <n v="378.26"/>
        <n v="1239.9000000000001"/>
        <n v="365.88"/>
        <n v="1589.66"/>
        <n v="3445.18"/>
        <n v="197.8"/>
        <n v="906.82"/>
        <n v="2061.58"/>
        <n v="1132"/>
        <n v="727.34"/>
        <n v="1532.63"/>
        <n v="239.88"/>
        <n v="200.98"/>
        <n v="158.97"/>
        <n v="115.77"/>
        <n v="278.95"/>
        <n v="1473.81"/>
        <n v="299.58999999999997"/>
        <n v="2079.66"/>
        <n v="539.20000000000005"/>
        <n v="1566.61"/>
        <n v="1757.3"/>
        <n v="701.75"/>
        <n v="264.58999999999997"/>
        <n v="1599.7"/>
        <n v="820.39"/>
        <n v="2868.54"/>
        <n v="1308.8499999999999"/>
        <n v="683.87"/>
        <n v="1002.26"/>
        <n v="415.8"/>
        <n v="61.44"/>
        <n v="976.03"/>
        <n v="662.96"/>
        <n v="1766.44"/>
        <n v="607.95000000000005"/>
        <n v="490.51"/>
        <n v="305.94"/>
        <n v="1139.8499999999999"/>
        <n v="576.98"/>
        <n v="1484.27"/>
        <n v="737.93"/>
        <n v="538.57000000000005"/>
        <n v="864.43"/>
        <n v="1782.4"/>
        <n v="77.180000000000007"/>
        <n v="1016.66"/>
        <n v="470.16"/>
        <n v="2375.9299999999998"/>
        <n v="490.99"/>
        <n v="1185.56"/>
        <n v="230.32"/>
        <n v="1815.41"/>
        <n v="672.5"/>
        <n v="1889.51"/>
        <n v="766.14"/>
        <n v="630.51"/>
        <n v="189.4"/>
        <n v="633.51"/>
        <n v="115.37"/>
        <n v="796.81"/>
        <n v="39.32"/>
        <n v="1058.28"/>
        <n v="1477.22"/>
        <n v="52.39"/>
        <n v="787.32"/>
        <n v="1681.53"/>
        <n v="138.24"/>
        <n v="791.07"/>
        <n v="3893.11"/>
        <n v="3086.15"/>
        <n v="722.52"/>
        <n v="384.66"/>
        <n v="302.2"/>
        <n v="2890.44"/>
        <n v="1186.8399999999999"/>
        <n v="315.26"/>
        <n v="821.05"/>
        <n v="457.28"/>
        <n v="2383.92"/>
        <n v="277.08999999999997"/>
        <n v="2074.44"/>
        <n v="267.74"/>
        <n v="492.26"/>
        <n v="940.87"/>
        <n v="393.94"/>
        <n v="496.04"/>
        <n v="267.82"/>
        <n v="1357.58"/>
        <n v="132.82"/>
        <n v="110.4"/>
        <n v="777.2"/>
        <n v="365.61"/>
        <n v="1574.97"/>
        <n v="1746.21"/>
        <n v="1725.25"/>
        <n v="1658.42"/>
        <n v="63.62"/>
        <n v="733.26"/>
        <n v="1675.84"/>
        <n v="2025.78"/>
        <n v="215.12"/>
        <n v="876.31"/>
        <n v="90.39"/>
        <n v="803.23"/>
        <n v="1312.16"/>
        <n v="304.74"/>
        <n v="942.24"/>
        <n v="1475.55"/>
        <n v="256.25"/>
        <n v="771.9"/>
        <n v="1562.31"/>
        <n v="48.08"/>
        <n v="2202.06"/>
        <n v="506.86"/>
        <n v="477.61"/>
        <n v="931.14"/>
        <n v="3630.66"/>
        <n v="1162.58"/>
        <n v="131.72999999999999"/>
        <n v="289.05"/>
        <n v="888.13"/>
        <n v="68.75"/>
        <n v="1463.04"/>
        <n v="13.26"/>
        <n v="145.16"/>
        <n v="553.09"/>
        <n v="3428.98"/>
        <n v="2034.83"/>
        <n v="834.29"/>
        <n v="307.74"/>
        <n v="1485.1"/>
        <n v="780.47"/>
        <n v="2163.5700000000002"/>
        <n v="1057.75"/>
        <n v="2232.6799999999998"/>
        <n v="1782.26"/>
        <n v="815.49"/>
        <n v="2090.44"/>
        <n v="3254.53"/>
        <n v="1133.78"/>
        <n v="1012"/>
        <n v="397.4"/>
        <n v="521.39"/>
        <n v="1080.46"/>
        <n v="1442.41"/>
        <n v="217.24"/>
        <n v="128.01"/>
        <n v="768.51"/>
        <n v="1624.09"/>
        <n v="1953.36"/>
        <n v="2283.62"/>
        <n v="1134.92"/>
        <n v="1784.82"/>
        <n v="763.75"/>
        <n v="2551.7600000000002"/>
        <n v="119.06"/>
        <n v="1438.97"/>
        <n v="1061.22"/>
        <n v="395.17"/>
        <n v="877.25"/>
        <n v="444.86"/>
        <n v="969.63"/>
        <n v="272.56"/>
        <n v="883.78"/>
        <n v="667.58"/>
        <n v="1188.42"/>
        <n v="2636.66"/>
        <n v="1278.3"/>
        <n v="1064.71"/>
        <n v="362.22"/>
        <n v="1587.02"/>
        <n v="137.56"/>
        <n v="281.42"/>
        <n v="301.08999999999997"/>
        <n v="283.54000000000002"/>
        <n v="945.8"/>
        <n v="244.84"/>
        <n v="476.65"/>
        <n v="536.61"/>
        <n v="561.47"/>
        <n v="1973.61"/>
        <n v="578.19000000000005"/>
        <n v="2670.89"/>
        <n v="266.48"/>
        <n v="184.53"/>
        <n v="1711.75"/>
        <n v="204.06"/>
        <n v="2453.73"/>
        <n v="499.22"/>
        <n v="1088.3499999999999"/>
        <n v="993.54"/>
        <n v="185.75"/>
        <n v="1165.94"/>
        <n v="447.01"/>
        <n v="716.24"/>
        <n v="2489.61"/>
        <n v="148.86000000000001"/>
        <n v="907.62"/>
        <n v="431.43"/>
        <n v="208.56"/>
        <n v="2769.65"/>
        <n v="478.74"/>
        <n v="98.59"/>
        <n v="505.5"/>
        <n v="1578.47"/>
        <n v="901.65"/>
        <n v="768.38"/>
        <n v="2300.52"/>
        <n v="1784.06"/>
        <n v="711.43"/>
        <n v="188.25"/>
        <n v="702.09"/>
        <n v="1171.95"/>
        <n v="1515.87"/>
        <n v="240.02"/>
        <n v="285.49"/>
        <n v="1821.88"/>
        <n v="739.92"/>
        <n v="1129.98"/>
        <n v="345.34"/>
        <n v="344.4"/>
        <n v="837.21"/>
        <n v="829.21"/>
        <n v="2696.7"/>
        <n v="90.53"/>
        <n v="560.84"/>
        <n v="292.32"/>
        <n v="1565.1"/>
        <n v="29.69"/>
        <n v="38.479999999999997"/>
        <n v="1707.9"/>
        <n v="320.33999999999997"/>
        <n v="297.39"/>
        <n v="1375.55"/>
        <n v="335.02"/>
        <n v="1274.49"/>
        <n v="1906.35"/>
        <n v="754.64"/>
        <n v="431.97"/>
        <n v="395.16"/>
        <n v="500.3"/>
        <n v="371.63"/>
        <n v="73.87"/>
        <n v="385.59"/>
        <n v="386.13"/>
        <n v="771.85"/>
        <n v="55.6"/>
        <n v="1227.82"/>
        <n v="1984.54"/>
        <n v="1807.7"/>
        <n v="2693.18"/>
        <n v="278.93"/>
        <n v="2390.29"/>
        <n v="1909"/>
        <n v="1927.62"/>
        <n v="2896.76"/>
        <n v="1031.9000000000001"/>
        <n v="2443.06"/>
        <n v="439.89"/>
        <n v="1378.08"/>
        <n v="157.02000000000001"/>
        <n v="415.89"/>
        <n v="185.24"/>
        <n v="1399.67"/>
        <n v="1083.05"/>
        <n v="1153.1199999999999"/>
        <n v="183.57"/>
        <n v="1486.62"/>
        <n v="2597.7199999999998"/>
        <n v="787.9"/>
        <n v="1204.77"/>
        <n v="1719.23"/>
        <n v="1811.83"/>
        <n v="1680.44"/>
        <n v="776.32"/>
        <n v="507.93"/>
        <n v="1276.3900000000001"/>
        <n v="299.27999999999997"/>
        <n v="3264.05"/>
        <n v="736.23"/>
        <n v="1782.01"/>
        <n v="873.02"/>
        <n v="1241.8599999999999"/>
        <n v="793.02"/>
        <n v="548.30999999999995"/>
        <n v="2832.46"/>
        <n v="48.3"/>
        <n v="310.45999999999998"/>
        <n v="1997.45"/>
        <n v="297.19"/>
        <n v="1686.79"/>
        <n v="350.73"/>
        <n v="352.93"/>
        <n v="432.66"/>
        <n v="1043.48"/>
        <n v="511.14"/>
        <n v="1559.95"/>
        <n v="488.07"/>
        <n v="397.87"/>
        <n v="1259.71"/>
        <n v="608.1"/>
        <n v="763.62"/>
        <n v="824.01"/>
        <n v="893.78"/>
        <n v="988.31"/>
        <n v="122.64"/>
        <n v="220.1"/>
        <n v="1515.22"/>
        <n v="1470.7"/>
        <n v="2083.6"/>
        <n v="2536.71"/>
        <n v="12.83"/>
        <n v="1296.44"/>
        <n v="103.35"/>
        <n v="1910.99"/>
        <n v="1999.3"/>
        <n v="1224.82"/>
        <n v="737.69"/>
        <n v="224.59"/>
        <n v="682.89"/>
        <n v="355.92"/>
        <n v="107.29"/>
        <n v="139.68"/>
        <n v="1273.18"/>
        <n v="1415.88"/>
        <n v="162.07"/>
        <n v="1087.55"/>
        <n v="202.35"/>
        <n v="220.32"/>
        <n v="816.51"/>
        <n v="335.62"/>
        <n v="2429.91"/>
        <n v="164.38"/>
        <n v="287.45999999999998"/>
        <n v="267.66000000000003"/>
        <n v="2448.6"/>
        <n v="820.78"/>
        <n v="778.99"/>
        <n v="1423.18"/>
        <n v="311.07"/>
        <n v="1726.8"/>
        <n v="3341.37"/>
        <n v="1230.3399999999999"/>
        <n v="1504.06"/>
        <n v="149.53"/>
        <n v="292.81"/>
        <n v="864.57"/>
        <n v="1918.8"/>
        <n v="609.22"/>
        <n v="608.42999999999995"/>
        <n v="1252.6400000000001"/>
        <n v="276.97000000000003"/>
        <n v="304.32"/>
        <n v="692.23"/>
        <n v="2128.11"/>
        <n v="2469.96"/>
        <n v="1844.45"/>
        <n v="502.17"/>
        <n v="1650.32"/>
        <n v="145.19"/>
        <n v="3775.88"/>
        <n v="1388.22"/>
        <n v="618.16"/>
        <n v="676.23"/>
        <n v="426.74"/>
        <n v="798.42"/>
        <n v="1101.1600000000001"/>
        <n v="333.25"/>
        <n v="2716.42"/>
        <n v="856.7"/>
        <n v="1056.2"/>
        <n v="1389.12"/>
        <n v="114.07"/>
        <n v="1252.25"/>
        <n v="882.24"/>
        <n v="626.16"/>
        <n v="1195.45"/>
        <n v="1438.5"/>
        <n v="1449.64"/>
        <n v="291.73"/>
        <n v="451.28"/>
        <n v="1154.58"/>
        <n v="401.47"/>
        <n v="705.27"/>
        <n v="1265.0899999999999"/>
        <n v="808.57"/>
        <n v="240.98"/>
        <n v="2175.71"/>
        <n v="310.89999999999998"/>
        <n v="635.44000000000005"/>
        <n v="267.61"/>
        <n v="344.19"/>
        <n v="1055.8900000000001"/>
        <n v="1184.3499999999999"/>
        <n v="1673.94"/>
        <n v="917.67"/>
        <n v="218.54"/>
        <n v="1233.8"/>
        <n v="1322.82"/>
        <n v="2521.5500000000002"/>
        <n v="189.92"/>
        <n v="171.18"/>
        <n v="1599.16"/>
        <n v="1696.54"/>
        <n v="929.58"/>
        <n v="353.79"/>
        <n v="907.85"/>
        <n v="249.41"/>
        <n v="3868.11"/>
        <n v="363.31"/>
        <n v="560.38"/>
        <n v="139.41"/>
        <n v="516.44000000000005"/>
        <n v="2303.7399999999998"/>
        <n v="411.28"/>
        <n v="127.92"/>
        <n v="2978.54"/>
        <n v="88"/>
        <n v="30.47"/>
        <n v="857.76"/>
        <n v="286.68"/>
        <n v="481.84"/>
        <n v="2888.9"/>
        <n v="1905.55"/>
        <n v="1253.32"/>
        <n v="868.29"/>
        <n v="1997.32"/>
        <n v="157.41999999999999"/>
        <n v="173.01"/>
        <n v="508.01"/>
        <n v="765.2"/>
        <n v="530.79"/>
        <n v="1398.67"/>
        <n v="1416.12"/>
        <n v="114.72"/>
        <n v="79.209999999999994"/>
        <n v="1174.01"/>
        <n v="2340.4899999999998"/>
        <n v="298.73"/>
        <n v="1488.15"/>
        <n v="1623.4"/>
        <n v="497.39"/>
        <n v="1137.8"/>
        <n v="240.28"/>
        <n v="439.78"/>
        <n v="2141.67"/>
        <n v="131.59"/>
        <n v="1074.8399999999999"/>
        <n v="154.69"/>
        <n v="191.16"/>
        <n v="235.05"/>
        <n v="443.31"/>
        <n v="2597.89"/>
        <n v="914.48"/>
        <n v="1110.98"/>
        <n v="563.08000000000004"/>
        <n v="587.30999999999995"/>
        <n v="35.950000000000003"/>
        <n v="2127.63"/>
        <n v="1797.03"/>
        <n v="247.19"/>
        <n v="228.07"/>
        <n v="293.01"/>
        <n v="301.27"/>
        <n v="1085.24"/>
        <n v="413.94"/>
        <n v="1064.28"/>
        <n v="1615.59"/>
        <n v="1326"/>
        <n v="2075.7199999999998"/>
        <n v="661.39"/>
        <n v="1055.74"/>
        <n v="1954.05"/>
        <n v="296.77"/>
        <n v="834.34"/>
        <n v="620.04"/>
        <n v="793.03"/>
        <n v="1282.6099999999999"/>
        <n v="606.20000000000005"/>
        <n v="1572.63"/>
        <n v="489.19"/>
        <n v="284.61"/>
        <n v="21.21"/>
        <n v="750.25"/>
        <n v="1038.33"/>
        <n v="455.25"/>
        <n v="643.15"/>
        <n v="896.33"/>
        <n v="315.33"/>
        <n v="1303.18"/>
        <n v="755.37"/>
        <n v="638.48"/>
        <n v="684.45"/>
        <n v="1395.22"/>
        <n v="2564.48"/>
        <n v="1518.65"/>
        <n v="354.26"/>
        <n v="2135.11"/>
        <n v="342.55"/>
        <n v="390.58"/>
        <n v="58.87"/>
        <n v="340.91"/>
        <n v="127.84"/>
        <n v="537.07000000000005"/>
        <n v="1961.53"/>
        <n v="1078.1199999999999"/>
        <n v="1433.53"/>
        <n v="212.86"/>
        <n v="717.88"/>
        <n v="531.66999999999996"/>
        <n v="2303.87"/>
        <n v="2776.68"/>
        <n v="1526.25"/>
        <n v="3204.23"/>
        <n v="805.86"/>
        <n v="1839.28"/>
        <n v="561.02"/>
        <n v="311.14999999999998"/>
        <n v="422.14"/>
        <n v="1711.94"/>
        <n v="143.59"/>
        <n v="350.64"/>
        <n v="652.12"/>
        <n v="2260.33"/>
        <n v="55.99"/>
        <n v="398.24"/>
        <n v="816.9"/>
        <n v="134.21"/>
        <n v="268"/>
        <n v="2967.1"/>
        <n v="1208.0899999999999"/>
        <n v="1997.47"/>
        <n v="460.72"/>
        <n v="1147.46"/>
        <n v="483.3"/>
        <n v="1808.45"/>
        <n v="339.63"/>
        <n v="2323.0500000000002"/>
        <n v="1616.16"/>
        <n v="546.55999999999995"/>
        <n v="393.41"/>
        <n v="1878.7"/>
        <n v="124.42"/>
        <n v="365.96"/>
        <n v="312.17"/>
        <n v="1656.19"/>
        <n v="1882.7"/>
        <n v="542.91999999999996"/>
        <n v="219.4"/>
        <n v="1169.98"/>
        <n v="1629.5"/>
        <n v="572.89"/>
        <n v="517.17999999999995"/>
        <n v="2276.52"/>
        <n v="3095.17"/>
        <n v="4119.33"/>
        <n v="945.71"/>
        <n v="460.33"/>
        <n v="569.94000000000005"/>
        <n v="898.93"/>
        <n v="563.11"/>
        <n v="2240.8200000000002"/>
        <n v="324.08999999999997"/>
        <n v="359.61"/>
        <n v="919.08"/>
        <n v="449.37"/>
        <n v="527.07000000000005"/>
        <n v="2255.91"/>
        <n v="571.57000000000005"/>
        <n v="329"/>
        <n v="1229.6600000000001"/>
        <n v="775.09"/>
        <n v="279.33999999999997"/>
        <n v="139.06"/>
        <n v="2383.1999999999998"/>
        <n v="358.34"/>
        <n v="415.56"/>
        <n v="203.76"/>
        <n v="179.6"/>
        <n v="1003.53"/>
        <n v="1011.84"/>
        <n v="723"/>
        <n v="652.85"/>
        <n v="323.13"/>
        <n v="1142.31"/>
        <n v="1336.23"/>
        <n v="484.31"/>
        <n v="1545.91"/>
        <n v="159.32"/>
        <n v="1638.23"/>
        <n v="162.08000000000001"/>
        <n v="1549.6"/>
        <n v="1976.85"/>
        <n v="1520.67"/>
        <n v="153.62"/>
        <n v="954.57"/>
        <n v="2409.12"/>
        <n v="354.4"/>
        <n v="1097.78"/>
        <n v="2510.59"/>
        <n v="1031.01"/>
        <n v="2326.8000000000002"/>
        <n v="942.33"/>
        <n v="417.02"/>
        <n v="938.3"/>
        <n v="1776.9"/>
        <n v="687.66"/>
        <n v="1200.8399999999999"/>
        <n v="1487.48"/>
        <n v="149.72999999999999"/>
        <n v="432.14"/>
        <n v="929.29"/>
        <n v="697.38"/>
        <n v="670.73"/>
        <n v="2041.74"/>
        <n v="43.27"/>
        <n v="291.75"/>
        <n v="1430.21"/>
        <n v="127.76"/>
        <n v="832.47"/>
        <n v="1983.32"/>
        <n v="1520.87"/>
        <n v="3039.78"/>
        <n v="821.6"/>
        <n v="880.78"/>
        <n v="1470.16"/>
        <n v="1131.3800000000001"/>
        <n v="1932.4"/>
        <n v="882.94"/>
        <n v="61.91"/>
        <n v="2465.21"/>
        <n v="1489.3"/>
        <n v="1315.7"/>
        <n v="253.92"/>
        <n v="961.86"/>
        <n v="632.63"/>
        <n v="1091.45"/>
        <n v="247.36"/>
        <n v="2655.58"/>
        <n v="13.47"/>
        <n v="720.06"/>
        <n v="802.83"/>
        <n v="298.45999999999998"/>
        <n v="317.66000000000003"/>
        <n v="151.52000000000001"/>
        <n v="1154.6099999999999"/>
        <n v="1825.37"/>
        <n v="412.61"/>
        <n v="157.68"/>
        <n v="574.55999999999995"/>
        <n v="491.1"/>
        <n v="853.29"/>
        <n v="1666.27"/>
        <n v="365.74"/>
        <n v="905.76"/>
        <n v="290.05"/>
        <n v="170.6"/>
        <n v="1353.5"/>
        <n v="1027.6300000000001"/>
        <n v="308.02999999999997"/>
        <n v="1126.58"/>
        <n v="2055.6799999999998"/>
        <n v="598.87"/>
        <n v="517.29999999999995"/>
        <n v="572.55999999999995"/>
        <n v="431.25"/>
        <n v="1150.44"/>
        <n v="2031.26"/>
        <n v="180.82"/>
        <n v="1264.6099999999999"/>
        <n v="491.97"/>
        <n v="524.54"/>
        <n v="814.26"/>
        <n v="256.58999999999997"/>
        <n v="618.91"/>
        <n v="439.76"/>
        <n v="859.9"/>
        <n v="382.39"/>
        <n v="127.74"/>
        <n v="698.35"/>
        <n v="561.66999999999996"/>
        <n v="359.4"/>
        <n v="158.47"/>
        <n v="1911.25"/>
        <n v="107.69"/>
        <n v="2436.54"/>
        <n v="572.64"/>
        <n v="647.29"/>
        <n v="882.72"/>
        <n v="1057.3399999999999"/>
        <n v="1140.07"/>
        <n v="3035.88"/>
        <n v="2271.02"/>
        <n v="2269.89"/>
        <n v="3105.82"/>
        <n v="595.48"/>
        <n v="2556.84"/>
        <n v="1690.63"/>
        <n v="1404.01"/>
        <n v="517.20000000000005"/>
        <n v="297.36"/>
        <n v="2575.79"/>
        <n v="863.4"/>
        <n v="110.1"/>
        <n v="1216.8599999999999"/>
        <n v="565.21"/>
        <n v="367.42"/>
        <n v="2216.84"/>
        <n v="1196.32"/>
        <n v="989.76"/>
        <n v="620.77"/>
        <n v="66.48"/>
        <n v="347.83"/>
        <n v="1657.8"/>
        <n v="2148.54"/>
        <n v="118.41"/>
        <n v="180.51"/>
        <n v="1608.1"/>
        <n v="2879.32"/>
        <n v="2977.16"/>
        <n v="308.63"/>
        <n v="453.32"/>
        <n v="1807.43"/>
        <n v="1951.86"/>
        <n v="1682.1"/>
        <n v="277.76"/>
        <n v="1110.57"/>
        <n v="1010.92"/>
        <n v="2852.54"/>
        <n v="1281.3900000000001"/>
        <n v="2097.08"/>
        <n v="633.41999999999996"/>
        <n v="800.84"/>
        <n v="1574.16"/>
        <n v="26.43"/>
        <n v="422.99"/>
        <n v="819.16"/>
        <n v="1289.01"/>
        <n v="540.01"/>
        <n v="230.38"/>
        <n v="1646.38"/>
        <n v="1553.55"/>
        <n v="1124.83"/>
        <n v="427.44"/>
        <n v="642.02"/>
        <n v="2308.73"/>
        <n v="179.66"/>
        <n v="97.68"/>
        <n v="84.22"/>
        <n v="483.91"/>
        <n v="580.77"/>
        <n v="621.35"/>
        <n v="650.44000000000005"/>
        <n v="27.96"/>
        <n v="119.69"/>
        <n v="1489.37"/>
        <n v="281.58"/>
        <n v="386.11"/>
        <n v="1097.76"/>
        <n v="232.69"/>
        <n v="1324.1"/>
        <n v="690.98"/>
        <n v="625.11"/>
        <n v="927.58"/>
        <n v="627.75"/>
        <n v="1844.56"/>
        <n v="436.01"/>
        <n v="548.91999999999996"/>
        <n v="691.11"/>
        <n v="299.67"/>
        <n v="648.91"/>
        <n v="525.84"/>
        <n v="1456.8"/>
        <n v="237.9"/>
        <n v="1391.46"/>
        <n v="522.32000000000005"/>
        <n v="886.81"/>
        <n v="1975.54"/>
        <n v="865.89"/>
        <n v="2413.25"/>
        <n v="722.68"/>
        <n v="1052.82"/>
        <n v="583.1"/>
        <n v="52.41"/>
        <n v="900.43"/>
        <n v="2029.22"/>
        <n v="308.24"/>
        <n v="682.23"/>
        <n v="1005.42"/>
        <n v="432.05"/>
        <n v="230.84"/>
        <n v="799.8"/>
        <n v="2469.19"/>
        <n v="573.12"/>
        <n v="3121.84"/>
        <n v="2613.36"/>
        <n v="1855.95"/>
        <n v="110.29"/>
        <n v="911.71"/>
        <n v="1758.37"/>
        <n v="404.23"/>
        <n v="1659.89"/>
        <n v="624.17999999999995"/>
        <n v="845.04"/>
        <n v="1098.93"/>
        <n v="73.400000000000006"/>
        <n v="396.39"/>
        <n v="398.03"/>
        <n v="1442.69"/>
        <n v="638.32000000000005"/>
        <n v="1105.6400000000001"/>
        <n v="3107.66"/>
        <n v="1093.8800000000001"/>
        <n v="14.43"/>
        <n v="172"/>
        <n v="216.21"/>
        <n v="364.43"/>
        <n v="363.19"/>
        <n v="2150.64"/>
        <n v="86.78"/>
        <n v="185.59"/>
        <n v="2180.98"/>
        <n v="515.95000000000005"/>
        <n v="3039.75"/>
        <n v="278.72000000000003"/>
        <n v="1067.78"/>
        <n v="653.73"/>
        <n v="198.87"/>
        <n v="375.76"/>
        <n v="1553.89"/>
        <n v="581.73"/>
        <n v="696.99"/>
        <n v="925.71"/>
        <n v="544.92999999999995"/>
        <n v="1659.38"/>
        <n v="2047.6"/>
        <n v="2798.89"/>
        <n v="1854.37"/>
        <n v="1645.11"/>
        <n v="569.99"/>
        <n v="3170.45"/>
        <n v="681.2"/>
        <n v="740.39"/>
        <n v="567.4"/>
        <n v="96.75"/>
        <n v="985.58"/>
        <n v="392.91"/>
        <n v="949.19"/>
        <n v="365.17"/>
        <n v="176.13"/>
        <n v="95.01"/>
        <n v="2202.38"/>
        <n v="997"/>
        <n v="2229.6"/>
        <n v="94.18"/>
        <n v="150.08000000000001"/>
        <n v="513.1"/>
        <n v="1045.6400000000001"/>
        <n v="796.49"/>
        <n v="1090.54"/>
        <n v="139.22"/>
        <n v="624.79999999999995"/>
        <n v="2796.23"/>
        <n v="965.84"/>
        <n v="610.25"/>
        <n v="218.63"/>
        <n v="557.77"/>
        <n v="45.3"/>
        <n v="183.73"/>
        <n v="358.81"/>
        <n v="95.23"/>
        <n v="619.77"/>
        <n v="1212.05"/>
        <n v="337.87"/>
        <n v="109.34"/>
        <n v="1885.43"/>
        <n v="93.59"/>
        <n v="2641.78"/>
        <n v="1679.16"/>
        <n v="539.22"/>
        <n v="1444.71"/>
        <n v="241.94"/>
        <n v="331.9"/>
        <n v="460.24"/>
        <n v="2431.2800000000002"/>
        <n v="969.68"/>
        <n v="803.81"/>
        <n v="726.55"/>
        <n v="1218.17"/>
        <n v="435.91"/>
        <n v="1226.8599999999999"/>
        <n v="1791.2"/>
        <n v="1478.62"/>
        <n v="567.45000000000005"/>
        <n v="1333.64"/>
        <n v="414.73"/>
        <n v="530.79999999999995"/>
        <n v="2198.77"/>
        <n v="100.98"/>
        <n v="960.21"/>
        <n v="940.53"/>
        <n v="341.56"/>
        <n v="2074.88"/>
        <n v="727.38"/>
        <n v="164.41"/>
        <n v="199.53"/>
        <n v="241.04"/>
        <n v="306.27"/>
        <n v="1764.26"/>
        <n v="1611.04"/>
        <n v="399.39"/>
        <n v="253.65"/>
        <n v="219.29"/>
        <n v="2171.71"/>
        <n v="620.1"/>
        <n v="115.04"/>
        <n v="736.17"/>
        <n v="2275.46"/>
        <n v="175.61"/>
        <n v="495.48"/>
        <n v="2676.33"/>
        <n v="1011.24"/>
        <n v="2379.0300000000002"/>
        <n v="1060.07"/>
        <n v="1849.07"/>
        <n v="2808.89"/>
        <n v="414.71"/>
        <n v="1442.08"/>
        <n v="418.34"/>
        <n v="876.38"/>
        <n v="338.87"/>
        <n v="794.72"/>
        <n v="339.43"/>
        <n v="1211.6500000000001"/>
        <n v="796.31"/>
        <n v="325.33999999999997"/>
        <n v="62.12"/>
        <n v="2461.13"/>
        <n v="639.62"/>
        <n v="503.58"/>
        <n v="1444.59"/>
        <n v="940.96"/>
        <n v="514.66"/>
        <n v="992.88"/>
        <n v="244.59"/>
        <n v="479.35"/>
        <n v="142.5"/>
        <n v="1912.16"/>
        <n v="1149.24"/>
        <n v="357.56"/>
        <n v="737.25"/>
        <n v="290.49"/>
        <n v="1046.5899999999999"/>
        <n v="1122.8399999999999"/>
        <n v="480.22"/>
        <n v="263.52"/>
        <n v="160.91"/>
        <n v="146.51"/>
        <n v="200.99"/>
        <n v="1402.2"/>
        <n v="449.75"/>
        <n v="760.63"/>
        <n v="457.87"/>
        <n v="179.5"/>
        <n v="296.47000000000003"/>
        <n v="1417.09"/>
        <n v="1197.77"/>
        <n v="1013.67"/>
        <n v="1282.6199999999999"/>
        <n v="750.92"/>
        <n v="1389.65"/>
        <n v="1809.33"/>
        <n v="2521.06"/>
        <n v="2526.9299999999998"/>
        <n v="634.94000000000005"/>
        <n v="362.54"/>
        <n v="1276.05"/>
        <n v="788.44"/>
        <n v="1466.27"/>
        <n v="727.26"/>
        <n v="604.04999999999995"/>
        <n v="2284.15"/>
        <n v="1431.38"/>
        <n v="344.1"/>
        <n v="1477.81"/>
        <n v="66.3"/>
        <n v="60.63"/>
        <n v="348.57"/>
        <n v="699.63"/>
        <n v="106.96"/>
        <n v="1319.2"/>
        <n v="212.82"/>
        <n v="779.17"/>
        <n v="1368.14"/>
        <n v="562.03"/>
        <n v="318.51"/>
        <n v="2077.4299999999998"/>
        <n v="111.52"/>
        <n v="2631.9"/>
        <n v="413.78"/>
        <n v="2633.79"/>
        <n v="2295.19"/>
        <n v="496.53"/>
        <n v="350.86"/>
        <n v="225.82"/>
        <n v="268.68"/>
        <n v="49.79"/>
        <n v="358.88"/>
        <n v="2150.08"/>
        <n v="850.55"/>
        <n v="1636.06"/>
        <n v="784.11"/>
        <n v="1224.5899999999999"/>
        <n v="2328.8000000000002"/>
        <n v="175.07"/>
        <n v="1741.83"/>
        <n v="391.11"/>
        <n v="167.54"/>
        <n v="1464.12"/>
        <n v="1339.91"/>
        <n v="110.61"/>
        <n v="257.38"/>
        <n v="690.04"/>
        <n v="710.43"/>
        <n v="2273.65"/>
        <n v="1144.08"/>
        <n v="1411.53"/>
        <n v="1297.8599999999999"/>
        <n v="2881.14"/>
        <n v="1251.44"/>
        <n v="570.85"/>
        <n v="758.28"/>
        <n v="1718.77"/>
        <n v="1419.61"/>
        <n v="38.770000000000003"/>
        <n v="44.71"/>
        <n v="1278.4100000000001"/>
        <n v="414.51"/>
        <n v="2871.52"/>
        <n v="994.04"/>
        <n v="482.62"/>
        <n v="299.75"/>
        <n v="278.12"/>
        <n v="377.18"/>
        <n v="1979.13"/>
        <n v="1978.02"/>
        <n v="1924.13"/>
        <n v="808.91"/>
        <n v="419.94"/>
        <n v="576.47"/>
        <n v="1242.94"/>
        <n v="521.32000000000005"/>
        <n v="50.12"/>
        <n v="60.2"/>
        <n v="213.5"/>
        <n v="129.47"/>
        <n v="397.44"/>
        <n v="237.39"/>
        <n v="2584.37"/>
        <n v="418.67"/>
        <n v="1945.19"/>
        <n v="462.78"/>
        <n v="1064.95"/>
        <n v="78.819999999999993"/>
        <n v="2219.0300000000002"/>
        <n v="2646.91"/>
        <n v="1246.5899999999999"/>
        <n v="1256.67"/>
        <n v="2087.63"/>
        <n v="234.26"/>
        <n v="188.85"/>
        <n v="1339.58"/>
        <n v="883.83"/>
        <n v="2359.73"/>
        <n v="103.52"/>
        <n v="2660.19"/>
        <n v="1579.52"/>
        <n v="419.06"/>
        <n v="3278.58"/>
        <n v="3393.3"/>
        <n v="794.81"/>
        <n v="3389.54"/>
        <n v="492.72"/>
        <n v="423.02"/>
        <n v="920.2"/>
        <n v="649.44000000000005"/>
        <n v="274.43"/>
        <n v="950.25"/>
        <n v="300.47000000000003"/>
        <n v="284.67"/>
        <n v="2822"/>
        <n v="224.49"/>
        <n v="2497.06"/>
        <n v="563.85"/>
        <n v="1787.1"/>
        <n v="1192.46"/>
        <n v="226.42"/>
        <n v="413.12"/>
        <n v="219.94"/>
        <n v="789.51"/>
        <n v="507.67"/>
        <n v="1686.05"/>
        <n v="944.31"/>
        <n v="1495.76"/>
        <n v="456.9"/>
        <n v="1534.02"/>
        <n v="1652.13"/>
        <n v="948.99"/>
        <n v="1042.24"/>
        <n v="1526.65"/>
        <n v="130.53"/>
        <n v="2382.85"/>
        <n v="324.31"/>
        <n v="703.56"/>
        <n v="1374.33"/>
        <n v="101.92"/>
        <n v="306.91000000000003"/>
        <n v="226.25"/>
        <n v="631.72"/>
        <n v="434.33"/>
        <n v="1630.05"/>
        <n v="14.1"/>
        <n v="271.23"/>
        <n v="606.80999999999995"/>
        <n v="309.26"/>
        <n v="2074.4299999999998"/>
        <n v="41.73"/>
        <n v="220.37"/>
        <n v="651.21"/>
        <n v="643.69000000000005"/>
        <n v="446.47"/>
        <n v="695.75"/>
        <n v="244.33"/>
        <n v="209.49"/>
        <n v="1395.73"/>
        <n v="365.67"/>
        <n v="1670.9"/>
        <n v="1631.91"/>
        <n v="575.22"/>
        <n v="178.04"/>
        <n v="143.78"/>
        <n v="1744.38"/>
        <n v="120.32"/>
        <n v="253.43"/>
        <n v="92.23"/>
        <n v="1316.08"/>
        <n v="1056.4000000000001"/>
        <n v="3269.72"/>
        <n v="2146.12"/>
        <n v="1021.36"/>
        <n v="941.14"/>
        <n v="549"/>
        <n v="187.49"/>
        <n v="464.53"/>
        <n v="194.02"/>
        <n v="258.36"/>
        <n v="635.26"/>
        <n v="590.98"/>
        <n v="1143.49"/>
        <n v="1159.18"/>
        <n v="558.94000000000005"/>
        <n v="938.6"/>
        <n v="143.41999999999999"/>
        <n v="187.86"/>
        <n v="355.5"/>
        <n v="2453.1999999999998"/>
        <n v="1101.6400000000001"/>
        <n v="158.88999999999999"/>
        <n v="478.72"/>
        <n v="1261.25"/>
        <n v="188.5"/>
        <n v="888.69"/>
        <n v="268.83999999999997"/>
        <n v="1641.59"/>
        <n v="674.89"/>
        <n v="189.94"/>
        <n v="49.82"/>
        <n v="185.81"/>
        <n v="873.51"/>
        <n v="286.17"/>
        <n v="1408.99"/>
        <n v="3451.15"/>
        <n v="560.51"/>
        <n v="1002.14"/>
        <n v="2076.4499999999998"/>
        <n v="392.24"/>
        <n v="104.28"/>
        <n v="1740.28"/>
        <n v="1567.39"/>
        <n v="1823.66"/>
        <n v="1687.21"/>
        <n v="2515.62"/>
        <n v="2086.17"/>
        <n v="1584.78"/>
        <n v="404.7"/>
        <n v="963.18"/>
        <n v="2917.32"/>
        <n v="2015.48"/>
        <n v="1856.65"/>
        <n v="1634.84"/>
        <n v="521.59"/>
        <n v="185.65"/>
        <n v="1332.79"/>
        <n v="1789.4"/>
        <n v="772.79"/>
        <n v="331.26"/>
        <n v="350.19"/>
        <n v="2436.06"/>
        <n v="2477.11"/>
        <n v="643.49"/>
        <n v="584.26"/>
        <n v="648.08000000000004"/>
        <n v="55.2"/>
        <n v="723.83"/>
        <n v="127.01"/>
        <n v="2123.46"/>
        <n v="805.69"/>
        <n v="510.51"/>
        <n v="1604.53"/>
        <n v="146.69"/>
        <n v="2879.37"/>
        <n v="79.08"/>
        <n v="167.94"/>
        <n v="1326.87"/>
        <n v="83.04"/>
        <n v="2502.41"/>
        <n v="948.39"/>
        <n v="143.94999999999999"/>
        <n v="147.02000000000001"/>
        <n v="336.07"/>
        <n v="797.99"/>
        <n v="715.73"/>
        <n v="1900.81"/>
        <n v="946.48"/>
        <n v="305.16000000000003"/>
        <n v="764.63"/>
        <n v="907.95"/>
        <n v="975.48"/>
        <n v="1600.02"/>
        <n v="1285.9100000000001"/>
        <n v="2188.36"/>
        <n v="693.78"/>
        <n v="1165.6400000000001"/>
        <n v="801.73"/>
        <n v="1407.91"/>
        <n v="491.84"/>
        <n v="394.48"/>
        <n v="1953.38"/>
        <n v="2571.2399999999998"/>
        <n v="129.29"/>
        <n v="582.48"/>
        <n v="205.25"/>
        <n v="2001.89"/>
        <n v="1047.44"/>
        <n v="121.62"/>
        <n v="2607.2399999999998"/>
        <n v="464.41"/>
        <n v="485.81"/>
        <n v="2563.15"/>
        <n v="541.79"/>
        <n v="896.2"/>
        <n v="147.72"/>
        <n v="334.07"/>
        <n v="631.9"/>
        <n v="282.45"/>
        <n v="922.24"/>
        <n v="604.41"/>
        <n v="635.17999999999995"/>
        <n v="731.71"/>
        <n v="1753.68"/>
        <n v="930.16"/>
        <n v="1568.52"/>
        <n v="3250.42"/>
        <n v="356.12"/>
        <n v="1488.33"/>
        <n v="2006.24"/>
        <n v="186.26"/>
        <n v="855.12"/>
        <n v="500.87"/>
        <n v="81.06"/>
        <n v="1223.26"/>
        <n v="1354.52"/>
        <n v="2048.1799999999998"/>
        <n v="341.24"/>
        <n v="354.06"/>
        <n v="151.96"/>
        <n v="828.07"/>
        <n v="385.49"/>
        <n v="817.65"/>
        <n v="937.37"/>
        <n v="1229.04"/>
        <n v="242"/>
        <n v="1038.1300000000001"/>
        <n v="1967.2"/>
        <n v="187.27"/>
        <n v="2285.4499999999998"/>
        <n v="866.68"/>
        <n v="623.87"/>
        <n v="3658.63"/>
        <n v="1718.22"/>
        <n v="909.2"/>
        <n v="585.98"/>
        <n v="109.3"/>
        <n v="659.81"/>
        <n v="106.08"/>
        <n v="998.24"/>
        <n v="373.07"/>
        <n v="907.42"/>
        <n v="50.64"/>
        <n v="2840.3"/>
        <n v="790.4"/>
        <n v="190.5"/>
        <n v="2106.4"/>
        <n v="894.11"/>
        <n v="304.89"/>
        <n v="50.78"/>
        <n v="1491.82"/>
        <n v="448.15"/>
        <n v="639.16"/>
        <n v="1124.04"/>
        <n v="554.4"/>
        <n v="859.2"/>
        <n v="1702.94"/>
        <n v="1845.52"/>
        <n v="206.43"/>
        <n v="559.6"/>
        <n v="119.05"/>
        <n v="1734.12"/>
        <n v="2302.08"/>
        <n v="156.31"/>
        <n v="1849.58"/>
        <n v="1151.73"/>
        <n v="2273.9899999999998"/>
        <n v="833.45"/>
        <n v="294.49"/>
        <n v="830.72"/>
        <n v="746.59"/>
        <n v="609.19000000000005"/>
        <n v="639.49"/>
        <n v="581.5"/>
        <n v="528.46"/>
        <n v="206.92"/>
        <n v="1637.34"/>
        <n v="2581.0500000000002"/>
        <n v="2270.5700000000002"/>
        <n v="357.75"/>
        <n v="677.5"/>
        <n v="161.63999999999999"/>
        <n v="1376.53"/>
        <n v="813.85"/>
        <n v="338.93"/>
        <n v="226.4"/>
        <n v="1619.65"/>
        <n v="3797.86"/>
        <n v="132.24"/>
        <n v="1451.22"/>
        <n v="2292.37"/>
        <n v="254.44"/>
        <n v="2165.6799999999998"/>
        <n v="688.6"/>
        <n v="1410.56"/>
        <n v="569.53"/>
        <n v="141.1"/>
        <n v="1167.81"/>
        <n v="117.48"/>
        <n v="337.89"/>
        <n v="504.52"/>
        <n v="1444.44"/>
        <n v="1780.94"/>
        <n v="2176.4499999999998"/>
        <n v="717.26"/>
        <n v="2060.0300000000002"/>
        <n v="308.14999999999998"/>
        <n v="266.88"/>
        <n v="2222.14"/>
        <n v="1292.03"/>
        <n v="664.71"/>
        <n v="630.34"/>
        <n v="466.12"/>
        <n v="320.45999999999998"/>
        <n v="889.78"/>
        <n v="138.47999999999999"/>
        <n v="769.23"/>
        <n v="246"/>
        <n v="1647.01"/>
        <n v="928.49"/>
        <n v="248.27"/>
        <n v="493.72"/>
        <n v="3600.65"/>
        <n v="802.84"/>
        <n v="2261.17"/>
        <n v="1414.19"/>
        <n v="610.29999999999995"/>
        <n v="1493.53"/>
        <n v="1142.5"/>
        <n v="862.9"/>
        <n v="785.22"/>
        <n v="1374.52"/>
        <n v="3312.62"/>
        <n v="621.32000000000005"/>
        <n v="599.42999999999995"/>
        <n v="924.2"/>
        <n v="890.82"/>
        <n v="132.30000000000001"/>
        <n v="211.33"/>
        <n v="853.06"/>
        <n v="1370.35"/>
        <n v="823.77"/>
        <n v="2093.75"/>
        <n v="164.22"/>
        <n v="1154.3399999999999"/>
        <n v="49.93"/>
        <n v="2301.5300000000002"/>
        <n v="567.08000000000004"/>
        <n v="464.55"/>
        <n v="1999.73"/>
        <n v="1860.09"/>
        <n v="1253.69"/>
        <n v="1462.6"/>
        <n v="3532.46"/>
        <n v="3163.75"/>
        <n v="296.35000000000002"/>
        <n v="800.32"/>
        <n v="108.65"/>
        <n v="521.91"/>
        <n v="1207.02"/>
        <n v="2682.87"/>
        <n v="1623.74"/>
        <n v="1336.91"/>
        <n v="1439.46"/>
        <n v="2036.26"/>
        <n v="1432.6"/>
        <n v="1967.82"/>
        <n v="1628.19"/>
        <n v="1472.81"/>
        <n v="729.31"/>
        <n v="3005.33"/>
        <n v="384.96"/>
        <n v="428.35"/>
        <n v="1353.37"/>
        <n v="1528.43"/>
        <n v="1953.44"/>
        <n v="178.46"/>
        <n v="415.91"/>
        <n v="2695.95"/>
        <n v="266.58999999999997"/>
        <n v="285.24"/>
        <n v="788.36"/>
        <n v="672.03"/>
        <n v="303.02999999999997"/>
        <n v="393.21"/>
        <n v="3149.75"/>
        <n v="452"/>
        <n v="172.16"/>
        <n v="1726.1"/>
        <n v="1580.42"/>
        <n v="97.13"/>
        <n v="812.91"/>
        <n v="483.09"/>
        <n v="2552.84"/>
        <n v="715.12"/>
        <n v="593.98"/>
        <n v="1923.11"/>
        <n v="1485.18"/>
        <n v="312.45"/>
        <n v="2529.0700000000002"/>
        <n v="705.31"/>
        <n v="1018.62"/>
        <n v="266.05"/>
        <n v="2778.05"/>
        <n v="2224.89"/>
        <n v="128.51"/>
        <n v="1103.27"/>
        <n v="1058.3800000000001"/>
        <n v="1945.98"/>
        <n v="1425.63"/>
        <n v="2681.97"/>
        <n v="1729.01"/>
        <n v="2035.75"/>
        <n v="198.86"/>
        <n v="992.53"/>
        <n v="334.87"/>
        <n v="2311.36"/>
        <n v="1040.9000000000001"/>
        <n v="1999.59"/>
        <n v="451.3"/>
        <n v="514.82000000000005"/>
        <n v="249.87"/>
        <n v="324.99"/>
        <n v="1854.15"/>
        <n v="681.13"/>
        <n v="858.62"/>
        <n v="1202.1500000000001"/>
        <n v="120.91"/>
        <n v="755.49"/>
        <n v="213.7"/>
        <n v="186"/>
        <n v="657.34"/>
        <n v="1498.66"/>
        <n v="498.96"/>
        <n v="1408.13"/>
        <n v="676.09"/>
        <n v="25.5"/>
        <n v="2371.17"/>
        <n v="324.32"/>
        <n v="2312.4299999999998"/>
        <n v="278.82"/>
        <n v="1276.49"/>
        <n v="1583.57"/>
        <n v="1220.98"/>
        <n v="1010.46"/>
        <n v="3431.37"/>
        <n v="744.47"/>
        <n v="482.33"/>
        <n v="1718.41"/>
        <n v="670.69"/>
        <n v="1071.1400000000001"/>
        <n v="283.64"/>
        <n v="908.35"/>
        <n v="366.17"/>
        <n v="618.95000000000005"/>
        <n v="1360.68"/>
        <n v="74.02"/>
        <n v="2041.67"/>
        <n v="273.45999999999998"/>
        <n v="1814.37"/>
        <n v="1850.51"/>
        <n v="286.44"/>
        <n v="977.49"/>
        <n v="835.7"/>
        <n v="232.21"/>
        <n v="1341.44"/>
        <n v="307.57"/>
        <n v="849.34"/>
        <n v="1363.39"/>
        <n v="844.07"/>
        <n v="359.27"/>
        <n v="3329.9"/>
        <n v="1910.93"/>
        <n v="514.69000000000005"/>
        <n v="602.39"/>
        <n v="2119.96"/>
        <n v="255.53"/>
        <n v="1107.6500000000001"/>
        <n v="550.46"/>
        <n v="3006.17"/>
        <n v="2697.03"/>
        <n v="340.03"/>
        <n v="2191.08"/>
        <n v="2450.48"/>
        <n v="1294.69"/>
        <n v="3381.77"/>
        <n v="371.07"/>
        <n v="271.24"/>
        <n v="1047.77"/>
        <n v="855.89"/>
        <n v="85.66"/>
        <n v="84.07"/>
        <n v="812.49"/>
        <n v="392.47"/>
        <n v="584.64"/>
        <n v="922.37"/>
        <n v="315.2"/>
        <n v="1576.1"/>
        <n v="667.93"/>
        <n v="280.62"/>
        <n v="816.94"/>
        <n v="194.94"/>
        <n v="1011.9"/>
        <n v="253.34"/>
        <n v="1856.31"/>
        <n v="104.16"/>
        <n v="616.4"/>
        <n v="1583.58"/>
        <n v="1053.6600000000001"/>
        <n v="898.59"/>
        <n v="2776.03"/>
        <n v="1180.1300000000001"/>
        <n v="914.31"/>
        <n v="1687.8"/>
        <n v="105.52"/>
        <n v="784.87"/>
        <n v="1756.42"/>
        <n v="52.1"/>
        <n v="1360.96"/>
        <n v="2477.94"/>
        <n v="1156.75"/>
        <n v="243.69"/>
        <n v="565.63"/>
        <n v="384.27"/>
        <n v="92.52"/>
        <n v="2143.5300000000002"/>
        <n v="2134.04"/>
        <n v="288.26"/>
        <n v="1231.6600000000001"/>
        <n v="755.92"/>
        <n v="1099.77"/>
        <n v="438.88"/>
        <n v="40.799999999999997"/>
        <n v="1578.61"/>
        <n v="2421.71"/>
        <n v="3137.33"/>
        <n v="3136.17"/>
        <n v="1906.34"/>
        <n v="1753.93"/>
        <n v="445.65"/>
        <n v="749.26"/>
        <n v="2664.41"/>
        <n v="639.83000000000004"/>
        <n v="91.2"/>
        <n v="3078.88"/>
        <n v="540.54"/>
        <n v="1119.55"/>
        <n v="2226.9699999999998"/>
        <n v="1604.06"/>
        <n v="109.22"/>
        <n v="2179.92"/>
        <n v="819.67"/>
        <n v="577.58000000000004"/>
        <n v="1238.43"/>
        <n v="389.29"/>
        <n v="776.92"/>
        <n v="473.78"/>
        <n v="1876.13"/>
        <n v="230.48"/>
        <n v="309.25"/>
        <n v="1743.84"/>
        <n v="1009.12"/>
        <n v="494.42"/>
        <n v="1612.03"/>
        <n v="1935.16"/>
        <n v="457.7"/>
        <n v="777.87"/>
        <n v="1488.75"/>
        <n v="278.86"/>
        <n v="875.29"/>
        <n v="1709.01"/>
        <n v="1008.6"/>
        <n v="456.67"/>
        <n v="151.63999999999999"/>
        <n v="1153.55"/>
        <n v="350.46"/>
        <n v="67.81"/>
        <n v="523"/>
        <n v="145.96"/>
        <n v="490.13"/>
        <n v="1987.44"/>
        <n v="2243.23"/>
        <n v="1028.21"/>
        <n v="1106.26"/>
        <n v="396.78"/>
        <n v="1739.94"/>
        <n v="2376.98"/>
        <n v="1050.23"/>
        <n v="2650.49"/>
        <n v="253.09"/>
        <n v="1063.46"/>
        <n v="1186.08"/>
        <n v="771.7"/>
        <n v="294.04000000000002"/>
        <n v="664.94"/>
        <n v="180.06"/>
        <n v="765.32"/>
        <n v="1734.36"/>
        <n v="1445.79"/>
        <n v="931.33"/>
        <n v="1287.22"/>
        <n v="1163.0999999999999"/>
        <n v="724.8"/>
        <n v="885.19"/>
        <n v="2166.3000000000002"/>
        <n v="2846.35"/>
        <n v="630.54"/>
        <n v="1300.3699999999999"/>
        <n v="373.8"/>
        <n v="2169.02"/>
        <n v="1767.13"/>
        <n v="721.47"/>
        <n v="2665.84"/>
        <n v="134.29"/>
        <n v="942.42"/>
        <n v="404.97"/>
        <n v="1905.4"/>
        <n v="1941.22"/>
        <n v="60.09"/>
        <n v="1070.99"/>
        <n v="1460.54"/>
        <n v="404.71"/>
        <n v="406.61"/>
        <n v="578.84"/>
        <n v="1752.5"/>
        <n v="211.06"/>
        <n v="759.83"/>
        <n v="851.61"/>
        <n v="2087.42"/>
        <n v="107.43"/>
        <n v="3408.27"/>
        <n v="1382.61"/>
        <n v="171.5"/>
        <n v="330.99"/>
        <n v="385.91"/>
        <n v="1571.05"/>
        <n v="1894.91"/>
        <n v="823.53"/>
        <n v="2168.69"/>
        <n v="536.29999999999995"/>
        <n v="218.6"/>
        <n v="910.05"/>
        <n v="2712.2"/>
        <n v="789.24"/>
        <n v="1143.33"/>
        <n v="210.73"/>
        <n v="2316.31"/>
        <n v="283.92"/>
        <n v="244.78"/>
        <n v="299.73"/>
        <n v="508.62"/>
        <n v="26.55"/>
        <n v="1401.86"/>
        <n v="438.24"/>
        <n v="731.81"/>
        <n v="341.94"/>
        <n v="396.84"/>
        <n v="420.55"/>
        <n v="2074.94"/>
        <n v="1742.72"/>
        <n v="933.99"/>
        <n v="143.22"/>
        <n v="202.76"/>
        <n v="536.79999999999995"/>
        <n v="1279.4100000000001"/>
        <n v="671.46"/>
        <n v="641.94000000000005"/>
        <n v="1659.41"/>
        <n v="298.98"/>
        <n v="2905.98"/>
        <n v="1047.93"/>
        <n v="214.26"/>
        <n v="393.47"/>
        <n v="2401.34"/>
        <n v="886.08"/>
        <n v="1456.5"/>
        <n v="2155.62"/>
        <n v="403.9"/>
        <n v="376.83"/>
        <n v="1287.0999999999999"/>
        <n v="121.91"/>
        <n v="359.29"/>
        <n v="162.58000000000001"/>
        <n v="1600.52"/>
        <n v="1895.29"/>
        <n v="629.27"/>
        <n v="286.88"/>
        <n v="3095.55"/>
        <n v="701.12"/>
        <n v="1820.7"/>
        <n v="599.30999999999995"/>
        <n v="2594.91"/>
        <n v="1449.86"/>
        <n v="742.73"/>
        <n v="405.59"/>
        <n v="307.93"/>
        <n v="243.45"/>
        <n v="485.18"/>
        <n v="39.4"/>
        <n v="1796.8"/>
        <n v="1159.8"/>
        <n v="480.99"/>
        <n v="1431.88"/>
        <n v="206.51"/>
        <n v="1122.4100000000001"/>
        <n v="1158.42"/>
        <n v="1732.51"/>
        <n v="1973.11"/>
        <n v="1171.8499999999999"/>
        <n v="2086.31"/>
        <n v="630.46"/>
        <n v="595.84"/>
        <n v="1522.1"/>
        <n v="1296.54"/>
        <n v="2409.3200000000002"/>
        <n v="257.41000000000003"/>
        <n v="225.73"/>
        <n v="1819.84"/>
        <n v="593.89"/>
        <n v="753.66"/>
        <n v="598.15"/>
        <n v="1397.11"/>
        <n v="2669.51"/>
        <n v="1292.48"/>
        <n v="332.84"/>
        <n v="385.94"/>
        <n v="718.01"/>
        <n v="1981.41"/>
        <n v="737.43"/>
        <n v="2454.6999999999998"/>
        <n v="2287.6"/>
        <n v="114.93"/>
        <n v="545.08000000000004"/>
        <n v="2912.71"/>
        <n v="208.21"/>
        <n v="2024.31"/>
        <n v="193.09"/>
        <n v="2850.7"/>
        <n v="2343"/>
        <n v="2612.3200000000002"/>
        <n v="2070.5"/>
        <n v="2257.7600000000002"/>
        <n v="258.63"/>
        <n v="149.30000000000001"/>
        <n v="618.02"/>
        <n v="311.85000000000002"/>
        <n v="1365.41"/>
        <n v="699.78"/>
        <n v="120.1"/>
        <n v="348.21"/>
        <n v="456.5"/>
        <n v="909.64"/>
        <n v="1274.22"/>
        <n v="2120.0300000000002"/>
        <n v="294.43"/>
        <n v="424.2"/>
        <n v="766.23"/>
        <n v="1327.72"/>
        <n v="697.1"/>
        <n v="615.71"/>
        <n v="278.05"/>
        <n v="570.69000000000005"/>
        <n v="3367.9"/>
        <n v="1543.79"/>
        <n v="3217.98"/>
        <n v="2470.64"/>
        <n v="1162.69"/>
        <n v="565.5"/>
        <n v="403.72"/>
        <n v="2690.05"/>
        <n v="1086.1400000000001"/>
        <n v="3125.96"/>
        <n v="170.83"/>
        <n v="1775.7"/>
        <n v="297.51"/>
        <n v="3230.74"/>
        <n v="549.94000000000005"/>
        <n v="2756.89"/>
        <n v="1104.7"/>
        <n v="660.36"/>
        <n v="2006.08"/>
        <n v="3279.17"/>
        <n v="58.71"/>
        <n v="2884.21"/>
        <n v="720.34"/>
        <n v="1052.52"/>
        <n v="1149.94"/>
        <n v="2166.38"/>
        <n v="1262.68"/>
        <n v="609.66999999999996"/>
        <n v="39.68"/>
        <n v="565.84"/>
        <n v="1405.4"/>
        <n v="851.48"/>
        <n v="498.15"/>
        <n v="615.77"/>
        <n v="1025.08"/>
        <n v="1095.83"/>
        <n v="622.12"/>
        <n v="3081.94"/>
        <n v="1711.41"/>
        <n v="256.52"/>
        <n v="910.91"/>
        <n v="1076.6300000000001"/>
        <n v="891.32"/>
        <n v="178.33"/>
        <n v="2709.01"/>
        <n v="521.04999999999995"/>
        <n v="1463.12"/>
        <n v="21.13"/>
        <n v="82.95"/>
        <n v="50.96"/>
        <n v="793.33"/>
        <n v="49.99"/>
        <n v="2140.83"/>
        <n v="28.79"/>
        <n v="587.15"/>
        <n v="330.85"/>
        <n v="2691.94"/>
        <n v="1906.92"/>
        <n v="279.14999999999998"/>
        <n v="629.05999999999995"/>
        <n v="71.55"/>
        <n v="2419.63"/>
        <n v="1065.55"/>
        <n v="37.869999999999997"/>
        <n v="366.11"/>
        <n v="43.17"/>
        <n v="842.35"/>
        <n v="2164.7600000000002"/>
        <n v="1426.26"/>
        <n v="1101.6099999999999"/>
        <n v="426.94"/>
        <n v="1074.79"/>
        <n v="301.68"/>
        <n v="906.55"/>
        <n v="276.70999999999998"/>
        <n v="297.89999999999998"/>
        <n v="357.73"/>
        <n v="331.2"/>
        <n v="287.93"/>
        <n v="847.05"/>
        <n v="1499.52"/>
        <n v="1209.56"/>
        <n v="490.98"/>
        <n v="270.22000000000003"/>
        <n v="544.91999999999996"/>
        <n v="28.48"/>
        <n v="391.04"/>
        <n v="334.36"/>
        <n v="552.02"/>
        <n v="1543.05"/>
        <n v="406.94"/>
        <n v="504.87"/>
        <n v="77.17"/>
        <n v="369.46"/>
        <n v="822.5"/>
        <n v="594.12"/>
        <n v="930.19"/>
        <n v="959.31"/>
        <n v="451.06"/>
        <n v="89.82"/>
        <n v="680.45"/>
        <n v="2364.79"/>
        <n v="2150.4899999999998"/>
        <n v="1356.31"/>
        <n v="47"/>
        <n v="1901.23"/>
        <n v="1321.98"/>
        <n v="96.13"/>
        <n v="1040.8499999999999"/>
        <n v="300.97000000000003"/>
        <n v="100.26"/>
        <n v="650.63"/>
        <n v="592.19000000000005"/>
        <n v="566.36"/>
        <n v="930.49"/>
        <n v="497.32"/>
        <n v="304.38"/>
        <n v="4055.29"/>
        <n v="1167.26"/>
        <n v="85.33"/>
        <n v="913.12"/>
        <n v="154.33000000000001"/>
        <n v="113.13"/>
        <n v="987.62"/>
        <n v="503.9"/>
        <n v="1319.78"/>
        <n v="1240.53"/>
        <n v="1661.66"/>
        <n v="357.93"/>
        <n v="592.07000000000005"/>
        <n v="979.14"/>
        <n v="1894.99"/>
        <n v="1756.15"/>
        <n v="423.73"/>
        <n v="2340.35"/>
        <n v="281.14"/>
        <n v="2486.89"/>
        <n v="2512.33"/>
        <n v="527.45000000000005"/>
        <n v="215.94"/>
        <n v="281.92"/>
        <n v="1536.81"/>
        <n v="939.45"/>
        <n v="868.08"/>
        <n v="452.31"/>
        <n v="747.85"/>
        <n v="863.6"/>
        <n v="1522.28"/>
        <n v="1478.32"/>
        <n v="1155.0899999999999"/>
        <n v="680.34"/>
        <n v="251.08"/>
        <n v="560.09"/>
        <n v="597.14"/>
        <n v="2326.91"/>
        <n v="148.21"/>
        <n v="152.29"/>
        <n v="1777.05"/>
        <n v="1286.9100000000001"/>
        <n v="1491.95"/>
        <n v="2467.42"/>
        <n v="432.92"/>
        <n v="1277.75"/>
        <n v="858.03"/>
        <n v="403.35"/>
        <n v="337.04"/>
        <n v="90.77"/>
        <n v="1910.3"/>
        <n v="208.3"/>
        <n v="87.9"/>
        <n v="376.29"/>
        <n v="488.92"/>
        <n v="577.48"/>
        <n v="631.16999999999996"/>
        <n v="668.82"/>
        <n v="1152.0899999999999"/>
        <n v="228.98"/>
        <n v="282.5"/>
        <n v="484.02"/>
        <n v="558.19000000000005"/>
        <n v="681.24"/>
        <n v="399.81"/>
        <n v="3162.36"/>
        <n v="575.86"/>
        <n v="668.59"/>
        <n v="1899.19"/>
        <n v="1101.73"/>
        <n v="892.85"/>
        <n v="241.89"/>
        <n v="841.71"/>
        <n v="449.48"/>
        <n v="701.38"/>
        <n v="1066.55"/>
        <n v="73.78"/>
        <n v="124.21"/>
        <n v="1005.14"/>
        <n v="1930.23"/>
        <n v="1426.4"/>
        <n v="86.28"/>
        <n v="1146.69"/>
        <n v="287.58999999999997"/>
        <n v="1918.49"/>
        <n v="245.14"/>
        <n v="113.63"/>
        <n v="667.44"/>
        <n v="2878.79"/>
        <n v="2764.82"/>
        <n v="3252.74"/>
        <n v="2863.37"/>
        <n v="28.46"/>
        <n v="109.42"/>
        <n v="466.21"/>
        <n v="858.79"/>
        <n v="810.81"/>
        <n v="2444.2600000000002"/>
        <n v="459.91"/>
        <n v="1679.88"/>
        <n v="2350.0700000000002"/>
        <n v="1253.9100000000001"/>
        <n v="476.09"/>
        <n v="1119.97"/>
        <n v="1578.12"/>
        <n v="1704.65"/>
        <n v="385.7"/>
        <n v="67.900000000000006"/>
        <n v="3757.89"/>
        <n v="958.95"/>
        <n v="978.43"/>
        <n v="2093.09"/>
        <n v="83.88"/>
        <n v="809.51"/>
        <n v="799.81"/>
        <n v="154.18"/>
        <n v="2084.62"/>
        <n v="448.53"/>
        <n v="97.72"/>
        <n v="1933.27"/>
        <n v="461.71"/>
        <n v="806.68"/>
        <n v="1657.92"/>
        <n v="3031.99"/>
        <n v="2781.53"/>
        <n v="80.900000000000006"/>
        <n v="2705.3"/>
        <n v="320.14"/>
        <n v="1154.01"/>
        <n v="702.62"/>
        <n v="1725.39"/>
        <n v="391.15"/>
        <n v="1518.76"/>
        <n v="1090.43"/>
        <n v="577.42999999999995"/>
        <n v="330.62"/>
        <n v="127.51"/>
        <n v="54.96"/>
        <n v="65.88"/>
        <n v="789.95"/>
        <n v="1254.54"/>
        <n v="295.82"/>
        <n v="506.48"/>
        <n v="808.14"/>
        <n v="460.71"/>
        <n v="1392.48"/>
        <n v="781.69"/>
        <n v="1719.04"/>
        <n v="3623.47"/>
        <n v="1737.74"/>
        <n v="863.27"/>
        <n v="1815.03"/>
        <n v="943.15"/>
        <n v="1165.4100000000001"/>
        <n v="2926.83"/>
        <n v="737.88"/>
        <n v="2125.6"/>
        <n v="1118.48"/>
        <n v="361.66"/>
        <n v="1734.79"/>
        <n v="1140.93"/>
        <n v="548.98"/>
        <n v="1803.4"/>
        <n v="2031.45"/>
        <n v="578.54"/>
        <n v="1599.86"/>
        <n v="948.27"/>
        <n v="1662.89"/>
        <n v="1062.43"/>
        <n v="114.4"/>
        <n v="1652.04"/>
        <n v="1570.12"/>
        <n v="89.26"/>
        <n v="320.26"/>
        <n v="514.99"/>
        <n v="415.09"/>
        <n v="232.55"/>
        <n v="3713.89"/>
        <n v="2699.35"/>
        <n v="197.87"/>
        <n v="59.66"/>
        <n v="601.34"/>
        <n v="2526.65"/>
        <n v="60.58"/>
        <n v="690.34"/>
        <n v="1319.1"/>
        <n v="1180.97"/>
        <n v="747.18"/>
        <n v="2591.61"/>
        <n v="116.41"/>
        <n v="370.61"/>
        <n v="807.04"/>
        <n v="914.57"/>
        <n v="1881.17"/>
        <n v="580.75"/>
        <n v="463.02"/>
        <n v="712.35"/>
        <n v="313.76"/>
        <n v="2168.6999999999998"/>
        <n v="522.64"/>
        <n v="1844.53"/>
        <n v="464.01"/>
        <n v="3100.45"/>
        <n v="175.68"/>
        <n v="170.28"/>
        <n v="1173.45"/>
        <n v="157.9"/>
        <n v="1694.72"/>
        <n v="883.04"/>
        <n v="593.33000000000004"/>
        <n v="66.56"/>
        <n v="1805.45"/>
        <n v="1608.9"/>
        <n v="428.21"/>
        <n v="1656.34"/>
        <n v="695.06"/>
        <n v="306.98"/>
        <n v="79.56"/>
        <n v="1853.3"/>
        <n v="1426.37"/>
        <n v="436.19"/>
        <n v="159.51"/>
        <n v="1295.3900000000001"/>
        <n v="612.61"/>
        <n v="2769.78"/>
        <n v="210.84"/>
        <n v="917.6"/>
        <n v="2466.9899999999998"/>
        <n v="194.95"/>
        <n v="590.54"/>
        <n v="82.17"/>
        <n v="2896.85"/>
        <n v="46.45"/>
        <n v="695.55"/>
        <n v="915.09"/>
        <n v="52.05"/>
        <n v="869.86"/>
        <n v="596.54"/>
        <n v="323.23"/>
        <n v="2078.6"/>
        <n v="1020.68"/>
        <n v="164.48"/>
        <n v="646.12"/>
        <n v="1624.29"/>
        <n v="1527.36"/>
        <n v="445.47"/>
        <n v="657.53"/>
        <n v="1712"/>
        <n v="1086.58"/>
        <n v="102.78"/>
        <n v="1769.16"/>
        <n v="441.46"/>
        <n v="2566.34"/>
        <n v="409.06"/>
        <n v="519.26"/>
        <n v="1370.69"/>
        <n v="3176.55"/>
        <n v="451.04"/>
        <n v="1479.62"/>
        <n v="1168.08"/>
        <n v="1366.46"/>
        <n v="1643.48"/>
        <n v="450.64"/>
        <n v="877.63"/>
        <n v="1234.97"/>
        <n v="461.14"/>
        <n v="1944.07"/>
        <n v="1403.63"/>
        <n v="367.63"/>
        <n v="1705.82"/>
        <n v="194.3"/>
        <n v="2381.66"/>
        <n v="686.72"/>
        <n v="2114.96"/>
        <n v="145.22"/>
        <n v="301.35000000000002"/>
        <n v="834.49"/>
        <n v="1248.96"/>
        <n v="511.11"/>
        <n v="419.91"/>
        <n v="638.98"/>
        <n v="1964.76"/>
        <n v="2117.94"/>
        <n v="223.82"/>
        <n v="167.06"/>
        <n v="410.48"/>
        <n v="1191.25"/>
        <n v="1049.75"/>
        <n v="1499.62"/>
        <n v="111.61"/>
        <n v="348.29"/>
        <n v="1146.48"/>
        <n v="1119.8699999999999"/>
        <n v="1222.42"/>
        <n v="383.44"/>
        <n v="2041.22"/>
        <n v="1273.93"/>
        <n v="1529.18"/>
        <n v="3032.94"/>
        <n v="610.46"/>
        <n v="1843.63"/>
        <n v="1305.92"/>
        <n v="39.74"/>
        <n v="866.88"/>
        <n v="25.18"/>
        <n v="1198.1600000000001"/>
        <n v="194.89"/>
        <n v="3381.62"/>
        <n v="292.70999999999998"/>
        <n v="1989.86"/>
        <n v="561.07000000000005"/>
        <n v="520.09"/>
        <n v="977.44"/>
        <n v="1960.07"/>
        <n v="561.96"/>
        <n v="1112.33"/>
        <n v="611.89"/>
        <n v="1454.17"/>
        <n v="407.06"/>
        <n v="1370.66"/>
        <n v="1638.61"/>
        <n v="702.05"/>
        <n v="917.53"/>
        <n v="2478.79"/>
        <n v="157.4"/>
        <n v="1773.92"/>
        <n v="285.23"/>
        <n v="1893.96"/>
        <n v="1405.57"/>
        <n v="915.66"/>
        <n v="2307.46"/>
        <n v="746"/>
        <n v="983.67"/>
        <n v="264.60000000000002"/>
        <n v="744.31"/>
        <n v="958.21"/>
        <n v="245.44"/>
        <n v="1350.69"/>
        <n v="2434.87"/>
        <n v="54.55"/>
        <n v="265.64"/>
        <n v="182.13"/>
        <n v="703.94"/>
        <n v="1057.6500000000001"/>
        <n v="3196.45"/>
        <n v="537.37"/>
        <n v="517.34"/>
        <n v="673.08"/>
        <n v="785.88"/>
        <n v="2180"/>
        <n v="1750.88"/>
        <n v="1810.44"/>
        <n v="89.1"/>
        <n v="1102.79"/>
        <n v="1534.45"/>
        <n v="1416.82"/>
        <n v="245.51"/>
        <n v="331.57"/>
        <n v="800.59"/>
        <n v="1276.6400000000001"/>
        <n v="645.1"/>
        <n v="435.93"/>
        <n v="211.23"/>
        <n v="154.75"/>
        <n v="464.31"/>
        <n v="1961.63"/>
        <n v="693.42"/>
        <n v="223.6"/>
        <n v="2340.9299999999998"/>
        <n v="1026.99"/>
        <n v="1526.82"/>
        <n v="2139.15"/>
        <n v="445.18"/>
        <n v="274.39"/>
        <n v="789.18"/>
        <n v="1222.76"/>
        <n v="2534.38"/>
        <n v="349.69"/>
        <n v="1689.42"/>
        <n v="907.33"/>
        <n v="338.55"/>
        <n v="159.11000000000001"/>
        <n v="1322.89"/>
        <n v="1541.06"/>
        <n v="33.840000000000003"/>
        <n v="3035.29"/>
        <n v="1082.52"/>
        <n v="1492.53"/>
        <n v="1629.96"/>
        <n v="438.29"/>
        <n v="317.83999999999997"/>
        <n v="283.95999999999998"/>
        <n v="650.34"/>
        <n v="1311.44"/>
        <n v="120.45"/>
        <n v="2232.5500000000002"/>
        <n v="2795.21"/>
        <n v="388.09"/>
        <n v="575.11"/>
        <n v="1253.98"/>
        <n v="888.57"/>
        <n v="699.71"/>
        <n v="973.77"/>
        <n v="269.25"/>
        <n v="805.71"/>
        <n v="1306.83"/>
        <n v="200.46"/>
        <n v="3121.27"/>
        <n v="1783.27"/>
        <n v="1784.28"/>
        <n v="563.79999999999995"/>
        <n v="1091.96"/>
        <n v="133.61000000000001"/>
        <n v="331.91"/>
        <n v="725.57"/>
        <n v="1130.04"/>
        <n v="292.55"/>
        <n v="124.06"/>
        <n v="1130.5"/>
        <n v="1063.8399999999999"/>
        <n v="950.21"/>
        <n v="410.1"/>
        <n v="2655.36"/>
        <n v="1037.44"/>
        <n v="1843.55"/>
        <n v="561.97"/>
        <n v="2341.84"/>
        <n v="604.89"/>
        <n v="406.03"/>
        <n v="484.64"/>
        <n v="480.72"/>
        <n v="1073.27"/>
        <n v="183.01"/>
        <n v="1745.09"/>
        <n v="2762.76"/>
        <n v="2294.91"/>
        <n v="2644.15"/>
        <n v="307.13"/>
        <n v="150.99"/>
        <n v="1944.96"/>
        <n v="1461.72"/>
        <n v="1219.6500000000001"/>
        <n v="2389.6999999999998"/>
        <n v="2386.1799999999998"/>
        <n v="2010.08"/>
        <n v="912.57"/>
        <n v="358.35"/>
        <n v="1551.49"/>
        <n v="335.08"/>
        <n v="634.73"/>
        <n v="721.3"/>
        <n v="1504.17"/>
        <n v="56.04"/>
        <n v="137.88"/>
        <n v="1293.47"/>
        <n v="1041.5999999999999"/>
        <n v="1069.18"/>
        <n v="610.02"/>
        <n v="158.81"/>
        <n v="174.16"/>
        <n v="468.37"/>
        <n v="2952.29"/>
        <n v="1789.68"/>
        <n v="613.95000000000005"/>
        <n v="751.34"/>
        <n v="3616.33"/>
        <n v="239.3"/>
        <n v="438.06"/>
        <n v="206.82"/>
        <n v="1406.56"/>
        <n v="1977.14"/>
        <n v="1173.97"/>
        <n v="781.45"/>
        <n v="299.88"/>
        <n v="1826.06"/>
        <n v="352.82"/>
        <n v="1036.01"/>
        <n v="3159.96"/>
        <n v="563.59"/>
        <n v="1806.79"/>
        <n v="1405.93"/>
        <n v="1529.9"/>
        <n v="1342.86"/>
        <n v="881.23"/>
        <n v="700.92"/>
        <n v="1920.57"/>
        <n v="2018.62"/>
        <n v="245.95"/>
        <n v="607.36"/>
        <n v="1491.86"/>
        <n v="2474.4"/>
        <n v="2138.6799999999998"/>
        <n v="315.45"/>
        <n v="1319.93"/>
        <n v="436.03"/>
        <n v="2875.81"/>
        <n v="2276.31"/>
        <n v="240.58"/>
        <n v="182.04"/>
        <n v="228.19"/>
        <n v="250.62"/>
        <n v="2465.4299999999998"/>
        <n v="883.13"/>
        <n v="1751.9"/>
        <n v="1404.96"/>
        <n v="2645.71"/>
        <n v="352.8"/>
        <n v="1046.03"/>
        <n v="801.49"/>
        <n v="478.64"/>
        <n v="1782.25"/>
        <n v="516.76"/>
        <n v="150.22"/>
        <n v="47.16"/>
        <n v="828.28"/>
        <n v="1221.22"/>
        <n v="867.24"/>
        <n v="331.15"/>
        <n v="701.44"/>
        <n v="1169.69"/>
        <n v="2449.12"/>
        <n v="575.88"/>
        <n v="221.07"/>
        <n v="848.66"/>
        <n v="256.38"/>
        <n v="1387.31"/>
        <n v="421.02"/>
        <n v="278.2"/>
        <n v="345.3"/>
        <n v="1380.23"/>
        <n v="198.92"/>
        <n v="882.34"/>
        <n v="247.43"/>
        <n v="728.61"/>
        <n v="2502.75"/>
        <n v="722.72"/>
        <n v="3114.22"/>
        <n v="767.17"/>
        <n v="1864.51"/>
        <n v="168.34"/>
        <n v="1375.45"/>
        <n v="946.29"/>
        <n v="601.69000000000005"/>
        <n v="445.25"/>
        <n v="35.33"/>
        <n v="42.65"/>
        <n v="2232.83"/>
        <n v="2072.02"/>
        <n v="2735.4"/>
        <n v="916.87"/>
        <n v="373.71"/>
        <n v="428.02"/>
        <n v="2201.9"/>
        <n v="208.88"/>
        <n v="1387.24"/>
        <n v="1594.07"/>
        <n v="42.02"/>
        <n v="276.45999999999998"/>
        <n v="833.69"/>
        <n v="2311.29"/>
        <n v="330.26"/>
        <n v="1750.06"/>
        <n v="952.16"/>
        <n v="523.65"/>
        <n v="522.12"/>
        <n v="1093.53"/>
        <n v="86.17"/>
        <n v="307.39999999999998"/>
        <n v="353.76"/>
        <n v="189.71"/>
        <n v="206.19"/>
        <n v="1456.38"/>
        <n v="915.47"/>
        <n v="98.32"/>
        <n v="3094.46"/>
        <n v="186.51"/>
        <n v="1689.46"/>
        <n v="58.9"/>
        <n v="393.04"/>
        <n v="76.44"/>
        <n v="1182.47"/>
        <n v="815.72"/>
        <n v="2252.17"/>
        <n v="177.51"/>
        <n v="248.51"/>
        <n v="306.23"/>
        <n v="158.13999999999999"/>
        <n v="548.9"/>
        <n v="30.93"/>
        <n v="805.88"/>
        <n v="323.47000000000003"/>
        <n v="699.03"/>
        <n v="1845.46"/>
        <n v="2719.67"/>
        <n v="1381.4"/>
        <n v="197.45"/>
        <n v="821.46"/>
        <n v="368.44"/>
        <n v="138.93"/>
        <n v="2249.0300000000002"/>
        <n v="388.93"/>
        <n v="493.77"/>
        <n v="351.61"/>
        <n v="2388.46"/>
        <n v="402.89"/>
        <n v="1628.3"/>
        <n v="895.91"/>
        <n v="1553.74"/>
        <n v="1735.37"/>
        <n v="140.78"/>
        <n v="61.03"/>
        <n v="187.39"/>
        <n v="389.49"/>
        <n v="1593.98"/>
        <n v="177.4"/>
        <n v="3140.01"/>
        <n v="2845.89"/>
        <n v="1292.96"/>
        <n v="232.67"/>
        <n v="59.26"/>
        <n v="96.34"/>
        <n v="337.56"/>
        <n v="722.34"/>
        <n v="567.5"/>
        <n v="155.22"/>
        <n v="82.38"/>
        <n v="778.79"/>
        <n v="1804.29"/>
        <n v="1332.1"/>
        <n v="1841.11"/>
        <n v="460.39"/>
        <n v="882.02"/>
        <n v="480.88"/>
        <n v="345.1"/>
        <n v="1555.66"/>
        <n v="2505.39"/>
        <n v="1280.1099999999999"/>
        <n v="1918.66"/>
        <n v="985.32"/>
        <n v="25.82"/>
        <n v="2805.14"/>
        <n v="301.76"/>
        <n v="812.13"/>
        <n v="1071.95"/>
        <n v="1265.53"/>
        <n v="2090.0700000000002"/>
        <n v="1541"/>
        <n v="264.97000000000003"/>
        <n v="768.87"/>
        <n v="790.5"/>
        <n v="1613.36"/>
        <n v="945.09"/>
        <n v="1447.41"/>
        <n v="102.88"/>
        <n v="871.2"/>
        <n v="160.43"/>
        <n v="403.31"/>
        <n v="460.53"/>
        <n v="461.1"/>
        <n v="279.98"/>
        <n v="410.06"/>
        <n v="498.53"/>
        <n v="365.77"/>
        <n v="347.71"/>
        <n v="1256.44"/>
        <n v="218.25"/>
        <n v="75.67"/>
        <n v="464.15"/>
        <n v="762.81"/>
        <n v="885.18"/>
        <n v="540.63"/>
        <n v="341.75"/>
        <n v="185"/>
        <n v="1483.4"/>
        <n v="1508.51"/>
        <n v="442.87"/>
        <n v="627.16999999999996"/>
        <n v="1793.13"/>
        <n v="2001.36"/>
        <n v="133.43"/>
        <n v="474.26"/>
        <n v="74.92"/>
        <n v="2049.3000000000002"/>
        <n v="670.12"/>
        <n v="1439.8"/>
        <n v="349.11"/>
        <n v="778.26"/>
        <n v="624.26"/>
        <n v="926.18"/>
        <n v="917.76"/>
        <n v="112.48"/>
        <n v="610.65"/>
        <n v="153.87"/>
        <n v="1090.5999999999999"/>
        <n v="201.78"/>
        <n v="901.15"/>
        <n v="2081.96"/>
        <n v="1909.35"/>
        <n v="1877.88"/>
        <n v="2064.91"/>
        <n v="2146.96"/>
        <n v="1743.54"/>
        <n v="774.64"/>
        <n v="918.04"/>
        <n v="446.36"/>
        <n v="111.49"/>
        <n v="1204.93"/>
        <n v="629.76"/>
        <n v="1720.44"/>
        <n v="415.69"/>
        <n v="252.84"/>
        <n v="538.99"/>
        <n v="1907.09"/>
        <n v="744.28"/>
        <n v="1077"/>
        <n v="407.78"/>
        <n v="484.08"/>
        <n v="420.48"/>
        <n v="237.89"/>
        <n v="120.23"/>
        <n v="693.87"/>
        <n v="232.06"/>
        <n v="496.8"/>
        <n v="305.19"/>
        <n v="544.73"/>
        <n v="1944.5"/>
        <n v="407.2"/>
        <n v="666.46"/>
        <n v="2687.03"/>
        <n v="2543.2399999999998"/>
        <n v="176.24"/>
        <n v="633.16"/>
        <n v="113.7"/>
        <n v="1940.74"/>
        <n v="1036.23"/>
        <n v="1418.6"/>
        <n v="485.9"/>
        <n v="75.849999999999994"/>
        <n v="128.65"/>
        <n v="38.79"/>
        <n v="132.56"/>
        <n v="61.36"/>
        <n v="1446.87"/>
        <n v="1015.56"/>
        <n v="692.13"/>
        <n v="1878.73"/>
        <n v="266.51"/>
        <n v="283.73"/>
        <n v="815.87"/>
        <n v="1084.75"/>
        <n v="3379.09"/>
        <n v="156.97999999999999"/>
        <n v="2419.75"/>
        <n v="732.28"/>
        <n v="483.13"/>
        <n v="1577.47"/>
        <n v="297.33"/>
        <n v="1544.03"/>
        <n v="35.9"/>
        <n v="93.23"/>
        <n v="582.65"/>
        <n v="430.86"/>
        <n v="963.79"/>
        <n v="433.32"/>
        <n v="90.69"/>
        <n v="183.75"/>
        <n v="2048.96"/>
        <n v="535.5"/>
        <n v="228.79"/>
        <n v="916.24"/>
        <n v="841.21"/>
        <n v="891.33"/>
        <n v="2470.6999999999998"/>
        <n v="151.03"/>
        <n v="2511.12"/>
        <n v="989.78"/>
        <n v="513"/>
        <n v="1319.29"/>
        <n v="793.57"/>
        <n v="2597.2199999999998"/>
        <n v="1435.54"/>
        <n v="2968.35"/>
        <n v="851.74"/>
        <n v="1170.17"/>
        <n v="16.02"/>
        <n v="365.29"/>
        <n v="362.64"/>
        <n v="2055.08"/>
        <n v="814.14"/>
        <n v="207.32"/>
        <n v="147.77000000000001"/>
        <n v="659.9"/>
        <n v="417.06"/>
        <n v="89.85"/>
        <n v="1000.69"/>
        <n v="192.21"/>
        <n v="807.33"/>
        <n v="110.19"/>
        <n v="788.37"/>
        <n v="412.15"/>
        <n v="191.76"/>
        <n v="518.5"/>
        <n v="1532.58"/>
        <n v="226.68"/>
        <n v="863.71"/>
        <n v="903.31"/>
        <n v="300.2"/>
        <n v="387.55"/>
        <n v="1113.27"/>
        <n v="2939.64"/>
        <n v="1128.05"/>
        <n v="107.58"/>
        <n v="303.52"/>
        <n v="315.02999999999997"/>
        <n v="424.1"/>
        <n v="1291.04"/>
        <n v="349.24"/>
        <n v="199.92"/>
        <n v="1173.3800000000001"/>
        <n v="263.10000000000002"/>
        <n v="1665.85"/>
        <n v="2724.2"/>
        <n v="1174.81"/>
        <n v="558.26"/>
        <n v="1654.52"/>
        <n v="1395.06"/>
        <n v="1251.56"/>
        <n v="747.57"/>
        <n v="556.9"/>
        <n v="1785.71"/>
        <n v="1404.66"/>
        <n v="41.15"/>
        <n v="2042.66"/>
        <n v="1282.0999999999999"/>
        <n v="1147.31"/>
        <n v="3139.64"/>
        <n v="1937.11"/>
        <n v="2084.3200000000002"/>
        <n v="749.13"/>
        <n v="393.52"/>
        <n v="1086.97"/>
        <n v="2641.11"/>
        <n v="1020.43"/>
        <n v="1429.3"/>
        <n v="219.24"/>
        <n v="1012.97"/>
        <n v="2923.85"/>
        <n v="654.54"/>
        <n v="1387.08"/>
        <n v="1353.77"/>
        <n v="1127.78"/>
        <n v="1456.43"/>
        <n v="1268.93"/>
        <n v="1383.74"/>
        <n v="3314.03"/>
        <n v="129.28"/>
        <n v="1242.54"/>
        <n v="1933.75"/>
        <n v="1893.65"/>
        <n v="3239.24"/>
        <n v="25.65"/>
        <n v="88.25"/>
        <n v="1258.29"/>
        <n v="218.23"/>
        <n v="3264.86"/>
        <n v="821.64"/>
        <n v="1367.18"/>
        <n v="98.49"/>
        <n v="1883.95"/>
        <n v="450.81"/>
        <n v="192.49"/>
        <n v="363.01"/>
        <n v="346.47"/>
        <n v="3457.66"/>
        <n v="254.09"/>
        <n v="2078.9499999999998"/>
        <n v="2773.27"/>
        <n v="727.06"/>
        <n v="4005.93"/>
        <n v="2727"/>
        <n v="1326.07"/>
        <n v="316.77999999999997"/>
        <n v="391.68"/>
        <n v="502.45"/>
        <n v="1708.98"/>
        <n v="220.54"/>
        <n v="732.86"/>
        <n v="356.5"/>
        <n v="891.51"/>
        <n v="2805.13"/>
        <n v="1769.32"/>
        <n v="96.57"/>
        <n v="3356.98"/>
        <n v="770.48"/>
        <n v="1652.31"/>
        <n v="2184.7600000000002"/>
        <n v="586.44000000000005"/>
        <n v="2727.39"/>
        <n v="1563.27"/>
        <n v="224"/>
        <n v="415.33"/>
        <n v="3017.5"/>
        <n v="162.66"/>
        <n v="1689.87"/>
        <n v="315.81"/>
        <n v="1135.9100000000001"/>
        <n v="3338.03"/>
        <n v="153.55000000000001"/>
        <n v="1161.3399999999999"/>
        <n v="2745.41"/>
        <n v="1484.54"/>
        <n v="890.07"/>
        <n v="1826.26"/>
        <n v="2309.08"/>
        <n v="405.6"/>
        <n v="1865.67"/>
        <n v="146.58000000000001"/>
        <n v="484.44"/>
        <n v="376.85"/>
        <n v="156.52000000000001"/>
        <n v="965.3"/>
        <n v="75.39"/>
        <n v="232.31"/>
        <n v="625.36"/>
        <n v="255.6"/>
        <n v="1671.12"/>
        <n v="90.92"/>
        <n v="589.25"/>
        <n v="370.33"/>
        <n v="82.08"/>
        <n v="652.19000000000005"/>
        <n v="954.3"/>
        <n v="573.54999999999995"/>
        <n v="2556.92"/>
        <n v="959.9"/>
        <n v="467.28"/>
        <n v="154.66999999999999"/>
        <n v="321.73"/>
        <n v="1843.97"/>
        <n v="142.38999999999999"/>
        <n v="231.66"/>
        <n v="115.21"/>
        <n v="980.73"/>
        <n v="404.31"/>
        <n v="805.59"/>
        <n v="489.47"/>
        <n v="908.99"/>
        <n v="734.36"/>
        <n v="329.79"/>
        <n v="1751.01"/>
        <n v="553.11"/>
        <n v="1689.16"/>
        <n v="1557.68"/>
        <n v="1439.84"/>
        <n v="2160.89"/>
        <n v="1764.54"/>
        <n v="221.82"/>
        <n v="1670.55"/>
        <n v="241.6"/>
        <n v="400.8"/>
        <n v="1193.5"/>
        <n v="161.46"/>
        <n v="282.33999999999997"/>
        <n v="120.58"/>
        <n v="922.06"/>
        <n v="672.49"/>
        <n v="277.48"/>
        <n v="261.83"/>
        <n v="168.51"/>
        <n v="1036.0999999999999"/>
        <n v="165.88"/>
        <n v="580.96"/>
        <n v="2489.35"/>
        <n v="2021.9"/>
        <n v="2393.5100000000002"/>
        <n v="463.21"/>
        <n v="679.64"/>
        <n v="474.02"/>
        <n v="1291.5999999999999"/>
        <n v="1518.15"/>
        <n v="879.14"/>
        <n v="339.18"/>
        <n v="663.35"/>
        <n v="680.32"/>
        <n v="941.44"/>
        <n v="855.47"/>
        <n v="2541.1799999999998"/>
        <n v="1010.84"/>
        <n v="1210.3699999999999"/>
        <n v="1118.4000000000001"/>
        <n v="3248.28"/>
        <n v="111.62"/>
        <n v="304.52"/>
        <n v="829.05"/>
        <n v="706.09"/>
        <n v="1216.55"/>
        <n v="3201.55"/>
        <n v="559.66999999999996"/>
        <n v="1019.59"/>
        <n v="742.4"/>
        <n v="3066.88"/>
        <n v="1853.7"/>
        <n v="288.23"/>
        <n v="1223.95"/>
        <n v="1234.6600000000001"/>
        <n v="734.18"/>
        <n v="2916.35"/>
        <n v="878.79"/>
        <n v="464.22"/>
        <n v="1051.69"/>
        <n v="431.03"/>
        <n v="985.15"/>
        <n v="1102.3699999999999"/>
        <n v="1073.97"/>
        <n v="162.9"/>
        <n v="740.88"/>
        <n v="258.87"/>
        <n v="1952.69"/>
        <n v="1779.85"/>
        <n v="1647.28"/>
        <n v="1609.9"/>
        <n v="1019.54"/>
        <n v="447.7"/>
        <n v="1479.74"/>
        <n v="2181.69"/>
        <n v="1143.1600000000001"/>
        <n v="1872.3"/>
        <n v="148.94"/>
        <n v="635.52"/>
        <n v="3447.9"/>
        <n v="532.36"/>
        <n v="2333.88"/>
        <n v="945.37"/>
        <n v="2411.91"/>
        <n v="418"/>
        <n v="889.66"/>
        <n v="95.33"/>
        <n v="490.06"/>
        <n v="2719.09"/>
        <n v="1362.44"/>
        <n v="966.87"/>
        <n v="260.02999999999997"/>
        <n v="1950.5"/>
        <n v="648.32000000000005"/>
        <n v="1094.1600000000001"/>
        <n v="725.42"/>
        <n v="1315.65"/>
        <n v="2132.2199999999998"/>
        <n v="72.7"/>
        <n v="2789.65"/>
        <n v="611.74"/>
        <n v="2577.0100000000002"/>
        <n v="1225.18"/>
        <n v="890.95"/>
        <n v="34.950000000000003"/>
        <n v="1442.14"/>
        <n v="2242.25"/>
        <n v="2794.35"/>
        <n v="1471.04"/>
        <n v="412.66"/>
        <n v="3279.42"/>
        <n v="555.38"/>
        <n v="172.33"/>
        <n v="2138.7199999999998"/>
        <n v="829.48"/>
        <n v="1572.54"/>
        <n v="1053.31"/>
        <n v="2998.68"/>
        <n v="119.01"/>
        <n v="1148.18"/>
        <n v="573.29"/>
        <n v="975.11"/>
        <n v="1130.8"/>
        <n v="348.35"/>
        <n v="573.21"/>
        <n v="1200.8499999999999"/>
        <n v="1340.45"/>
        <n v="2766.71"/>
        <n v="833.94"/>
        <n v="287.08"/>
        <n v="965.11"/>
        <n v="189.96"/>
        <n v="2664.06"/>
        <n v="166.5"/>
        <n v="2064.39"/>
        <n v="184.03"/>
        <n v="1910.52"/>
        <n v="441.58"/>
        <n v="108.57"/>
        <n v="2257.96"/>
        <n v="128.85"/>
        <n v="1298.94"/>
        <n v="947.82"/>
        <n v="298.87"/>
        <n v="2241.1999999999998"/>
        <n v="1741.91"/>
        <n v="1529.6"/>
        <n v="218.75"/>
        <n v="1584.76"/>
        <n v="384.24"/>
        <n v="116.34"/>
        <n v="275.89"/>
        <n v="365.19"/>
        <n v="325.91000000000003"/>
        <n v="2687.6"/>
        <n v="2756.69"/>
        <n v="39.35"/>
        <n v="613.92999999999995"/>
        <n v="767.64"/>
        <n v="206.44"/>
        <n v="123.93"/>
        <n v="164.56"/>
        <n v="1159.73"/>
        <n v="2327.5500000000002"/>
        <n v="59.54"/>
        <n v="110.08"/>
        <n v="1150.46"/>
        <n v="1305.26"/>
        <n v="2067.4699999999998"/>
        <n v="372"/>
        <n v="1009.03"/>
        <n v="535.17999999999995"/>
        <n v="2514.13"/>
        <n v="3898.48"/>
        <n v="1063.32"/>
        <n v="819.66"/>
        <n v="1032.3599999999999"/>
        <n v="988.49"/>
        <n v="2068.1799999999998"/>
        <n v="1740.18"/>
        <n v="2117.77"/>
        <n v="2204.02"/>
        <n v="342.77"/>
        <n v="562.95000000000005"/>
        <n v="257.73"/>
        <n v="770"/>
        <n v="1437.67"/>
        <n v="668.23"/>
        <n v="2509.7600000000002"/>
        <n v="1926.57"/>
        <n v="601.27"/>
        <n v="543.46"/>
        <n v="1872.39"/>
        <n v="881.75"/>
        <n v="1630.65"/>
        <n v="209.11"/>
        <n v="160.01"/>
        <n v="813.69"/>
        <n v="806.97"/>
        <n v="863.51"/>
        <n v="2841.39"/>
        <n v="718.37"/>
        <n v="184.95"/>
        <n v="539.26"/>
        <n v="2786.64"/>
        <n v="1050.77"/>
        <n v="2401.02"/>
        <n v="634.83000000000004"/>
        <n v="1363.7"/>
        <n v="170.92"/>
        <n v="1077.0999999999999"/>
        <n v="741.45"/>
        <n v="779.26"/>
        <n v="179.24"/>
        <n v="98.28"/>
        <n v="1081.6099999999999"/>
        <n v="366.2"/>
        <n v="1518"/>
        <n v="117.55"/>
        <n v="304.12"/>
        <n v="1142.71"/>
        <n v="735.18"/>
        <n v="415"/>
        <n v="686.83"/>
        <n v="1915.48"/>
        <n v="3538.2"/>
        <n v="975"/>
        <n v="1002.05"/>
        <n v="308.45999999999998"/>
        <n v="414.2"/>
        <n v="369.85"/>
        <n v="86.18"/>
        <n v="89.49"/>
        <n v="1054.1099999999999"/>
        <n v="1915.63"/>
        <n v="213.9"/>
        <n v="713.2"/>
        <n v="2493.27"/>
        <n v="2576.34"/>
        <n v="2258.17"/>
        <n v="897.23"/>
        <n v="1152.47"/>
        <n v="1087.56"/>
        <n v="1630.03"/>
        <n v="775.49"/>
        <n v="44.17"/>
        <n v="2073.66"/>
        <n v="1105.04"/>
        <n v="2142.39"/>
        <n v="771.95"/>
        <n v="500.04"/>
        <n v="1121.1300000000001"/>
        <n v="47.54"/>
        <n v="1465.57"/>
        <n v="209.76"/>
        <n v="114.99"/>
        <n v="2431.08"/>
        <n v="13.78"/>
        <n v="287.94"/>
        <n v="2242.23"/>
        <n v="253.46"/>
        <n v="1532.35"/>
        <n v="644.91999999999996"/>
        <n v="2104.94"/>
        <n v="543.16999999999996"/>
        <n v="589.21"/>
        <n v="1818.68"/>
        <n v="632.26"/>
        <n v="125.24"/>
        <n v="1498.85"/>
        <n v="644.6"/>
        <n v="837.02"/>
        <n v="406.92"/>
        <n v="216.81"/>
        <n v="2035.7"/>
        <n v="974.33"/>
        <n v="754.96"/>
        <n v="1518.09"/>
        <n v="161.96"/>
        <n v="623.1"/>
        <n v="294.32"/>
        <n v="878.5"/>
        <n v="249.95"/>
        <n v="1163.07"/>
        <n v="54.37"/>
        <n v="541.55999999999995"/>
        <n v="1566.55"/>
        <n v="1775.2"/>
        <n v="2981.29"/>
        <n v="232.61"/>
        <n v="81.59"/>
        <n v="2857.96"/>
        <n v="1067.25"/>
        <n v="46.53"/>
        <n v="479.67"/>
        <n v="192.04"/>
        <n v="1601.12"/>
        <n v="576.32000000000005"/>
        <n v="1093.29"/>
        <n v="847.16"/>
        <n v="884.99"/>
        <n v="578.91"/>
        <n v="116.54"/>
        <n v="856.98"/>
        <n v="863.69"/>
        <n v="2133.42"/>
        <n v="1552.66"/>
        <n v="454.41"/>
        <n v="2858.81"/>
        <n v="1779.1"/>
        <n v="324.72000000000003"/>
        <n v="194.71"/>
        <n v="613.65"/>
        <n v="476.66"/>
        <n v="415.3"/>
        <n v="1058.47"/>
        <n v="696.37"/>
        <n v="1024.3499999999999"/>
        <n v="871.53"/>
        <n v="1724.68"/>
        <n v="484.42"/>
        <n v="2541.37"/>
        <n v="1229.31"/>
        <n v="292.98"/>
        <n v="925.22"/>
        <n v="262.91000000000003"/>
        <n v="1710.78"/>
        <n v="2105.73"/>
        <n v="1816.47"/>
        <n v="466.07"/>
        <n v="2377.7800000000002"/>
        <n v="659.28"/>
        <n v="313.23"/>
        <n v="377.73"/>
        <n v="2094"/>
        <n v="1615.08"/>
        <n v="581.33000000000004"/>
        <n v="1019.19"/>
        <n v="731.24"/>
        <n v="341.76"/>
        <n v="1536.84"/>
        <n v="2212.79"/>
        <n v="455.31"/>
        <n v="204.17"/>
        <n v="1125.52"/>
        <n v="80.06"/>
        <n v="2411.7199999999998"/>
        <n v="346.21"/>
        <n v="1003.23"/>
        <n v="678.11"/>
        <n v="1503.42"/>
        <n v="1908.9"/>
        <n v="884.02"/>
        <n v="1056.3599999999999"/>
        <n v="79.53"/>
        <n v="132.77000000000001"/>
        <n v="1683.27"/>
        <n v="89.32"/>
        <n v="2936.79"/>
        <n v="2335.63"/>
        <n v="1777.5"/>
        <n v="122.28"/>
        <n v="1816.89"/>
        <n v="181.26"/>
        <n v="1166.8499999999999"/>
        <n v="416.94"/>
        <n v="676.72"/>
        <n v="932.06"/>
        <n v="112.3"/>
        <n v="587.41"/>
        <n v="496.03"/>
        <n v="980.62"/>
        <n v="654.41999999999996"/>
        <n v="213.2"/>
        <n v="1020.03"/>
        <n v="279.83"/>
        <n v="155.84"/>
        <n v="1594.53"/>
        <n v="196.54"/>
        <n v="393.05"/>
        <n v="942.26"/>
        <n v="521.25"/>
        <n v="1196.8599999999999"/>
        <n v="391.22"/>
        <n v="443.7"/>
        <n v="221.16"/>
        <n v="401.37"/>
        <n v="493.94"/>
        <n v="1847.06"/>
        <n v="614.6"/>
        <n v="1753.27"/>
        <n v="1104.8800000000001"/>
        <n v="25.46"/>
        <n v="245.08"/>
        <n v="923.06"/>
        <n v="268.08"/>
        <n v="53.12"/>
        <n v="815.05"/>
        <n v="1161.8900000000001"/>
        <n v="412.83"/>
        <n v="707.74"/>
        <n v="2539.79"/>
        <n v="1023.68"/>
        <n v="2877.19"/>
        <n v="1589.19"/>
        <n v="264.89999999999998"/>
        <n v="219.86"/>
        <n v="1050.46"/>
        <n v="498.7"/>
        <n v="502.03"/>
        <n v="216.69"/>
        <n v="433.94"/>
        <n v="3114.4"/>
        <n v="580.6"/>
        <n v="1431.62"/>
        <n v="1575.87"/>
        <n v="1245.32"/>
        <n v="1668.1"/>
        <n v="1377.61"/>
        <n v="3168.57"/>
        <n v="418.58"/>
        <n v="168.55"/>
        <n v="824.39"/>
        <n v="627.62"/>
        <n v="1406.08"/>
        <n v="1282.33"/>
        <n v="1628.93"/>
        <n v="1119.42"/>
        <n v="1073.93"/>
        <n v="867.13"/>
        <n v="384.45"/>
        <n v="2494.15"/>
        <n v="780.6"/>
        <n v="2167.11"/>
        <n v="752.19"/>
        <n v="74.23"/>
        <n v="488.58"/>
        <n v="562.83000000000004"/>
        <n v="312.43"/>
        <n v="709.38"/>
        <n v="1883.8"/>
        <n v="1045.92"/>
        <n v="68.36"/>
        <n v="1387.48"/>
        <n v="1284.5"/>
        <n v="642.22"/>
        <n v="1346.77"/>
        <n v="222.08"/>
        <n v="892.88"/>
        <n v="100"/>
        <n v="244.83"/>
        <n v="260.22000000000003"/>
        <n v="173.55"/>
        <n v="420.78"/>
        <n v="339.17"/>
        <n v="1053.3399999999999"/>
        <n v="967.08"/>
        <n v="952.29"/>
        <n v="1868.4"/>
        <n v="291.25"/>
        <n v="1033.45"/>
        <n v="1661.96"/>
        <n v="11.21"/>
        <n v="867.54"/>
        <n v="384.12"/>
        <n v="300.66000000000003"/>
        <n v="516.04999999999995"/>
        <n v="2557.34"/>
        <n v="253.98"/>
        <n v="1723.62"/>
        <n v="3474.21"/>
        <n v="930.07"/>
        <n v="1348.24"/>
        <n v="844.91"/>
        <n v="2490.5500000000002"/>
        <n v="1324.56"/>
        <n v="50.69"/>
        <n v="1862.28"/>
        <n v="2602.5500000000002"/>
        <n v="871.35"/>
        <n v="241.75"/>
        <n v="2107.62"/>
        <n v="567.73"/>
        <n v="1556.66"/>
        <n v="761.38"/>
        <n v="789.54"/>
        <n v="1333.74"/>
        <n v="1012.71"/>
        <n v="86.04"/>
        <n v="935"/>
        <n v="96.86"/>
        <n v="1286.99"/>
        <n v="749.71"/>
        <n v="2858.15"/>
        <n v="1568.47"/>
        <n v="876.36"/>
        <n v="1526.49"/>
        <n v="421.61"/>
        <n v="1007.85"/>
        <n v="257.52999999999997"/>
        <n v="2049.27"/>
        <n v="1008.01"/>
        <n v="612.77"/>
        <n v="1868.08"/>
        <n v="3928.63"/>
        <n v="966.23"/>
        <n v="1438.73"/>
        <n v="304.63"/>
        <n v="850.88"/>
        <n v="354.28"/>
        <n v="1380.64"/>
        <n v="652.55999999999995"/>
        <n v="658.21"/>
        <n v="209.96"/>
        <n v="1763.75"/>
        <n v="1317.46"/>
        <n v="106.87"/>
        <n v="1402.87"/>
        <n v="173.57"/>
        <n v="2369.69"/>
        <n v="2065.9299999999998"/>
        <n v="2743.35"/>
        <n v="551.29"/>
        <n v="2173.7600000000002"/>
        <n v="464.47"/>
        <n v="1631.03"/>
        <n v="214.92"/>
        <n v="932.34"/>
        <n v="852.37"/>
        <n v="118.25"/>
        <n v="350.49"/>
        <n v="1914.42"/>
        <n v="222.87"/>
        <n v="478.13"/>
        <n v="897.04"/>
        <n v="309.82"/>
        <n v="3491.11"/>
        <n v="279.74"/>
        <n v="1057.1400000000001"/>
        <n v="456.55"/>
        <n v="520.52"/>
        <n v="875.15"/>
        <n v="468.76"/>
        <n v="1511.83"/>
        <n v="282.02"/>
        <n v="1934.79"/>
        <n v="1593.37"/>
        <n v="889.97"/>
        <n v="390.9"/>
        <n v="770.7"/>
        <n v="222.92"/>
        <n v="104.53"/>
        <n v="948.56"/>
        <n v="1040.52"/>
        <n v="1149.18"/>
        <n v="304.76"/>
        <n v="1434.49"/>
        <n v="92.35"/>
        <n v="465.53"/>
        <n v="87.29"/>
        <n v="2145.13"/>
        <n v="88.18"/>
        <n v="3443.91"/>
        <n v="1999.75"/>
        <n v="731.13"/>
        <n v="76.16"/>
        <n v="512.09"/>
        <n v="2883.39"/>
        <n v="1214.32"/>
        <n v="761.77"/>
        <n v="297.64999999999998"/>
        <n v="1088.3"/>
        <n v="3231.3"/>
        <n v="2201.92"/>
        <n v="658.96"/>
        <n v="543.6"/>
        <n v="1095.96"/>
        <n v="541.41999999999996"/>
        <n v="23.28"/>
        <n v="482.41"/>
        <n v="2097.4899999999998"/>
        <n v="1624.72"/>
        <n v="98.73"/>
        <n v="1065.44"/>
        <n v="1133.67"/>
        <n v="277.39"/>
        <n v="173.7"/>
        <n v="1396.53"/>
        <n v="256.89999999999998"/>
        <n v="1633.39"/>
        <n v="1747.74"/>
        <n v="1036.8800000000001"/>
        <n v="425.26"/>
        <n v="613.66"/>
        <n v="879.46"/>
        <n v="266.2"/>
        <n v="2040.23"/>
        <n v="614.19000000000005"/>
        <n v="356.58"/>
        <n v="302.23"/>
        <n v="2011.59"/>
        <n v="31.35"/>
        <n v="69.37"/>
        <n v="306.61"/>
        <n v="1960.31"/>
        <n v="44.11"/>
        <n v="1505.93"/>
        <n v="2601.29"/>
        <n v="310.36"/>
        <n v="622.71"/>
        <n v="1310.26"/>
        <n v="890.49"/>
        <n v="1274.95"/>
        <n v="539.92999999999995"/>
        <n v="2095.3200000000002"/>
        <n v="1554.98"/>
        <n v="606.71"/>
        <n v="501.29"/>
        <n v="953.22"/>
        <n v="1344"/>
        <n v="966.12"/>
        <n v="1029.2"/>
        <n v="355.39"/>
        <n v="673.18"/>
        <n v="1531.83"/>
        <n v="805.96"/>
        <n v="182.34"/>
        <n v="116.74"/>
        <n v="2145.56"/>
        <n v="320.31"/>
        <n v="250.78"/>
        <n v="118.98"/>
        <n v="682.09"/>
        <n v="1794.59"/>
        <n v="2515.63"/>
        <n v="1895.74"/>
        <n v="1800.8"/>
        <n v="462.14"/>
        <n v="2199.3000000000002"/>
        <n v="490.02"/>
        <n v="1230.94"/>
        <n v="442.92"/>
        <n v="128.4"/>
        <n v="1486.53"/>
        <n v="2285.33"/>
        <n v="340.08"/>
        <n v="2764.11"/>
        <n v="111.06"/>
        <n v="2867.97"/>
        <n v="1790.5"/>
        <n v="568.5"/>
        <n v="1628.86"/>
        <n v="1440.41"/>
        <n v="2673.59"/>
        <n v="1316.75"/>
        <n v="1580.1"/>
        <n v="312.39"/>
        <n v="1082.04"/>
        <n v="34.450000000000003"/>
        <n v="2384.09"/>
        <n v="680.82"/>
        <n v="570.38"/>
        <n v="1149.6600000000001"/>
        <n v="651.6"/>
        <n v="841.13"/>
        <n v="454.94"/>
        <n v="1975.51"/>
        <n v="1145.8599999999999"/>
        <n v="453.86"/>
        <n v="355.29"/>
        <n v="591.76"/>
        <n v="738.11"/>
        <n v="2354.0300000000002"/>
        <n v="393.42"/>
        <n v="260.14"/>
        <n v="2688.04"/>
        <n v="1459.41"/>
        <n v="393.88"/>
        <n v="426.34"/>
        <n v="183.4"/>
        <n v="188.6"/>
        <n v="1437.91"/>
        <n v="900.34"/>
        <n v="2011.74"/>
        <n v="538.58000000000004"/>
        <n v="1816.04"/>
        <n v="2379.42"/>
        <n v="487.86"/>
        <n v="1921.05"/>
        <n v="38.32"/>
        <n v="1588.86"/>
        <n v="2126.81"/>
        <n v="431.54"/>
        <n v="163.77000000000001"/>
        <n v="685.38"/>
        <n v="230.79"/>
        <n v="124.98"/>
        <n v="1867.09"/>
        <n v="1570.6"/>
        <n v="1443.23"/>
        <n v="2936.71"/>
        <n v="1319.42"/>
        <n v="1997.76"/>
        <n v="1115.21"/>
        <n v="1631.16"/>
        <n v="508.15"/>
        <n v="2497.2800000000002"/>
        <n v="311"/>
        <n v="2483.04"/>
        <n v="1150.17"/>
        <n v="479.54"/>
        <n v="692.51"/>
        <n v="564.33000000000004"/>
        <n v="35.409999999999997"/>
        <n v="1014.91"/>
        <n v="203.07"/>
        <n v="416.39"/>
        <n v="660.9"/>
        <n v="407.31"/>
        <n v="465.91"/>
        <n v="827.6"/>
        <n v="83.89"/>
        <n v="847.61"/>
        <n v="109.11"/>
        <n v="882.16"/>
        <n v="76.989999999999995"/>
        <n v="229.19"/>
        <n v="1532.21"/>
        <n v="170.67"/>
        <n v="2134.12"/>
        <n v="2300.12"/>
        <n v="958.23"/>
        <n v="363.29"/>
        <n v="1923.71"/>
        <n v="1404.45"/>
        <n v="63.26"/>
        <n v="1283.3"/>
        <n v="1853.58"/>
        <n v="363.88"/>
        <n v="1671.3"/>
        <n v="2028.6"/>
        <n v="1407.29"/>
        <n v="576.79999999999995"/>
        <n v="2482.37"/>
        <n v="619.94000000000005"/>
        <n v="1418.1"/>
        <n v="1141.81"/>
        <n v="3173.91"/>
        <n v="148.62"/>
        <n v="2008.86"/>
        <n v="2552.25"/>
        <n v="2217.77"/>
        <n v="2057.7199999999998"/>
        <n v="1189.05"/>
        <n v="184.28"/>
        <n v="2045.08"/>
        <n v="348.5"/>
        <n v="1062.3699999999999"/>
        <n v="1092.56"/>
        <n v="987.85"/>
        <n v="363.62"/>
        <n v="193.99"/>
        <n v="1754.02"/>
        <n v="2011.83"/>
        <n v="362.5"/>
        <n v="705.75"/>
        <n v="2665.76"/>
        <n v="1286.56"/>
        <n v="2472.25"/>
        <n v="61.31"/>
        <n v="3490.26"/>
        <n v="537.25"/>
        <n v="2202.64"/>
        <n v="260.11"/>
        <n v="965.09"/>
        <n v="683.62"/>
        <n v="155.53"/>
        <n v="1004.08"/>
        <n v="2745.62"/>
        <n v="612.15"/>
        <n v="1688.22"/>
        <n v="1256.1300000000001"/>
        <n v="225.22"/>
        <n v="3147.98"/>
        <n v="771.1"/>
        <n v="458"/>
        <n v="140.62"/>
        <n v="1747.68"/>
        <n v="2201.0300000000002"/>
        <n v="25.74"/>
        <n v="2452.89"/>
        <n v="986.16"/>
        <n v="2083.2399999999998"/>
        <n v="267.91000000000003"/>
        <n v="224.53"/>
        <n v="2698.56"/>
        <n v="3528.15"/>
        <n v="442.36"/>
        <n v="98.33"/>
        <n v="194.4"/>
        <n v="1312.18"/>
        <n v="944.15"/>
        <n v="893.75"/>
        <n v="140.32"/>
        <n v="1901.15"/>
        <n v="133.91999999999999"/>
        <n v="452.17"/>
        <n v="1469.76"/>
        <n v="401.78"/>
        <n v="258.33"/>
        <n v="206.47"/>
        <n v="766.53"/>
        <n v="206.17"/>
        <n v="426.2"/>
        <n v="2554.02"/>
        <n v="421.78"/>
        <n v="763.86"/>
        <n v="158.79"/>
        <n v="2614.13"/>
        <n v="2989.64"/>
        <n v="790.98"/>
        <n v="1000.8"/>
        <n v="331.28"/>
        <n v="699.27"/>
        <n v="86.3"/>
        <n v="432.31"/>
        <n v="568.1"/>
        <n v="824.85"/>
        <n v="332.49"/>
        <n v="29.25"/>
        <n v="328.65"/>
        <n v="1042.23"/>
        <n v="529.87"/>
        <n v="1130.54"/>
        <n v="390.14"/>
        <n v="885.81"/>
        <n v="2967.62"/>
        <n v="166.89"/>
        <n v="259.87"/>
        <n v="94.28"/>
        <n v="426.55"/>
        <n v="2458.17"/>
        <n v="1371.91"/>
        <n v="238.29"/>
        <n v="843.84"/>
        <n v="2302.4"/>
        <n v="133.66"/>
        <n v="1546.54"/>
        <n v="1587.8"/>
        <n v="469.81"/>
        <n v="273.23"/>
        <n v="524.6"/>
        <n v="202.49"/>
        <n v="2441.52"/>
        <n v="1447.59"/>
        <n v="1078.48"/>
        <n v="2362.37"/>
        <n v="412.03"/>
        <n v="1568.46"/>
        <n v="2514.7600000000002"/>
        <n v="1921.74"/>
        <n v="550.02"/>
        <n v="221.21"/>
        <n v="306.12"/>
        <n v="887.56"/>
        <n v="1207.18"/>
        <n v="2294.8200000000002"/>
        <n v="557.80999999999995"/>
        <n v="348.75"/>
        <n v="272.39999999999998"/>
        <n v="146.83000000000001"/>
        <n v="1978.7"/>
        <n v="196.2"/>
        <n v="1515.63"/>
        <n v="444.34"/>
        <n v="378.47"/>
        <n v="1358.41"/>
        <n v="1215.05"/>
        <n v="168.62"/>
        <n v="13.2"/>
        <n v="256.41000000000003"/>
        <n v="617.72"/>
        <n v="455.29"/>
        <n v="3049.04"/>
        <n v="216.41"/>
        <n v="1011.67"/>
        <n v="2021.34"/>
        <n v="1084.8599999999999"/>
        <n v="1178.8800000000001"/>
        <n v="1498.37"/>
        <n v="594.66"/>
        <n v="1556.87"/>
        <n v="82.65"/>
        <n v="1074.3499999999999"/>
        <n v="2883.65"/>
        <n v="444.14"/>
        <n v="600.17999999999995"/>
        <n v="839.17"/>
        <n v="865.66"/>
        <n v="836.13"/>
        <n v="1132.74"/>
        <n v="1794.24"/>
        <n v="936.08"/>
        <n v="721.84"/>
        <n v="1485.76"/>
        <n v="245.83"/>
        <n v="484.21"/>
        <n v="3257.91"/>
        <n v="726.7"/>
        <n v="236.47"/>
        <n v="1132.3499999999999"/>
        <n v="1199.8499999999999"/>
        <n v="942.71"/>
        <n v="643.08000000000004"/>
        <n v="960.48"/>
        <n v="119.88"/>
        <n v="3003.52"/>
        <n v="777.94"/>
        <n v="843.7"/>
        <n v="392.48"/>
        <n v="868.15"/>
        <n v="406"/>
        <n v="621.41999999999996"/>
        <n v="217.43"/>
        <n v="664.51"/>
        <n v="997.8"/>
        <n v="1883.02"/>
        <n v="62.77"/>
        <n v="458.25"/>
        <n v="2552.2800000000002"/>
        <n v="1435.36"/>
        <n v="234.92"/>
        <n v="1252.0999999999999"/>
        <n v="317.08999999999997"/>
        <n v="2220.7399999999998"/>
        <n v="48.45"/>
        <n v="665.74"/>
        <n v="1639.83"/>
        <n v="2067.25"/>
        <n v="222.75"/>
        <n v="646.27"/>
        <n v="504.09"/>
        <n v="338.23"/>
        <n v="158.03"/>
        <n v="498.14"/>
        <n v="299.69"/>
        <n v="1042.56"/>
        <n v="1906.62"/>
        <n v="741.3"/>
        <n v="47.63"/>
        <n v="859.42"/>
        <n v="1423.63"/>
        <n v="3467.3"/>
        <n v="182.26"/>
        <n v="1470.84"/>
        <n v="618.59"/>
        <n v="1444.87"/>
        <n v="2416.34"/>
        <n v="1538.06"/>
        <n v="963.16"/>
        <n v="790.64"/>
        <n v="475.02"/>
        <n v="1395.04"/>
        <n v="1421.91"/>
        <n v="1220.0999999999999"/>
        <n v="136.56"/>
        <n v="588.28"/>
        <n v="196.37"/>
        <n v="626.47"/>
        <n v="1939.41"/>
        <n v="195.1"/>
        <n v="2135.13"/>
        <n v="246.92"/>
        <n v="2421.29"/>
        <n v="2214.4"/>
        <n v="735.54"/>
        <n v="1611.96"/>
        <n v="224.45"/>
        <n v="1077.57"/>
        <n v="3311.29"/>
        <n v="343.94"/>
        <n v="1790.99"/>
        <n v="1964.93"/>
        <n v="868.32"/>
        <n v="726.53"/>
        <n v="1330.02"/>
        <n v="1428.48"/>
        <n v="475.04"/>
        <n v="946.75"/>
        <n v="32"/>
        <n v="3474.7"/>
        <n v="2211.9299999999998"/>
        <n v="731.77"/>
        <n v="995.53"/>
        <n v="174.4"/>
        <n v="1981.6"/>
        <n v="3018.54"/>
        <n v="1350.22"/>
        <n v="1703.09"/>
        <n v="1409.41"/>
        <n v="2748.9"/>
        <n v="1543.48"/>
        <n v="675.19"/>
        <n v="2344.64"/>
        <n v="1884.1"/>
        <n v="982.24"/>
        <n v="88.09"/>
        <n v="988.22"/>
        <n v="219.83"/>
        <n v="380.7"/>
        <n v="717.77"/>
        <n v="1281.18"/>
        <n v="306.43"/>
        <n v="1411.06"/>
        <n v="1524.62"/>
        <n v="340.19"/>
        <n v="558.73"/>
        <n v="405.66"/>
        <n v="1045.0899999999999"/>
        <n v="2097.54"/>
        <n v="2313.73"/>
        <n v="282.14999999999998"/>
        <n v="319.14"/>
        <n v="410.87"/>
        <n v="3131.67"/>
        <n v="2036.28"/>
        <n v="320.39"/>
        <n v="398.43"/>
        <n v="1132.19"/>
        <n v="2079.0700000000002"/>
        <n v="2088.0500000000002"/>
        <n v="3627.22"/>
        <n v="2394.66"/>
        <n v="549.88"/>
        <n v="2364.61"/>
        <n v="2148.38"/>
        <n v="798.79"/>
        <n v="240.14"/>
        <n v="677.99"/>
        <n v="339.93"/>
        <n v="727.44"/>
        <n v="1267.2"/>
        <n v="2764.33"/>
        <n v="700.41"/>
        <n v="926.39"/>
        <n v="361.89"/>
        <n v="376.09"/>
        <n v="1499.28"/>
        <n v="1754.37"/>
        <n v="284.60000000000002"/>
        <n v="866.75"/>
        <n v="1481.89"/>
        <n v="1790.91"/>
        <n v="902.64"/>
        <n v="1005.31"/>
        <n v="2343.7800000000002"/>
        <n v="2611.1"/>
        <n v="2007.48"/>
        <n v="953.8"/>
        <n v="943.58"/>
        <n v="128.19999999999999"/>
        <n v="80.319999999999993"/>
        <n v="735.06"/>
        <n v="50.75"/>
        <n v="2381.16"/>
        <n v="929.07"/>
        <n v="581.71"/>
        <n v="967.28"/>
        <n v="2831.28"/>
        <n v="2746.23"/>
        <n v="1296.73"/>
        <n v="1253.96"/>
        <n v="1002.74"/>
        <n v="200.18"/>
        <n v="728.5"/>
        <n v="1531.37"/>
        <n v="3035.52"/>
        <n v="297.24"/>
        <n v="569.71"/>
        <n v="2450.64"/>
        <n v="1017.52"/>
        <n v="1542.45"/>
        <n v="281.38"/>
        <n v="387.96"/>
        <n v="217.07"/>
        <n v="1686.44"/>
        <n v="281.93"/>
        <n v="429.7"/>
        <n v="1018.59"/>
        <n v="2126.8200000000002"/>
        <n v="1746.06"/>
        <n v="1183.7"/>
        <n v="167.36"/>
        <n v="1890.18"/>
        <n v="1902.2"/>
        <n v="1299.78"/>
        <n v="717.12"/>
        <n v="2058.2800000000002"/>
        <n v="2638.96"/>
        <n v="617.77"/>
        <n v="1439.82"/>
        <n v="45.87"/>
        <n v="1744.39"/>
        <n v="798.57"/>
        <n v="634.62"/>
        <n v="2305.69"/>
        <n v="841.93"/>
        <n v="447.25"/>
        <n v="150.06"/>
        <n v="974.82"/>
        <n v="3807.92"/>
        <n v="1419.13"/>
        <n v="1026.82"/>
        <n v="276.87"/>
        <n v="1702.55"/>
        <n v="2934.77"/>
        <n v="1586.4"/>
        <n v="327.7"/>
        <n v="2118.14"/>
        <n v="1946.38"/>
        <n v="2903.69"/>
        <n v="317.61"/>
        <n v="1770.42"/>
        <n v="1572.13"/>
        <n v="97.46"/>
        <n v="855.03"/>
        <n v="675.42"/>
        <n v="1615.16"/>
        <n v="260.63"/>
        <n v="1477.3"/>
        <n v="538.1"/>
        <n v="550.72"/>
        <n v="1134.79"/>
        <n v="1792.37"/>
        <n v="116.03"/>
        <n v="1673.54"/>
        <n v="2423.69"/>
        <n v="2296.09"/>
        <n v="323.42"/>
        <n v="1777.77"/>
        <n v="1444.61"/>
        <n v="480.78"/>
        <n v="1660.32"/>
        <n v="2779.42"/>
        <n v="124.79"/>
        <n v="2025.71"/>
        <n v="2815.37"/>
        <n v="1990.36"/>
        <n v="643.76"/>
        <n v="958.27"/>
        <n v="2137.09"/>
        <n v="1194.24"/>
        <n v="2027.78"/>
        <n v="716.18"/>
        <n v="1701.15"/>
        <n v="685.92"/>
        <n v="1768.57"/>
        <n v="812.23"/>
        <n v="417.94"/>
        <n v="1252.17"/>
        <n v="456.35"/>
        <n v="750.07"/>
        <n v="1016.32"/>
        <n v="1140.1600000000001"/>
        <n v="2054.23"/>
        <n v="130.43"/>
        <n v="746.34"/>
        <n v="379.36"/>
        <n v="575.87"/>
        <n v="842.39"/>
        <n v="397.74"/>
        <n v="726.44"/>
        <n v="809.38"/>
        <n v="678.69"/>
        <n v="914.42"/>
        <n v="576.29999999999995"/>
        <n v="1591.89"/>
        <n v="1734.96"/>
        <n v="914.73"/>
        <n v="2551.9699999999998"/>
        <n v="329.48"/>
        <n v="1047.26"/>
        <n v="1169.74"/>
        <n v="1479.87"/>
        <n v="2047.36"/>
        <n v="1275.71"/>
        <n v="1449.85"/>
        <n v="482.72"/>
        <n v="255.52"/>
        <n v="250.01"/>
        <n v="435.18"/>
        <n v="307.45"/>
        <n v="486.07"/>
        <n v="2854.53"/>
        <n v="62.05"/>
        <n v="138.76"/>
        <n v="909.48"/>
        <n v="283.41000000000003"/>
        <n v="1352.53"/>
        <n v="1784.97"/>
        <n v="1032.9000000000001"/>
        <n v="404.17"/>
        <n v="690.08"/>
        <n v="1576.62"/>
        <n v="2079.77"/>
        <n v="697.08"/>
        <n v="605.55999999999995"/>
        <n v="22.55"/>
        <n v="1738.4"/>
        <n v="75.86"/>
        <n v="1239.72"/>
        <n v="388.38"/>
        <n v="1838.38"/>
        <n v="566.59"/>
        <n v="1880.64"/>
        <n v="704.94"/>
        <n v="945.34"/>
        <n v="1049.04"/>
        <n v="492.14"/>
        <n v="2384.91"/>
        <n v="262.11"/>
        <n v="1989.6"/>
        <n v="39.909999999999997"/>
        <n v="794.96"/>
        <n v="269.12"/>
        <n v="2700.55"/>
        <n v="1808.8"/>
        <n v="2813.76"/>
        <n v="254.36"/>
        <n v="500.39"/>
        <n v="793.15"/>
        <n v="517.29"/>
        <n v="359.5"/>
        <n v="2430.98"/>
        <n v="359.47"/>
        <n v="3171.24"/>
        <n v="1187.55"/>
        <n v="275.08"/>
        <n v="215.69"/>
        <n v="381.35"/>
        <n v="1411.26"/>
        <n v="607.78"/>
        <n v="563.42999999999995"/>
        <n v="1263.94"/>
        <n v="683.53"/>
        <n v="276.64"/>
        <n v="322.32"/>
        <n v="375.41"/>
        <n v="93.86"/>
        <n v="364.84"/>
        <n v="1950.48"/>
        <n v="2087.2600000000002"/>
        <n v="3467.67"/>
        <n v="1092.57"/>
        <n v="345.57"/>
        <n v="398.66"/>
        <n v="417.93"/>
        <n v="95.47"/>
        <n v="1737.92"/>
        <n v="120.52"/>
        <n v="1396.94"/>
        <n v="441.24"/>
        <n v="269.14999999999998"/>
        <n v="2000.76"/>
        <n v="648.61"/>
        <n v="367.02"/>
        <n v="1552.92"/>
        <n v="678.12"/>
        <n v="1423.33"/>
        <n v="204.48"/>
        <n v="1735.64"/>
        <n v="1167.78"/>
        <n v="1619.84"/>
        <n v="631.04999999999995"/>
        <n v="152.57"/>
        <n v="1823.48"/>
        <n v="1282.25"/>
        <n v="1756.25"/>
        <n v="890.09"/>
        <n v="842.25"/>
        <n v="3041.1"/>
        <n v="1145"/>
        <n v="388.6"/>
        <n v="432.55"/>
        <n v="459.08"/>
        <n v="2027.44"/>
        <n v="446.62"/>
        <n v="216.59"/>
        <n v="2548.0300000000002"/>
        <n v="1250.1199999999999"/>
        <n v="742.54"/>
        <n v="429.13"/>
        <n v="1220.95"/>
        <n v="308.85000000000002"/>
        <n v="954.09"/>
        <n v="340.5"/>
        <n v="850.57"/>
        <n v="379.91"/>
        <n v="717.98"/>
        <n v="80.12"/>
        <n v="3678.38"/>
        <n v="211.44"/>
        <n v="951.3"/>
        <n v="1836.74"/>
        <n v="548.76"/>
        <n v="80.09"/>
        <n v="289.37"/>
        <n v="1136.53"/>
        <n v="459.66"/>
        <n v="110.54"/>
        <n v="400.41"/>
        <n v="144.13999999999999"/>
        <n v="493.11"/>
        <n v="792.72"/>
        <n v="3148.38"/>
        <n v="2450.12"/>
        <n v="724.5"/>
        <n v="61.96"/>
        <n v="307.38"/>
        <n v="403.55"/>
        <n v="757.83"/>
        <n v="240.25"/>
        <n v="1692.88"/>
        <n v="1936.93"/>
        <n v="258.98"/>
        <n v="1413.99"/>
        <n v="3473.99"/>
        <n v="149.36000000000001"/>
        <n v="286.23"/>
        <n v="272.67"/>
        <n v="239.29"/>
        <n v="669.54"/>
        <n v="1360.06"/>
        <n v="1061.57"/>
        <n v="634.69000000000005"/>
        <n v="1153.2"/>
        <n v="101.98"/>
        <n v="440.89"/>
        <n v="766.93"/>
        <n v="3071.41"/>
        <n v="1143.75"/>
        <n v="203.93"/>
        <n v="479.3"/>
        <n v="401.04"/>
        <n v="637.04"/>
        <n v="1084.55"/>
        <n v="287.44"/>
        <n v="946.64"/>
        <n v="1103.47"/>
        <n v="191.11"/>
        <n v="86.43"/>
        <n v="1041.0899999999999"/>
        <n v="176.92"/>
        <n v="2634.63"/>
        <n v="750.08"/>
        <n v="410.03"/>
        <n v="1339.64"/>
        <n v="917.56"/>
        <n v="24.72"/>
        <n v="1037.81"/>
        <n v="1820.19"/>
        <n v="1910.09"/>
        <n v="186.13"/>
        <n v="1096.92"/>
        <n v="1385.36"/>
        <n v="1833.93"/>
        <n v="605.76"/>
        <n v="2012.32"/>
        <n v="736.89"/>
        <n v="376.04"/>
        <n v="1452.56"/>
        <n v="1845.18"/>
        <n v="1142.3800000000001"/>
        <n v="2973.08"/>
        <n v="123.79"/>
        <n v="2716.07"/>
        <n v="173.23"/>
        <n v="869.45"/>
        <n v="1660.42"/>
        <n v="207.03"/>
        <n v="973.53"/>
        <n v="1187.83"/>
        <n v="1499.5"/>
        <n v="794.17"/>
        <n v="504.86"/>
        <n v="3022.82"/>
        <n v="289.27"/>
        <n v="1293.1300000000001"/>
        <n v="1291.1199999999999"/>
        <n v="717.81"/>
        <n v="1844.55"/>
        <n v="436.39"/>
        <n v="914.55"/>
        <n v="488.48"/>
        <n v="868.19"/>
        <n v="38.96"/>
        <n v="237.1"/>
        <n v="675.29"/>
        <n v="1561.08"/>
        <n v="393.81"/>
        <n v="1671.01"/>
        <n v="3094.4"/>
        <n v="1076.3499999999999"/>
        <n v="1153.52"/>
        <n v="698.34"/>
        <n v="917.42"/>
        <n v="1304.22"/>
        <n v="273.79000000000002"/>
        <n v="329.39"/>
        <n v="1010.65"/>
        <n v="815.75"/>
        <n v="409.71"/>
        <n v="456.41"/>
        <n v="2206.65"/>
        <n v="388.1"/>
        <n v="580.65"/>
        <n v="2584.11"/>
        <n v="1325.92"/>
        <n v="797.45"/>
        <n v="253.31"/>
        <n v="1152.68"/>
        <n v="1162.3699999999999"/>
        <n v="905.32"/>
        <n v="1337.32"/>
        <n v="2598.65"/>
        <n v="2021.66"/>
        <n v="2504"/>
        <n v="1399.5"/>
        <n v="597.07000000000005"/>
        <n v="2244.96"/>
        <n v="1787.81"/>
        <n v="1987.91"/>
        <n v="575.34"/>
        <n v="1350.73"/>
        <n v="66.37"/>
        <n v="544.23"/>
        <n v="1093.0999999999999"/>
        <n v="1994.22"/>
        <n v="120.05"/>
        <n v="882.33"/>
        <n v="573.67999999999995"/>
        <n v="712.42"/>
        <n v="1937.75"/>
        <n v="1522.76"/>
        <n v="233.77"/>
        <n v="250.31"/>
        <n v="1431.3"/>
        <n v="1086.9100000000001"/>
        <n v="397.94"/>
        <n v="535.39"/>
        <n v="3215.88"/>
        <n v="1203.19"/>
        <n v="2564.04"/>
        <n v="1176.3399999999999"/>
        <n v="575.17999999999995"/>
        <n v="121.2"/>
        <n v="255.23"/>
        <n v="1693.67"/>
        <n v="54.95"/>
        <n v="73.39"/>
        <n v="135.18"/>
        <n v="1088.94"/>
        <n v="1704.24"/>
        <n v="1179.44"/>
        <n v="148.97"/>
        <n v="323.64999999999998"/>
        <n v="486.72"/>
        <n v="262.12"/>
        <n v="1411.93"/>
        <n v="882.41"/>
        <n v="417.7"/>
        <n v="1803.05"/>
        <n v="720.69"/>
        <n v="935.96"/>
        <n v="618.97"/>
        <n v="297.86"/>
        <n v="1162.92"/>
        <n v="2973.8"/>
        <n v="497.11"/>
        <n v="353.58"/>
        <n v="1895.48"/>
        <n v="370.75"/>
        <n v="330.32"/>
        <n v="78.87"/>
        <n v="1364.9"/>
        <n v="41.54"/>
        <n v="966.6"/>
        <n v="250.4"/>
        <n v="1332.97"/>
        <n v="1240.3599999999999"/>
        <n v="1022.89"/>
        <n v="34.049999999999997"/>
        <n v="1189.3900000000001"/>
        <n v="2338.0300000000002"/>
        <n v="230.81"/>
        <n v="2487.6"/>
        <n v="212.66"/>
        <n v="724.78"/>
        <n v="982.91"/>
        <n v="3078.5"/>
        <n v="357.99"/>
        <n v="150.69999999999999"/>
        <n v="993.34"/>
        <n v="2880.85"/>
        <n v="1169.0999999999999"/>
        <n v="1421.04"/>
        <n v="611.99"/>
        <n v="1513.22"/>
        <n v="586.63"/>
        <n v="515.76"/>
        <n v="1580.56"/>
        <n v="868.1"/>
        <n v="564.67999999999995"/>
        <n v="1303.72"/>
        <n v="1239"/>
        <n v="1216.04"/>
        <n v="90.8"/>
        <n v="443.95"/>
        <n v="1070.78"/>
        <n v="1429.2"/>
        <n v="598.28"/>
        <n v="1039.23"/>
        <n v="201.62"/>
        <n v="528.83000000000004"/>
        <n v="431.7"/>
        <n v="3568.81"/>
        <n v="80.41"/>
        <n v="1203.58"/>
        <n v="1176.8"/>
        <n v="507.44"/>
        <n v="564.19000000000005"/>
        <n v="385.1"/>
        <n v="1423.6"/>
        <n v="2114.91"/>
        <n v="566.63"/>
        <n v="2502.6"/>
        <n v="142.07"/>
        <n v="2458.98"/>
        <n v="119.87"/>
        <n v="923.71"/>
        <n v="1196.4000000000001"/>
        <n v="454.49"/>
        <n v="2162.21"/>
        <n v="2710.33"/>
        <n v="1937.22"/>
        <n v="575.48"/>
        <n v="1151.1099999999999"/>
        <n v="447.89"/>
        <n v="1781.96"/>
        <n v="2144.6"/>
        <n v="85.64"/>
        <n v="1258.72"/>
        <n v="2720.02"/>
        <n v="264.16000000000003"/>
        <n v="1498.94"/>
        <n v="364.52"/>
        <n v="409.25"/>
        <n v="289.94"/>
        <n v="392.54"/>
        <n v="1505.03"/>
        <n v="2664.12"/>
        <n v="911.21"/>
        <n v="230.85"/>
        <n v="613.42999999999995"/>
        <n v="1582.85"/>
        <n v="179.27"/>
        <n v="2867.84"/>
        <n v="2002.15"/>
        <n v="388.27"/>
        <n v="788.18"/>
        <n v="596.12"/>
        <n v="2354.4899999999998"/>
        <n v="777.97"/>
        <n v="268.63"/>
        <n v="252.78"/>
        <n v="426.9"/>
        <n v="966.83"/>
        <n v="2014.57"/>
        <n v="358.17"/>
        <n v="2299.5300000000002"/>
        <n v="181.33"/>
        <n v="528.20000000000005"/>
        <n v="2129.9499999999998"/>
        <n v="756.69"/>
        <n v="1523.8"/>
        <n v="712.66"/>
        <n v="20.94"/>
        <n v="492.7"/>
        <n v="67.31"/>
        <n v="447.17"/>
        <n v="2161.14"/>
        <n v="1771.43"/>
        <n v="447.11"/>
        <n v="1082.45"/>
        <n v="1497.33"/>
        <n v="588.55999999999995"/>
        <n v="937.8"/>
        <n v="914.32"/>
        <n v="957.67"/>
        <n v="2567.85"/>
        <n v="467.14"/>
        <n v="603.71"/>
        <n v="2224.5100000000002"/>
        <n v="1683.52"/>
        <n v="794.55"/>
        <n v="688.87"/>
        <n v="674.86"/>
        <n v="1194.26"/>
        <n v="355.72"/>
        <n v="1242.78"/>
        <n v="1735.65"/>
        <n v="303.70999999999998"/>
        <n v="1087.7"/>
        <n v="2071.9"/>
        <n v="1327.24"/>
        <n v="2004.65"/>
        <n v="1835.49"/>
        <n v="840.64"/>
        <n v="134.83000000000001"/>
        <n v="1164.53"/>
        <n v="82.96"/>
        <n v="625.38"/>
        <n v="2414.5100000000002"/>
        <n v="1292.49"/>
        <n v="35.64"/>
        <n v="2451.96"/>
        <n v="616.11"/>
        <n v="306.39999999999998"/>
        <n v="203.55"/>
        <n v="2284.48"/>
        <n v="508.48"/>
        <n v="1475.04"/>
        <n v="371.66"/>
        <n v="327.17"/>
        <n v="316.49"/>
        <n v="1299.5899999999999"/>
        <n v="1477.16"/>
        <n v="340.28"/>
        <n v="603.54999999999995"/>
        <n v="576.95000000000005"/>
        <n v="2336.4499999999998"/>
        <n v="605.65"/>
        <n v="1289.57"/>
        <n v="958.2"/>
        <n v="134.30000000000001"/>
        <n v="3251.08"/>
        <n v="808.67"/>
        <n v="1674.26"/>
        <n v="1082.0899999999999"/>
        <n v="1719.38"/>
        <n v="371.5"/>
        <n v="643.57000000000005"/>
        <n v="816.98"/>
        <n v="886.67"/>
        <n v="95.26"/>
        <n v="649.29"/>
        <n v="2022.98"/>
        <n v="107.9"/>
        <n v="333.01"/>
        <n v="1694.48"/>
        <n v="72.13"/>
        <n v="137.74"/>
        <n v="661.02"/>
        <n v="439.2"/>
        <n v="772.74"/>
        <n v="119.17"/>
        <n v="603.19000000000005"/>
        <n v="394.54"/>
        <n v="1513.42"/>
        <n v="1050.8800000000001"/>
        <n v="2731.61"/>
        <n v="765.97"/>
        <n v="80.650000000000006"/>
        <n v="1397.19"/>
        <n v="372.31"/>
        <n v="434.94"/>
        <n v="2941.22"/>
        <n v="4083.17"/>
        <n v="1632.7"/>
        <n v="139.88999999999999"/>
        <n v="336.09"/>
        <n v="1173.27"/>
        <n v="1606.31"/>
        <n v="673.3"/>
        <n v="2700.12"/>
        <n v="968.62"/>
        <n v="863.55"/>
        <n v="3112.64"/>
        <n v="310.33999999999997"/>
        <n v="306.54000000000002"/>
        <n v="429.45"/>
        <n v="310.85000000000002"/>
        <n v="468.98"/>
        <n v="488.68"/>
        <n v="2177.34"/>
        <n v="2097.19"/>
        <n v="508.2"/>
        <n v="2317.8000000000002"/>
        <n v="231.68"/>
        <n v="973.86"/>
        <n v="592.61"/>
        <n v="311.94"/>
        <n v="1450.01"/>
        <n v="555.32000000000005"/>
        <n v="248.47"/>
        <n v="1022.02"/>
        <n v="881.72"/>
        <n v="776.16"/>
        <n v="737.09"/>
        <n v="54.34"/>
        <n v="773.36"/>
        <n v="112.34"/>
        <n v="45.46"/>
        <n v="247.48"/>
        <n v="366.6"/>
        <n v="840.87"/>
        <n v="1369.02"/>
        <n v="57.71"/>
        <n v="1358.04"/>
        <n v="1067.21"/>
        <n v="2050.61"/>
        <n v="148.13"/>
        <n v="814.38"/>
        <n v="826.03"/>
        <n v="191.88"/>
        <n v="2843.34"/>
        <n v="677.49"/>
        <n v="1178.9100000000001"/>
        <n v="1346.08"/>
        <n v="451.9"/>
        <n v="353.34"/>
        <n v="436.53"/>
        <n v="1819.93"/>
        <n v="1563.19"/>
        <n v="240.29"/>
        <n v="523.24"/>
        <n v="475.78"/>
        <n v="211.24"/>
        <n v="1159.03"/>
        <n v="185.03"/>
        <n v="459.31"/>
        <n v="290.87"/>
        <n v="91.62"/>
        <n v="910.18"/>
        <n v="672.65"/>
        <n v="242.56"/>
        <n v="105.11"/>
        <n v="454.35"/>
        <n v="870.09"/>
        <n v="271.2"/>
        <n v="2294.4299999999998"/>
        <n v="1088.69"/>
        <n v="895.81"/>
        <n v="511.84"/>
        <n v="680.22"/>
        <n v="338.32"/>
        <n v="563.52"/>
        <n v="740.83"/>
        <n v="243.26"/>
        <n v="1114.6500000000001"/>
        <n v="245.15"/>
        <n v="1671.48"/>
        <n v="635.22"/>
        <n v="626.52"/>
        <n v="1769.17"/>
        <n v="1743.04"/>
        <n v="1135.54"/>
        <n v="2830.13"/>
        <n v="2613.3000000000002"/>
        <n v="2400.4299999999998"/>
        <n v="148.66"/>
        <n v="379.62"/>
        <n v="232.16"/>
        <n v="3308.63"/>
        <n v="1586.25"/>
        <n v="187.44"/>
        <n v="92.83"/>
        <n v="183.08"/>
        <n v="739"/>
        <n v="108.03"/>
        <n v="1077.03"/>
        <n v="403.01"/>
        <n v="865.85"/>
        <n v="180.53"/>
        <n v="508.98"/>
        <n v="554.49"/>
        <n v="136.49"/>
        <n v="542.74"/>
        <n v="1428.47"/>
        <n v="176.06"/>
        <n v="437.38"/>
        <n v="1069.90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x v="0"/>
    <n v="1102"/>
    <s v="Beauty"/>
    <s v="South"/>
    <n v="7"/>
    <n v="373.65"/>
    <n v="0.28000000000000003"/>
    <s v="Wallet"/>
    <n v="10"/>
    <n v="4.7"/>
    <x v="0"/>
    <n v="1883.1959999999997"/>
    <s v="OK"/>
    <n v="0"/>
  </r>
  <r>
    <n v="10002"/>
    <x v="1"/>
    <n v="1435"/>
    <s v="Clothing"/>
    <s v="South"/>
    <n v="7"/>
    <n v="47.74"/>
    <n v="0.09"/>
    <s v="Card"/>
    <n v="6"/>
    <n v="3.9"/>
    <x v="1"/>
    <n v="304.10380000000004"/>
    <s v="OK"/>
    <n v="0"/>
  </r>
  <r>
    <n v="10003"/>
    <x v="2"/>
    <n v="1860"/>
    <s v="Beauty"/>
    <s v="East"/>
    <n v="3"/>
    <n v="311.27999999999997"/>
    <n v="0.31"/>
    <s v="COD"/>
    <n v="6"/>
    <n v="2.5"/>
    <x v="2"/>
    <n v="644.3495999999999"/>
    <s v="OK"/>
    <n v="0"/>
  </r>
  <r>
    <n v="10004"/>
    <x v="3"/>
    <n v="1270"/>
    <s v="Electronics"/>
    <s v="West"/>
    <n v="5"/>
    <n v="524.47"/>
    <n v="0.02"/>
    <s v="Wallet"/>
    <n v="6"/>
    <n v="1.6"/>
    <x v="3"/>
    <n v="2569.9030000000002"/>
    <s v="OK"/>
    <n v="0"/>
  </r>
  <r>
    <n v="10005"/>
    <x v="4"/>
    <n v="1106"/>
    <s v="Clothing"/>
    <s v="West"/>
    <n v="5"/>
    <n v="139.87"/>
    <n v="0.33"/>
    <s v="Wallet"/>
    <n v="4"/>
    <n v="4.9000000000000004"/>
    <x v="4"/>
    <n v="468.56449999999995"/>
    <s v="OK"/>
    <n v="0"/>
  </r>
  <r>
    <n v="10006"/>
    <x v="5"/>
    <n v="1071"/>
    <s v="Electronics"/>
    <s v="West"/>
    <n v="2"/>
    <n v="264.44"/>
    <n v="0.2"/>
    <s v="Card"/>
    <n v="3"/>
    <n v="3.3"/>
    <x v="5"/>
    <n v="423.10400000000004"/>
    <s v="OK"/>
    <n v="0"/>
  </r>
  <r>
    <n v="10007"/>
    <x v="6"/>
    <n v="1700"/>
    <s v="Clothing"/>
    <s v="South"/>
    <n v="6"/>
    <n v="564.6"/>
    <n v="0.23"/>
    <s v="Card"/>
    <n v="1"/>
    <n v="1.8"/>
    <x v="6"/>
    <n v="2608.4520000000002"/>
    <s v="OK"/>
    <n v="0"/>
  </r>
  <r>
    <n v="10008"/>
    <x v="7"/>
    <n v="1020"/>
    <s v="Beauty"/>
    <s v="North"/>
    <n v="6"/>
    <n v="265.70999999999998"/>
    <n v="0.13"/>
    <s v="Card"/>
    <n v="2"/>
    <n v="3.7"/>
    <x v="7"/>
    <n v="1387.0061999999998"/>
    <s v="OK"/>
    <n v="0"/>
  </r>
  <r>
    <n v="10009"/>
    <x v="8"/>
    <n v="1614"/>
    <s v="Clothing"/>
    <s v="South"/>
    <n v="6"/>
    <n v="224.65"/>
    <n v="0.27"/>
    <s v="Card"/>
    <n v="2"/>
    <n v="1.4"/>
    <x v="8"/>
    <n v="983.9670000000001"/>
    <s v="OK"/>
    <n v="0"/>
  </r>
  <r>
    <n v="10010"/>
    <x v="9"/>
    <n v="1121"/>
    <s v="Clothing"/>
    <s v="West"/>
    <n v="4"/>
    <n v="272.70999999999998"/>
    <n v="0.06"/>
    <s v="Card"/>
    <n v="10"/>
    <n v="4.5"/>
    <x v="9"/>
    <n v="1025.3896"/>
    <s v="OK"/>
    <n v="0"/>
  </r>
  <r>
    <n v="10011"/>
    <x v="10"/>
    <n v="1466"/>
    <s v="Clothing"/>
    <s v="West"/>
    <n v="6"/>
    <n v="318.88"/>
    <n v="0.02"/>
    <s v="COD"/>
    <n v="7"/>
    <n v="1.4"/>
    <x v="10"/>
    <n v="1875.0144"/>
    <s v="OK"/>
    <n v="0"/>
  </r>
  <r>
    <n v="10012"/>
    <x v="11"/>
    <n v="1214"/>
    <s v="Electronics"/>
    <s v="West"/>
    <n v="3"/>
    <n v="384.71"/>
    <n v="0.14000000000000001"/>
    <s v="COD"/>
    <n v="11"/>
    <n v="1.9"/>
    <x v="11"/>
    <n v="992.55179999999984"/>
    <s v="OK"/>
    <n v="0"/>
  </r>
  <r>
    <n v="10013"/>
    <x v="12"/>
    <n v="1330"/>
    <s v="Beauty"/>
    <s v="South"/>
    <n v="7"/>
    <n v="483.41"/>
    <n v="0.3"/>
    <s v="COD"/>
    <n v="6"/>
    <n v="1.4"/>
    <x v="12"/>
    <n v="2368.7090000000003"/>
    <s v="OK"/>
    <n v="0"/>
  </r>
  <r>
    <n v="10014"/>
    <x v="13"/>
    <n v="1458"/>
    <s v="Clothing"/>
    <s v="West"/>
    <n v="7"/>
    <n v="279.48"/>
    <n v="0.26"/>
    <s v="COD"/>
    <n v="8"/>
    <n v="1.4"/>
    <x v="13"/>
    <n v="1447.7064"/>
    <s v="OK"/>
    <n v="0"/>
  </r>
  <r>
    <n v="10015"/>
    <x v="14"/>
    <n v="1087"/>
    <s v="Clothing"/>
    <s v="East"/>
    <n v="4"/>
    <n v="493.23"/>
    <n v="0.18"/>
    <s v="Card"/>
    <n v="9"/>
    <n v="3.1"/>
    <x v="14"/>
    <n v="1617.7944000000002"/>
    <s v="OK"/>
    <n v="0"/>
  </r>
  <r>
    <n v="10016"/>
    <x v="15"/>
    <n v="1372"/>
    <s v="Clothing"/>
    <s v="West"/>
    <n v="2"/>
    <n v="327.23"/>
    <n v="0.2"/>
    <s v="Wallet"/>
    <n v="5"/>
    <n v="3.7"/>
    <x v="15"/>
    <n v="523.5680000000001"/>
    <s v="OK"/>
    <n v="0"/>
  </r>
  <r>
    <n v="10017"/>
    <x v="16"/>
    <n v="1099"/>
    <s v="Clothing"/>
    <s v="North"/>
    <n v="3"/>
    <n v="213.01"/>
    <n v="0.05"/>
    <s v="Wallet"/>
    <n v="11"/>
    <n v="4.2"/>
    <x v="16"/>
    <n v="607.07849999999996"/>
    <s v="OK"/>
    <n v="0"/>
  </r>
  <r>
    <n v="10018"/>
    <x v="17"/>
    <n v="1871"/>
    <s v="Electronics"/>
    <s v="East"/>
    <n v="7"/>
    <n v="399.9"/>
    <n v="0.28999999999999998"/>
    <s v="COD"/>
    <n v="3"/>
    <n v="3.8"/>
    <x v="17"/>
    <n v="1987.5029999999997"/>
    <s v="OK"/>
    <n v="0"/>
  </r>
  <r>
    <n v="10019"/>
    <x v="18"/>
    <n v="1663"/>
    <s v="Home"/>
    <s v="West"/>
    <n v="3"/>
    <n v="434.87"/>
    <n v="0.28000000000000003"/>
    <s v="Wallet"/>
    <n v="4"/>
    <n v="2.5"/>
    <x v="18"/>
    <n v="939.31920000000002"/>
    <s v="OK"/>
    <n v="0"/>
  </r>
  <r>
    <n v="10020"/>
    <x v="19"/>
    <n v="1130"/>
    <s v="Electronics"/>
    <s v="East"/>
    <n v="7"/>
    <n v="341.46"/>
    <n v="0.23"/>
    <s v="Card"/>
    <n v="11"/>
    <n v="3.2"/>
    <x v="19"/>
    <n v="1840.4694"/>
    <s v="OK"/>
    <n v="0"/>
  </r>
  <r>
    <n v="10021"/>
    <x v="20"/>
    <n v="1661"/>
    <s v="Home"/>
    <s v="West"/>
    <n v="1"/>
    <n v="48.12"/>
    <n v="0.16"/>
    <s v="COD"/>
    <n v="8"/>
    <n v="4.7"/>
    <x v="20"/>
    <n v="40.4208"/>
    <s v="OK"/>
    <n v="0"/>
  </r>
  <r>
    <n v="10022"/>
    <x v="21"/>
    <n v="1308"/>
    <s v="Home"/>
    <s v="North"/>
    <n v="2"/>
    <n v="114.38"/>
    <n v="0.34"/>
    <s v="Card"/>
    <n v="3"/>
    <n v="2.6"/>
    <x v="21"/>
    <n v="150.98159999999999"/>
    <s v="OK"/>
    <n v="0"/>
  </r>
  <r>
    <n v="10023"/>
    <x v="22"/>
    <n v="1769"/>
    <s v="Home"/>
    <s v="West"/>
    <n v="2"/>
    <n v="181.9"/>
    <n v="0.31"/>
    <s v="Card"/>
    <n v="2"/>
    <n v="2"/>
    <x v="22"/>
    <n v="251.02199999999999"/>
    <s v="OK"/>
    <n v="0"/>
  </r>
  <r>
    <n v="10024"/>
    <x v="23"/>
    <n v="1343"/>
    <s v="Clothing"/>
    <s v="East"/>
    <n v="1"/>
    <n v="180.34"/>
    <n v="0.23"/>
    <s v="Card"/>
    <n v="7"/>
    <n v="3.1"/>
    <x v="23"/>
    <n v="138.86180000000002"/>
    <s v="OK"/>
    <n v="0"/>
  </r>
  <r>
    <n v="10025"/>
    <x v="24"/>
    <n v="1491"/>
    <s v="Clothing"/>
    <s v="North"/>
    <n v="4"/>
    <n v="408.95"/>
    <n v="0.13"/>
    <s v="COD"/>
    <n v="4"/>
    <n v="2.2000000000000002"/>
    <x v="24"/>
    <n v="1423.146"/>
    <s v="OK"/>
    <n v="0"/>
  </r>
  <r>
    <n v="10026"/>
    <x v="25"/>
    <n v="1413"/>
    <s v="Electronics"/>
    <s v="South"/>
    <n v="7"/>
    <n v="25.73"/>
    <n v="0.22"/>
    <s v="Card"/>
    <n v="8"/>
    <n v="2"/>
    <x v="25"/>
    <n v="140.48580000000001"/>
    <s v="OK"/>
    <n v="0"/>
  </r>
  <r>
    <n v="10027"/>
    <x v="26"/>
    <n v="1805"/>
    <s v="Home"/>
    <s v="North"/>
    <n v="7"/>
    <n v="457.07"/>
    <n v="0.2"/>
    <s v="COD"/>
    <n v="1"/>
    <n v="4.0999999999999996"/>
    <x v="26"/>
    <n v="2559.5920000000001"/>
    <s v="OK"/>
    <n v="0"/>
  </r>
  <r>
    <n v="10028"/>
    <x v="27"/>
    <n v="1385"/>
    <s v="Electronics"/>
    <s v="North"/>
    <n v="7"/>
    <n v="170.23"/>
    <n v="0.14000000000000001"/>
    <s v="Card"/>
    <n v="8"/>
    <n v="4.5999999999999996"/>
    <x v="27"/>
    <n v="1024.7846"/>
    <s v="OK"/>
    <n v="0"/>
  </r>
  <r>
    <n v="10029"/>
    <x v="28"/>
    <n v="1191"/>
    <s v="Clothing"/>
    <s v="North"/>
    <n v="6"/>
    <n v="196.36"/>
    <n v="0.11"/>
    <s v="Wallet"/>
    <n v="5"/>
    <n v="3"/>
    <x v="28"/>
    <n v="1048.5624"/>
    <s v="OK"/>
    <n v="0"/>
  </r>
  <r>
    <n v="10030"/>
    <x v="29"/>
    <n v="1955"/>
    <s v="Electronics"/>
    <s v="East"/>
    <n v="6"/>
    <n v="323.83"/>
    <n v="0.14000000000000001"/>
    <s v="COD"/>
    <n v="2"/>
    <n v="4.0999999999999996"/>
    <x v="29"/>
    <n v="1670.9628"/>
    <s v="OK"/>
    <n v="0"/>
  </r>
  <r>
    <n v="10031"/>
    <x v="30"/>
    <n v="1276"/>
    <s v="Electronics"/>
    <s v="North"/>
    <n v="6"/>
    <n v="141.32"/>
    <n v="0.2"/>
    <s v="Card"/>
    <n v="1"/>
    <n v="1.7"/>
    <x v="30"/>
    <n v="678.33600000000001"/>
    <s v="OK"/>
    <n v="0"/>
  </r>
  <r>
    <n v="10032"/>
    <x v="31"/>
    <n v="1160"/>
    <s v="Clothing"/>
    <s v="West"/>
    <n v="6"/>
    <n v="532.41999999999996"/>
    <n v="0.15"/>
    <s v="Card"/>
    <n v="6"/>
    <n v="3.2"/>
    <x v="31"/>
    <n v="2715.3419999999996"/>
    <s v="OK"/>
    <n v="0"/>
  </r>
  <r>
    <n v="10033"/>
    <x v="32"/>
    <n v="1459"/>
    <s v="Electronics"/>
    <s v="North"/>
    <n v="6"/>
    <n v="64.94"/>
    <n v="0.09"/>
    <s v="Wallet"/>
    <n v="9"/>
    <n v="3.5"/>
    <x v="32"/>
    <n v="354.57240000000002"/>
    <s v="OK"/>
    <n v="0"/>
  </r>
  <r>
    <n v="10034"/>
    <x v="33"/>
    <n v="1313"/>
    <s v="Home"/>
    <s v="North"/>
    <n v="1"/>
    <n v="274.95999999999998"/>
    <n v="0.27"/>
    <s v="Card"/>
    <n v="9"/>
    <n v="3"/>
    <x v="33"/>
    <n v="200.72079999999997"/>
    <s v="OK"/>
    <n v="0"/>
  </r>
  <r>
    <n v="10035"/>
    <x v="34"/>
    <n v="1021"/>
    <s v="Electronics"/>
    <s v="West"/>
    <n v="2"/>
    <n v="511.91"/>
    <n v="0.19"/>
    <s v="COD"/>
    <n v="9"/>
    <n v="1.5"/>
    <x v="34"/>
    <n v="829.29420000000005"/>
    <s v="OK"/>
    <n v="0"/>
  </r>
  <r>
    <n v="10036"/>
    <x v="35"/>
    <n v="1252"/>
    <s v="Electronics"/>
    <s v="West"/>
    <n v="4"/>
    <n v="375.27"/>
    <n v="0.02"/>
    <s v="COD"/>
    <n v="11"/>
    <n v="3.9"/>
    <x v="35"/>
    <n v="1471.0583999999999"/>
    <s v="OK"/>
    <n v="0"/>
  </r>
  <r>
    <n v="10037"/>
    <x v="36"/>
    <n v="1747"/>
    <s v="Clothing"/>
    <s v="South"/>
    <n v="3"/>
    <n v="186.01"/>
    <n v="0.13"/>
    <s v="Card"/>
    <n v="4"/>
    <n v="4.4000000000000004"/>
    <x v="36"/>
    <n v="485.48609999999996"/>
    <s v="OK"/>
    <n v="0"/>
  </r>
  <r>
    <n v="10038"/>
    <x v="37"/>
    <n v="1856"/>
    <s v="Electronics"/>
    <s v="North"/>
    <n v="6"/>
    <n v="261.14"/>
    <n v="0.31"/>
    <s v="Card"/>
    <n v="6"/>
    <n v="3.5"/>
    <x v="37"/>
    <n v="1081.1195999999998"/>
    <s v="OK"/>
    <n v="0"/>
  </r>
  <r>
    <n v="10039"/>
    <x v="38"/>
    <n v="1560"/>
    <s v="Electronics"/>
    <s v="East"/>
    <n v="1"/>
    <n v="428.42"/>
    <n v="0.26"/>
    <s v="COD"/>
    <n v="10"/>
    <n v="1.7"/>
    <x v="38"/>
    <n v="317.0308"/>
    <s v="OK"/>
    <n v="0"/>
  </r>
  <r>
    <n v="10040"/>
    <x v="39"/>
    <n v="1474"/>
    <s v="Home"/>
    <s v="North"/>
    <n v="7"/>
    <n v="584.36"/>
    <n v="0.11"/>
    <s v="Card"/>
    <n v="6"/>
    <n v="1.3"/>
    <x v="39"/>
    <n v="3640.5628000000002"/>
    <s v="OK"/>
    <n v="0"/>
  </r>
  <r>
    <n v="10041"/>
    <x v="40"/>
    <n v="1058"/>
    <s v="Electronics"/>
    <s v="North"/>
    <n v="4"/>
    <n v="537.49"/>
    <n v="0.33"/>
    <s v="Card"/>
    <n v="5"/>
    <n v="2.2000000000000002"/>
    <x v="40"/>
    <n v="1440.4731999999999"/>
    <s v="OK"/>
    <n v="0"/>
  </r>
  <r>
    <n v="10042"/>
    <x v="41"/>
    <n v="1510"/>
    <s v="Home"/>
    <s v="West"/>
    <n v="4"/>
    <n v="215.32"/>
    <n v="0.03"/>
    <s v="Card"/>
    <n v="2"/>
    <n v="1.1000000000000001"/>
    <x v="41"/>
    <n v="835.44159999999999"/>
    <s v="OK"/>
    <n v="0"/>
  </r>
  <r>
    <n v="10043"/>
    <x v="42"/>
    <n v="1681"/>
    <s v="Electronics"/>
    <s v="South"/>
    <n v="4"/>
    <n v="598.95000000000005"/>
    <n v="0.34"/>
    <s v="Card"/>
    <n v="7"/>
    <n v="4.4000000000000004"/>
    <x v="42"/>
    <n v="1581.2279999999998"/>
    <s v="OK"/>
    <n v="0"/>
  </r>
  <r>
    <n v="10044"/>
    <x v="43"/>
    <n v="1475"/>
    <s v="Electronics"/>
    <s v="North"/>
    <n v="1"/>
    <n v="17.05"/>
    <n v="0.09"/>
    <s v="Card"/>
    <n v="1"/>
    <n v="3.8"/>
    <x v="43"/>
    <n v="15.515500000000001"/>
    <s v="OK"/>
    <n v="0"/>
  </r>
  <r>
    <n v="10045"/>
    <x v="44"/>
    <n v="1699"/>
    <s v="Home"/>
    <s v="East"/>
    <n v="3"/>
    <n v="31.16"/>
    <n v="0"/>
    <s v="Wallet"/>
    <n v="6"/>
    <n v="3.3"/>
    <x v="44"/>
    <n v="93.48"/>
    <s v="OK"/>
    <n v="0"/>
  </r>
  <r>
    <n v="10046"/>
    <x v="45"/>
    <n v="1975"/>
    <s v="Electronics"/>
    <s v="North"/>
    <n v="6"/>
    <n v="496.95"/>
    <n v="0.15"/>
    <s v="COD"/>
    <n v="5"/>
    <n v="4.5999999999999996"/>
    <x v="45"/>
    <n v="2534.4449999999997"/>
    <s v="ERROR"/>
    <n v="0"/>
  </r>
  <r>
    <n v="10047"/>
    <x v="46"/>
    <n v="1782"/>
    <s v="Electronics"/>
    <s v="East"/>
    <n v="4"/>
    <n v="131.69"/>
    <n v="0.13"/>
    <s v="COD"/>
    <n v="5"/>
    <n v="1.4"/>
    <x v="46"/>
    <n v="458.28120000000001"/>
    <s v="OK"/>
    <n v="0"/>
  </r>
  <r>
    <n v="10048"/>
    <x v="47"/>
    <n v="1189"/>
    <s v="Clothing"/>
    <s v="West"/>
    <n v="1"/>
    <n v="50.55"/>
    <n v="0.19"/>
    <s v="Card"/>
    <n v="8"/>
    <n v="3.9"/>
    <x v="47"/>
    <n v="40.945500000000003"/>
    <s v="OK"/>
    <n v="0"/>
  </r>
  <r>
    <n v="10049"/>
    <x v="48"/>
    <n v="1957"/>
    <s v="Electronics"/>
    <s v="South"/>
    <n v="7"/>
    <n v="153.72999999999999"/>
    <n v="0.28000000000000003"/>
    <s v="Card"/>
    <n v="9"/>
    <n v="1.6"/>
    <x v="48"/>
    <n v="774.79919999999993"/>
    <s v="OK"/>
    <n v="0"/>
  </r>
  <r>
    <n v="10050"/>
    <x v="49"/>
    <n v="1686"/>
    <s v="Home"/>
    <s v="North"/>
    <n v="2"/>
    <n v="264.27"/>
    <n v="0.28999999999999998"/>
    <s v="Wallet"/>
    <n v="7"/>
    <n v="1.2"/>
    <x v="49"/>
    <n v="375.26339999999993"/>
    <s v="OK"/>
    <n v="0"/>
  </r>
  <r>
    <n v="10051"/>
    <x v="50"/>
    <n v="1957"/>
    <s v="Electronics"/>
    <s v="South"/>
    <n v="7"/>
    <n v="442.38"/>
    <n v="0.14000000000000001"/>
    <s v="COD"/>
    <n v="10"/>
    <n v="1.5"/>
    <x v="50"/>
    <n v="2663.1275999999998"/>
    <s v="OK"/>
    <n v="0"/>
  </r>
  <r>
    <n v="10052"/>
    <x v="51"/>
    <n v="1562"/>
    <s v="Home"/>
    <s v="North"/>
    <n v="1"/>
    <n v="380.24"/>
    <n v="0.15"/>
    <s v="Card"/>
    <n v="8"/>
    <n v="4.8"/>
    <x v="51"/>
    <n v="323.20400000000001"/>
    <s v="OK"/>
    <n v="0"/>
  </r>
  <r>
    <n v="10053"/>
    <x v="52"/>
    <n v="1875"/>
    <s v="Beauty"/>
    <s v="East"/>
    <n v="1"/>
    <n v="154.01"/>
    <n v="0.05"/>
    <s v="Card"/>
    <n v="2"/>
    <n v="2.8"/>
    <x v="52"/>
    <n v="146.30949999999999"/>
    <s v="OK"/>
    <n v="0"/>
  </r>
  <r>
    <n v="10054"/>
    <x v="53"/>
    <n v="1566"/>
    <s v="Clothing"/>
    <s v="South"/>
    <n v="1"/>
    <n v="309.41000000000003"/>
    <n v="0.02"/>
    <s v="COD"/>
    <n v="2"/>
    <n v="1.2"/>
    <x v="53"/>
    <n v="303.22180000000003"/>
    <s v="OK"/>
    <n v="0"/>
  </r>
  <r>
    <n v="10055"/>
    <x v="54"/>
    <n v="1243"/>
    <s v="Beauty"/>
    <s v="North"/>
    <n v="4"/>
    <n v="556.84"/>
    <n v="0.22"/>
    <s v="Wallet"/>
    <n v="8"/>
    <n v="3.3"/>
    <x v="54"/>
    <n v="1737.3408000000002"/>
    <s v="OK"/>
    <n v="0"/>
  </r>
  <r>
    <n v="10056"/>
    <x v="55"/>
    <n v="1831"/>
    <s v="Clothing"/>
    <s v="West"/>
    <n v="1"/>
    <n v="491.78"/>
    <n v="0.02"/>
    <s v="Card"/>
    <n v="6"/>
    <n v="1.8"/>
    <x v="55"/>
    <n v="481.94439999999997"/>
    <s v="OK"/>
    <n v="0"/>
  </r>
  <r>
    <n v="10057"/>
    <x v="56"/>
    <n v="1504"/>
    <s v="Beauty"/>
    <s v="East"/>
    <n v="2"/>
    <n v="204.07"/>
    <n v="0.26"/>
    <s v="COD"/>
    <n v="8"/>
    <n v="1"/>
    <x v="56"/>
    <n v="302.02359999999999"/>
    <s v="OK"/>
    <n v="0"/>
  </r>
  <r>
    <n v="10058"/>
    <x v="57"/>
    <n v="1130"/>
    <s v="Electronics"/>
    <s v="South"/>
    <n v="4"/>
    <n v="589.62"/>
    <n v="0.19"/>
    <s v="COD"/>
    <n v="9"/>
    <n v="4"/>
    <x v="57"/>
    <n v="1910.3688000000002"/>
    <s v="OK"/>
    <n v="0"/>
  </r>
  <r>
    <n v="10059"/>
    <x v="58"/>
    <n v="1484"/>
    <s v="Home"/>
    <s v="North"/>
    <n v="7"/>
    <n v="429.54"/>
    <n v="7.0000000000000007E-2"/>
    <s v="Wallet"/>
    <n v="9"/>
    <n v="1.6"/>
    <x v="58"/>
    <n v="2796.3054000000002"/>
    <s v="OK"/>
    <n v="0"/>
  </r>
  <r>
    <n v="10060"/>
    <x v="59"/>
    <n v="1818"/>
    <s v="Clothing"/>
    <s v="South"/>
    <n v="2"/>
    <n v="51.53"/>
    <n v="0.19"/>
    <s v="Wallet"/>
    <n v="11"/>
    <n v="4.8"/>
    <x v="59"/>
    <n v="83.478600000000014"/>
    <s v="OK"/>
    <n v="0"/>
  </r>
  <r>
    <n v="10061"/>
    <x v="60"/>
    <n v="1646"/>
    <s v="Clothing"/>
    <s v="North"/>
    <n v="5"/>
    <n v="35.57"/>
    <n v="0.06"/>
    <s v="Card"/>
    <n v="6"/>
    <n v="3.4"/>
    <x v="60"/>
    <n v="167.17899999999997"/>
    <s v="OK"/>
    <n v="0"/>
  </r>
  <r>
    <n v="10062"/>
    <x v="61"/>
    <n v="1020"/>
    <s v="Clothing"/>
    <s v="East"/>
    <n v="7"/>
    <n v="113.52"/>
    <n v="0.15"/>
    <s v="COD"/>
    <n v="8"/>
    <n v="1.3"/>
    <x v="61"/>
    <n v="675.44399999999996"/>
    <s v="OK"/>
    <n v="0"/>
  </r>
  <r>
    <n v="10063"/>
    <x v="62"/>
    <n v="1840"/>
    <s v="Home"/>
    <s v="West"/>
    <n v="1"/>
    <n v="440.8"/>
    <n v="0.28000000000000003"/>
    <s v="COD"/>
    <n v="2"/>
    <n v="1.9"/>
    <x v="62"/>
    <n v="317.37599999999998"/>
    <s v="OK"/>
    <n v="0"/>
  </r>
  <r>
    <n v="10064"/>
    <x v="63"/>
    <n v="1166"/>
    <s v="Electronics"/>
    <s v="East"/>
    <n v="6"/>
    <n v="122.49"/>
    <n v="0.16"/>
    <s v="COD"/>
    <n v="8"/>
    <n v="3.4"/>
    <x v="63"/>
    <n v="617.3495999999999"/>
    <s v="OK"/>
    <n v="0"/>
  </r>
  <r>
    <n v="10065"/>
    <x v="64"/>
    <n v="1273"/>
    <s v="Electronics"/>
    <s v="South"/>
    <n v="6"/>
    <n v="314.22000000000003"/>
    <n v="0.05"/>
    <s v="Wallet"/>
    <n v="3"/>
    <n v="2.4"/>
    <x v="64"/>
    <n v="1791.0540000000001"/>
    <s v="OK"/>
    <n v="0"/>
  </r>
  <r>
    <n v="10066"/>
    <x v="65"/>
    <n v="1387"/>
    <s v="Home"/>
    <s v="South"/>
    <n v="4"/>
    <n v="69.56"/>
    <n v="0.25"/>
    <s v="Wallet"/>
    <n v="1"/>
    <n v="3.1"/>
    <x v="65"/>
    <n v="208.68"/>
    <s v="OK"/>
    <n v="0"/>
  </r>
  <r>
    <n v="10067"/>
    <x v="66"/>
    <n v="1600"/>
    <s v="Home"/>
    <s v="North"/>
    <n v="6"/>
    <n v="553.72"/>
    <n v="7.0000000000000007E-2"/>
    <s v="Card"/>
    <n v="7"/>
    <n v="4.2"/>
    <x v="66"/>
    <n v="3089.7575999999999"/>
    <s v="OK"/>
    <n v="0"/>
  </r>
  <r>
    <n v="10068"/>
    <x v="67"/>
    <n v="1315"/>
    <s v="Beauty"/>
    <s v="East"/>
    <n v="7"/>
    <n v="216.22"/>
    <n v="0.26"/>
    <s v="Card"/>
    <n v="1"/>
    <n v="4.2"/>
    <x v="67"/>
    <n v="1120.0195999999999"/>
    <s v="OK"/>
    <n v="0"/>
  </r>
  <r>
    <n v="10069"/>
    <x v="68"/>
    <n v="1013"/>
    <s v="Home"/>
    <s v="North"/>
    <n v="4"/>
    <n v="546.26"/>
    <n v="0.17"/>
    <s v="COD"/>
    <n v="11"/>
    <n v="3.8"/>
    <x v="68"/>
    <n v="1813.5831999999998"/>
    <s v="OK"/>
    <n v="0"/>
  </r>
  <r>
    <n v="10070"/>
    <x v="69"/>
    <n v="1241"/>
    <s v="Beauty"/>
    <s v="East"/>
    <n v="7"/>
    <n v="567.75"/>
    <n v="0.16"/>
    <s v="Card"/>
    <n v="1"/>
    <n v="4.5"/>
    <x v="69"/>
    <n v="3338.37"/>
    <s v="OK"/>
    <n v="0"/>
  </r>
  <r>
    <n v="10071"/>
    <x v="70"/>
    <n v="1776"/>
    <s v="Home"/>
    <s v="South"/>
    <n v="1"/>
    <n v="18.59"/>
    <n v="0.3"/>
    <s v="Card"/>
    <n v="1"/>
    <n v="1.8"/>
    <x v="70"/>
    <n v="13.013"/>
    <s v="OK"/>
    <n v="0"/>
  </r>
  <r>
    <n v="10072"/>
    <x v="71"/>
    <n v="1345"/>
    <s v="Electronics"/>
    <s v="North"/>
    <n v="3"/>
    <n v="286.52"/>
    <n v="0.25"/>
    <s v="Card"/>
    <n v="4"/>
    <n v="1.7"/>
    <x v="71"/>
    <n v="644.66999999999996"/>
    <s v="OK"/>
    <n v="0"/>
  </r>
  <r>
    <n v="10073"/>
    <x v="72"/>
    <n v="1564"/>
    <s v="Electronics"/>
    <s v="North"/>
    <n v="3"/>
    <n v="29.42"/>
    <n v="0.01"/>
    <s v="Wallet"/>
    <n v="4"/>
    <n v="4.2"/>
    <x v="72"/>
    <n v="87.377400000000009"/>
    <s v="OK"/>
    <n v="0"/>
  </r>
  <r>
    <n v="10074"/>
    <x v="73"/>
    <n v="1897"/>
    <s v="Home"/>
    <s v="East"/>
    <n v="2"/>
    <n v="546.59"/>
    <n v="0.1"/>
    <s v="Card"/>
    <n v="10"/>
    <n v="2.2999999999999998"/>
    <x v="73"/>
    <n v="983.86200000000008"/>
    <s v="OK"/>
    <n v="0"/>
  </r>
  <r>
    <n v="10075"/>
    <x v="74"/>
    <n v="1339"/>
    <s v="Clothing"/>
    <s v="West"/>
    <n v="1"/>
    <n v="318.27"/>
    <n v="0.3"/>
    <s v="COD"/>
    <n v="11"/>
    <n v="3"/>
    <x v="74"/>
    <n v="222.78899999999999"/>
    <s v="OK"/>
    <n v="0"/>
  </r>
  <r>
    <n v="10076"/>
    <x v="75"/>
    <n v="1091"/>
    <s v="Electronics"/>
    <s v="East"/>
    <n v="6"/>
    <n v="58.84"/>
    <n v="0.01"/>
    <s v="Card"/>
    <n v="6"/>
    <n v="4"/>
    <x v="75"/>
    <n v="349.50960000000003"/>
    <s v="OK"/>
    <n v="0"/>
  </r>
  <r>
    <n v="10077"/>
    <x v="76"/>
    <n v="1366"/>
    <s v="Clothing"/>
    <s v="West"/>
    <n v="1"/>
    <n v="79.510000000000005"/>
    <n v="0.19"/>
    <s v="Card"/>
    <n v="10"/>
    <n v="2.6"/>
    <x v="76"/>
    <n v="64.403100000000009"/>
    <s v="OK"/>
    <n v="0"/>
  </r>
  <r>
    <n v="10078"/>
    <x v="77"/>
    <n v="1955"/>
    <s v="Beauty"/>
    <s v="East"/>
    <n v="5"/>
    <n v="239.35"/>
    <n v="0.25"/>
    <s v="Card"/>
    <n v="3"/>
    <n v="1.5"/>
    <x v="77"/>
    <n v="897.5625"/>
    <s v="OK"/>
    <n v="0"/>
  </r>
  <r>
    <n v="10079"/>
    <x v="78"/>
    <n v="1454"/>
    <s v="Clothing"/>
    <s v="South"/>
    <n v="3"/>
    <n v="565.04"/>
    <n v="0.22"/>
    <s v="Card"/>
    <n v="10"/>
    <n v="3.7"/>
    <x v="78"/>
    <n v="1322.1936000000001"/>
    <s v="OK"/>
    <n v="0"/>
  </r>
  <r>
    <n v="10080"/>
    <x v="79"/>
    <n v="1427"/>
    <s v="Clothing"/>
    <s v="North"/>
    <n v="6"/>
    <n v="420.35"/>
    <n v="0.27"/>
    <s v="Wallet"/>
    <n v="6"/>
    <n v="4.3"/>
    <x v="79"/>
    <n v="1841.1330000000003"/>
    <s v="OK"/>
    <n v="0"/>
  </r>
  <r>
    <n v="10081"/>
    <x v="80"/>
    <n v="1508"/>
    <s v="Clothing"/>
    <s v="East"/>
    <n v="7"/>
    <n v="522.55999999999995"/>
    <n v="0.25"/>
    <s v="Wallet"/>
    <n v="7"/>
    <n v="1.1000000000000001"/>
    <x v="80"/>
    <n v="2743.4399999999996"/>
    <s v="OK"/>
    <n v="0"/>
  </r>
  <r>
    <n v="10082"/>
    <x v="81"/>
    <n v="1775"/>
    <s v="Electronics"/>
    <s v="South"/>
    <n v="7"/>
    <n v="229.38"/>
    <n v="0.24"/>
    <s v="COD"/>
    <n v="11"/>
    <n v="3.3"/>
    <x v="81"/>
    <n v="1220.3016"/>
    <s v="OK"/>
    <n v="0"/>
  </r>
  <r>
    <n v="10083"/>
    <x v="82"/>
    <n v="1942"/>
    <s v="Clothing"/>
    <s v="East"/>
    <n v="3"/>
    <n v="40.28"/>
    <n v="0.28999999999999998"/>
    <s v="Card"/>
    <n v="1"/>
    <n v="2.9"/>
    <x v="82"/>
    <n v="85.796399999999991"/>
    <s v="OK"/>
    <n v="0"/>
  </r>
  <r>
    <n v="10084"/>
    <x v="83"/>
    <n v="1034"/>
    <s v="Clothing"/>
    <s v="North"/>
    <n v="1"/>
    <n v="584.98"/>
    <n v="0.23"/>
    <s v="COD"/>
    <n v="6"/>
    <n v="2"/>
    <x v="83"/>
    <n v="450.43460000000005"/>
    <s v="OK"/>
    <n v="0"/>
  </r>
  <r>
    <n v="10085"/>
    <x v="84"/>
    <n v="1205"/>
    <s v="Electronics"/>
    <s v="East"/>
    <n v="6"/>
    <n v="25.05"/>
    <n v="0.14000000000000001"/>
    <s v="Card"/>
    <n v="10"/>
    <n v="1.6"/>
    <x v="84"/>
    <n v="129.25800000000001"/>
    <s v="OK"/>
    <n v="0"/>
  </r>
  <r>
    <n v="10086"/>
    <x v="85"/>
    <n v="1080"/>
    <s v="Home"/>
    <s v="West"/>
    <n v="2"/>
    <n v="569.38"/>
    <n v="0.17"/>
    <s v="Card"/>
    <n v="1"/>
    <n v="1.8"/>
    <x v="85"/>
    <n v="945.17079999999999"/>
    <s v="OK"/>
    <n v="0"/>
  </r>
  <r>
    <n v="10087"/>
    <x v="86"/>
    <n v="1931"/>
    <s v="Clothing"/>
    <s v="North"/>
    <n v="7"/>
    <n v="230.68"/>
    <n v="0.25"/>
    <s v="COD"/>
    <n v="7"/>
    <n v="3.9"/>
    <x v="86"/>
    <n v="1211.07"/>
    <s v="OK"/>
    <n v="0"/>
  </r>
  <r>
    <n v="10088"/>
    <x v="87"/>
    <n v="1561"/>
    <s v="Home"/>
    <s v="West"/>
    <n v="1"/>
    <n v="20.9"/>
    <n v="0.31"/>
    <s v="COD"/>
    <n v="10"/>
    <n v="3.1"/>
    <x v="87"/>
    <n v="14.420999999999998"/>
    <s v="OK"/>
    <n v="0"/>
  </r>
  <r>
    <n v="10089"/>
    <x v="88"/>
    <n v="1871"/>
    <s v="Beauty"/>
    <s v="South"/>
    <n v="2"/>
    <n v="418.16"/>
    <n v="0.1"/>
    <s v="Card"/>
    <n v="5"/>
    <n v="4.9000000000000004"/>
    <x v="88"/>
    <n v="752.6880000000001"/>
    <s v="OK"/>
    <n v="0"/>
  </r>
  <r>
    <n v="10090"/>
    <x v="89"/>
    <n v="1387"/>
    <s v="Electronics"/>
    <s v="South"/>
    <n v="6"/>
    <n v="588.62"/>
    <n v="0.12"/>
    <s v="Card"/>
    <n v="10"/>
    <n v="2"/>
    <x v="89"/>
    <n v="3107.9136000000003"/>
    <s v="OK"/>
    <n v="0"/>
  </r>
  <r>
    <n v="10091"/>
    <x v="90"/>
    <n v="1001"/>
    <s v="Home"/>
    <s v="East"/>
    <n v="3"/>
    <n v="579.89"/>
    <n v="0.33"/>
    <s v="Wallet"/>
    <n v="4"/>
    <n v="4.8"/>
    <x v="90"/>
    <n v="1165.5789"/>
    <s v="OK"/>
    <n v="0"/>
  </r>
  <r>
    <n v="10092"/>
    <x v="91"/>
    <n v="1389"/>
    <s v="Clothing"/>
    <s v="West"/>
    <n v="5"/>
    <n v="109.15"/>
    <n v="0.2"/>
    <s v="Card"/>
    <n v="1"/>
    <n v="3.1"/>
    <x v="91"/>
    <n v="436.6"/>
    <s v="OK"/>
    <n v="0"/>
  </r>
  <r>
    <n v="10093"/>
    <x v="92"/>
    <n v="1565"/>
    <s v="Beauty"/>
    <s v="West"/>
    <n v="4"/>
    <n v="121.03"/>
    <n v="0.06"/>
    <s v="Wallet"/>
    <n v="9"/>
    <n v="1.6"/>
    <x v="92"/>
    <n v="455.07279999999997"/>
    <s v="OK"/>
    <n v="0"/>
  </r>
  <r>
    <n v="10094"/>
    <x v="93"/>
    <n v="1105"/>
    <s v="Electronics"/>
    <s v="North"/>
    <n v="3"/>
    <n v="345.84"/>
    <n v="0.23"/>
    <s v="Wallet"/>
    <n v="7"/>
    <n v="1.6"/>
    <x v="93"/>
    <n v="798.8904"/>
    <s v="OK"/>
    <n v="0"/>
  </r>
  <r>
    <n v="10095"/>
    <x v="94"/>
    <n v="1771"/>
    <s v="Home"/>
    <s v="West"/>
    <n v="2"/>
    <n v="387.82"/>
    <n v="0.35"/>
    <s v="COD"/>
    <n v="2"/>
    <n v="3.4"/>
    <x v="94"/>
    <n v="504.166"/>
    <s v="OK"/>
    <n v="0"/>
  </r>
  <r>
    <n v="10096"/>
    <x v="95"/>
    <n v="1821"/>
    <s v="Clothing"/>
    <s v="West"/>
    <n v="1"/>
    <n v="447.56"/>
    <n v="0.28999999999999998"/>
    <s v="Card"/>
    <n v="4"/>
    <n v="4.3"/>
    <x v="95"/>
    <n v="317.76759999999996"/>
    <s v="OK"/>
    <n v="0"/>
  </r>
  <r>
    <n v="10097"/>
    <x v="96"/>
    <n v="1476"/>
    <s v="Electronics"/>
    <s v="North"/>
    <n v="7"/>
    <n v="120.91"/>
    <n v="0.26"/>
    <s v="COD"/>
    <n v="4"/>
    <n v="4"/>
    <x v="96"/>
    <n v="626.31380000000001"/>
    <s v="OK"/>
    <n v="0"/>
  </r>
  <r>
    <n v="10098"/>
    <x v="97"/>
    <n v="1702"/>
    <s v="Electronics"/>
    <s v="North"/>
    <n v="6"/>
    <n v="576.02"/>
    <n v="7.0000000000000007E-2"/>
    <s v="Card"/>
    <n v="8"/>
    <n v="3.6"/>
    <x v="97"/>
    <n v="3214.1915999999997"/>
    <s v="OK"/>
    <n v="0"/>
  </r>
  <r>
    <n v="10099"/>
    <x v="98"/>
    <n v="1401"/>
    <s v="Home"/>
    <s v="West"/>
    <n v="3"/>
    <n v="388.66"/>
    <n v="0.31"/>
    <s v="Card"/>
    <n v="2"/>
    <n v="1.7"/>
    <x v="98"/>
    <n v="804.5261999999999"/>
    <s v="OK"/>
    <n v="0"/>
  </r>
  <r>
    <n v="10100"/>
    <x v="99"/>
    <n v="1729"/>
    <s v="Home"/>
    <s v="East"/>
    <n v="7"/>
    <n v="510.52"/>
    <n v="0.18"/>
    <s v="COD"/>
    <n v="11"/>
    <n v="1.4"/>
    <x v="99"/>
    <n v="2930.3848000000003"/>
    <s v="OK"/>
    <n v="0"/>
  </r>
  <r>
    <n v="10101"/>
    <x v="100"/>
    <n v="1555"/>
    <s v="Electronics"/>
    <s v="North"/>
    <n v="7"/>
    <n v="330.94"/>
    <n v="0.31"/>
    <s v="Card"/>
    <n v="5"/>
    <n v="1"/>
    <x v="100"/>
    <n v="1598.4401999999998"/>
    <s v="OK"/>
    <n v="0"/>
  </r>
  <r>
    <n v="10102"/>
    <x v="101"/>
    <n v="1161"/>
    <s v="Clothing"/>
    <s v="North"/>
    <n v="5"/>
    <n v="257.35000000000002"/>
    <n v="0.12"/>
    <s v="Card"/>
    <n v="10"/>
    <n v="1.4"/>
    <x v="101"/>
    <n v="1132.3399999999999"/>
    <s v="OK"/>
    <n v="0"/>
  </r>
  <r>
    <n v="10103"/>
    <x v="102"/>
    <n v="1201"/>
    <s v="Clothing"/>
    <s v="West"/>
    <n v="6"/>
    <n v="586.65"/>
    <n v="0.02"/>
    <s v="COD"/>
    <n v="8"/>
    <n v="4.0999999999999996"/>
    <x v="102"/>
    <n v="3449.5019999999995"/>
    <s v="OK"/>
    <n v="0"/>
  </r>
  <r>
    <n v="10104"/>
    <x v="103"/>
    <n v="1957"/>
    <s v="Home"/>
    <s v="West"/>
    <n v="2"/>
    <n v="355.54"/>
    <n v="0.17"/>
    <s v="COD"/>
    <n v="6"/>
    <n v="4.5999999999999996"/>
    <x v="103"/>
    <n v="590.19640000000004"/>
    <s v="OK"/>
    <n v="0"/>
  </r>
  <r>
    <n v="10105"/>
    <x v="104"/>
    <n v="1995"/>
    <s v="Electronics"/>
    <s v="North"/>
    <n v="6"/>
    <n v="522.12"/>
    <n v="0.09"/>
    <s v="Card"/>
    <n v="4"/>
    <n v="2"/>
    <x v="104"/>
    <n v="2850.7752000000005"/>
    <s v="OK"/>
    <n v="0"/>
  </r>
  <r>
    <n v="10106"/>
    <x v="105"/>
    <n v="1269"/>
    <s v="Beauty"/>
    <s v="West"/>
    <n v="6"/>
    <n v="572.67999999999995"/>
    <n v="0.25"/>
    <s v="Card"/>
    <n v="5"/>
    <n v="4.2"/>
    <x v="105"/>
    <n v="2577.06"/>
    <s v="OK"/>
    <n v="0"/>
  </r>
  <r>
    <n v="10107"/>
    <x v="106"/>
    <n v="1862"/>
    <s v="Electronics"/>
    <s v="North"/>
    <n v="1"/>
    <n v="410.08"/>
    <n v="0.33"/>
    <s v="Card"/>
    <n v="2"/>
    <n v="1.8"/>
    <x v="106"/>
    <n v="274.75359999999995"/>
    <s v="OK"/>
    <n v="0"/>
  </r>
  <r>
    <n v="10108"/>
    <x v="107"/>
    <n v="1815"/>
    <s v="Clothing"/>
    <s v="East"/>
    <n v="4"/>
    <n v="336.13"/>
    <n v="0.24"/>
    <s v="Card"/>
    <n v="5"/>
    <n v="2"/>
    <x v="107"/>
    <n v="1021.8352"/>
    <s v="OK"/>
    <n v="0"/>
  </r>
  <r>
    <n v="10109"/>
    <x v="108"/>
    <n v="1270"/>
    <s v="Electronics"/>
    <s v="East"/>
    <n v="7"/>
    <n v="17.05"/>
    <n v="0.31"/>
    <s v="COD"/>
    <n v="3"/>
    <n v="1.9"/>
    <x v="108"/>
    <n v="82.351500000000001"/>
    <s v="OK"/>
    <n v="0"/>
  </r>
  <r>
    <n v="10110"/>
    <x v="109"/>
    <n v="1455"/>
    <s v="Electronics"/>
    <s v="North"/>
    <n v="2"/>
    <n v="38.409999999999997"/>
    <n v="0.16"/>
    <s v="COD"/>
    <n v="3"/>
    <n v="1.2"/>
    <x v="109"/>
    <n v="64.52879999999999"/>
    <s v="OK"/>
    <n v="0"/>
  </r>
  <r>
    <n v="10111"/>
    <x v="110"/>
    <n v="1461"/>
    <s v="Clothing"/>
    <s v="North"/>
    <n v="1"/>
    <n v="132.5"/>
    <n v="0.27"/>
    <s v="COD"/>
    <n v="7"/>
    <n v="1.8"/>
    <x v="110"/>
    <n v="96.724999999999994"/>
    <s v="ERROR"/>
    <n v="0"/>
  </r>
  <r>
    <n v="10112"/>
    <x v="111"/>
    <n v="1726"/>
    <s v="Electronics"/>
    <s v="South"/>
    <n v="7"/>
    <n v="123.81"/>
    <n v="0.3"/>
    <s v="Card"/>
    <n v="3"/>
    <n v="2.5"/>
    <x v="111"/>
    <n v="606.66899999999998"/>
    <s v="OK"/>
    <n v="0"/>
  </r>
  <r>
    <n v="10113"/>
    <x v="112"/>
    <n v="1251"/>
    <s v="Home"/>
    <s v="South"/>
    <n v="4"/>
    <n v="164.03"/>
    <n v="0.25"/>
    <s v="Card"/>
    <n v="4"/>
    <n v="2.6"/>
    <x v="112"/>
    <n v="492.09000000000003"/>
    <s v="OK"/>
    <n v="0"/>
  </r>
  <r>
    <n v="10114"/>
    <x v="113"/>
    <n v="1701"/>
    <s v="Electronics"/>
    <s v="West"/>
    <n v="1"/>
    <n v="193.39"/>
    <n v="0.18"/>
    <s v="Card"/>
    <n v="7"/>
    <n v="2.2000000000000002"/>
    <x v="113"/>
    <n v="158.57980000000001"/>
    <s v="OK"/>
    <n v="0"/>
  </r>
  <r>
    <n v="10115"/>
    <x v="114"/>
    <n v="1295"/>
    <s v="Clothing"/>
    <s v="West"/>
    <n v="4"/>
    <n v="225.64"/>
    <n v="0.22"/>
    <s v="Card"/>
    <n v="3"/>
    <n v="3.1"/>
    <x v="114"/>
    <n v="703.99680000000001"/>
    <s v="OK"/>
    <n v="0"/>
  </r>
  <r>
    <n v="10116"/>
    <x v="115"/>
    <n v="1724"/>
    <s v="Electronics"/>
    <s v="North"/>
    <n v="4"/>
    <n v="261.01"/>
    <n v="0.25"/>
    <s v="Card"/>
    <n v="10"/>
    <n v="2.5"/>
    <x v="115"/>
    <n v="783.03"/>
    <s v="OK"/>
    <n v="0"/>
  </r>
  <r>
    <n v="10117"/>
    <x v="116"/>
    <n v="1719"/>
    <s v="Electronics"/>
    <s v="North"/>
    <n v="4"/>
    <n v="72.84"/>
    <n v="0.09"/>
    <s v="Card"/>
    <n v="10"/>
    <n v="4.9000000000000004"/>
    <x v="116"/>
    <n v="265.13760000000002"/>
    <s v="OK"/>
    <n v="0"/>
  </r>
  <r>
    <n v="10118"/>
    <x v="117"/>
    <n v="1748"/>
    <s v="Electronics"/>
    <s v="South"/>
    <n v="1"/>
    <n v="39.78"/>
    <n v="0.28000000000000003"/>
    <s v="Card"/>
    <n v="2"/>
    <n v="4.2"/>
    <x v="117"/>
    <n v="28.6416"/>
    <s v="OK"/>
    <n v="0"/>
  </r>
  <r>
    <n v="10119"/>
    <x v="118"/>
    <n v="1337"/>
    <s v="Clothing"/>
    <s v="South"/>
    <n v="6"/>
    <n v="409.26"/>
    <n v="0.33"/>
    <s v="COD"/>
    <n v="10"/>
    <n v="4.7"/>
    <x v="118"/>
    <n v="1645.2251999999999"/>
    <s v="OK"/>
    <n v="0"/>
  </r>
  <r>
    <n v="10120"/>
    <x v="119"/>
    <n v="1878"/>
    <s v="Clothing"/>
    <s v="North"/>
    <n v="4"/>
    <n v="329.34"/>
    <n v="0.16"/>
    <s v="COD"/>
    <n v="7"/>
    <n v="3.2"/>
    <x v="119"/>
    <n v="1106.5823999999998"/>
    <s v="OK"/>
    <n v="0"/>
  </r>
  <r>
    <n v="10121"/>
    <x v="120"/>
    <n v="1052"/>
    <s v="Clothing"/>
    <s v="East"/>
    <n v="6"/>
    <n v="274.82"/>
    <n v="0.25"/>
    <s v="COD"/>
    <n v="5"/>
    <n v="3.7"/>
    <x v="120"/>
    <n v="1236.69"/>
    <s v="OK"/>
    <n v="0"/>
  </r>
  <r>
    <n v="10122"/>
    <x v="121"/>
    <n v="1791"/>
    <s v="Clothing"/>
    <s v="East"/>
    <n v="7"/>
    <n v="386.15"/>
    <n v="0.26"/>
    <s v="Card"/>
    <n v="1"/>
    <n v="1.7"/>
    <x v="121"/>
    <n v="2000.2569999999998"/>
    <s v="OK"/>
    <n v="0"/>
  </r>
  <r>
    <n v="10123"/>
    <x v="122"/>
    <n v="1921"/>
    <s v="Clothing"/>
    <s v="West"/>
    <n v="7"/>
    <n v="499.19"/>
    <n v="0.23"/>
    <s v="Wallet"/>
    <n v="10"/>
    <n v="4"/>
    <x v="122"/>
    <n v="2690.6341000000002"/>
    <s v="OK"/>
    <n v="0"/>
  </r>
  <r>
    <n v="10124"/>
    <x v="123"/>
    <n v="1216"/>
    <s v="Electronics"/>
    <s v="North"/>
    <n v="2"/>
    <n v="265.2"/>
    <n v="0.19"/>
    <s v="Wallet"/>
    <n v="8"/>
    <n v="1.9"/>
    <x v="123"/>
    <n v="429.62400000000002"/>
    <s v="OK"/>
    <n v="0"/>
  </r>
  <r>
    <n v="10125"/>
    <x v="124"/>
    <n v="1763"/>
    <s v="Clothing"/>
    <s v="North"/>
    <n v="5"/>
    <n v="390.05"/>
    <n v="0.31"/>
    <s v="Card"/>
    <n v="3"/>
    <n v="1.6"/>
    <x v="124"/>
    <n v="1345.6724999999999"/>
    <s v="OK"/>
    <n v="0"/>
  </r>
  <r>
    <n v="10126"/>
    <x v="125"/>
    <n v="1187"/>
    <s v="Beauty"/>
    <s v="West"/>
    <n v="6"/>
    <n v="572.84"/>
    <n v="0.16"/>
    <s v="COD"/>
    <n v="11"/>
    <n v="1.2"/>
    <x v="125"/>
    <n v="2887.1135999999997"/>
    <s v="OK"/>
    <n v="0"/>
  </r>
  <r>
    <n v="10127"/>
    <x v="126"/>
    <n v="1379"/>
    <s v="Clothing"/>
    <s v="South"/>
    <n v="7"/>
    <n v="506.18"/>
    <n v="0.02"/>
    <s v="Wallet"/>
    <n v="7"/>
    <n v="2.9"/>
    <x v="126"/>
    <n v="3472.3948"/>
    <s v="OK"/>
    <n v="0"/>
  </r>
  <r>
    <n v="10128"/>
    <x v="127"/>
    <n v="1492"/>
    <s v="Home"/>
    <s v="South"/>
    <n v="5"/>
    <n v="264.20999999999998"/>
    <n v="0.3"/>
    <s v="COD"/>
    <n v="6"/>
    <n v="2.1"/>
    <x v="127"/>
    <n v="924.7349999999999"/>
    <s v="ERROR"/>
    <n v="0"/>
  </r>
  <r>
    <n v="10129"/>
    <x v="128"/>
    <n v="1040"/>
    <s v="Electronics"/>
    <s v="East"/>
    <n v="4"/>
    <n v="392.16"/>
    <n v="0.24"/>
    <s v="Card"/>
    <n v="10"/>
    <n v="4.9000000000000004"/>
    <x v="128"/>
    <n v="1192.1664000000001"/>
    <s v="OK"/>
    <n v="0"/>
  </r>
  <r>
    <n v="10130"/>
    <x v="129"/>
    <n v="1156"/>
    <s v="Home"/>
    <s v="North"/>
    <n v="5"/>
    <n v="118.59"/>
    <n v="0.3"/>
    <s v="COD"/>
    <n v="6"/>
    <n v="2"/>
    <x v="129"/>
    <n v="415.065"/>
    <s v="ERROR"/>
    <n v="0"/>
  </r>
  <r>
    <n v="10131"/>
    <x v="130"/>
    <n v="1014"/>
    <s v="Home"/>
    <s v="South"/>
    <n v="5"/>
    <n v="342.91"/>
    <n v="0.05"/>
    <s v="COD"/>
    <n v="8"/>
    <n v="4.5"/>
    <x v="130"/>
    <n v="1628.8225"/>
    <s v="OK"/>
    <n v="0"/>
  </r>
  <r>
    <n v="10132"/>
    <x v="131"/>
    <n v="1812"/>
    <s v="Clothing"/>
    <s v="East"/>
    <n v="4"/>
    <n v="589.08000000000004"/>
    <n v="0.01"/>
    <s v="Card"/>
    <n v="4"/>
    <n v="2.2999999999999998"/>
    <x v="131"/>
    <n v="2332.7568000000001"/>
    <s v="OK"/>
    <n v="0"/>
  </r>
  <r>
    <n v="10133"/>
    <x v="132"/>
    <n v="1064"/>
    <s v="Beauty"/>
    <s v="East"/>
    <n v="6"/>
    <n v="318.20999999999998"/>
    <n v="0.33"/>
    <s v="Wallet"/>
    <n v="4"/>
    <n v="4"/>
    <x v="132"/>
    <n v="1279.2041999999997"/>
    <s v="OK"/>
    <n v="0"/>
  </r>
  <r>
    <n v="10134"/>
    <x v="133"/>
    <n v="1856"/>
    <s v="Electronics"/>
    <s v="East"/>
    <n v="4"/>
    <n v="557.66999999999996"/>
    <n v="0.05"/>
    <s v="COD"/>
    <n v="3"/>
    <n v="3.6"/>
    <x v="133"/>
    <n v="2119.1459999999997"/>
    <s v="OK"/>
    <n v="0"/>
  </r>
  <r>
    <n v="10135"/>
    <x v="134"/>
    <n v="1838"/>
    <s v="Electronics"/>
    <s v="South"/>
    <n v="2"/>
    <n v="253.29"/>
    <n v="0.28000000000000003"/>
    <s v="Card"/>
    <n v="1"/>
    <n v="3.2"/>
    <x v="134"/>
    <n v="364.73759999999999"/>
    <s v="OK"/>
    <n v="0"/>
  </r>
  <r>
    <n v="10136"/>
    <x v="135"/>
    <n v="1520"/>
    <s v="Home"/>
    <s v="South"/>
    <n v="3"/>
    <n v="599.32000000000005"/>
    <n v="0.28999999999999998"/>
    <s v="COD"/>
    <n v="10"/>
    <n v="2.7"/>
    <x v="135"/>
    <n v="1276.5516"/>
    <s v="OK"/>
    <n v="0"/>
  </r>
  <r>
    <n v="10137"/>
    <x v="136"/>
    <n v="1343"/>
    <s v="Home"/>
    <s v="North"/>
    <n v="1"/>
    <n v="353.84"/>
    <n v="0.25"/>
    <s v="COD"/>
    <n v="3"/>
    <n v="3.7"/>
    <x v="136"/>
    <n v="265.38"/>
    <s v="OK"/>
    <n v="0"/>
  </r>
  <r>
    <n v="10138"/>
    <x v="137"/>
    <n v="1128"/>
    <s v="Electronics"/>
    <s v="North"/>
    <n v="4"/>
    <n v="39.729999999999997"/>
    <n v="0.05"/>
    <s v="Card"/>
    <n v="1"/>
    <n v="2.6"/>
    <x v="137"/>
    <n v="150.97399999999999"/>
    <s v="OK"/>
    <n v="0"/>
  </r>
  <r>
    <n v="10139"/>
    <x v="138"/>
    <n v="1647"/>
    <s v="Electronics"/>
    <s v="East"/>
    <n v="4"/>
    <n v="358.25"/>
    <n v="0.23"/>
    <s v="Card"/>
    <n v="6"/>
    <n v="3.2"/>
    <x v="138"/>
    <n v="1103.4100000000001"/>
    <s v="OK"/>
    <n v="0"/>
  </r>
  <r>
    <n v="10140"/>
    <x v="139"/>
    <n v="1471"/>
    <s v="Electronics"/>
    <s v="East"/>
    <n v="5"/>
    <n v="175.63"/>
    <n v="0.31"/>
    <s v="Wallet"/>
    <n v="8"/>
    <n v="3.4"/>
    <x v="139"/>
    <n v="605.92349999999999"/>
    <s v="OK"/>
    <n v="0"/>
  </r>
  <r>
    <n v="10141"/>
    <x v="140"/>
    <n v="1062"/>
    <s v="Electronics"/>
    <s v="South"/>
    <n v="2"/>
    <n v="34"/>
    <n v="0.15"/>
    <s v="COD"/>
    <n v="3"/>
    <n v="2.1"/>
    <x v="140"/>
    <n v="57.8"/>
    <s v="OK"/>
    <n v="0"/>
  </r>
  <r>
    <n v="10142"/>
    <x v="141"/>
    <n v="1138"/>
    <s v="Home"/>
    <s v="South"/>
    <n v="7"/>
    <n v="495.2"/>
    <n v="0.14000000000000001"/>
    <s v="Card"/>
    <n v="4"/>
    <n v="2.4"/>
    <x v="141"/>
    <n v="2981.1039999999998"/>
    <s v="OK"/>
    <n v="0"/>
  </r>
  <r>
    <n v="10143"/>
    <x v="142"/>
    <n v="1498"/>
    <s v="Clothing"/>
    <s v="North"/>
    <n v="7"/>
    <n v="176.3"/>
    <n v="0.16"/>
    <s v="Card"/>
    <n v="5"/>
    <n v="1.1000000000000001"/>
    <x v="142"/>
    <n v="1036.644"/>
    <s v="OK"/>
    <n v="0"/>
  </r>
  <r>
    <n v="10144"/>
    <x v="143"/>
    <n v="1592"/>
    <s v="Electronics"/>
    <s v="North"/>
    <n v="5"/>
    <n v="480.98"/>
    <n v="0.03"/>
    <s v="COD"/>
    <n v="7"/>
    <n v="4.4000000000000004"/>
    <x v="143"/>
    <n v="2332.7530000000002"/>
    <s v="OK"/>
    <n v="0"/>
  </r>
  <r>
    <n v="10145"/>
    <x v="144"/>
    <n v="1391"/>
    <s v="Clothing"/>
    <s v="West"/>
    <n v="6"/>
    <n v="183.61"/>
    <n v="0.31"/>
    <s v="COD"/>
    <n v="11"/>
    <n v="4"/>
    <x v="144"/>
    <n v="760.1454"/>
    <s v="OK"/>
    <n v="0"/>
  </r>
  <r>
    <n v="10146"/>
    <x v="145"/>
    <n v="1674"/>
    <s v="Electronics"/>
    <s v="North"/>
    <n v="4"/>
    <n v="128.68"/>
    <n v="0.3"/>
    <s v="Card"/>
    <n v="6"/>
    <n v="1.7"/>
    <x v="145"/>
    <n v="360.30399999999997"/>
    <s v="OK"/>
    <n v="0"/>
  </r>
  <r>
    <n v="10147"/>
    <x v="146"/>
    <n v="1418"/>
    <s v="Electronics"/>
    <s v="South"/>
    <n v="4"/>
    <n v="584.75"/>
    <n v="0.35"/>
    <s v="COD"/>
    <n v="2"/>
    <n v="2.4"/>
    <x v="146"/>
    <n v="1520.3500000000001"/>
    <s v="OK"/>
    <n v="0"/>
  </r>
  <r>
    <n v="10148"/>
    <x v="147"/>
    <n v="1288"/>
    <s v="Clothing"/>
    <s v="East"/>
    <n v="5"/>
    <n v="226.56"/>
    <n v="0.2"/>
    <s v="Card"/>
    <n v="7"/>
    <n v="2.7"/>
    <x v="147"/>
    <n v="906.24"/>
    <s v="OK"/>
    <n v="0"/>
  </r>
  <r>
    <n v="10149"/>
    <x v="148"/>
    <n v="1378"/>
    <s v="Beauty"/>
    <s v="West"/>
    <n v="4"/>
    <n v="366.81"/>
    <n v="0.26"/>
    <s v="Card"/>
    <n v="8"/>
    <n v="2.2999999999999998"/>
    <x v="148"/>
    <n v="1085.7575999999999"/>
    <s v="OK"/>
    <n v="0"/>
  </r>
  <r>
    <n v="10150"/>
    <x v="149"/>
    <n v="1772"/>
    <s v="Home"/>
    <s v="North"/>
    <n v="6"/>
    <n v="371.84"/>
    <n v="7.0000000000000007E-2"/>
    <s v="COD"/>
    <n v="1"/>
    <n v="4.2"/>
    <x v="149"/>
    <n v="2074.8671999999997"/>
    <s v="OK"/>
    <n v="0"/>
  </r>
  <r>
    <n v="10151"/>
    <x v="150"/>
    <n v="1489"/>
    <s v="Electronics"/>
    <s v="North"/>
    <n v="3"/>
    <n v="342.88"/>
    <n v="0.23"/>
    <s v="Card"/>
    <n v="6"/>
    <n v="3.9"/>
    <x v="150"/>
    <n v="792.05279999999993"/>
    <s v="OK"/>
    <n v="0"/>
  </r>
  <r>
    <n v="10152"/>
    <x v="151"/>
    <n v="1230"/>
    <s v="Beauty"/>
    <s v="South"/>
    <n v="1"/>
    <n v="550.1"/>
    <n v="0.23"/>
    <s v="Wallet"/>
    <n v="11"/>
    <n v="4.0999999999999996"/>
    <x v="151"/>
    <n v="423.57700000000006"/>
    <s v="OK"/>
    <n v="0"/>
  </r>
  <r>
    <n v="10153"/>
    <x v="152"/>
    <n v="1040"/>
    <s v="Home"/>
    <s v="West"/>
    <n v="1"/>
    <n v="409.55"/>
    <n v="0.32"/>
    <s v="Card"/>
    <n v="9"/>
    <n v="4.5999999999999996"/>
    <x v="152"/>
    <n v="278.49399999999997"/>
    <s v="OK"/>
    <n v="0"/>
  </r>
  <r>
    <n v="10154"/>
    <x v="153"/>
    <n v="1027"/>
    <s v="Home"/>
    <s v="North"/>
    <n v="1"/>
    <n v="251.18"/>
    <n v="0.28999999999999998"/>
    <s v="COD"/>
    <n v="7"/>
    <n v="3.4"/>
    <x v="153"/>
    <n v="178.33779999999999"/>
    <s v="OK"/>
    <n v="0"/>
  </r>
  <r>
    <n v="10155"/>
    <x v="154"/>
    <n v="1134"/>
    <s v="Clothing"/>
    <s v="East"/>
    <n v="3"/>
    <n v="519.49"/>
    <n v="0.33"/>
    <s v="Card"/>
    <n v="5"/>
    <n v="3.5"/>
    <x v="154"/>
    <n v="1044.1749"/>
    <s v="OK"/>
    <n v="0"/>
  </r>
  <r>
    <n v="10156"/>
    <x v="155"/>
    <n v="1200"/>
    <s v="Clothing"/>
    <s v="South"/>
    <n v="4"/>
    <n v="120.92"/>
    <n v="0.3"/>
    <s v="Card"/>
    <n v="10"/>
    <n v="3.9"/>
    <x v="155"/>
    <n v="338.57599999999996"/>
    <s v="OK"/>
    <n v="0"/>
  </r>
  <r>
    <n v="10157"/>
    <x v="156"/>
    <n v="1839"/>
    <s v="Electronics"/>
    <s v="West"/>
    <n v="5"/>
    <n v="333.38"/>
    <n v="0.3"/>
    <s v="COD"/>
    <n v="11"/>
    <n v="3.7"/>
    <x v="156"/>
    <n v="1166.83"/>
    <s v="OK"/>
    <n v="0"/>
  </r>
  <r>
    <n v="10158"/>
    <x v="157"/>
    <n v="1779"/>
    <s v="Electronics"/>
    <s v="North"/>
    <n v="7"/>
    <n v="571.07000000000005"/>
    <n v="0.02"/>
    <s v="COD"/>
    <n v="10"/>
    <n v="4.5"/>
    <x v="157"/>
    <n v="3917.5402000000004"/>
    <s v="OK"/>
    <n v="0"/>
  </r>
  <r>
    <n v="10159"/>
    <x v="158"/>
    <n v="1929"/>
    <s v="Electronics"/>
    <s v="North"/>
    <n v="2"/>
    <n v="380.86"/>
    <n v="0.3"/>
    <s v="COD"/>
    <n v="9"/>
    <n v="4.0999999999999996"/>
    <x v="158"/>
    <n v="533.20399999999995"/>
    <s v="OK"/>
    <n v="0"/>
  </r>
  <r>
    <n v="10160"/>
    <x v="159"/>
    <n v="1032"/>
    <s v="Electronics"/>
    <s v="West"/>
    <n v="4"/>
    <n v="492.93"/>
    <n v="0.21"/>
    <s v="COD"/>
    <n v="2"/>
    <n v="1.5"/>
    <x v="159"/>
    <n v="1557.6588000000002"/>
    <s v="OK"/>
    <n v="0"/>
  </r>
  <r>
    <n v="10161"/>
    <x v="160"/>
    <n v="1047"/>
    <s v="Clothing"/>
    <s v="South"/>
    <n v="3"/>
    <n v="397.33"/>
    <n v="0.13"/>
    <s v="COD"/>
    <n v="7"/>
    <n v="4.7"/>
    <x v="160"/>
    <n v="1037.0313000000001"/>
    <s v="OK"/>
    <n v="0"/>
  </r>
  <r>
    <n v="10162"/>
    <x v="161"/>
    <n v="1502"/>
    <s v="Home"/>
    <s v="West"/>
    <n v="6"/>
    <n v="506.03"/>
    <n v="0.02"/>
    <s v="COD"/>
    <n v="9"/>
    <n v="3.7"/>
    <x v="161"/>
    <n v="2975.4563999999996"/>
    <s v="OK"/>
    <n v="0"/>
  </r>
  <r>
    <n v="10163"/>
    <x v="162"/>
    <n v="1406"/>
    <s v="Clothing"/>
    <s v="West"/>
    <n v="3"/>
    <n v="567.53"/>
    <n v="0.24"/>
    <s v="COD"/>
    <n v="2"/>
    <n v="1.5"/>
    <x v="162"/>
    <n v="1293.9684"/>
    <s v="OK"/>
    <n v="0"/>
  </r>
  <r>
    <n v="10164"/>
    <x v="163"/>
    <n v="1573"/>
    <s v="Electronics"/>
    <s v="South"/>
    <n v="7"/>
    <n v="174.66"/>
    <n v="0.11"/>
    <s v="COD"/>
    <n v="11"/>
    <n v="4.0999999999999996"/>
    <x v="163"/>
    <n v="1088.1317999999999"/>
    <s v="OK"/>
    <n v="0"/>
  </r>
  <r>
    <n v="10165"/>
    <x v="164"/>
    <n v="1727"/>
    <s v="Beauty"/>
    <s v="North"/>
    <n v="1"/>
    <n v="114.25"/>
    <n v="0.16"/>
    <s v="COD"/>
    <n v="10"/>
    <n v="2.4"/>
    <x v="164"/>
    <n v="95.97"/>
    <s v="OK"/>
    <n v="0"/>
  </r>
  <r>
    <n v="10166"/>
    <x v="165"/>
    <n v="1804"/>
    <s v="Beauty"/>
    <s v="East"/>
    <n v="4"/>
    <n v="298.13"/>
    <n v="0.24"/>
    <s v="Wallet"/>
    <n v="6"/>
    <n v="4.2"/>
    <x v="165"/>
    <n v="906.3152"/>
    <s v="OK"/>
    <n v="0"/>
  </r>
  <r>
    <n v="10167"/>
    <x v="166"/>
    <n v="1098"/>
    <s v="Home"/>
    <s v="South"/>
    <n v="7"/>
    <n v="425.59"/>
    <n v="0.32"/>
    <s v="Card"/>
    <n v="9"/>
    <n v="4.8"/>
    <x v="166"/>
    <n v="2025.8083999999997"/>
    <s v="OK"/>
    <n v="0"/>
  </r>
  <r>
    <n v="10168"/>
    <x v="167"/>
    <n v="1683"/>
    <s v="Beauty"/>
    <s v="East"/>
    <n v="1"/>
    <n v="147.91"/>
    <n v="0.28999999999999998"/>
    <s v="COD"/>
    <n v="3"/>
    <n v="2"/>
    <x v="167"/>
    <n v="105.01609999999999"/>
    <s v="OK"/>
    <n v="0"/>
  </r>
  <r>
    <n v="10169"/>
    <x v="168"/>
    <n v="1871"/>
    <s v="Clothing"/>
    <s v="North"/>
    <n v="2"/>
    <n v="17.399999999999999"/>
    <n v="0.16"/>
    <s v="Card"/>
    <n v="8"/>
    <n v="4.4000000000000004"/>
    <x v="168"/>
    <n v="29.231999999999996"/>
    <s v="OK"/>
    <n v="0"/>
  </r>
  <r>
    <n v="10170"/>
    <x v="169"/>
    <n v="1725"/>
    <s v="Beauty"/>
    <s v="West"/>
    <n v="6"/>
    <n v="215.62"/>
    <n v="0.14000000000000001"/>
    <s v="Card"/>
    <n v="5"/>
    <n v="4.0999999999999996"/>
    <x v="169"/>
    <n v="1112.5992000000001"/>
    <s v="OK"/>
    <n v="0"/>
  </r>
  <r>
    <n v="10171"/>
    <x v="170"/>
    <n v="1986"/>
    <s v="Electronics"/>
    <s v="East"/>
    <n v="1"/>
    <n v="581.78"/>
    <n v="0.08"/>
    <s v="Card"/>
    <n v="7"/>
    <n v="3.7"/>
    <x v="170"/>
    <n v="535.23760000000004"/>
    <s v="OK"/>
    <n v="0"/>
  </r>
  <r>
    <n v="10172"/>
    <x v="171"/>
    <n v="1546"/>
    <s v="Clothing"/>
    <s v="North"/>
    <n v="2"/>
    <n v="421.56"/>
    <n v="0.13"/>
    <s v="Wallet"/>
    <n v="3"/>
    <n v="2.5"/>
    <x v="171"/>
    <n v="733.51440000000002"/>
    <s v="OK"/>
    <n v="0"/>
  </r>
  <r>
    <n v="10173"/>
    <x v="172"/>
    <n v="1960"/>
    <s v="Electronics"/>
    <s v="North"/>
    <n v="3"/>
    <n v="249.78"/>
    <n v="0.04"/>
    <s v="COD"/>
    <n v="8"/>
    <n v="1.4"/>
    <x v="172"/>
    <n v="719.3664"/>
    <s v="OK"/>
    <n v="0"/>
  </r>
  <r>
    <n v="10174"/>
    <x v="173"/>
    <n v="1738"/>
    <s v="Electronics"/>
    <s v="West"/>
    <n v="1"/>
    <n v="127.66"/>
    <n v="0.34"/>
    <s v="COD"/>
    <n v="2"/>
    <n v="2.9"/>
    <x v="173"/>
    <n v="84.255599999999987"/>
    <s v="OK"/>
    <n v="0"/>
  </r>
  <r>
    <n v="10175"/>
    <x v="174"/>
    <n v="1612"/>
    <s v="Electronics"/>
    <s v="West"/>
    <n v="1"/>
    <n v="223.31"/>
    <n v="0.2"/>
    <s v="Card"/>
    <n v="8"/>
    <n v="1.4"/>
    <x v="174"/>
    <n v="178.64800000000002"/>
    <s v="OK"/>
    <n v="0"/>
  </r>
  <r>
    <n v="10176"/>
    <x v="175"/>
    <n v="1942"/>
    <s v="Clothing"/>
    <s v="North"/>
    <n v="5"/>
    <n v="114.36"/>
    <n v="0.04"/>
    <s v="COD"/>
    <n v="2"/>
    <n v="3"/>
    <x v="175"/>
    <n v="548.92799999999988"/>
    <s v="OK"/>
    <n v="0"/>
  </r>
  <r>
    <n v="10177"/>
    <x v="176"/>
    <n v="1461"/>
    <s v="Home"/>
    <s v="North"/>
    <n v="6"/>
    <n v="77.19"/>
    <n v="0.12"/>
    <s v="Wallet"/>
    <n v="7"/>
    <n v="4.3"/>
    <x v="176"/>
    <n v="407.56319999999999"/>
    <s v="OK"/>
    <n v="0"/>
  </r>
  <r>
    <n v="10178"/>
    <x v="177"/>
    <n v="1642"/>
    <s v="Clothing"/>
    <s v="East"/>
    <n v="6"/>
    <n v="545.44000000000005"/>
    <n v="0.19"/>
    <s v="Card"/>
    <n v="2"/>
    <n v="5"/>
    <x v="177"/>
    <n v="2650.8384000000005"/>
    <s v="OK"/>
    <n v="0"/>
  </r>
  <r>
    <n v="10179"/>
    <x v="178"/>
    <n v="1768"/>
    <s v="Electronics"/>
    <s v="North"/>
    <n v="7"/>
    <n v="598.63"/>
    <n v="0.19"/>
    <s v="Card"/>
    <n v="7"/>
    <n v="1.8"/>
    <x v="178"/>
    <n v="3394.2321000000002"/>
    <s v="OK"/>
    <n v="0"/>
  </r>
  <r>
    <n v="10180"/>
    <x v="179"/>
    <n v="1004"/>
    <s v="Home"/>
    <s v="North"/>
    <n v="3"/>
    <n v="111.01"/>
    <n v="0.01"/>
    <s v="Card"/>
    <n v="1"/>
    <n v="1.8"/>
    <x v="179"/>
    <n v="329.69970000000001"/>
    <s v="OK"/>
    <n v="0"/>
  </r>
  <r>
    <n v="10181"/>
    <x v="180"/>
    <n v="1217"/>
    <s v="Clothing"/>
    <s v="East"/>
    <n v="5"/>
    <n v="46.9"/>
    <n v="0.33"/>
    <s v="COD"/>
    <n v="6"/>
    <n v="4.2"/>
    <x v="180"/>
    <n v="157.11499999999998"/>
    <s v="ERROR"/>
    <n v="0"/>
  </r>
  <r>
    <n v="10182"/>
    <x v="181"/>
    <n v="1502"/>
    <s v="Clothing"/>
    <s v="South"/>
    <n v="7"/>
    <n v="207.89"/>
    <n v="0.1"/>
    <s v="COD"/>
    <n v="10"/>
    <n v="2.9"/>
    <x v="181"/>
    <n v="1309.7070000000001"/>
    <s v="OK"/>
    <n v="0"/>
  </r>
  <r>
    <n v="10183"/>
    <x v="182"/>
    <n v="1766"/>
    <s v="Home"/>
    <s v="East"/>
    <n v="2"/>
    <n v="285.07"/>
    <n v="0.01"/>
    <s v="COD"/>
    <n v="7"/>
    <n v="4.7"/>
    <x v="182"/>
    <n v="564.43859999999995"/>
    <s v="OK"/>
    <n v="0"/>
  </r>
  <r>
    <n v="10184"/>
    <x v="183"/>
    <n v="1397"/>
    <s v="Electronics"/>
    <s v="East"/>
    <n v="7"/>
    <n v="134.82"/>
    <n v="0.03"/>
    <s v="COD"/>
    <n v="4"/>
    <n v="4.0999999999999996"/>
    <x v="183"/>
    <n v="915.42779999999993"/>
    <s v="OK"/>
    <n v="0"/>
  </r>
  <r>
    <n v="10185"/>
    <x v="184"/>
    <n v="1870"/>
    <s v="Electronics"/>
    <s v="West"/>
    <n v="2"/>
    <n v="191.33"/>
    <n v="0.2"/>
    <s v="Card"/>
    <n v="11"/>
    <n v="3.9"/>
    <x v="184"/>
    <n v="306.12800000000004"/>
    <s v="OK"/>
    <n v="0"/>
  </r>
  <r>
    <n v="10186"/>
    <x v="185"/>
    <n v="1794"/>
    <s v="Beauty"/>
    <s v="East"/>
    <n v="3"/>
    <n v="132.51"/>
    <n v="0.05"/>
    <s v="COD"/>
    <n v="11"/>
    <n v="1.4"/>
    <x v="185"/>
    <n v="377.65349999999995"/>
    <s v="OK"/>
    <n v="0"/>
  </r>
  <r>
    <n v="10187"/>
    <x v="186"/>
    <n v="1392"/>
    <s v="Electronics"/>
    <s v="North"/>
    <n v="6"/>
    <n v="467.94"/>
    <n v="0.01"/>
    <s v="Card"/>
    <n v="1"/>
    <n v="1.1000000000000001"/>
    <x v="186"/>
    <n v="2779.5636"/>
    <s v="OK"/>
    <n v="0"/>
  </r>
  <r>
    <n v="10188"/>
    <x v="187"/>
    <n v="1206"/>
    <s v="Clothing"/>
    <s v="North"/>
    <n v="2"/>
    <n v="431.86"/>
    <n v="0.13"/>
    <s v="Card"/>
    <n v="6"/>
    <n v="2.2999999999999998"/>
    <x v="187"/>
    <n v="751.43640000000005"/>
    <s v="OK"/>
    <n v="0"/>
  </r>
  <r>
    <n v="10189"/>
    <x v="188"/>
    <n v="1014"/>
    <s v="Beauty"/>
    <s v="North"/>
    <n v="3"/>
    <n v="386.45"/>
    <n v="0.22"/>
    <s v="COD"/>
    <n v="4"/>
    <n v="1.9"/>
    <x v="188"/>
    <n v="904.29300000000001"/>
    <s v="OK"/>
    <n v="0"/>
  </r>
  <r>
    <n v="10190"/>
    <x v="189"/>
    <n v="1857"/>
    <s v="Home"/>
    <s v="South"/>
    <n v="7"/>
    <n v="241.52"/>
    <n v="0.04"/>
    <s v="Wallet"/>
    <n v="3"/>
    <n v="3.8"/>
    <x v="189"/>
    <n v="1623.0144"/>
    <s v="OK"/>
    <n v="0"/>
  </r>
  <r>
    <n v="10191"/>
    <x v="190"/>
    <n v="1553"/>
    <s v="Electronics"/>
    <s v="North"/>
    <n v="2"/>
    <n v="546.79"/>
    <n v="0.11"/>
    <s v="COD"/>
    <n v="4"/>
    <n v="2.8"/>
    <x v="190"/>
    <n v="973.28619999999989"/>
    <s v="OK"/>
    <n v="0"/>
  </r>
  <r>
    <n v="10192"/>
    <x v="191"/>
    <n v="1891"/>
    <s v="Electronics"/>
    <s v="South"/>
    <n v="4"/>
    <n v="582.17999999999995"/>
    <n v="0.15"/>
    <s v="COD"/>
    <n v="6"/>
    <n v="3.1"/>
    <x v="191"/>
    <n v="1979.4119999999998"/>
    <s v="OK"/>
    <n v="0"/>
  </r>
  <r>
    <n v="10193"/>
    <x v="192"/>
    <n v="1460"/>
    <s v="Electronics"/>
    <s v="North"/>
    <n v="1"/>
    <n v="116.58"/>
    <n v="0.06"/>
    <s v="Card"/>
    <n v="5"/>
    <n v="4.3"/>
    <x v="192"/>
    <n v="109.58519999999999"/>
    <s v="OK"/>
    <n v="0"/>
  </r>
  <r>
    <n v="10194"/>
    <x v="193"/>
    <n v="1690"/>
    <s v="Clothing"/>
    <s v="East"/>
    <n v="7"/>
    <n v="145.46"/>
    <n v="0.18"/>
    <s v="Card"/>
    <n v="2"/>
    <n v="2.9"/>
    <x v="193"/>
    <n v="834.94040000000007"/>
    <s v="OK"/>
    <n v="0"/>
  </r>
  <r>
    <n v="10195"/>
    <x v="194"/>
    <n v="1574"/>
    <s v="Clothing"/>
    <s v="West"/>
    <n v="6"/>
    <n v="322.49"/>
    <n v="0.03"/>
    <s v="Card"/>
    <n v="2"/>
    <n v="3.2"/>
    <x v="194"/>
    <n v="1876.8918000000001"/>
    <s v="OK"/>
    <n v="0"/>
  </r>
  <r>
    <n v="10196"/>
    <x v="195"/>
    <n v="1863"/>
    <s v="Electronics"/>
    <s v="North"/>
    <n v="7"/>
    <n v="68.38"/>
    <n v="0.02"/>
    <s v="Wallet"/>
    <n v="3"/>
    <n v="4.4000000000000004"/>
    <x v="195"/>
    <n v="469.08679999999998"/>
    <s v="OK"/>
    <n v="0"/>
  </r>
  <r>
    <n v="10197"/>
    <x v="196"/>
    <n v="1742"/>
    <s v="Beauty"/>
    <s v="South"/>
    <n v="4"/>
    <n v="270.32"/>
    <n v="0.18"/>
    <s v="Wallet"/>
    <n v="11"/>
    <n v="2.7"/>
    <x v="196"/>
    <n v="886.64960000000008"/>
    <s v="OK"/>
    <n v="0"/>
  </r>
  <r>
    <n v="10198"/>
    <x v="197"/>
    <n v="1240"/>
    <s v="Clothing"/>
    <s v="South"/>
    <n v="3"/>
    <n v="355.35"/>
    <n v="0.09"/>
    <s v="Wallet"/>
    <n v="6"/>
    <n v="1.3"/>
    <x v="197"/>
    <n v="970.10550000000023"/>
    <s v="OK"/>
    <n v="0"/>
  </r>
  <r>
    <n v="10199"/>
    <x v="198"/>
    <n v="1563"/>
    <s v="Electronics"/>
    <s v="West"/>
    <n v="3"/>
    <n v="320.41000000000003"/>
    <n v="0.03"/>
    <s v="Card"/>
    <n v="1"/>
    <n v="3.1"/>
    <x v="198"/>
    <n v="932.3931"/>
    <s v="OK"/>
    <n v="0"/>
  </r>
  <r>
    <n v="10200"/>
    <x v="199"/>
    <n v="1095"/>
    <s v="Clothing"/>
    <s v="North"/>
    <n v="7"/>
    <n v="208.58"/>
    <n v="0.15"/>
    <s v="COD"/>
    <n v="11"/>
    <n v="3.3"/>
    <x v="199"/>
    <n v="1241.0510000000002"/>
    <s v="OK"/>
    <n v="0"/>
  </r>
  <r>
    <n v="10201"/>
    <x v="200"/>
    <n v="1899"/>
    <s v="Home"/>
    <s v="East"/>
    <n v="4"/>
    <n v="332.33"/>
    <n v="0.32"/>
    <s v="COD"/>
    <n v="7"/>
    <n v="3"/>
    <x v="200"/>
    <n v="903.93759999999986"/>
    <s v="OK"/>
    <n v="0"/>
  </r>
  <r>
    <n v="10202"/>
    <x v="201"/>
    <n v="1733"/>
    <s v="Electronics"/>
    <s v="North"/>
    <n v="7"/>
    <n v="575.9"/>
    <n v="0.25"/>
    <s v="COD"/>
    <n v="8"/>
    <n v="2"/>
    <x v="201"/>
    <n v="3023.4749999999999"/>
    <s v="OK"/>
    <n v="-0.01"/>
  </r>
  <r>
    <n v="10203"/>
    <x v="202"/>
    <n v="1484"/>
    <s v="Electronics"/>
    <s v="North"/>
    <n v="1"/>
    <n v="135.52000000000001"/>
    <n v="0.28999999999999998"/>
    <s v="COD"/>
    <n v="7"/>
    <n v="1.9"/>
    <x v="202"/>
    <n v="96.219200000000001"/>
    <s v="OK"/>
    <n v="0"/>
  </r>
  <r>
    <n v="10204"/>
    <x v="203"/>
    <n v="1406"/>
    <s v="Home"/>
    <s v="West"/>
    <n v="1"/>
    <n v="398.08"/>
    <n v="0.31"/>
    <s v="COD"/>
    <n v="11"/>
    <n v="2.5"/>
    <x v="203"/>
    <n v="274.67519999999996"/>
    <s v="OK"/>
    <n v="0"/>
  </r>
  <r>
    <n v="10205"/>
    <x v="204"/>
    <n v="1230"/>
    <s v="Clothing"/>
    <s v="North"/>
    <n v="5"/>
    <n v="40.39"/>
    <n v="0.34"/>
    <s v="Card"/>
    <n v="3"/>
    <n v="1.7"/>
    <x v="204"/>
    <n v="133.28699999999998"/>
    <s v="OK"/>
    <n v="0"/>
  </r>
  <r>
    <n v="10206"/>
    <x v="205"/>
    <n v="1748"/>
    <s v="Clothing"/>
    <s v="East"/>
    <n v="2"/>
    <n v="53.85"/>
    <n v="0.27"/>
    <s v="Card"/>
    <n v="6"/>
    <n v="3.7"/>
    <x v="205"/>
    <n v="78.620999999999995"/>
    <s v="OK"/>
    <n v="0"/>
  </r>
  <r>
    <n v="10207"/>
    <x v="206"/>
    <n v="1654"/>
    <s v="Clothing"/>
    <s v="South"/>
    <n v="5"/>
    <n v="337.82"/>
    <n v="0.21"/>
    <s v="Card"/>
    <n v="4"/>
    <n v="3.5"/>
    <x v="206"/>
    <n v="1334.3889999999999"/>
    <s v="OK"/>
    <n v="0"/>
  </r>
  <r>
    <n v="10208"/>
    <x v="207"/>
    <n v="1170"/>
    <s v="Electronics"/>
    <s v="West"/>
    <n v="1"/>
    <n v="76.39"/>
    <n v="0.13"/>
    <s v="Card"/>
    <n v="5"/>
    <n v="3.5"/>
    <x v="207"/>
    <n v="66.459299999999999"/>
    <s v="OK"/>
    <n v="0"/>
  </r>
  <r>
    <n v="10209"/>
    <x v="208"/>
    <n v="1540"/>
    <s v="Electronics"/>
    <s v="East"/>
    <n v="4"/>
    <n v="28.07"/>
    <n v="0.06"/>
    <s v="Card"/>
    <n v="3"/>
    <n v="1.9"/>
    <x v="208"/>
    <n v="105.5432"/>
    <s v="OK"/>
    <n v="0"/>
  </r>
  <r>
    <n v="10210"/>
    <x v="209"/>
    <n v="1035"/>
    <s v="Clothing"/>
    <s v="South"/>
    <n v="2"/>
    <n v="115.34"/>
    <n v="0.24"/>
    <s v="Card"/>
    <n v="5"/>
    <n v="2"/>
    <x v="209"/>
    <n v="175.3168"/>
    <s v="OK"/>
    <n v="0"/>
  </r>
  <r>
    <n v="10211"/>
    <x v="210"/>
    <n v="1524"/>
    <s v="Electronics"/>
    <s v="West"/>
    <n v="4"/>
    <n v="345.44"/>
    <n v="0.35"/>
    <s v="Card"/>
    <n v="6"/>
    <n v="4.0999999999999996"/>
    <x v="210"/>
    <n v="898.14400000000001"/>
    <s v="OK"/>
    <n v="0"/>
  </r>
  <r>
    <n v="10212"/>
    <x v="211"/>
    <n v="1159"/>
    <s v="Electronics"/>
    <s v="West"/>
    <n v="5"/>
    <n v="426.45"/>
    <n v="0.16"/>
    <s v="COD"/>
    <n v="8"/>
    <n v="3.8"/>
    <x v="211"/>
    <n v="1791.09"/>
    <s v="OK"/>
    <n v="0"/>
  </r>
  <r>
    <n v="10213"/>
    <x v="212"/>
    <n v="1838"/>
    <s v="Home"/>
    <s v="South"/>
    <n v="3"/>
    <n v="133.44999999999999"/>
    <n v="0.25"/>
    <s v="Wallet"/>
    <n v="6"/>
    <n v="4.5"/>
    <x v="212"/>
    <n v="300.26249999999999"/>
    <s v="OK"/>
    <n v="0"/>
  </r>
  <r>
    <n v="10214"/>
    <x v="213"/>
    <n v="1698"/>
    <s v="Beauty"/>
    <s v="South"/>
    <n v="4"/>
    <n v="405.93"/>
    <n v="0.17"/>
    <s v="Wallet"/>
    <n v="9"/>
    <n v="2.6"/>
    <x v="213"/>
    <n v="1347.6876"/>
    <s v="OK"/>
    <n v="0"/>
  </r>
  <r>
    <n v="10215"/>
    <x v="214"/>
    <n v="1242"/>
    <s v="Home"/>
    <s v="East"/>
    <n v="5"/>
    <n v="121.75"/>
    <n v="0.15"/>
    <s v="Card"/>
    <n v="10"/>
    <n v="3.2"/>
    <x v="214"/>
    <n v="517.4375"/>
    <s v="OK"/>
    <n v="0"/>
  </r>
  <r>
    <n v="10216"/>
    <x v="215"/>
    <n v="1085"/>
    <s v="Beauty"/>
    <s v="North"/>
    <n v="5"/>
    <n v="373.87"/>
    <n v="0.14000000000000001"/>
    <s v="Card"/>
    <n v="10"/>
    <n v="4"/>
    <x v="215"/>
    <n v="1607.6409999999998"/>
    <s v="OK"/>
    <n v="0"/>
  </r>
  <r>
    <n v="10217"/>
    <x v="216"/>
    <n v="1795"/>
    <s v="Electronics"/>
    <s v="North"/>
    <n v="5"/>
    <n v="256"/>
    <n v="0.18"/>
    <s v="Card"/>
    <n v="10"/>
    <n v="4.9000000000000004"/>
    <x v="216"/>
    <n v="1049.6000000000001"/>
    <s v="OK"/>
    <n v="0"/>
  </r>
  <r>
    <n v="10218"/>
    <x v="217"/>
    <n v="1577"/>
    <s v="Beauty"/>
    <s v="North"/>
    <n v="3"/>
    <n v="397.47"/>
    <n v="0.13"/>
    <s v="Wallet"/>
    <n v="10"/>
    <n v="5"/>
    <x v="217"/>
    <n v="1037.3967"/>
    <s v="OK"/>
    <n v="0"/>
  </r>
  <r>
    <n v="10219"/>
    <x v="218"/>
    <n v="1681"/>
    <s v="Electronics"/>
    <s v="North"/>
    <n v="3"/>
    <n v="597.11"/>
    <n v="0.26"/>
    <s v="COD"/>
    <n v="4"/>
    <n v="5"/>
    <x v="218"/>
    <n v="1325.5842"/>
    <s v="OK"/>
    <n v="0"/>
  </r>
  <r>
    <n v="10220"/>
    <x v="219"/>
    <n v="1556"/>
    <s v="Beauty"/>
    <s v="North"/>
    <n v="7"/>
    <n v="563.62"/>
    <n v="0.31"/>
    <s v="Card"/>
    <n v="2"/>
    <n v="4.5999999999999996"/>
    <x v="219"/>
    <n v="2722.2846"/>
    <s v="OK"/>
    <n v="0"/>
  </r>
  <r>
    <n v="10221"/>
    <x v="220"/>
    <n v="1573"/>
    <s v="Beauty"/>
    <s v="East"/>
    <n v="3"/>
    <n v="17.5"/>
    <n v="0.31"/>
    <s v="Wallet"/>
    <n v="9"/>
    <n v="3.6"/>
    <x v="220"/>
    <n v="36.224999999999994"/>
    <s v="ERROR"/>
    <n v="0"/>
  </r>
  <r>
    <n v="10222"/>
    <x v="221"/>
    <n v="1952"/>
    <s v="Home"/>
    <s v="West"/>
    <n v="2"/>
    <n v="532.98"/>
    <n v="0.08"/>
    <s v="Card"/>
    <n v="11"/>
    <n v="1"/>
    <x v="221"/>
    <n v="980.68320000000006"/>
    <s v="OK"/>
    <n v="0"/>
  </r>
  <r>
    <n v="10223"/>
    <x v="222"/>
    <n v="1645"/>
    <s v="Beauty"/>
    <s v="East"/>
    <n v="3"/>
    <n v="53.9"/>
    <n v="0.31"/>
    <s v="Wallet"/>
    <n v="3"/>
    <n v="3.8"/>
    <x v="222"/>
    <n v="111.57299999999998"/>
    <s v="OK"/>
    <n v="0"/>
  </r>
  <r>
    <n v="10224"/>
    <x v="223"/>
    <n v="1795"/>
    <s v="Clothing"/>
    <s v="East"/>
    <n v="3"/>
    <n v="572.53"/>
    <n v="0.12"/>
    <s v="Card"/>
    <n v="11"/>
    <n v="2"/>
    <x v="223"/>
    <n v="1511.4792"/>
    <s v="OK"/>
    <n v="0"/>
  </r>
  <r>
    <n v="10225"/>
    <x v="224"/>
    <n v="1027"/>
    <s v="Electronics"/>
    <s v="East"/>
    <n v="3"/>
    <n v="179.87"/>
    <n v="0.11"/>
    <s v="Card"/>
    <n v="7"/>
    <n v="1.2"/>
    <x v="224"/>
    <n v="480.25290000000001"/>
    <s v="OK"/>
    <n v="0"/>
  </r>
  <r>
    <n v="10226"/>
    <x v="225"/>
    <n v="1619"/>
    <s v="Clothing"/>
    <s v="West"/>
    <n v="4"/>
    <n v="238.49"/>
    <n v="0.25"/>
    <s v="COD"/>
    <n v="4"/>
    <n v="3.8"/>
    <x v="225"/>
    <n v="715.47"/>
    <s v="OK"/>
    <n v="0"/>
  </r>
  <r>
    <n v="10227"/>
    <x v="226"/>
    <n v="1555"/>
    <s v="Clothing"/>
    <s v="East"/>
    <n v="3"/>
    <n v="68.61"/>
    <n v="0.11"/>
    <s v="Wallet"/>
    <n v="1"/>
    <n v="4"/>
    <x v="226"/>
    <n v="183.18869999999998"/>
    <s v="OK"/>
    <n v="0"/>
  </r>
  <r>
    <n v="10228"/>
    <x v="227"/>
    <n v="1339"/>
    <s v="Electronics"/>
    <s v="East"/>
    <n v="2"/>
    <n v="80.680000000000007"/>
    <n v="0.02"/>
    <s v="Wallet"/>
    <n v="8"/>
    <n v="3.6"/>
    <x v="227"/>
    <n v="158.1328"/>
    <s v="OK"/>
    <n v="0"/>
  </r>
  <r>
    <n v="10229"/>
    <x v="228"/>
    <n v="1797"/>
    <s v="Clothing"/>
    <s v="West"/>
    <n v="5"/>
    <n v="440.14"/>
    <n v="0.13"/>
    <s v="COD"/>
    <n v="4"/>
    <n v="2.5"/>
    <x v="228"/>
    <n v="1914.6089999999999"/>
    <s v="OK"/>
    <n v="0"/>
  </r>
  <r>
    <n v="10230"/>
    <x v="229"/>
    <n v="1957"/>
    <s v="Beauty"/>
    <s v="East"/>
    <n v="4"/>
    <n v="567.42999999999995"/>
    <n v="0.25"/>
    <s v="Card"/>
    <n v="11"/>
    <n v="3"/>
    <x v="229"/>
    <n v="1702.29"/>
    <s v="OK"/>
    <n v="0"/>
  </r>
  <r>
    <n v="10231"/>
    <x v="230"/>
    <n v="1330"/>
    <s v="Electronics"/>
    <s v="North"/>
    <n v="1"/>
    <n v="372.29"/>
    <n v="0.11"/>
    <s v="Card"/>
    <n v="6"/>
    <n v="4.7"/>
    <x v="230"/>
    <n v="331.3381"/>
    <s v="OK"/>
    <n v="0"/>
  </r>
  <r>
    <n v="10232"/>
    <x v="231"/>
    <n v="1639"/>
    <s v="Home"/>
    <s v="South"/>
    <n v="3"/>
    <n v="433.77"/>
    <n v="0.22"/>
    <s v="Wallet"/>
    <n v="7"/>
    <n v="3.9"/>
    <x v="231"/>
    <n v="1015.0218"/>
    <s v="OK"/>
    <n v="0"/>
  </r>
  <r>
    <n v="10233"/>
    <x v="232"/>
    <n v="1505"/>
    <s v="Beauty"/>
    <s v="East"/>
    <n v="7"/>
    <n v="460.75"/>
    <n v="0.23"/>
    <s v="COD"/>
    <n v="8"/>
    <n v="3"/>
    <x v="232"/>
    <n v="2483.4425000000001"/>
    <s v="OK"/>
    <n v="0"/>
  </r>
  <r>
    <n v="10234"/>
    <x v="233"/>
    <n v="1347"/>
    <s v="Beauty"/>
    <s v="South"/>
    <n v="7"/>
    <n v="168.75"/>
    <n v="0.26"/>
    <s v="COD"/>
    <n v="10"/>
    <n v="3.4"/>
    <x v="233"/>
    <n v="874.125"/>
    <s v="ERROR"/>
    <n v="0"/>
  </r>
  <r>
    <n v="10235"/>
    <x v="234"/>
    <n v="1472"/>
    <s v="Beauty"/>
    <s v="East"/>
    <n v="5"/>
    <n v="41.46"/>
    <n v="0.31"/>
    <s v="Card"/>
    <n v="2"/>
    <n v="4.7"/>
    <x v="234"/>
    <n v="143.03700000000001"/>
    <s v="OK"/>
    <n v="0"/>
  </r>
  <r>
    <n v="10236"/>
    <x v="235"/>
    <n v="1230"/>
    <s v="Clothing"/>
    <s v="East"/>
    <n v="5"/>
    <n v="16.100000000000001"/>
    <n v="0.15"/>
    <s v="COD"/>
    <n v="9"/>
    <n v="2.6"/>
    <x v="235"/>
    <n v="68.424999999999997"/>
    <s v="ERROR"/>
    <n v="0"/>
  </r>
  <r>
    <n v="10237"/>
    <x v="236"/>
    <n v="1189"/>
    <s v="Beauty"/>
    <s v="North"/>
    <n v="4"/>
    <n v="220.13"/>
    <n v="0.06"/>
    <s v="Card"/>
    <n v="10"/>
    <n v="1.4"/>
    <x v="236"/>
    <n v="827.6887999999999"/>
    <s v="OK"/>
    <n v="0"/>
  </r>
  <r>
    <n v="10238"/>
    <x v="237"/>
    <n v="1224"/>
    <s v="Home"/>
    <s v="West"/>
    <n v="7"/>
    <n v="156.26"/>
    <n v="0.11"/>
    <s v="COD"/>
    <n v="3"/>
    <n v="2.2999999999999998"/>
    <x v="237"/>
    <n v="973.49979999999994"/>
    <s v="OK"/>
    <n v="0"/>
  </r>
  <r>
    <n v="10239"/>
    <x v="238"/>
    <n v="1384"/>
    <s v="Electronics"/>
    <s v="South"/>
    <n v="1"/>
    <n v="51.46"/>
    <n v="0.15"/>
    <s v="Wallet"/>
    <n v="1"/>
    <n v="2.7"/>
    <x v="238"/>
    <n v="43.741"/>
    <s v="OK"/>
    <n v="0"/>
  </r>
  <r>
    <n v="10240"/>
    <x v="239"/>
    <n v="1376"/>
    <s v="Clothing"/>
    <s v="West"/>
    <n v="6"/>
    <n v="120.02"/>
    <n v="0.25"/>
    <s v="COD"/>
    <n v="2"/>
    <n v="2.1"/>
    <x v="239"/>
    <n v="540.09"/>
    <s v="OK"/>
    <n v="0"/>
  </r>
  <r>
    <n v="10241"/>
    <x v="240"/>
    <n v="1282"/>
    <s v="Home"/>
    <s v="North"/>
    <n v="7"/>
    <n v="87.83"/>
    <n v="0"/>
    <s v="COD"/>
    <n v="8"/>
    <n v="3.1"/>
    <x v="240"/>
    <n v="614.80999999999995"/>
    <s v="OK"/>
    <n v="0"/>
  </r>
  <r>
    <n v="10242"/>
    <x v="241"/>
    <n v="1957"/>
    <s v="Electronics"/>
    <s v="North"/>
    <n v="7"/>
    <n v="550.20000000000005"/>
    <n v="0.11"/>
    <s v="Card"/>
    <n v="10"/>
    <n v="2.2000000000000002"/>
    <x v="241"/>
    <n v="3427.7460000000005"/>
    <s v="OK"/>
    <n v="0"/>
  </r>
  <r>
    <n v="10243"/>
    <x v="242"/>
    <n v="1632"/>
    <s v="Clothing"/>
    <s v="South"/>
    <n v="2"/>
    <n v="97.06"/>
    <n v="0.27"/>
    <s v="Card"/>
    <n v="6"/>
    <n v="1.4"/>
    <x v="242"/>
    <n v="141.70760000000001"/>
    <s v="OK"/>
    <n v="0"/>
  </r>
  <r>
    <n v="10244"/>
    <x v="243"/>
    <n v="1627"/>
    <s v="Home"/>
    <s v="West"/>
    <n v="6"/>
    <n v="329.52"/>
    <n v="0.23"/>
    <s v="Wallet"/>
    <n v="11"/>
    <n v="1.8"/>
    <x v="243"/>
    <n v="1522.3824"/>
    <s v="OK"/>
    <n v="0"/>
  </r>
  <r>
    <n v="10245"/>
    <x v="244"/>
    <n v="1972"/>
    <s v="Electronics"/>
    <s v="North"/>
    <n v="5"/>
    <n v="361.97"/>
    <n v="0.26"/>
    <s v="Card"/>
    <n v="1"/>
    <n v="4.7"/>
    <x v="244"/>
    <n v="1339.289"/>
    <s v="OK"/>
    <n v="0"/>
  </r>
  <r>
    <n v="10246"/>
    <x v="245"/>
    <n v="1744"/>
    <s v="Clothing"/>
    <s v="East"/>
    <n v="6"/>
    <n v="332.94"/>
    <n v="0.28000000000000003"/>
    <s v="Wallet"/>
    <n v="11"/>
    <n v="3.5"/>
    <x v="245"/>
    <n v="1438.3007999999998"/>
    <s v="OK"/>
    <n v="0"/>
  </r>
  <r>
    <n v="10247"/>
    <x v="246"/>
    <n v="1258"/>
    <s v="Home"/>
    <s v="East"/>
    <n v="7"/>
    <n v="72.95"/>
    <n v="0.27"/>
    <s v="COD"/>
    <n v="9"/>
    <n v="2.2999999999999998"/>
    <x v="246"/>
    <n v="372.77449999999999"/>
    <s v="OK"/>
    <n v="0"/>
  </r>
  <r>
    <n v="10248"/>
    <x v="247"/>
    <n v="1358"/>
    <s v="Clothing"/>
    <s v="East"/>
    <n v="5"/>
    <n v="201.5"/>
    <n v="0.24"/>
    <s v="COD"/>
    <n v="7"/>
    <n v="2.5"/>
    <x v="247"/>
    <n v="765.7"/>
    <s v="OK"/>
    <n v="0"/>
  </r>
  <r>
    <n v="10249"/>
    <x v="248"/>
    <n v="1709"/>
    <s v="Electronics"/>
    <s v="West"/>
    <n v="6"/>
    <n v="44.99"/>
    <n v="0.15"/>
    <s v="Wallet"/>
    <n v="10"/>
    <n v="3"/>
    <x v="248"/>
    <n v="229.44899999999998"/>
    <s v="OK"/>
    <n v="0"/>
  </r>
  <r>
    <n v="10250"/>
    <x v="249"/>
    <n v="1455"/>
    <s v="Electronics"/>
    <s v="East"/>
    <n v="5"/>
    <n v="246.47"/>
    <n v="0.34"/>
    <s v="COD"/>
    <n v="11"/>
    <n v="3.7"/>
    <x v="249"/>
    <n v="813.35099999999989"/>
    <s v="OK"/>
    <n v="0"/>
  </r>
  <r>
    <n v="10251"/>
    <x v="250"/>
    <n v="1410"/>
    <s v="Clothing"/>
    <s v="East"/>
    <n v="5"/>
    <n v="125.33"/>
    <n v="0.2"/>
    <s v="Wallet"/>
    <n v="3"/>
    <n v="3.3"/>
    <x v="250"/>
    <n v="501.32"/>
    <s v="OK"/>
    <n v="0"/>
  </r>
  <r>
    <n v="10252"/>
    <x v="251"/>
    <n v="1648"/>
    <s v="Beauty"/>
    <s v="North"/>
    <n v="4"/>
    <n v="343.56"/>
    <n v="7.0000000000000007E-2"/>
    <s v="Card"/>
    <n v="7"/>
    <n v="4.7"/>
    <x v="251"/>
    <n v="1278.0431999999998"/>
    <s v="OK"/>
    <n v="0"/>
  </r>
  <r>
    <n v="10253"/>
    <x v="252"/>
    <n v="1317"/>
    <s v="Electronics"/>
    <s v="North"/>
    <n v="1"/>
    <n v="420.29"/>
    <n v="0.1"/>
    <s v="COD"/>
    <n v="6"/>
    <n v="3.5"/>
    <x v="252"/>
    <n v="378.26100000000002"/>
    <s v="OK"/>
    <n v="0"/>
  </r>
  <r>
    <n v="10254"/>
    <x v="253"/>
    <n v="1676"/>
    <s v="Clothing"/>
    <s v="East"/>
    <n v="5"/>
    <n v="326.29000000000002"/>
    <n v="0.24"/>
    <s v="COD"/>
    <n v="3"/>
    <n v="4.5999999999999996"/>
    <x v="253"/>
    <n v="1239.902"/>
    <s v="OK"/>
    <n v="0"/>
  </r>
  <r>
    <n v="10255"/>
    <x v="254"/>
    <n v="1224"/>
    <s v="Electronics"/>
    <s v="East"/>
    <n v="2"/>
    <n v="269.02999999999997"/>
    <n v="0.32"/>
    <s v="Card"/>
    <n v="8"/>
    <n v="1"/>
    <x v="254"/>
    <n v="365.88079999999991"/>
    <s v="OK"/>
    <n v="0"/>
  </r>
  <r>
    <n v="10256"/>
    <x v="255"/>
    <n v="1818"/>
    <s v="Electronics"/>
    <s v="North"/>
    <n v="7"/>
    <n v="241.59"/>
    <n v="0.06"/>
    <s v="COD"/>
    <n v="1"/>
    <n v="4.5999999999999996"/>
    <x v="255"/>
    <n v="1589.6622"/>
    <s v="OK"/>
    <n v="0"/>
  </r>
  <r>
    <n v="10257"/>
    <x v="256"/>
    <n v="1233"/>
    <s v="Home"/>
    <s v="South"/>
    <n v="7"/>
    <n v="507.39"/>
    <n v="0.03"/>
    <s v="COD"/>
    <n v="5"/>
    <n v="3.9"/>
    <x v="256"/>
    <n v="3445.1781000000001"/>
    <s v="OK"/>
    <n v="0"/>
  </r>
  <r>
    <n v="10258"/>
    <x v="257"/>
    <n v="1683"/>
    <s v="Home"/>
    <s v="West"/>
    <n v="2"/>
    <n v="143.33000000000001"/>
    <n v="0.31"/>
    <s v="Wallet"/>
    <n v="8"/>
    <n v="1.7"/>
    <x v="257"/>
    <n v="197.7954"/>
    <s v="OK"/>
    <n v="0"/>
  </r>
  <r>
    <n v="10259"/>
    <x v="258"/>
    <n v="1663"/>
    <s v="Electronics"/>
    <s v="West"/>
    <n v="3"/>
    <n v="444.52"/>
    <n v="0.32"/>
    <s v="Card"/>
    <n v="3"/>
    <n v="2.1"/>
    <x v="258"/>
    <n v="906.82079999999985"/>
    <s v="OK"/>
    <n v="0"/>
  </r>
  <r>
    <n v="10260"/>
    <x v="259"/>
    <n v="1974"/>
    <s v="Clothing"/>
    <s v="North"/>
    <n v="5"/>
    <n v="458.13"/>
    <n v="0.1"/>
    <s v="COD"/>
    <n v="11"/>
    <n v="3.2"/>
    <x v="259"/>
    <n v="2061.585"/>
    <s v="ERROR"/>
    <n v="0.01"/>
  </r>
  <r>
    <n v="10261"/>
    <x v="260"/>
    <n v="1826"/>
    <s v="Electronics"/>
    <s v="West"/>
    <n v="5"/>
    <n v="260.23"/>
    <n v="0.13"/>
    <s v="Card"/>
    <n v="10"/>
    <n v="1.5"/>
    <x v="260"/>
    <n v="1132.0005000000001"/>
    <s v="OK"/>
    <n v="0"/>
  </r>
  <r>
    <n v="10262"/>
    <x v="261"/>
    <n v="1373"/>
    <s v="Clothing"/>
    <s v="North"/>
    <n v="5"/>
    <n v="188.92"/>
    <n v="0.23"/>
    <s v="COD"/>
    <n v="11"/>
    <n v="4.0999999999999996"/>
    <x v="261"/>
    <n v="727.34199999999998"/>
    <s v="OK"/>
    <n v="0"/>
  </r>
  <r>
    <n v="10263"/>
    <x v="262"/>
    <n v="1671"/>
    <s v="Home"/>
    <s v="North"/>
    <n v="6"/>
    <n v="290.27"/>
    <n v="0.12"/>
    <s v="COD"/>
    <n v="6"/>
    <n v="4.2"/>
    <x v="262"/>
    <n v="1532.6255999999998"/>
    <s v="OK"/>
    <n v="0"/>
  </r>
  <r>
    <n v="10264"/>
    <x v="263"/>
    <n v="1607"/>
    <s v="Electronics"/>
    <s v="North"/>
    <n v="5"/>
    <n v="69.53"/>
    <n v="0.31"/>
    <s v="COD"/>
    <n v="10"/>
    <n v="2.2000000000000002"/>
    <x v="263"/>
    <n v="239.87849999999997"/>
    <s v="OK"/>
    <n v="0"/>
  </r>
  <r>
    <n v="10265"/>
    <x v="264"/>
    <n v="1471"/>
    <s v="Electronics"/>
    <s v="North"/>
    <n v="5"/>
    <n v="41.87"/>
    <n v="0.04"/>
    <s v="Card"/>
    <n v="11"/>
    <n v="1.3"/>
    <x v="264"/>
    <n v="200.976"/>
    <s v="OK"/>
    <n v="0"/>
  </r>
  <r>
    <n v="10266"/>
    <x v="265"/>
    <n v="1232"/>
    <s v="Clothing"/>
    <s v="South"/>
    <n v="2"/>
    <n v="80.290000000000006"/>
    <n v="0.01"/>
    <s v="Card"/>
    <n v="2"/>
    <n v="5"/>
    <x v="265"/>
    <n v="158.97420000000002"/>
    <s v="OK"/>
    <n v="0"/>
  </r>
  <r>
    <n v="10267"/>
    <x v="266"/>
    <n v="1691"/>
    <s v="Beauty"/>
    <s v="East"/>
    <n v="1"/>
    <n v="124.48"/>
    <n v="7.0000000000000007E-2"/>
    <s v="Card"/>
    <n v="9"/>
    <n v="2"/>
    <x v="266"/>
    <n v="115.76639999999999"/>
    <s v="OK"/>
    <n v="0"/>
  </r>
  <r>
    <n v="10268"/>
    <x v="267"/>
    <n v="1112"/>
    <s v="Beauty"/>
    <s v="East"/>
    <n v="1"/>
    <n v="309.94"/>
    <n v="0.1"/>
    <s v="Card"/>
    <n v="2"/>
    <n v="1.3"/>
    <x v="267"/>
    <n v="278.94600000000003"/>
    <s v="OK"/>
    <n v="0"/>
  </r>
  <r>
    <n v="10269"/>
    <x v="268"/>
    <n v="1829"/>
    <s v="Electronics"/>
    <s v="South"/>
    <n v="3"/>
    <n v="511.74"/>
    <n v="0.04"/>
    <s v="COD"/>
    <n v="5"/>
    <n v="2.2999999999999998"/>
    <x v="268"/>
    <n v="1473.8111999999999"/>
    <s v="OK"/>
    <n v="0"/>
  </r>
  <r>
    <n v="10270"/>
    <x v="269"/>
    <n v="1496"/>
    <s v="Home"/>
    <s v="West"/>
    <n v="2"/>
    <n v="152.85"/>
    <n v="0.02"/>
    <s v="Wallet"/>
    <n v="3"/>
    <n v="4.9000000000000004"/>
    <x v="269"/>
    <n v="299.58599999999996"/>
    <s v="OK"/>
    <n v="0"/>
  </r>
  <r>
    <n v="10271"/>
    <x v="270"/>
    <n v="1441"/>
    <s v="Clothing"/>
    <s v="West"/>
    <n v="5"/>
    <n v="562.07000000000005"/>
    <n v="0.26"/>
    <s v="Card"/>
    <n v="10"/>
    <n v="4.2"/>
    <x v="270"/>
    <n v="2079.6590000000001"/>
    <s v="OK"/>
    <n v="0"/>
  </r>
  <r>
    <n v="10272"/>
    <x v="271"/>
    <n v="1563"/>
    <s v="Clothing"/>
    <s v="East"/>
    <n v="1"/>
    <n v="573.62"/>
    <n v="0.06"/>
    <s v="Card"/>
    <n v="9"/>
    <n v="2.9"/>
    <x v="271"/>
    <n v="539.20280000000002"/>
    <s v="OK"/>
    <n v="0"/>
  </r>
  <r>
    <n v="10273"/>
    <x v="272"/>
    <n v="1267"/>
    <s v="Home"/>
    <s v="West"/>
    <n v="4"/>
    <n v="575.96"/>
    <n v="0.32"/>
    <s v="COD"/>
    <n v="9"/>
    <n v="2.2000000000000002"/>
    <x v="272"/>
    <n v="1566.6112000000001"/>
    <s v="OK"/>
    <n v="0"/>
  </r>
  <r>
    <n v="10274"/>
    <x v="273"/>
    <n v="1509"/>
    <s v="Beauty"/>
    <s v="East"/>
    <n v="4"/>
    <n v="504.97"/>
    <n v="0.13"/>
    <s v="COD"/>
    <n v="7"/>
    <n v="2.7"/>
    <x v="273"/>
    <n v="1757.2956000000001"/>
    <s v="OK"/>
    <n v="0"/>
  </r>
  <r>
    <n v="10275"/>
    <x v="274"/>
    <n v="1806"/>
    <s v="Beauty"/>
    <s v="East"/>
    <n v="4"/>
    <n v="227.84"/>
    <n v="0.23"/>
    <s v="Card"/>
    <n v="10"/>
    <n v="1.1000000000000001"/>
    <x v="274"/>
    <n v="701.74720000000002"/>
    <s v="OK"/>
    <n v="0"/>
  </r>
  <r>
    <n v="10276"/>
    <x v="275"/>
    <n v="1385"/>
    <s v="Clothing"/>
    <s v="South"/>
    <n v="5"/>
    <n v="57.52"/>
    <n v="0.08"/>
    <s v="Card"/>
    <n v="5"/>
    <n v="3.9"/>
    <x v="275"/>
    <n v="264.59200000000004"/>
    <s v="OK"/>
    <n v="0"/>
  </r>
  <r>
    <n v="10277"/>
    <x v="276"/>
    <n v="1386"/>
    <s v="Clothing"/>
    <s v="West"/>
    <n v="5"/>
    <n v="347.76"/>
    <n v="0.08"/>
    <s v="Card"/>
    <n v="9"/>
    <n v="1.4"/>
    <x v="276"/>
    <n v="1599.6960000000001"/>
    <s v="OK"/>
    <n v="0"/>
  </r>
  <r>
    <n v="10278"/>
    <x v="277"/>
    <n v="1112"/>
    <s v="Home"/>
    <s v="South"/>
    <n v="3"/>
    <n v="341.83"/>
    <n v="0.2"/>
    <s v="Card"/>
    <n v="7"/>
    <n v="3.1"/>
    <x v="277"/>
    <n v="820.39200000000005"/>
    <s v="OK"/>
    <n v="0"/>
  </r>
  <r>
    <n v="10279"/>
    <x v="278"/>
    <n v="1612"/>
    <s v="Electronics"/>
    <s v="East"/>
    <n v="7"/>
    <n v="512.24"/>
    <n v="0.2"/>
    <s v="Card"/>
    <n v="2"/>
    <n v="3.3"/>
    <x v="278"/>
    <n v="2868.5440000000003"/>
    <s v="OK"/>
    <n v="0"/>
  </r>
  <r>
    <n v="10280"/>
    <x v="279"/>
    <n v="1624"/>
    <s v="Clothing"/>
    <s v="East"/>
    <n v="3"/>
    <n v="597.65"/>
    <n v="0.27"/>
    <s v="Card"/>
    <n v="10"/>
    <n v="1"/>
    <x v="279"/>
    <n v="1308.8534999999999"/>
    <s v="OK"/>
    <n v="0"/>
  </r>
  <r>
    <n v="10281"/>
    <x v="280"/>
    <n v="1951"/>
    <s v="Clothing"/>
    <s v="East"/>
    <n v="3"/>
    <n v="312.27"/>
    <n v="0.27"/>
    <s v="COD"/>
    <n v="1"/>
    <n v="4.9000000000000004"/>
    <x v="280"/>
    <n v="683.87129999999991"/>
    <s v="OK"/>
    <n v="0"/>
  </r>
  <r>
    <n v="10282"/>
    <x v="281"/>
    <n v="1080"/>
    <s v="Home"/>
    <s v="North"/>
    <n v="6"/>
    <n v="216.94"/>
    <n v="0.23"/>
    <s v="COD"/>
    <n v="10"/>
    <n v="2.2000000000000002"/>
    <x v="281"/>
    <n v="1002.2628"/>
    <s v="OK"/>
    <n v="0"/>
  </r>
  <r>
    <n v="10283"/>
    <x v="282"/>
    <n v="1698"/>
    <s v="Electronics"/>
    <s v="North"/>
    <n v="4"/>
    <n v="123.75"/>
    <n v="0.16"/>
    <s v="Card"/>
    <n v="10"/>
    <n v="1.3"/>
    <x v="282"/>
    <n v="415.8"/>
    <s v="OK"/>
    <n v="0"/>
  </r>
  <r>
    <n v="10284"/>
    <x v="283"/>
    <n v="1112"/>
    <s v="Electronics"/>
    <s v="North"/>
    <n v="5"/>
    <n v="17.809999999999999"/>
    <n v="0.31"/>
    <s v="COD"/>
    <n v="4"/>
    <n v="4.4000000000000004"/>
    <x v="283"/>
    <n v="61.444499999999991"/>
    <s v="OK"/>
    <n v="0"/>
  </r>
  <r>
    <n v="10285"/>
    <x v="284"/>
    <n v="1001"/>
    <s v="Beauty"/>
    <s v="South"/>
    <n v="4"/>
    <n v="312.83"/>
    <n v="0.22"/>
    <s v="COD"/>
    <n v="10"/>
    <n v="1.6"/>
    <x v="284"/>
    <n v="976.02959999999996"/>
    <s v="OK"/>
    <n v="0"/>
  </r>
  <r>
    <n v="10286"/>
    <x v="285"/>
    <n v="1641"/>
    <s v="Electronics"/>
    <s v="East"/>
    <n v="3"/>
    <n v="339.98"/>
    <n v="0.35"/>
    <s v="Wallet"/>
    <n v="8"/>
    <n v="1.1000000000000001"/>
    <x v="285"/>
    <n v="662.96100000000001"/>
    <s v="OK"/>
    <n v="0"/>
  </r>
  <r>
    <n v="10287"/>
    <x v="286"/>
    <n v="1219"/>
    <s v="Clothing"/>
    <s v="West"/>
    <n v="5"/>
    <n v="497.59"/>
    <n v="0.28999999999999998"/>
    <s v="Card"/>
    <n v="6"/>
    <n v="3"/>
    <x v="286"/>
    <n v="1766.4444999999998"/>
    <s v="OK"/>
    <n v="0"/>
  </r>
  <r>
    <n v="10288"/>
    <x v="287"/>
    <n v="1565"/>
    <s v="Electronics"/>
    <s v="South"/>
    <n v="2"/>
    <n v="310.18"/>
    <n v="0.02"/>
    <s v="COD"/>
    <n v="2"/>
    <n v="1.5"/>
    <x v="287"/>
    <n v="607.95280000000002"/>
    <s v="OK"/>
    <n v="0"/>
  </r>
  <r>
    <n v="10289"/>
    <x v="288"/>
    <n v="1854"/>
    <s v="Electronics"/>
    <s v="South"/>
    <n v="1"/>
    <n v="551.13"/>
    <n v="0.11"/>
    <s v="COD"/>
    <n v="5"/>
    <n v="4.9000000000000004"/>
    <x v="288"/>
    <n v="490.50569999999999"/>
    <s v="OK"/>
    <n v="0"/>
  </r>
  <r>
    <n v="10290"/>
    <x v="289"/>
    <n v="1996"/>
    <s v="Electronics"/>
    <s v="South"/>
    <n v="1"/>
    <n v="382.43"/>
    <n v="0.2"/>
    <s v="Card"/>
    <n v="9"/>
    <n v="1"/>
    <x v="289"/>
    <n v="305.94400000000002"/>
    <s v="OK"/>
    <n v="0"/>
  </r>
  <r>
    <n v="10291"/>
    <x v="290"/>
    <n v="1735"/>
    <s v="Electronics"/>
    <s v="West"/>
    <n v="3"/>
    <n v="506.6"/>
    <n v="0.25"/>
    <s v="Wallet"/>
    <n v="6"/>
    <n v="1.2"/>
    <x v="290"/>
    <n v="1139.8500000000001"/>
    <s v="OK"/>
    <n v="0"/>
  </r>
  <r>
    <n v="10292"/>
    <x v="291"/>
    <n v="1224"/>
    <s v="Beauty"/>
    <s v="East"/>
    <n v="7"/>
    <n v="101.76"/>
    <n v="0.19"/>
    <s v="COD"/>
    <n v="6"/>
    <n v="4.3"/>
    <x v="291"/>
    <n v="576.97920000000011"/>
    <s v="OK"/>
    <n v="0"/>
  </r>
  <r>
    <n v="10293"/>
    <x v="292"/>
    <n v="1384"/>
    <s v="Electronics"/>
    <s v="North"/>
    <n v="4"/>
    <n v="515.37"/>
    <n v="0.28000000000000003"/>
    <s v="COD"/>
    <n v="7"/>
    <n v="2"/>
    <x v="292"/>
    <n v="1484.2655999999999"/>
    <s v="OK"/>
    <n v="0"/>
  </r>
  <r>
    <n v="10294"/>
    <x v="293"/>
    <n v="1402"/>
    <s v="Beauty"/>
    <s v="East"/>
    <n v="2"/>
    <n v="409.96"/>
    <n v="0.1"/>
    <s v="Card"/>
    <n v="11"/>
    <n v="4.5999999999999996"/>
    <x v="293"/>
    <n v="737.928"/>
    <s v="OK"/>
    <n v="0"/>
  </r>
  <r>
    <n v="10295"/>
    <x v="294"/>
    <n v="1637"/>
    <s v="Clothing"/>
    <s v="East"/>
    <n v="5"/>
    <n v="114.59"/>
    <n v="0.06"/>
    <s v="Card"/>
    <n v="5"/>
    <n v="2.2000000000000002"/>
    <x v="294"/>
    <n v="538.57299999999998"/>
    <s v="OK"/>
    <n v="0"/>
  </r>
  <r>
    <n v="10296"/>
    <x v="295"/>
    <n v="1129"/>
    <s v="Clothing"/>
    <s v="South"/>
    <n v="7"/>
    <n v="126.01"/>
    <n v="0.02"/>
    <s v="COD"/>
    <n v="3"/>
    <n v="1.3"/>
    <x v="295"/>
    <n v="864.42860000000007"/>
    <s v="OK"/>
    <n v="0"/>
  </r>
  <r>
    <n v="10297"/>
    <x v="296"/>
    <n v="1052"/>
    <s v="Clothing"/>
    <s v="South"/>
    <n v="4"/>
    <n v="557"/>
    <n v="0.2"/>
    <s v="Card"/>
    <n v="3"/>
    <n v="1"/>
    <x v="296"/>
    <n v="1782.4"/>
    <s v="OK"/>
    <n v="0"/>
  </r>
  <r>
    <n v="10298"/>
    <x v="297"/>
    <n v="1683"/>
    <s v="Clothing"/>
    <s v="South"/>
    <n v="3"/>
    <n v="33.85"/>
    <n v="0.24"/>
    <s v="COD"/>
    <n v="5"/>
    <n v="2.1"/>
    <x v="297"/>
    <n v="77.178000000000011"/>
    <s v="OK"/>
    <n v="0"/>
  </r>
  <r>
    <n v="10299"/>
    <x v="298"/>
    <n v="1729"/>
    <s v="Home"/>
    <s v="North"/>
    <n v="4"/>
    <n v="285.58"/>
    <n v="0.11"/>
    <s v="Card"/>
    <n v="4"/>
    <n v="2.9"/>
    <x v="298"/>
    <n v="1016.6648"/>
    <s v="OK"/>
    <n v="0"/>
  </r>
  <r>
    <n v="10300"/>
    <x v="299"/>
    <n v="1671"/>
    <s v="Electronics"/>
    <s v="North"/>
    <n v="3"/>
    <n v="198.38"/>
    <n v="0.21"/>
    <s v="COD"/>
    <n v="5"/>
    <n v="1"/>
    <x v="299"/>
    <n v="470.16059999999999"/>
    <s v="OK"/>
    <n v="0"/>
  </r>
  <r>
    <n v="10301"/>
    <x v="300"/>
    <n v="1709"/>
    <s v="Clothing"/>
    <s v="North"/>
    <n v="6"/>
    <n v="404.07"/>
    <n v="0.02"/>
    <s v="COD"/>
    <n v="9"/>
    <n v="3.3"/>
    <x v="300"/>
    <n v="2375.9315999999999"/>
    <s v="OK"/>
    <n v="0"/>
  </r>
  <r>
    <n v="10302"/>
    <x v="301"/>
    <n v="1415"/>
    <s v="Beauty"/>
    <s v="East"/>
    <n v="1"/>
    <n v="506.18"/>
    <n v="0.03"/>
    <s v="Card"/>
    <n v="5"/>
    <n v="2.2999999999999998"/>
    <x v="301"/>
    <n v="490.99459999999999"/>
    <s v="OK"/>
    <n v="0"/>
  </r>
  <r>
    <n v="10303"/>
    <x v="302"/>
    <n v="1246"/>
    <s v="Beauty"/>
    <s v="South"/>
    <n v="7"/>
    <n v="225.82"/>
    <n v="0.25"/>
    <s v="COD"/>
    <n v="4"/>
    <n v="2.6"/>
    <x v="302"/>
    <n v="1185.5550000000001"/>
    <s v="OK"/>
    <n v="0"/>
  </r>
  <r>
    <n v="10304"/>
    <x v="303"/>
    <n v="1835"/>
    <s v="Beauty"/>
    <s v="West"/>
    <n v="1"/>
    <n v="264.74"/>
    <n v="0.13"/>
    <s v="Card"/>
    <n v="4"/>
    <n v="2"/>
    <x v="303"/>
    <n v="230.32380000000001"/>
    <s v="OK"/>
    <n v="0"/>
  </r>
  <r>
    <n v="10305"/>
    <x v="304"/>
    <n v="1438"/>
    <s v="Clothing"/>
    <s v="East"/>
    <n v="4"/>
    <n v="589.41999999999996"/>
    <n v="0.23"/>
    <s v="Card"/>
    <n v="1"/>
    <n v="3.1"/>
    <x v="304"/>
    <n v="1815.4135999999999"/>
    <s v="OK"/>
    <n v="0"/>
  </r>
  <r>
    <n v="10306"/>
    <x v="305"/>
    <n v="1202"/>
    <s v="Home"/>
    <s v="North"/>
    <n v="2"/>
    <n v="473.59"/>
    <n v="0.28999999999999998"/>
    <s v="Card"/>
    <n v="10"/>
    <n v="1.9"/>
    <x v="305"/>
    <n v="672.49779999999998"/>
    <s v="OK"/>
    <n v="0"/>
  </r>
  <r>
    <n v="10307"/>
    <x v="306"/>
    <n v="1183"/>
    <s v="Clothing"/>
    <s v="West"/>
    <n v="5"/>
    <n v="539.86"/>
    <n v="0.3"/>
    <s v="Card"/>
    <n v="4"/>
    <n v="1.5"/>
    <x v="306"/>
    <n v="1889.51"/>
    <s v="OK"/>
    <n v="0"/>
  </r>
  <r>
    <n v="10308"/>
    <x v="307"/>
    <n v="1122"/>
    <s v="Clothing"/>
    <s v="West"/>
    <n v="3"/>
    <n v="271.68"/>
    <n v="0.06"/>
    <s v="Card"/>
    <n v="4"/>
    <n v="4.5999999999999996"/>
    <x v="307"/>
    <n v="766.13759999999991"/>
    <s v="OK"/>
    <n v="0"/>
  </r>
  <r>
    <n v="10309"/>
    <x v="308"/>
    <n v="1400"/>
    <s v="Electronics"/>
    <s v="South"/>
    <n v="5"/>
    <n v="151.93"/>
    <n v="0.17"/>
    <s v="Wallet"/>
    <n v="9"/>
    <n v="2.6"/>
    <x v="308"/>
    <n v="630.5095"/>
    <s v="OK"/>
    <n v="0"/>
  </r>
  <r>
    <n v="10310"/>
    <x v="309"/>
    <n v="1766"/>
    <s v="Clothing"/>
    <s v="West"/>
    <n v="1"/>
    <n v="255.94"/>
    <n v="0.26"/>
    <s v="Card"/>
    <n v="11"/>
    <n v="1.3"/>
    <x v="309"/>
    <n v="189.3956"/>
    <s v="OK"/>
    <n v="0"/>
  </r>
  <r>
    <n v="10311"/>
    <x v="310"/>
    <n v="1293"/>
    <s v="Electronics"/>
    <s v="North"/>
    <n v="2"/>
    <n v="433.91"/>
    <n v="0.27"/>
    <s v="Card"/>
    <n v="4"/>
    <n v="1.9"/>
    <x v="310"/>
    <n v="633.5086"/>
    <s v="OK"/>
    <n v="0"/>
  </r>
  <r>
    <n v="10312"/>
    <x v="311"/>
    <n v="1279"/>
    <s v="Electronics"/>
    <s v="South"/>
    <n v="2"/>
    <n v="79.02"/>
    <n v="0.27"/>
    <s v="Card"/>
    <n v="7"/>
    <n v="2.2000000000000002"/>
    <x v="311"/>
    <n v="115.36919999999999"/>
    <s v="OK"/>
    <n v="0"/>
  </r>
  <r>
    <n v="10313"/>
    <x v="312"/>
    <n v="1836"/>
    <s v="Beauty"/>
    <s v="West"/>
    <n v="5"/>
    <n v="173.22"/>
    <n v="0.08"/>
    <s v="Card"/>
    <n v="1"/>
    <n v="4.0999999999999996"/>
    <x v="312"/>
    <n v="796.81200000000001"/>
    <s v="OK"/>
    <n v="0"/>
  </r>
  <r>
    <n v="10314"/>
    <x v="313"/>
    <n v="1883"/>
    <s v="Electronics"/>
    <s v="South"/>
    <n v="1"/>
    <n v="42.28"/>
    <n v="7.0000000000000007E-2"/>
    <s v="COD"/>
    <n v="7"/>
    <n v="1.1000000000000001"/>
    <x v="313"/>
    <n v="39.320399999999999"/>
    <s v="OK"/>
    <n v="0"/>
  </r>
  <r>
    <n v="10315"/>
    <x v="314"/>
    <n v="1609"/>
    <s v="Electronics"/>
    <s v="West"/>
    <n v="5"/>
    <n v="267.92"/>
    <n v="0.21"/>
    <s v="Card"/>
    <n v="2"/>
    <n v="2.9"/>
    <x v="314"/>
    <n v="1058.2840000000001"/>
    <s v="OK"/>
    <n v="0"/>
  </r>
  <r>
    <n v="10316"/>
    <x v="315"/>
    <n v="1197"/>
    <s v="Electronics"/>
    <s v="East"/>
    <n v="4"/>
    <n v="499.06"/>
    <n v="0.26"/>
    <s v="COD"/>
    <n v="11"/>
    <n v="2.6"/>
    <x v="315"/>
    <n v="1477.2175999999999"/>
    <s v="OK"/>
    <n v="0"/>
  </r>
  <r>
    <n v="10317"/>
    <x v="316"/>
    <n v="1981"/>
    <s v="Beauty"/>
    <s v="East"/>
    <n v="2"/>
    <n v="29.43"/>
    <n v="0.11"/>
    <s v="Card"/>
    <n v="8"/>
    <n v="4.9000000000000004"/>
    <x v="316"/>
    <n v="52.385399999999997"/>
    <s v="OK"/>
    <n v="0"/>
  </r>
  <r>
    <n v="10318"/>
    <x v="317"/>
    <n v="1906"/>
    <s v="Clothing"/>
    <s v="North"/>
    <n v="2"/>
    <n v="410.06"/>
    <n v="0.04"/>
    <s v="Wallet"/>
    <n v="1"/>
    <n v="1.7"/>
    <x v="317"/>
    <n v="787.3152"/>
    <s v="OK"/>
    <n v="0"/>
  </r>
  <r>
    <n v="10319"/>
    <x v="318"/>
    <n v="1510"/>
    <s v="Clothing"/>
    <s v="East"/>
    <n v="4"/>
    <n v="560.51"/>
    <n v="0.25"/>
    <s v="Card"/>
    <n v="10"/>
    <n v="3.5"/>
    <x v="318"/>
    <n v="1681.53"/>
    <s v="OK"/>
    <n v="0"/>
  </r>
  <r>
    <n v="10320"/>
    <x v="319"/>
    <n v="1751"/>
    <s v="Home"/>
    <s v="East"/>
    <n v="1"/>
    <n v="153.6"/>
    <n v="0.1"/>
    <s v="COD"/>
    <n v="3"/>
    <n v="1.8"/>
    <x v="319"/>
    <n v="138.24"/>
    <s v="OK"/>
    <n v="0"/>
  </r>
  <r>
    <n v="10321"/>
    <x v="320"/>
    <n v="1143"/>
    <s v="Home"/>
    <s v="East"/>
    <n v="2"/>
    <n v="420.78"/>
    <n v="0.06"/>
    <s v="COD"/>
    <n v="8"/>
    <n v="3.2"/>
    <x v="320"/>
    <n v="791.06639999999993"/>
    <s v="OK"/>
    <n v="0"/>
  </r>
  <r>
    <n v="10322"/>
    <x v="321"/>
    <n v="1608"/>
    <s v="Electronics"/>
    <s v="West"/>
    <n v="7"/>
    <n v="585.42999999999995"/>
    <n v="0.05"/>
    <s v="Card"/>
    <n v="10"/>
    <n v="3.2"/>
    <x v="321"/>
    <n v="3893.1094999999991"/>
    <s v="OK"/>
    <n v="0"/>
  </r>
  <r>
    <n v="10323"/>
    <x v="322"/>
    <n v="1200"/>
    <s v="Home"/>
    <s v="West"/>
    <n v="6"/>
    <n v="577.92999999999995"/>
    <n v="0.11"/>
    <s v="COD"/>
    <n v="8"/>
    <n v="1.3"/>
    <x v="322"/>
    <n v="3086.1462000000001"/>
    <s v="OK"/>
    <n v="0"/>
  </r>
  <r>
    <n v="10324"/>
    <x v="323"/>
    <n v="1123"/>
    <s v="Home"/>
    <s v="South"/>
    <n v="6"/>
    <n v="152.43"/>
    <n v="0.21"/>
    <s v="COD"/>
    <n v="11"/>
    <n v="2.8"/>
    <x v="323"/>
    <n v="722.51820000000009"/>
    <s v="OK"/>
    <n v="0"/>
  </r>
  <r>
    <n v="10325"/>
    <x v="324"/>
    <n v="1186"/>
    <s v="Home"/>
    <s v="West"/>
    <n v="6"/>
    <n v="73.69"/>
    <n v="0.13"/>
    <s v="Card"/>
    <n v="5"/>
    <n v="2.8"/>
    <x v="324"/>
    <n v="384.66179999999997"/>
    <s v="OK"/>
    <n v="0"/>
  </r>
  <r>
    <n v="10326"/>
    <x v="325"/>
    <n v="1325"/>
    <s v="Electronics"/>
    <s v="East"/>
    <n v="3"/>
    <n v="101.75"/>
    <n v="0.01"/>
    <s v="COD"/>
    <n v="5"/>
    <n v="2.2999999999999998"/>
    <x v="325"/>
    <n v="302.19749999999999"/>
    <s v="OK"/>
    <n v="0"/>
  </r>
  <r>
    <n v="10327"/>
    <x v="326"/>
    <n v="1463"/>
    <s v="Beauty"/>
    <s v="West"/>
    <n v="7"/>
    <n v="425.69"/>
    <n v="0.03"/>
    <s v="Wallet"/>
    <n v="8"/>
    <n v="2.1"/>
    <x v="326"/>
    <n v="2890.4350999999997"/>
    <s v="OK"/>
    <n v="0"/>
  </r>
  <r>
    <n v="10328"/>
    <x v="327"/>
    <n v="1348"/>
    <s v="Clothing"/>
    <s v="North"/>
    <n v="3"/>
    <n v="439.57"/>
    <n v="0.1"/>
    <s v="COD"/>
    <n v="10"/>
    <n v="1.9"/>
    <x v="327"/>
    <n v="1186.8390000000002"/>
    <s v="OK"/>
    <n v="0"/>
  </r>
  <r>
    <n v="10329"/>
    <x v="328"/>
    <n v="1770"/>
    <s v="Electronics"/>
    <s v="South"/>
    <n v="1"/>
    <n v="409.43"/>
    <n v="0.23"/>
    <s v="Wallet"/>
    <n v="5"/>
    <n v="1"/>
    <x v="328"/>
    <n v="315.2611"/>
    <s v="OK"/>
    <n v="0"/>
  </r>
  <r>
    <n v="10330"/>
    <x v="329"/>
    <n v="1659"/>
    <s v="Clothing"/>
    <s v="South"/>
    <n v="4"/>
    <n v="211.61"/>
    <n v="0.03"/>
    <s v="Card"/>
    <n v="9"/>
    <n v="1"/>
    <x v="329"/>
    <n v="821.04680000000008"/>
    <s v="OK"/>
    <n v="0"/>
  </r>
  <r>
    <n v="10331"/>
    <x v="330"/>
    <n v="1763"/>
    <s v="Electronics"/>
    <s v="West"/>
    <n v="5"/>
    <n v="114.32"/>
    <n v="0.2"/>
    <s v="COD"/>
    <n v="1"/>
    <n v="3.4"/>
    <x v="330"/>
    <n v="457.28"/>
    <s v="OK"/>
    <n v="0"/>
  </r>
  <r>
    <n v="10332"/>
    <x v="331"/>
    <n v="1954"/>
    <s v="Electronics"/>
    <s v="East"/>
    <n v="7"/>
    <n v="354.75"/>
    <n v="0.04"/>
    <s v="Wallet"/>
    <n v="5"/>
    <n v="2.2000000000000002"/>
    <x v="331"/>
    <n v="2383.92"/>
    <s v="OK"/>
    <n v="0"/>
  </r>
  <r>
    <n v="10333"/>
    <x v="332"/>
    <n v="1931"/>
    <s v="Home"/>
    <s v="South"/>
    <n v="1"/>
    <n v="297.95"/>
    <n v="7.0000000000000007E-2"/>
    <s v="Card"/>
    <n v="3"/>
    <n v="1.7"/>
    <x v="332"/>
    <n v="277.09349999999995"/>
    <s v="OK"/>
    <n v="0"/>
  </r>
  <r>
    <n v="10334"/>
    <x v="333"/>
    <n v="1402"/>
    <s v="Electronics"/>
    <s v="North"/>
    <n v="5"/>
    <n v="441.37"/>
    <n v="0.06"/>
    <s v="Wallet"/>
    <n v="3"/>
    <n v="3.7"/>
    <x v="333"/>
    <n v="2074.4389999999999"/>
    <s v="OK"/>
    <n v="0"/>
  </r>
  <r>
    <n v="10335"/>
    <x v="334"/>
    <n v="1345"/>
    <s v="Clothing"/>
    <s v="North"/>
    <n v="1"/>
    <n v="273.2"/>
    <n v="0.02"/>
    <s v="Card"/>
    <n v="2"/>
    <n v="3.1"/>
    <x v="334"/>
    <n v="267.73599999999999"/>
    <s v="OK"/>
    <n v="0"/>
  </r>
  <r>
    <n v="10336"/>
    <x v="335"/>
    <n v="1962"/>
    <s v="Clothing"/>
    <s v="South"/>
    <n v="3"/>
    <n v="213.1"/>
    <n v="0.23"/>
    <s v="Wallet"/>
    <n v="3"/>
    <n v="4.7"/>
    <x v="335"/>
    <n v="492.26099999999997"/>
    <s v="OK"/>
    <n v="0"/>
  </r>
  <r>
    <n v="10337"/>
    <x v="336"/>
    <n v="1510"/>
    <s v="Electronics"/>
    <s v="East"/>
    <n v="6"/>
    <n v="186.68"/>
    <n v="0.16"/>
    <s v="Card"/>
    <n v="7"/>
    <n v="4.3"/>
    <x v="336"/>
    <n v="940.86719999999991"/>
    <s v="OK"/>
    <n v="0"/>
  </r>
  <r>
    <n v="10338"/>
    <x v="337"/>
    <n v="1146"/>
    <s v="Beauty"/>
    <s v="East"/>
    <n v="4"/>
    <n v="138.71"/>
    <n v="0.28999999999999998"/>
    <s v="Card"/>
    <n v="8"/>
    <n v="3.9"/>
    <x v="337"/>
    <n v="393.93639999999999"/>
    <s v="OK"/>
    <n v="0"/>
  </r>
  <r>
    <n v="10339"/>
    <x v="338"/>
    <n v="1147"/>
    <s v="Electronics"/>
    <s v="West"/>
    <n v="3"/>
    <n v="170.46"/>
    <n v="0.03"/>
    <s v="Wallet"/>
    <n v="8"/>
    <n v="1.5"/>
    <x v="338"/>
    <n v="496.03859999999997"/>
    <s v="OK"/>
    <n v="0"/>
  </r>
  <r>
    <n v="10340"/>
    <x v="339"/>
    <n v="1863"/>
    <s v="Electronics"/>
    <s v="West"/>
    <n v="4"/>
    <n v="70.48"/>
    <n v="0.05"/>
    <s v="Card"/>
    <n v="11"/>
    <n v="3.7"/>
    <x v="339"/>
    <n v="267.82400000000001"/>
    <s v="OK"/>
    <n v="0"/>
  </r>
  <r>
    <n v="10341"/>
    <x v="340"/>
    <n v="1710"/>
    <s v="Electronics"/>
    <s v="South"/>
    <n v="7"/>
    <n v="217.91"/>
    <n v="0.11"/>
    <s v="Card"/>
    <n v="8"/>
    <n v="3.8"/>
    <x v="340"/>
    <n v="1357.5792999999999"/>
    <s v="OK"/>
    <n v="0"/>
  </r>
  <r>
    <n v="10342"/>
    <x v="341"/>
    <n v="1819"/>
    <s v="Electronics"/>
    <s v="West"/>
    <n v="5"/>
    <n v="36.39"/>
    <n v="0.27"/>
    <s v="Card"/>
    <n v="1"/>
    <n v="4.0999999999999996"/>
    <x v="341"/>
    <n v="132.8235"/>
    <s v="OK"/>
    <n v="0"/>
  </r>
  <r>
    <n v="10343"/>
    <x v="342"/>
    <n v="1488"/>
    <s v="Electronics"/>
    <s v="West"/>
    <n v="1"/>
    <n v="124.05"/>
    <n v="0.11"/>
    <s v="COD"/>
    <n v="11"/>
    <n v="2.1"/>
    <x v="342"/>
    <n v="110.4045"/>
    <s v="OK"/>
    <n v="0"/>
  </r>
  <r>
    <n v="10344"/>
    <x v="343"/>
    <n v="1928"/>
    <s v="Home"/>
    <s v="West"/>
    <n v="2"/>
    <n v="451.86"/>
    <n v="0.14000000000000001"/>
    <s v="Wallet"/>
    <n v="7"/>
    <n v="3.6"/>
    <x v="343"/>
    <n v="777.19920000000002"/>
    <s v="OK"/>
    <n v="0"/>
  </r>
  <r>
    <n v="10345"/>
    <x v="344"/>
    <n v="1935"/>
    <s v="Beauty"/>
    <s v="North"/>
    <n v="2"/>
    <n v="205.4"/>
    <n v="0.11"/>
    <s v="Card"/>
    <n v="2"/>
    <n v="3.5"/>
    <x v="344"/>
    <n v="365.61200000000002"/>
    <s v="OK"/>
    <n v="0"/>
  </r>
  <r>
    <n v="10346"/>
    <x v="345"/>
    <n v="1639"/>
    <s v="Electronics"/>
    <s v="West"/>
    <n v="4"/>
    <n v="405.92"/>
    <n v="0.03"/>
    <s v="COD"/>
    <n v="11"/>
    <n v="2.5"/>
    <x v="345"/>
    <n v="1574.9696000000001"/>
    <s v="OK"/>
    <n v="0"/>
  </r>
  <r>
    <n v="10347"/>
    <x v="346"/>
    <n v="1550"/>
    <s v="Home"/>
    <s v="South"/>
    <n v="6"/>
    <n v="434.38"/>
    <n v="0.33"/>
    <s v="Card"/>
    <n v="10"/>
    <n v="3.7"/>
    <x v="346"/>
    <n v="1746.2075999999997"/>
    <s v="OK"/>
    <n v="0"/>
  </r>
  <r>
    <n v="10348"/>
    <x v="347"/>
    <n v="1337"/>
    <s v="Home"/>
    <s v="East"/>
    <n v="6"/>
    <n v="354.99"/>
    <n v="0.19"/>
    <s v="COD"/>
    <n v="4"/>
    <n v="1.3"/>
    <x v="347"/>
    <n v="1725.2514000000001"/>
    <s v="OK"/>
    <n v="0"/>
  </r>
  <r>
    <n v="10349"/>
    <x v="348"/>
    <n v="1871"/>
    <s v="Home"/>
    <s v="West"/>
    <n v="4"/>
    <n v="575.84"/>
    <n v="0.28000000000000003"/>
    <s v="Card"/>
    <n v="5"/>
    <n v="3.6"/>
    <x v="348"/>
    <n v="1658.4192"/>
    <s v="OK"/>
    <n v="0"/>
  </r>
  <r>
    <n v="10350"/>
    <x v="349"/>
    <n v="1640"/>
    <s v="Clothing"/>
    <s v="East"/>
    <n v="3"/>
    <n v="27.54"/>
    <n v="0.23"/>
    <s v="Card"/>
    <n v="1"/>
    <n v="3.4"/>
    <x v="349"/>
    <n v="63.617400000000004"/>
    <s v="OK"/>
    <n v="0"/>
  </r>
  <r>
    <n v="10351"/>
    <x v="350"/>
    <n v="1778"/>
    <s v="Electronics"/>
    <s v="West"/>
    <n v="2"/>
    <n v="447.11"/>
    <n v="0.18"/>
    <s v="Card"/>
    <n v="4"/>
    <n v="1.8"/>
    <x v="350"/>
    <n v="733.26040000000012"/>
    <s v="OK"/>
    <n v="0"/>
  </r>
  <r>
    <n v="10352"/>
    <x v="351"/>
    <n v="1987"/>
    <s v="Electronics"/>
    <s v="South"/>
    <n v="3"/>
    <n v="575.89"/>
    <n v="0.03"/>
    <s v="COD"/>
    <n v="4"/>
    <n v="4.3"/>
    <x v="351"/>
    <n v="1675.8398999999999"/>
    <s v="OK"/>
    <n v="0"/>
  </r>
  <r>
    <n v="10353"/>
    <x v="352"/>
    <n v="1952"/>
    <s v="Home"/>
    <s v="North"/>
    <n v="5"/>
    <n v="519.42999999999995"/>
    <n v="0.22"/>
    <s v="Wallet"/>
    <n v="9"/>
    <n v="4.5"/>
    <x v="352"/>
    <n v="2025.7769999999998"/>
    <s v="OK"/>
    <n v="0"/>
  </r>
  <r>
    <n v="10354"/>
    <x v="353"/>
    <n v="1472"/>
    <s v="Home"/>
    <s v="South"/>
    <n v="2"/>
    <n v="113.22"/>
    <n v="0.05"/>
    <s v="COD"/>
    <n v="9"/>
    <n v="1.8"/>
    <x v="353"/>
    <n v="215.11799999999999"/>
    <s v="OK"/>
    <n v="0"/>
  </r>
  <r>
    <n v="10355"/>
    <x v="354"/>
    <n v="1945"/>
    <s v="Electronics"/>
    <s v="North"/>
    <n v="5"/>
    <n v="206.19"/>
    <n v="0.15"/>
    <s v="Card"/>
    <n v="11"/>
    <n v="1.3"/>
    <x v="354"/>
    <n v="876.3075"/>
    <s v="OK"/>
    <n v="0"/>
  </r>
  <r>
    <n v="10356"/>
    <x v="355"/>
    <n v="1150"/>
    <s v="Clothing"/>
    <s v="West"/>
    <n v="1"/>
    <n v="115.88"/>
    <n v="0.22"/>
    <s v="COD"/>
    <n v="10"/>
    <n v="3.4"/>
    <x v="355"/>
    <n v="90.386399999999995"/>
    <s v="OK"/>
    <n v="0"/>
  </r>
  <r>
    <n v="10357"/>
    <x v="356"/>
    <n v="1414"/>
    <s v="Beauty"/>
    <s v="West"/>
    <n v="3"/>
    <n v="366.77"/>
    <n v="0.27"/>
    <s v="COD"/>
    <n v="1"/>
    <n v="2.9"/>
    <x v="356"/>
    <n v="803.22629999999992"/>
    <s v="OK"/>
    <n v="0"/>
  </r>
  <r>
    <n v="10358"/>
    <x v="357"/>
    <n v="1989"/>
    <s v="Home"/>
    <s v="North"/>
    <n v="4"/>
    <n v="431.63"/>
    <n v="0.24"/>
    <s v="Card"/>
    <n v="8"/>
    <n v="2.7"/>
    <x v="357"/>
    <n v="1312.1551999999999"/>
    <s v="OK"/>
    <n v="0"/>
  </r>
  <r>
    <n v="10359"/>
    <x v="358"/>
    <n v="1297"/>
    <s v="Beauty"/>
    <s v="South"/>
    <n v="2"/>
    <n v="200.49"/>
    <n v="0.24"/>
    <s v="Card"/>
    <n v="4"/>
    <n v="4"/>
    <x v="358"/>
    <n v="304.7448"/>
    <s v="OK"/>
    <n v="0"/>
  </r>
  <r>
    <n v="10360"/>
    <x v="359"/>
    <n v="1610"/>
    <s v="Home"/>
    <s v="South"/>
    <n v="3"/>
    <n v="330.61"/>
    <n v="0.05"/>
    <s v="Card"/>
    <n v="4"/>
    <n v="4.9000000000000004"/>
    <x v="359"/>
    <n v="942.23850000000004"/>
    <s v="OK"/>
    <n v="0"/>
  </r>
  <r>
    <n v="10361"/>
    <x v="360"/>
    <n v="1262"/>
    <s v="Clothing"/>
    <s v="North"/>
    <n v="4"/>
    <n v="419.19"/>
    <n v="0.12"/>
    <s v="COD"/>
    <n v="5"/>
    <n v="2.9"/>
    <x v="360"/>
    <n v="1475.5488"/>
    <s v="OK"/>
    <n v="0"/>
  </r>
  <r>
    <n v="10362"/>
    <x v="361"/>
    <n v="1763"/>
    <s v="Clothing"/>
    <s v="West"/>
    <n v="1"/>
    <n v="261.48"/>
    <n v="0.02"/>
    <s v="COD"/>
    <n v="2"/>
    <n v="1"/>
    <x v="361"/>
    <n v="256.25040000000001"/>
    <s v="OK"/>
    <n v="0"/>
  </r>
  <r>
    <n v="10363"/>
    <x v="362"/>
    <n v="1143"/>
    <s v="Home"/>
    <s v="North"/>
    <n v="2"/>
    <n v="514.6"/>
    <n v="0.25"/>
    <s v="COD"/>
    <n v="1"/>
    <n v="3.4"/>
    <x v="362"/>
    <n v="771.90000000000009"/>
    <s v="OK"/>
    <n v="0"/>
  </r>
  <r>
    <n v="10364"/>
    <x v="363"/>
    <n v="1345"/>
    <s v="Electronics"/>
    <s v="West"/>
    <n v="5"/>
    <n v="466.36"/>
    <n v="0.33"/>
    <s v="Card"/>
    <n v="5"/>
    <n v="3.6"/>
    <x v="363"/>
    <n v="1562.306"/>
    <s v="OK"/>
    <n v="0"/>
  </r>
  <r>
    <n v="10365"/>
    <x v="364"/>
    <n v="1623"/>
    <s v="Clothing"/>
    <s v="North"/>
    <n v="1"/>
    <n v="52.83"/>
    <n v="0.09"/>
    <s v="Card"/>
    <n v="7"/>
    <n v="4.3"/>
    <x v="364"/>
    <n v="48.075299999999999"/>
    <s v="OK"/>
    <n v="0"/>
  </r>
  <r>
    <n v="10366"/>
    <x v="365"/>
    <n v="1571"/>
    <s v="Home"/>
    <s v="West"/>
    <n v="6"/>
    <n v="378.36"/>
    <n v="0.03"/>
    <s v="Wallet"/>
    <n v="10"/>
    <n v="1.8"/>
    <x v="365"/>
    <n v="2202.0551999999998"/>
    <s v="OK"/>
    <n v="0"/>
  </r>
  <r>
    <n v="10367"/>
    <x v="366"/>
    <n v="1880"/>
    <s v="Electronics"/>
    <s v="North"/>
    <n v="4"/>
    <n v="152.66999999999999"/>
    <n v="0.17"/>
    <s v="Card"/>
    <n v="9"/>
    <n v="3.1"/>
    <x v="366"/>
    <n v="506.86439999999993"/>
    <s v="OK"/>
    <n v="0"/>
  </r>
  <r>
    <n v="10368"/>
    <x v="367"/>
    <n v="1001"/>
    <s v="Home"/>
    <s v="East"/>
    <n v="2"/>
    <n v="341.15"/>
    <n v="0.3"/>
    <s v="Wallet"/>
    <n v="2"/>
    <n v="2.8"/>
    <x v="367"/>
    <n v="477.60999999999996"/>
    <s v="OK"/>
    <n v="0"/>
  </r>
  <r>
    <n v="10369"/>
    <x v="368"/>
    <n v="1896"/>
    <s v="Clothing"/>
    <s v="West"/>
    <n v="2"/>
    <n v="574.78"/>
    <n v="0.19"/>
    <s v="COD"/>
    <n v="8"/>
    <n v="3.7"/>
    <x v="368"/>
    <n v="931.14359999999999"/>
    <s v="OK"/>
    <n v="0"/>
  </r>
  <r>
    <n v="10370"/>
    <x v="369"/>
    <n v="1303"/>
    <s v="Beauty"/>
    <s v="South"/>
    <n v="7"/>
    <n v="529.25"/>
    <n v="0.02"/>
    <s v="Card"/>
    <n v="7"/>
    <n v="1.3"/>
    <x v="369"/>
    <n v="3630.6549999999997"/>
    <s v="OK"/>
    <n v="-0.01"/>
  </r>
  <r>
    <n v="10371"/>
    <x v="370"/>
    <n v="1253"/>
    <s v="Electronics"/>
    <s v="North"/>
    <n v="7"/>
    <n v="251.64"/>
    <n v="0.34"/>
    <s v="COD"/>
    <n v="2"/>
    <n v="4.5"/>
    <x v="370"/>
    <n v="1162.5767999999998"/>
    <s v="OK"/>
    <n v="0"/>
  </r>
  <r>
    <n v="10372"/>
    <x v="371"/>
    <n v="1651"/>
    <s v="Electronics"/>
    <s v="South"/>
    <n v="1"/>
    <n v="185.54"/>
    <n v="0.28999999999999998"/>
    <s v="Wallet"/>
    <n v="5"/>
    <n v="3"/>
    <x v="371"/>
    <n v="131.73339999999999"/>
    <s v="OK"/>
    <n v="0"/>
  </r>
  <r>
    <n v="10373"/>
    <x v="372"/>
    <n v="1452"/>
    <s v="Clothing"/>
    <s v="North"/>
    <n v="2"/>
    <n v="152.13"/>
    <n v="0.05"/>
    <s v="Card"/>
    <n v="7"/>
    <n v="4.5"/>
    <x v="372"/>
    <n v="289.04699999999997"/>
    <s v="OK"/>
    <n v="0"/>
  </r>
  <r>
    <n v="10374"/>
    <x v="373"/>
    <n v="1036"/>
    <s v="Electronics"/>
    <s v="South"/>
    <n v="4"/>
    <n v="326.52"/>
    <n v="0.32"/>
    <s v="Wallet"/>
    <n v="3"/>
    <n v="2.4"/>
    <x v="373"/>
    <n v="888.13439999999991"/>
    <s v="OK"/>
    <n v="0"/>
  </r>
  <r>
    <n v="10375"/>
    <x v="374"/>
    <n v="1159"/>
    <s v="Home"/>
    <s v="South"/>
    <n v="1"/>
    <n v="81.84"/>
    <n v="0.16"/>
    <s v="Card"/>
    <n v="2"/>
    <n v="3.6"/>
    <x v="374"/>
    <n v="68.745599999999996"/>
    <s v="OK"/>
    <n v="0"/>
  </r>
  <r>
    <n v="10376"/>
    <x v="375"/>
    <n v="1008"/>
    <s v="Home"/>
    <s v="North"/>
    <n v="5"/>
    <n v="336.33"/>
    <n v="0.13"/>
    <s v="COD"/>
    <n v="6"/>
    <n v="4.8"/>
    <x v="375"/>
    <n v="1463.0355"/>
    <s v="OK"/>
    <n v="0"/>
  </r>
  <r>
    <n v="10377"/>
    <x v="376"/>
    <n v="1232"/>
    <s v="Electronics"/>
    <s v="North"/>
    <n v="1"/>
    <n v="15.78"/>
    <n v="0.16"/>
    <s v="Wallet"/>
    <n v="10"/>
    <n v="4.8"/>
    <x v="376"/>
    <n v="13.255199999999999"/>
    <s v="OK"/>
    <n v="0"/>
  </r>
  <r>
    <n v="10378"/>
    <x v="377"/>
    <n v="1098"/>
    <s v="Clothing"/>
    <s v="South"/>
    <n v="1"/>
    <n v="204.45"/>
    <n v="0.28999999999999998"/>
    <s v="Wallet"/>
    <n v="6"/>
    <n v="4.8"/>
    <x v="377"/>
    <n v="145.15949999999998"/>
    <s v="OK"/>
    <n v="0"/>
  </r>
  <r>
    <n v="10379"/>
    <x v="378"/>
    <n v="1658"/>
    <s v="Clothing"/>
    <s v="South"/>
    <n v="5"/>
    <n v="143.66"/>
    <n v="0.23"/>
    <s v="COD"/>
    <n v="11"/>
    <n v="1.2"/>
    <x v="378"/>
    <n v="553.09100000000001"/>
    <s v="OK"/>
    <n v="0"/>
  </r>
  <r>
    <n v="10380"/>
    <x v="379"/>
    <n v="1815"/>
    <s v="Clothing"/>
    <s v="South"/>
    <n v="6"/>
    <n v="583.16"/>
    <n v="0.02"/>
    <s v="COD"/>
    <n v="4"/>
    <n v="2.6"/>
    <x v="379"/>
    <n v="3428.9807999999998"/>
    <s v="OK"/>
    <n v="0"/>
  </r>
  <r>
    <n v="10381"/>
    <x v="380"/>
    <n v="1207"/>
    <s v="Beauty"/>
    <s v="West"/>
    <n v="7"/>
    <n v="440.44"/>
    <n v="0.34"/>
    <s v="Card"/>
    <n v="1"/>
    <n v="1.2"/>
    <x v="380"/>
    <n v="2034.8327999999997"/>
    <s v="OK"/>
    <n v="0"/>
  </r>
  <r>
    <n v="10382"/>
    <x v="381"/>
    <n v="1130"/>
    <s v="Home"/>
    <s v="West"/>
    <n v="4"/>
    <n v="219.55"/>
    <n v="0.05"/>
    <s v="Card"/>
    <n v="5"/>
    <n v="2.2000000000000002"/>
    <x v="381"/>
    <n v="834.29"/>
    <s v="OK"/>
    <n v="0"/>
  </r>
  <r>
    <n v="10383"/>
    <x v="382"/>
    <n v="1403"/>
    <s v="Home"/>
    <s v="East"/>
    <n v="6"/>
    <n v="69.31"/>
    <n v="0.26"/>
    <s v="Card"/>
    <n v="1"/>
    <n v="1.7"/>
    <x v="382"/>
    <n v="307.7364"/>
    <s v="OK"/>
    <n v="0"/>
  </r>
  <r>
    <n v="10384"/>
    <x v="383"/>
    <n v="1151"/>
    <s v="Home"/>
    <s v="West"/>
    <n v="6"/>
    <n v="317.33"/>
    <n v="0.22"/>
    <s v="Card"/>
    <n v="11"/>
    <n v="3.5"/>
    <x v="383"/>
    <n v="1485.1044000000002"/>
    <s v="OK"/>
    <n v="0"/>
  </r>
  <r>
    <n v="10385"/>
    <x v="384"/>
    <n v="1053"/>
    <s v="Clothing"/>
    <s v="West"/>
    <n v="6"/>
    <n v="139.87"/>
    <n v="7.0000000000000007E-2"/>
    <s v="Card"/>
    <n v="11"/>
    <n v="4.0999999999999996"/>
    <x v="384"/>
    <n v="780.47460000000001"/>
    <s v="OK"/>
    <n v="0"/>
  </r>
  <r>
    <n v="10386"/>
    <x v="385"/>
    <n v="1119"/>
    <s v="Beauty"/>
    <s v="North"/>
    <n v="7"/>
    <n v="328.81"/>
    <n v="0.06"/>
    <s v="Card"/>
    <n v="8"/>
    <n v="3.1"/>
    <x v="385"/>
    <n v="2163.5697999999998"/>
    <s v="OK"/>
    <n v="0"/>
  </r>
  <r>
    <n v="10387"/>
    <x v="386"/>
    <n v="1672"/>
    <s v="Home"/>
    <s v="East"/>
    <n v="3"/>
    <n v="503.69"/>
    <n v="0.3"/>
    <s v="Wallet"/>
    <n v="2"/>
    <n v="4.2"/>
    <x v="386"/>
    <n v="1057.7489999999998"/>
    <s v="OK"/>
    <n v="0"/>
  </r>
  <r>
    <n v="10388"/>
    <x v="387"/>
    <n v="1919"/>
    <s v="Home"/>
    <s v="East"/>
    <n v="7"/>
    <n v="375.24"/>
    <n v="0.15"/>
    <s v="COD"/>
    <n v="9"/>
    <n v="1.1000000000000001"/>
    <x v="387"/>
    <n v="2232.6780000000003"/>
    <s v="OK"/>
    <n v="0"/>
  </r>
  <r>
    <n v="10389"/>
    <x v="388"/>
    <n v="1627"/>
    <s v="Beauty"/>
    <s v="West"/>
    <n v="6"/>
    <n v="385.77"/>
    <n v="0.23"/>
    <s v="Card"/>
    <n v="9"/>
    <n v="4.3"/>
    <x v="388"/>
    <n v="1782.2574"/>
    <s v="OK"/>
    <n v="0"/>
  </r>
  <r>
    <n v="10390"/>
    <x v="389"/>
    <n v="1586"/>
    <s v="Electronics"/>
    <s v="North"/>
    <n v="3"/>
    <n v="331.5"/>
    <n v="0.18"/>
    <s v="Wallet"/>
    <n v="3"/>
    <n v="1.7"/>
    <x v="389"/>
    <n v="815.49"/>
    <s v="OK"/>
    <n v="0"/>
  </r>
  <r>
    <n v="10391"/>
    <x v="390"/>
    <n v="1624"/>
    <s v="Home"/>
    <s v="North"/>
    <n v="5"/>
    <n v="557.45000000000005"/>
    <n v="0.25"/>
    <s v="Card"/>
    <n v="6"/>
    <n v="2.8"/>
    <x v="390"/>
    <n v="2090.4375"/>
    <s v="OK"/>
    <n v="0"/>
  </r>
  <r>
    <n v="10392"/>
    <x v="391"/>
    <n v="1967"/>
    <s v="Electronics"/>
    <s v="East"/>
    <n v="7"/>
    <n v="560.16"/>
    <n v="0.17"/>
    <s v="COD"/>
    <n v="9"/>
    <n v="2.8"/>
    <x v="391"/>
    <n v="3254.5295999999998"/>
    <s v="OK"/>
    <n v="0"/>
  </r>
  <r>
    <n v="10393"/>
    <x v="392"/>
    <n v="1419"/>
    <s v="Electronics"/>
    <s v="North"/>
    <n v="4"/>
    <n v="314.94"/>
    <n v="0.1"/>
    <s v="COD"/>
    <n v="7"/>
    <n v="4.5"/>
    <x v="392"/>
    <n v="1133.7840000000001"/>
    <s v="OK"/>
    <n v="0"/>
  </r>
  <r>
    <n v="10394"/>
    <x v="393"/>
    <n v="1421"/>
    <s v="Electronics"/>
    <s v="South"/>
    <n v="6"/>
    <n v="193.87"/>
    <n v="0.13"/>
    <s v="Card"/>
    <n v="4"/>
    <n v="4.9000000000000004"/>
    <x v="393"/>
    <n v="1012.0014"/>
    <s v="OK"/>
    <n v="0"/>
  </r>
  <r>
    <n v="10395"/>
    <x v="394"/>
    <n v="1103"/>
    <s v="Beauty"/>
    <s v="West"/>
    <n v="2"/>
    <n v="283.86"/>
    <n v="0.3"/>
    <s v="COD"/>
    <n v="3"/>
    <n v="2"/>
    <x v="394"/>
    <n v="397.404"/>
    <s v="OK"/>
    <n v="0"/>
  </r>
  <r>
    <n v="10396"/>
    <x v="395"/>
    <n v="1851"/>
    <s v="Beauty"/>
    <s v="South"/>
    <n v="5"/>
    <n v="124.14"/>
    <n v="0.16"/>
    <s v="Card"/>
    <n v="2"/>
    <n v="1.3"/>
    <x v="395"/>
    <n v="521.38800000000003"/>
    <s v="OK"/>
    <n v="0"/>
  </r>
  <r>
    <n v="10397"/>
    <x v="396"/>
    <n v="1253"/>
    <s v="Home"/>
    <s v="East"/>
    <n v="3"/>
    <n v="387.26"/>
    <n v="7.0000000000000007E-2"/>
    <s v="Card"/>
    <n v="10"/>
    <n v="3.6"/>
    <x v="396"/>
    <n v="1080.4553999999998"/>
    <s v="OK"/>
    <n v="0"/>
  </r>
  <r>
    <n v="10398"/>
    <x v="397"/>
    <n v="1226"/>
    <s v="Home"/>
    <s v="East"/>
    <n v="7"/>
    <n v="307.55"/>
    <n v="0.33"/>
    <s v="Card"/>
    <n v="10"/>
    <n v="3"/>
    <x v="397"/>
    <n v="1442.4094999999998"/>
    <s v="OK"/>
    <n v="0"/>
  </r>
  <r>
    <n v="10399"/>
    <x v="398"/>
    <n v="1111"/>
    <s v="Clothing"/>
    <s v="North"/>
    <n v="4"/>
    <n v="75.430000000000007"/>
    <n v="0.28000000000000003"/>
    <s v="Wallet"/>
    <n v="1"/>
    <n v="3.3"/>
    <x v="398"/>
    <n v="217.23840000000001"/>
    <s v="OK"/>
    <n v="0"/>
  </r>
  <r>
    <n v="10400"/>
    <x v="399"/>
    <n v="1509"/>
    <s v="Beauty"/>
    <s v="North"/>
    <n v="1"/>
    <n v="130.62"/>
    <n v="0.02"/>
    <s v="COD"/>
    <n v="11"/>
    <n v="1.2"/>
    <x v="399"/>
    <n v="128.0076"/>
    <s v="OK"/>
    <n v="0"/>
  </r>
  <r>
    <n v="10401"/>
    <x v="400"/>
    <n v="1472"/>
    <s v="Clothing"/>
    <s v="East"/>
    <n v="4"/>
    <n v="295.58"/>
    <n v="0.35"/>
    <s v="COD"/>
    <n v="10"/>
    <n v="4.0999999999999996"/>
    <x v="400"/>
    <n v="768.50800000000004"/>
    <s v="OK"/>
    <n v="0"/>
  </r>
  <r>
    <n v="10402"/>
    <x v="401"/>
    <n v="1098"/>
    <s v="Clothing"/>
    <s v="East"/>
    <n v="4"/>
    <n v="534.24"/>
    <n v="0.24"/>
    <s v="COD"/>
    <n v="11"/>
    <n v="1.9"/>
    <x v="401"/>
    <n v="1624.0896"/>
    <s v="OK"/>
    <n v="0"/>
  </r>
  <r>
    <n v="10403"/>
    <x v="402"/>
    <n v="1152"/>
    <s v="Electronics"/>
    <s v="South"/>
    <n v="6"/>
    <n v="346.34"/>
    <n v="0.06"/>
    <s v="Card"/>
    <n v="1"/>
    <n v="2.2999999999999998"/>
    <x v="402"/>
    <n v="1953.3575999999998"/>
    <s v="OK"/>
    <n v="0"/>
  </r>
  <r>
    <n v="10404"/>
    <x v="403"/>
    <n v="1860"/>
    <s v="Home"/>
    <s v="South"/>
    <n v="6"/>
    <n v="413.7"/>
    <n v="0.08"/>
    <s v="COD"/>
    <n v="4"/>
    <n v="1.9"/>
    <x v="403"/>
    <n v="2283.6239999999998"/>
    <s v="OK"/>
    <n v="0"/>
  </r>
  <r>
    <n v="10405"/>
    <x v="404"/>
    <n v="1913"/>
    <s v="Home"/>
    <s v="North"/>
    <n v="7"/>
    <n v="213.33"/>
    <n v="0.24"/>
    <s v="Card"/>
    <n v="4"/>
    <n v="4.8"/>
    <x v="404"/>
    <n v="1134.9156"/>
    <s v="OK"/>
    <n v="0"/>
  </r>
  <r>
    <n v="10406"/>
    <x v="405"/>
    <n v="1895"/>
    <s v="Clothing"/>
    <s v="South"/>
    <n v="7"/>
    <n v="349.28"/>
    <n v="0.27"/>
    <s v="Card"/>
    <n v="9"/>
    <n v="1.7"/>
    <x v="405"/>
    <n v="1784.8208"/>
    <s v="OK"/>
    <n v="0"/>
  </r>
  <r>
    <n v="10407"/>
    <x v="406"/>
    <n v="1877"/>
    <s v="Electronics"/>
    <s v="North"/>
    <n v="3"/>
    <n v="276.72000000000003"/>
    <n v="0.08"/>
    <s v="COD"/>
    <n v="10"/>
    <n v="3.9"/>
    <x v="406"/>
    <n v="763.74720000000013"/>
    <s v="OK"/>
    <n v="0"/>
  </r>
  <r>
    <n v="10408"/>
    <x v="407"/>
    <n v="1337"/>
    <s v="Home"/>
    <s v="North"/>
    <n v="7"/>
    <n v="400.59"/>
    <n v="0.09"/>
    <s v="Card"/>
    <n v="1"/>
    <n v="2"/>
    <x v="407"/>
    <n v="2551.7583"/>
    <s v="OK"/>
    <n v="0"/>
  </r>
  <r>
    <n v="10409"/>
    <x v="408"/>
    <n v="1705"/>
    <s v="Electronics"/>
    <s v="West"/>
    <n v="3"/>
    <n v="44.59"/>
    <n v="0.11"/>
    <s v="Card"/>
    <n v="11"/>
    <n v="2.7"/>
    <x v="408"/>
    <n v="119.05530000000002"/>
    <s v="OK"/>
    <n v="0"/>
  </r>
  <r>
    <n v="10410"/>
    <x v="409"/>
    <n v="1821"/>
    <s v="Home"/>
    <s v="North"/>
    <n v="6"/>
    <n v="303.58"/>
    <n v="0.21"/>
    <s v="Wallet"/>
    <n v="4"/>
    <n v="5"/>
    <x v="409"/>
    <n v="1438.9692"/>
    <s v="OK"/>
    <n v="0"/>
  </r>
  <r>
    <n v="10411"/>
    <x v="410"/>
    <n v="1162"/>
    <s v="Beauty"/>
    <s v="South"/>
    <n v="6"/>
    <n v="188.16"/>
    <n v="0.06"/>
    <s v="COD"/>
    <n v="3"/>
    <n v="1.4"/>
    <x v="410"/>
    <n v="1061.2223999999999"/>
    <s v="OK"/>
    <n v="0"/>
  </r>
  <r>
    <n v="10412"/>
    <x v="411"/>
    <n v="1719"/>
    <s v="Clothing"/>
    <s v="East"/>
    <n v="2"/>
    <n v="205.82"/>
    <n v="0.04"/>
    <s v="COD"/>
    <n v="9"/>
    <n v="4.5"/>
    <x v="411"/>
    <n v="395.17439999999999"/>
    <s v="OK"/>
    <n v="0"/>
  </r>
  <r>
    <n v="10413"/>
    <x v="412"/>
    <n v="1956"/>
    <s v="Electronics"/>
    <s v="East"/>
    <n v="2"/>
    <n v="577.14"/>
    <n v="0.24"/>
    <s v="Card"/>
    <n v="5"/>
    <n v="4.8"/>
    <x v="412"/>
    <n v="877.25279999999998"/>
    <s v="OK"/>
    <n v="0"/>
  </r>
  <r>
    <n v="10414"/>
    <x v="413"/>
    <n v="1680"/>
    <s v="Home"/>
    <s v="South"/>
    <n v="5"/>
    <n v="121.88"/>
    <n v="0.27"/>
    <s v="Card"/>
    <n v="9"/>
    <n v="3.8"/>
    <x v="413"/>
    <n v="444.86199999999997"/>
    <s v="OK"/>
    <n v="0"/>
  </r>
  <r>
    <n v="10415"/>
    <x v="414"/>
    <n v="1995"/>
    <s v="Home"/>
    <s v="East"/>
    <n v="6"/>
    <n v="197.08"/>
    <n v="0.18"/>
    <s v="COD"/>
    <n v="10"/>
    <n v="1"/>
    <x v="414"/>
    <n v="969.63360000000011"/>
    <s v="OK"/>
    <n v="0"/>
  </r>
  <r>
    <n v="10416"/>
    <x v="415"/>
    <n v="1160"/>
    <s v="Clothing"/>
    <s v="North"/>
    <n v="1"/>
    <n v="313.29000000000002"/>
    <n v="0.13"/>
    <s v="COD"/>
    <n v="6"/>
    <n v="4.3"/>
    <x v="415"/>
    <n v="272.56229999999999"/>
    <s v="OK"/>
    <n v="0"/>
  </r>
  <r>
    <n v="10417"/>
    <x v="416"/>
    <n v="1579"/>
    <s v="Beauty"/>
    <s v="East"/>
    <n v="2"/>
    <n v="519.87"/>
    <n v="0.15"/>
    <s v="COD"/>
    <n v="11"/>
    <n v="4.5"/>
    <x v="416"/>
    <n v="883.779"/>
    <s v="OK"/>
    <n v="0"/>
  </r>
  <r>
    <n v="10418"/>
    <x v="417"/>
    <n v="1800"/>
    <s v="Electronics"/>
    <s v="South"/>
    <n v="3"/>
    <n v="258.75"/>
    <n v="0.14000000000000001"/>
    <s v="Wallet"/>
    <n v="9"/>
    <n v="4.9000000000000004"/>
    <x v="417"/>
    <n v="667.57500000000005"/>
    <s v="OK"/>
    <n v="0"/>
  </r>
  <r>
    <n v="10419"/>
    <x v="418"/>
    <n v="1397"/>
    <s v="Clothing"/>
    <s v="East"/>
    <n v="4"/>
    <n v="450.16"/>
    <n v="0.34"/>
    <s v="Wallet"/>
    <n v="1"/>
    <n v="4.4000000000000004"/>
    <x v="418"/>
    <n v="1188.4223999999999"/>
    <s v="OK"/>
    <n v="0"/>
  </r>
  <r>
    <n v="10420"/>
    <x v="419"/>
    <n v="1276"/>
    <s v="Home"/>
    <s v="North"/>
    <n v="7"/>
    <n v="515.98"/>
    <n v="0.27"/>
    <s v="Card"/>
    <n v="4"/>
    <n v="2.8"/>
    <x v="419"/>
    <n v="2636.6578"/>
    <s v="OK"/>
    <n v="0"/>
  </r>
  <r>
    <n v="10421"/>
    <x v="420"/>
    <n v="1815"/>
    <s v="Beauty"/>
    <s v="North"/>
    <n v="7"/>
    <n v="196.36"/>
    <n v="7.0000000000000007E-2"/>
    <s v="Wallet"/>
    <n v="4"/>
    <n v="3.8"/>
    <x v="420"/>
    <n v="1278.3036"/>
    <s v="OK"/>
    <n v="0"/>
  </r>
  <r>
    <n v="10422"/>
    <x v="421"/>
    <n v="1915"/>
    <s v="Electronics"/>
    <s v="South"/>
    <n v="5"/>
    <n v="244.76"/>
    <n v="0.13"/>
    <s v="COD"/>
    <n v="10"/>
    <n v="2.9"/>
    <x v="421"/>
    <n v="1064.7059999999999"/>
    <s v="OK"/>
    <n v="0"/>
  </r>
  <r>
    <n v="10423"/>
    <x v="422"/>
    <n v="1503"/>
    <s v="Home"/>
    <s v="South"/>
    <n v="2"/>
    <n v="223.59"/>
    <n v="0.19"/>
    <s v="COD"/>
    <n v="10"/>
    <n v="2.4"/>
    <x v="422"/>
    <n v="362.2158"/>
    <s v="OK"/>
    <n v="0"/>
  </r>
  <r>
    <n v="10424"/>
    <x v="423"/>
    <n v="1895"/>
    <s v="Clothing"/>
    <s v="South"/>
    <n v="4"/>
    <n v="502.22"/>
    <n v="0.21"/>
    <s v="Card"/>
    <n v="6"/>
    <n v="3.5"/>
    <x v="423"/>
    <n v="1587.0152"/>
    <s v="OK"/>
    <n v="0"/>
  </r>
  <r>
    <n v="10425"/>
    <x v="424"/>
    <n v="1391"/>
    <s v="Clothing"/>
    <s v="West"/>
    <n v="4"/>
    <n v="40.94"/>
    <n v="0.16"/>
    <s v="COD"/>
    <n v="10"/>
    <n v="4.0999999999999996"/>
    <x v="424"/>
    <n v="137.55839999999998"/>
    <s v="OK"/>
    <n v="0"/>
  </r>
  <r>
    <n v="10426"/>
    <x v="425"/>
    <n v="1134"/>
    <s v="Electronics"/>
    <s v="West"/>
    <n v="2"/>
    <n v="195.43"/>
    <n v="0.28000000000000003"/>
    <s v="Wallet"/>
    <n v="1"/>
    <n v="3.5"/>
    <x v="425"/>
    <n v="281.41919999999999"/>
    <s v="OK"/>
    <n v="0"/>
  </r>
  <r>
    <n v="10427"/>
    <x v="426"/>
    <n v="1194"/>
    <s v="Beauty"/>
    <s v="North"/>
    <n v="1"/>
    <n v="412.45"/>
    <n v="0.27"/>
    <s v="COD"/>
    <n v="10"/>
    <n v="4.3"/>
    <x v="426"/>
    <n v="301.08850000000001"/>
    <s v="OK"/>
    <n v="0"/>
  </r>
  <r>
    <n v="10428"/>
    <x v="427"/>
    <n v="1400"/>
    <s v="Electronics"/>
    <s v="West"/>
    <n v="1"/>
    <n v="345.78"/>
    <n v="0.18"/>
    <s v="COD"/>
    <n v="5"/>
    <n v="1.7"/>
    <x v="427"/>
    <n v="283.53960000000001"/>
    <s v="OK"/>
    <n v="0"/>
  </r>
  <r>
    <n v="10429"/>
    <x v="428"/>
    <n v="1639"/>
    <s v="Electronics"/>
    <s v="West"/>
    <n v="5"/>
    <n v="270.23"/>
    <n v="0.3"/>
    <s v="Card"/>
    <n v="3"/>
    <n v="2.5"/>
    <x v="428"/>
    <n v="945.80499999999995"/>
    <s v="ERROR"/>
    <n v="0"/>
  </r>
  <r>
    <n v="10430"/>
    <x v="429"/>
    <n v="1032"/>
    <s v="Electronics"/>
    <s v="East"/>
    <n v="1"/>
    <n v="330.87"/>
    <n v="0.26"/>
    <s v="Card"/>
    <n v="1"/>
    <n v="2.2999999999999998"/>
    <x v="429"/>
    <n v="244.84379999999999"/>
    <s v="OK"/>
    <n v="0"/>
  </r>
  <r>
    <n v="10431"/>
    <x v="430"/>
    <n v="1687"/>
    <s v="Beauty"/>
    <s v="West"/>
    <n v="5"/>
    <n v="130.59"/>
    <n v="0.27"/>
    <s v="Card"/>
    <n v="6"/>
    <n v="1.8"/>
    <x v="430"/>
    <n v="476.65350000000001"/>
    <s v="OK"/>
    <n v="0"/>
  </r>
  <r>
    <n v="10432"/>
    <x v="431"/>
    <n v="1459"/>
    <s v="Home"/>
    <s v="East"/>
    <n v="3"/>
    <n v="266.97000000000003"/>
    <n v="0.33"/>
    <s v="Card"/>
    <n v="3"/>
    <n v="2.8"/>
    <x v="431"/>
    <n v="536.60969999999998"/>
    <s v="OK"/>
    <n v="0"/>
  </r>
  <r>
    <n v="10433"/>
    <x v="432"/>
    <n v="1954"/>
    <s v="Home"/>
    <s v="South"/>
    <n v="2"/>
    <n v="308.5"/>
    <n v="0.09"/>
    <s v="COD"/>
    <n v="4"/>
    <n v="4.8"/>
    <x v="432"/>
    <n v="561.47"/>
    <s v="OK"/>
    <n v="0"/>
  </r>
  <r>
    <n v="10434"/>
    <x v="433"/>
    <n v="1882"/>
    <s v="Electronics"/>
    <s v="East"/>
    <n v="4"/>
    <n v="542.20000000000005"/>
    <n v="0.09"/>
    <s v="Card"/>
    <n v="9"/>
    <n v="3.2"/>
    <x v="433"/>
    <n v="1973.6080000000002"/>
    <s v="OK"/>
    <n v="0"/>
  </r>
  <r>
    <n v="10435"/>
    <x v="434"/>
    <n v="1469"/>
    <s v="Clothing"/>
    <s v="East"/>
    <n v="5"/>
    <n v="167.59"/>
    <n v="0.31"/>
    <s v="COD"/>
    <n v="2"/>
    <n v="2.1"/>
    <x v="434"/>
    <n v="578.18549999999993"/>
    <s v="OK"/>
    <n v="0"/>
  </r>
  <r>
    <n v="10436"/>
    <x v="435"/>
    <n v="1374"/>
    <s v="Clothing"/>
    <s v="South"/>
    <n v="7"/>
    <n v="522.67999999999995"/>
    <n v="0.27"/>
    <s v="Card"/>
    <n v="1"/>
    <n v="2.4"/>
    <x v="435"/>
    <n v="2670.8947999999996"/>
    <s v="OK"/>
    <n v="0"/>
  </r>
  <r>
    <n v="10437"/>
    <x v="436"/>
    <n v="1021"/>
    <s v="Home"/>
    <s v="South"/>
    <n v="1"/>
    <n v="391.88"/>
    <n v="0.32"/>
    <s v="Card"/>
    <n v="10"/>
    <n v="3.5"/>
    <x v="436"/>
    <n v="266.47839999999997"/>
    <s v="OK"/>
    <n v="0"/>
  </r>
  <r>
    <n v="10438"/>
    <x v="437"/>
    <n v="1749"/>
    <s v="Beauty"/>
    <s v="North"/>
    <n v="7"/>
    <n v="26.9"/>
    <n v="0.02"/>
    <s v="Card"/>
    <n v="6"/>
    <n v="2.4"/>
    <x v="437"/>
    <n v="184.53399999999999"/>
    <s v="OK"/>
    <n v="0"/>
  </r>
  <r>
    <n v="10439"/>
    <x v="438"/>
    <n v="1669"/>
    <s v="Electronics"/>
    <s v="North"/>
    <n v="5"/>
    <n v="438.91"/>
    <n v="0.22"/>
    <s v="Wallet"/>
    <n v="1"/>
    <n v="3.2"/>
    <x v="438"/>
    <n v="1711.7490000000003"/>
    <s v="OK"/>
    <n v="0"/>
  </r>
  <r>
    <n v="10440"/>
    <x v="439"/>
    <n v="1037"/>
    <s v="Home"/>
    <s v="North"/>
    <n v="6"/>
    <n v="35.799999999999997"/>
    <n v="0.05"/>
    <s v="Card"/>
    <n v="1"/>
    <n v="2.1"/>
    <x v="439"/>
    <n v="204.05999999999997"/>
    <s v="OK"/>
    <n v="0"/>
  </r>
  <r>
    <n v="10441"/>
    <x v="440"/>
    <n v="1229"/>
    <s v="Electronics"/>
    <s v="North"/>
    <n v="5"/>
    <n v="598.47"/>
    <n v="0.18"/>
    <s v="Card"/>
    <n v="7"/>
    <n v="2.4"/>
    <x v="440"/>
    <n v="2453.7270000000003"/>
    <s v="OK"/>
    <n v="0"/>
  </r>
  <r>
    <n v="10442"/>
    <x v="441"/>
    <n v="1364"/>
    <s v="Clothing"/>
    <s v="East"/>
    <n v="1"/>
    <n v="525.49"/>
    <n v="0.05"/>
    <s v="Wallet"/>
    <n v="2"/>
    <n v="3.8"/>
    <x v="441"/>
    <n v="499.21549999999996"/>
    <s v="OK"/>
    <n v="0"/>
  </r>
  <r>
    <n v="10443"/>
    <x v="442"/>
    <n v="1562"/>
    <s v="Electronics"/>
    <s v="East"/>
    <n v="6"/>
    <n v="188.95"/>
    <n v="0.04"/>
    <s v="Wallet"/>
    <n v="4"/>
    <n v="3.3"/>
    <x v="442"/>
    <n v="1088.3519999999999"/>
    <s v="OK"/>
    <n v="0"/>
  </r>
  <r>
    <n v="10444"/>
    <x v="443"/>
    <n v="1437"/>
    <s v="Electronics"/>
    <s v="North"/>
    <n v="6"/>
    <n v="165.59"/>
    <n v="0"/>
    <s v="COD"/>
    <n v="4"/>
    <n v="1.4"/>
    <x v="443"/>
    <n v="993.54"/>
    <s v="OK"/>
    <n v="0"/>
  </r>
  <r>
    <n v="10445"/>
    <x v="444"/>
    <n v="1775"/>
    <s v="Clothing"/>
    <s v="West"/>
    <n v="1"/>
    <n v="238.14"/>
    <n v="0.22"/>
    <s v="Card"/>
    <n v="2"/>
    <n v="4.9000000000000004"/>
    <x v="444"/>
    <n v="185.7492"/>
    <s v="OK"/>
    <n v="0"/>
  </r>
  <r>
    <n v="10446"/>
    <x v="445"/>
    <n v="1282"/>
    <s v="Clothing"/>
    <s v="North"/>
    <n v="6"/>
    <n v="223.36"/>
    <n v="0.13"/>
    <s v="Card"/>
    <n v="6"/>
    <n v="1.2"/>
    <x v="445"/>
    <n v="1165.9392"/>
    <s v="OK"/>
    <n v="0"/>
  </r>
  <r>
    <n v="10447"/>
    <x v="446"/>
    <n v="1026"/>
    <s v="Electronics"/>
    <s v="West"/>
    <n v="2"/>
    <n v="232.82"/>
    <n v="0.04"/>
    <s v="Wallet"/>
    <n v="10"/>
    <n v="1.3"/>
    <x v="446"/>
    <n v="447.01439999999997"/>
    <s v="OK"/>
    <n v="0"/>
  </r>
  <r>
    <n v="10448"/>
    <x v="447"/>
    <n v="1225"/>
    <s v="Home"/>
    <s v="South"/>
    <n v="4"/>
    <n v="201.19"/>
    <n v="0.11"/>
    <s v="Wallet"/>
    <n v="2"/>
    <n v="3.8"/>
    <x v="447"/>
    <n v="716.2364"/>
    <s v="OK"/>
    <n v="0"/>
  </r>
  <r>
    <n v="10449"/>
    <x v="448"/>
    <n v="1276"/>
    <s v="Clothing"/>
    <s v="East"/>
    <n v="7"/>
    <n v="378.36"/>
    <n v="0.06"/>
    <s v="COD"/>
    <n v="8"/>
    <n v="3.8"/>
    <x v="448"/>
    <n v="2489.6088"/>
    <s v="OK"/>
    <n v="0"/>
  </r>
  <r>
    <n v="10450"/>
    <x v="449"/>
    <n v="1797"/>
    <s v="Electronics"/>
    <s v="East"/>
    <n v="2"/>
    <n v="111.09"/>
    <n v="0.33"/>
    <s v="Card"/>
    <n v="4"/>
    <n v="1.1000000000000001"/>
    <x v="449"/>
    <n v="148.86059999999998"/>
    <s v="OK"/>
    <n v="0"/>
  </r>
  <r>
    <n v="10451"/>
    <x v="450"/>
    <n v="1608"/>
    <s v="Home"/>
    <s v="West"/>
    <n v="2"/>
    <n v="509.9"/>
    <n v="0.11"/>
    <s v="Card"/>
    <n v="1"/>
    <n v="3.6"/>
    <x v="450"/>
    <n v="907.62199999999996"/>
    <s v="OK"/>
    <n v="0"/>
  </r>
  <r>
    <n v="10452"/>
    <x v="451"/>
    <n v="1283"/>
    <s v="Electronics"/>
    <s v="North"/>
    <n v="1"/>
    <n v="490.26"/>
    <n v="0.12"/>
    <s v="Card"/>
    <n v="7"/>
    <n v="1.1000000000000001"/>
    <x v="451"/>
    <n v="431.42879999999997"/>
    <s v="OK"/>
    <n v="0"/>
  </r>
  <r>
    <n v="10453"/>
    <x v="452"/>
    <n v="1878"/>
    <s v="Clothing"/>
    <s v="East"/>
    <n v="1"/>
    <n v="293.74"/>
    <n v="0.28999999999999998"/>
    <s v="COD"/>
    <n v="6"/>
    <n v="4.8"/>
    <x v="452"/>
    <n v="208.55539999999999"/>
    <s v="OK"/>
    <n v="0"/>
  </r>
  <r>
    <n v="10454"/>
    <x v="453"/>
    <n v="1959"/>
    <s v="Home"/>
    <s v="West"/>
    <n v="7"/>
    <n v="513.85"/>
    <n v="0.23"/>
    <s v="Card"/>
    <n v="6"/>
    <n v="3.8"/>
    <x v="453"/>
    <n v="2769.6515000000004"/>
    <s v="OK"/>
    <n v="0"/>
  </r>
  <r>
    <n v="10455"/>
    <x v="454"/>
    <n v="1480"/>
    <s v="Electronics"/>
    <s v="South"/>
    <n v="4"/>
    <n v="159.58000000000001"/>
    <n v="0.25"/>
    <s v="Wallet"/>
    <n v="11"/>
    <n v="1.7"/>
    <x v="454"/>
    <n v="478.74"/>
    <s v="OK"/>
    <n v="0"/>
  </r>
  <r>
    <n v="10456"/>
    <x v="455"/>
    <n v="1452"/>
    <s v="Electronics"/>
    <s v="South"/>
    <n v="5"/>
    <n v="25.28"/>
    <n v="0.22"/>
    <s v="Card"/>
    <n v="3"/>
    <n v="1.6"/>
    <x v="455"/>
    <n v="98.592000000000013"/>
    <s v="OK"/>
    <n v="0"/>
  </r>
  <r>
    <n v="10457"/>
    <x v="456"/>
    <n v="1828"/>
    <s v="Clothing"/>
    <s v="East"/>
    <n v="2"/>
    <n v="377.24"/>
    <n v="0.33"/>
    <s v="COD"/>
    <n v="10"/>
    <n v="3.3"/>
    <x v="456"/>
    <n v="505.50159999999994"/>
    <s v="OK"/>
    <n v="0"/>
  </r>
  <r>
    <n v="10458"/>
    <x v="457"/>
    <n v="1815"/>
    <s v="Beauty"/>
    <s v="North"/>
    <n v="6"/>
    <n v="282.88"/>
    <n v="7.0000000000000007E-2"/>
    <s v="Card"/>
    <n v="7"/>
    <n v="3.5"/>
    <x v="457"/>
    <n v="1578.4703999999999"/>
    <s v="OK"/>
    <n v="0"/>
  </r>
  <r>
    <n v="10459"/>
    <x v="458"/>
    <n v="1658"/>
    <s v="Clothing"/>
    <s v="West"/>
    <n v="4"/>
    <n v="346.79"/>
    <n v="0.35"/>
    <s v="COD"/>
    <n v="6"/>
    <n v="4.3"/>
    <x v="458"/>
    <n v="901.65400000000011"/>
    <s v="OK"/>
    <n v="0"/>
  </r>
  <r>
    <n v="10460"/>
    <x v="459"/>
    <n v="1515"/>
    <s v="Home"/>
    <s v="East"/>
    <n v="2"/>
    <n v="541.11"/>
    <n v="0.28999999999999998"/>
    <s v="Card"/>
    <n v="10"/>
    <n v="4.5999999999999996"/>
    <x v="459"/>
    <n v="768.37619999999993"/>
    <s v="OK"/>
    <n v="0"/>
  </r>
  <r>
    <n v="10461"/>
    <x v="460"/>
    <n v="1546"/>
    <s v="Clothing"/>
    <s v="South"/>
    <n v="5"/>
    <n v="582.41"/>
    <n v="0.21"/>
    <s v="COD"/>
    <n v="10"/>
    <n v="2.6"/>
    <x v="460"/>
    <n v="2300.5194999999999"/>
    <s v="OK"/>
    <n v="0"/>
  </r>
  <r>
    <n v="10462"/>
    <x v="461"/>
    <n v="1191"/>
    <s v="Electronics"/>
    <s v="North"/>
    <n v="6"/>
    <n v="386.16"/>
    <n v="0.23"/>
    <s v="COD"/>
    <n v="9"/>
    <n v="4.4000000000000004"/>
    <x v="461"/>
    <n v="1784.0592000000001"/>
    <s v="OK"/>
    <n v="0"/>
  </r>
  <r>
    <n v="10463"/>
    <x v="462"/>
    <n v="1048"/>
    <s v="Clothing"/>
    <s v="West"/>
    <n v="2"/>
    <n v="461.97"/>
    <n v="0.23"/>
    <s v="Card"/>
    <n v="3"/>
    <n v="3.2"/>
    <x v="462"/>
    <n v="711.43380000000002"/>
    <s v="OK"/>
    <n v="0"/>
  </r>
  <r>
    <n v="10464"/>
    <x v="463"/>
    <n v="1511"/>
    <s v="Home"/>
    <s v="East"/>
    <n v="3"/>
    <n v="64.03"/>
    <n v="0.02"/>
    <s v="Wallet"/>
    <n v="3"/>
    <n v="2.9"/>
    <x v="463"/>
    <n v="188.2482"/>
    <s v="OK"/>
    <n v="0"/>
  </r>
  <r>
    <n v="10465"/>
    <x v="464"/>
    <n v="1016"/>
    <s v="Electronics"/>
    <s v="West"/>
    <n v="7"/>
    <n v="109.02"/>
    <n v="0.08"/>
    <s v="COD"/>
    <n v="4"/>
    <n v="3.8"/>
    <x v="464"/>
    <n v="702.08879999999999"/>
    <s v="OK"/>
    <n v="0"/>
  </r>
  <r>
    <n v="10466"/>
    <x v="465"/>
    <n v="1171"/>
    <s v="Electronics"/>
    <s v="North"/>
    <n v="4"/>
    <n v="443.92"/>
    <n v="0.34"/>
    <s v="Wallet"/>
    <n v="3"/>
    <n v="1.4"/>
    <x v="465"/>
    <n v="1171.9487999999999"/>
    <s v="OK"/>
    <n v="0"/>
  </r>
  <r>
    <n v="10467"/>
    <x v="466"/>
    <n v="1219"/>
    <s v="Electronics"/>
    <s v="North"/>
    <n v="7"/>
    <n v="267.35000000000002"/>
    <n v="0.19"/>
    <s v="Wallet"/>
    <n v="4"/>
    <n v="2.1"/>
    <x v="466"/>
    <n v="1515.8745000000004"/>
    <s v="OK"/>
    <n v="0"/>
  </r>
  <r>
    <n v="10468"/>
    <x v="467"/>
    <n v="1157"/>
    <s v="Clothing"/>
    <s v="South"/>
    <n v="1"/>
    <n v="275.89"/>
    <n v="0.13"/>
    <s v="Wallet"/>
    <n v="6"/>
    <n v="4.3"/>
    <x v="467"/>
    <n v="240.02429999999998"/>
    <s v="OK"/>
    <n v="0"/>
  </r>
  <r>
    <n v="10469"/>
    <x v="468"/>
    <n v="1476"/>
    <s v="Beauty"/>
    <s v="North"/>
    <n v="2"/>
    <n v="195.54"/>
    <n v="0.27"/>
    <s v="Card"/>
    <n v="1"/>
    <n v="3"/>
    <x v="468"/>
    <n v="285.48839999999996"/>
    <s v="OK"/>
    <n v="0"/>
  </r>
  <r>
    <n v="10470"/>
    <x v="469"/>
    <n v="1045"/>
    <s v="Electronics"/>
    <s v="East"/>
    <n v="6"/>
    <n v="370.3"/>
    <n v="0.18"/>
    <s v="Card"/>
    <n v="2"/>
    <n v="4.5999999999999996"/>
    <x v="469"/>
    <n v="1821.8760000000002"/>
    <s v="OK"/>
    <n v="0"/>
  </r>
  <r>
    <n v="10471"/>
    <x v="470"/>
    <n v="1372"/>
    <s v="Clothing"/>
    <s v="West"/>
    <n v="6"/>
    <n v="123.32"/>
    <n v="0"/>
    <s v="Wallet"/>
    <n v="10"/>
    <n v="1.4"/>
    <x v="470"/>
    <n v="739.92"/>
    <s v="OK"/>
    <n v="0"/>
  </r>
  <r>
    <n v="10472"/>
    <x v="471"/>
    <n v="1517"/>
    <s v="Electronics"/>
    <s v="North"/>
    <n v="4"/>
    <n v="381.75"/>
    <n v="0.26"/>
    <s v="COD"/>
    <n v="6"/>
    <n v="2.2999999999999998"/>
    <x v="471"/>
    <n v="1129.98"/>
    <s v="OK"/>
    <n v="0"/>
  </r>
  <r>
    <n v="10473"/>
    <x v="472"/>
    <n v="1098"/>
    <s v="Beauty"/>
    <s v="North"/>
    <n v="4"/>
    <n v="116.67"/>
    <n v="0.26"/>
    <s v="Card"/>
    <n v="6"/>
    <n v="2.4"/>
    <x v="472"/>
    <n v="345.34320000000002"/>
    <s v="OK"/>
    <n v="0"/>
  </r>
  <r>
    <n v="10474"/>
    <x v="473"/>
    <n v="1891"/>
    <s v="Electronics"/>
    <s v="East"/>
    <n v="7"/>
    <n v="52.34"/>
    <n v="0.06"/>
    <s v="COD"/>
    <n v="1"/>
    <n v="2.7"/>
    <x v="473"/>
    <n v="344.3972"/>
    <s v="OK"/>
    <n v="0"/>
  </r>
  <r>
    <n v="10475"/>
    <x v="474"/>
    <n v="1744"/>
    <s v="Clothing"/>
    <s v="West"/>
    <n v="6"/>
    <n v="208.26"/>
    <n v="0.33"/>
    <s v="Card"/>
    <n v="6"/>
    <n v="4.9000000000000004"/>
    <x v="474"/>
    <n v="837.20519999999988"/>
    <s v="OK"/>
    <n v="0"/>
  </r>
  <r>
    <n v="10476"/>
    <x v="475"/>
    <n v="1036"/>
    <s v="Home"/>
    <s v="West"/>
    <n v="6"/>
    <n v="150.22"/>
    <n v="0.08"/>
    <s v="COD"/>
    <n v="11"/>
    <n v="2.2000000000000002"/>
    <x v="475"/>
    <n v="829.21439999999996"/>
    <s v="OK"/>
    <n v="0"/>
  </r>
  <r>
    <n v="10477"/>
    <x v="476"/>
    <n v="1279"/>
    <s v="Home"/>
    <s v="South"/>
    <n v="6"/>
    <n v="535.05999999999995"/>
    <n v="0.16"/>
    <s v="Wallet"/>
    <n v="9"/>
    <n v="3.1"/>
    <x v="476"/>
    <n v="2696.7023999999997"/>
    <s v="OK"/>
    <n v="0"/>
  </r>
  <r>
    <n v="10478"/>
    <x v="477"/>
    <n v="1348"/>
    <s v="Clothing"/>
    <s v="South"/>
    <n v="2"/>
    <n v="47.15"/>
    <n v="0.04"/>
    <s v="COD"/>
    <n v="8"/>
    <n v="3.1"/>
    <x v="477"/>
    <n v="90.527999999999992"/>
    <s v="OK"/>
    <n v="0"/>
  </r>
  <r>
    <n v="10479"/>
    <x v="478"/>
    <n v="1496"/>
    <s v="Electronics"/>
    <s v="West"/>
    <n v="6"/>
    <n v="118.32"/>
    <n v="0.21"/>
    <s v="Card"/>
    <n v="10"/>
    <n v="4.0999999999999996"/>
    <x v="478"/>
    <n v="560.83680000000004"/>
    <s v="OK"/>
    <n v="0"/>
  </r>
  <r>
    <n v="10480"/>
    <x v="479"/>
    <n v="1301"/>
    <s v="Clothing"/>
    <s v="East"/>
    <n v="1"/>
    <n v="336"/>
    <n v="0.13"/>
    <s v="Card"/>
    <n v="5"/>
    <n v="3.1"/>
    <x v="479"/>
    <n v="292.32"/>
    <s v="OK"/>
    <n v="0"/>
  </r>
  <r>
    <n v="10481"/>
    <x v="480"/>
    <n v="1180"/>
    <s v="Electronics"/>
    <s v="East"/>
    <n v="6"/>
    <n v="296.42"/>
    <n v="0.12"/>
    <s v="Card"/>
    <n v="4"/>
    <n v="3.4"/>
    <x v="480"/>
    <n v="1565.0976000000001"/>
    <s v="OK"/>
    <n v="0"/>
  </r>
  <r>
    <n v="10482"/>
    <x v="481"/>
    <n v="1606"/>
    <s v="Electronics"/>
    <s v="South"/>
    <n v="1"/>
    <n v="41.82"/>
    <n v="0.28999999999999998"/>
    <s v="COD"/>
    <n v="6"/>
    <n v="4"/>
    <x v="481"/>
    <n v="29.6922"/>
    <s v="OK"/>
    <n v="0"/>
  </r>
  <r>
    <n v="10483"/>
    <x v="482"/>
    <n v="1098"/>
    <s v="Clothing"/>
    <s v="North"/>
    <n v="2"/>
    <n v="19.239999999999998"/>
    <n v="0"/>
    <s v="Card"/>
    <n v="11"/>
    <n v="1.4"/>
    <x v="482"/>
    <n v="38.479999999999997"/>
    <s v="OK"/>
    <n v="0"/>
  </r>
  <r>
    <n v="10484"/>
    <x v="483"/>
    <n v="1699"/>
    <s v="Electronics"/>
    <s v="East"/>
    <n v="4"/>
    <n v="593.02"/>
    <n v="0.28000000000000003"/>
    <s v="COD"/>
    <n v="5"/>
    <n v="4.9000000000000004"/>
    <x v="483"/>
    <n v="1707.8975999999998"/>
    <s v="OK"/>
    <n v="0"/>
  </r>
  <r>
    <n v="10485"/>
    <x v="484"/>
    <n v="1992"/>
    <s v="Electronics"/>
    <s v="North"/>
    <n v="1"/>
    <n v="400.42"/>
    <n v="0.2"/>
    <s v="COD"/>
    <n v="6"/>
    <n v="4.4000000000000004"/>
    <x v="484"/>
    <n v="320.33600000000001"/>
    <s v="OK"/>
    <n v="0"/>
  </r>
  <r>
    <n v="10486"/>
    <x v="485"/>
    <n v="1115"/>
    <s v="Home"/>
    <s v="East"/>
    <n v="2"/>
    <n v="228.76"/>
    <n v="0.35"/>
    <s v="COD"/>
    <n v="10"/>
    <n v="2.6"/>
    <x v="485"/>
    <n v="297.38799999999998"/>
    <s v="OK"/>
    <n v="0"/>
  </r>
  <r>
    <n v="10487"/>
    <x v="486"/>
    <n v="1190"/>
    <s v="Beauty"/>
    <s v="West"/>
    <n v="6"/>
    <n v="290.2"/>
    <n v="0.21"/>
    <s v="Wallet"/>
    <n v="11"/>
    <n v="3.9"/>
    <x v="486"/>
    <n v="1375.548"/>
    <s v="OK"/>
    <n v="0"/>
  </r>
  <r>
    <n v="10488"/>
    <x v="487"/>
    <n v="1252"/>
    <s v="Clothing"/>
    <s v="South"/>
    <n v="2"/>
    <n v="170.93"/>
    <n v="0.02"/>
    <s v="COD"/>
    <n v="3"/>
    <n v="4"/>
    <x v="487"/>
    <n v="335.02280000000002"/>
    <s v="OK"/>
    <n v="0"/>
  </r>
  <r>
    <n v="10489"/>
    <x v="488"/>
    <n v="1980"/>
    <s v="Electronics"/>
    <s v="North"/>
    <n v="6"/>
    <n v="216.75"/>
    <n v="0.02"/>
    <s v="Card"/>
    <n v="7"/>
    <n v="4.4000000000000004"/>
    <x v="488"/>
    <n v="1274.49"/>
    <s v="OK"/>
    <n v="0"/>
  </r>
  <r>
    <n v="10490"/>
    <x v="489"/>
    <n v="1927"/>
    <s v="Electronics"/>
    <s v="North"/>
    <n v="7"/>
    <n v="394.69"/>
    <n v="0.31"/>
    <s v="COD"/>
    <n v="8"/>
    <n v="1.8"/>
    <x v="489"/>
    <n v="1906.3526999999999"/>
    <s v="OK"/>
    <n v="0"/>
  </r>
  <r>
    <n v="10491"/>
    <x v="490"/>
    <n v="1982"/>
    <s v="Beauty"/>
    <s v="West"/>
    <n v="2"/>
    <n v="531.44000000000005"/>
    <n v="0.28999999999999998"/>
    <s v="COD"/>
    <n v="5"/>
    <n v="3.8"/>
    <x v="490"/>
    <n v="754.64480000000003"/>
    <s v="OK"/>
    <n v="0"/>
  </r>
  <r>
    <n v="10492"/>
    <x v="491"/>
    <n v="1160"/>
    <s v="Electronics"/>
    <s v="East"/>
    <n v="4"/>
    <n v="122.72"/>
    <n v="0.12"/>
    <s v="Card"/>
    <n v="5"/>
    <n v="1.1000000000000001"/>
    <x v="491"/>
    <n v="431.9744"/>
    <s v="OK"/>
    <n v="0"/>
  </r>
  <r>
    <n v="10493"/>
    <x v="492"/>
    <n v="1255"/>
    <s v="Electronics"/>
    <s v="North"/>
    <n v="1"/>
    <n v="506.61"/>
    <n v="0.22"/>
    <s v="COD"/>
    <n v="4"/>
    <n v="1.5"/>
    <x v="492"/>
    <n v="395.1558"/>
    <s v="OK"/>
    <n v="0"/>
  </r>
  <r>
    <n v="10494"/>
    <x v="493"/>
    <n v="1322"/>
    <s v="Clothing"/>
    <s v="East"/>
    <n v="7"/>
    <n v="86.11"/>
    <n v="0.17"/>
    <s v="Card"/>
    <n v="10"/>
    <n v="4.0999999999999996"/>
    <x v="493"/>
    <n v="500.29909999999995"/>
    <s v="OK"/>
    <n v="0"/>
  </r>
  <r>
    <n v="10495"/>
    <x v="494"/>
    <n v="1127"/>
    <s v="Clothing"/>
    <s v="West"/>
    <n v="4"/>
    <n v="140.77000000000001"/>
    <n v="0.34"/>
    <s v="Card"/>
    <n v="5"/>
    <n v="4.3"/>
    <x v="494"/>
    <n v="371.63279999999997"/>
    <s v="OK"/>
    <n v="0"/>
  </r>
  <r>
    <n v="10496"/>
    <x v="495"/>
    <n v="1017"/>
    <s v="Clothing"/>
    <s v="South"/>
    <n v="3"/>
    <n v="36.75"/>
    <n v="0.33"/>
    <s v="Wallet"/>
    <n v="10"/>
    <n v="3.4"/>
    <x v="495"/>
    <n v="73.867499999999993"/>
    <s v="OK"/>
    <n v="0"/>
  </r>
  <r>
    <n v="10497"/>
    <x v="496"/>
    <n v="1792"/>
    <s v="Electronics"/>
    <s v="North"/>
    <n v="6"/>
    <n v="97.37"/>
    <n v="0.34"/>
    <s v="Wallet"/>
    <n v="11"/>
    <n v="3.3"/>
    <x v="496"/>
    <n v="385.58519999999999"/>
    <s v="OK"/>
    <n v="0"/>
  </r>
  <r>
    <n v="10498"/>
    <x v="497"/>
    <n v="1734"/>
    <s v="Electronics"/>
    <s v="East"/>
    <n v="1"/>
    <n v="551.62"/>
    <n v="0.3"/>
    <s v="COD"/>
    <n v="8"/>
    <n v="4"/>
    <x v="497"/>
    <n v="386.13399999999996"/>
    <s v="OK"/>
    <n v="0"/>
  </r>
  <r>
    <n v="10499"/>
    <x v="498"/>
    <n v="1565"/>
    <s v="Beauty"/>
    <s v="North"/>
    <n v="4"/>
    <n v="283.77"/>
    <n v="0.32"/>
    <s v="COD"/>
    <n v="5"/>
    <n v="4.5999999999999996"/>
    <x v="498"/>
    <n v="771.85439999999983"/>
    <s v="OK"/>
    <n v="0"/>
  </r>
  <r>
    <n v="10500"/>
    <x v="499"/>
    <n v="1569"/>
    <s v="Electronics"/>
    <s v="East"/>
    <n v="1"/>
    <n v="60.43"/>
    <n v="0.08"/>
    <s v="Wallet"/>
    <n v="9"/>
    <n v="2.7"/>
    <x v="499"/>
    <n v="55.595600000000005"/>
    <s v="OK"/>
    <n v="0"/>
  </r>
  <r>
    <n v="10501"/>
    <x v="500"/>
    <n v="1322"/>
    <s v="Home"/>
    <s v="East"/>
    <n v="3"/>
    <n v="576.44000000000005"/>
    <n v="0.28999999999999998"/>
    <s v="Wallet"/>
    <n v="1"/>
    <n v="1.5"/>
    <x v="500"/>
    <n v="1227.8172"/>
    <s v="OK"/>
    <n v="0"/>
  </r>
  <r>
    <n v="10502"/>
    <x v="501"/>
    <n v="1871"/>
    <s v="Home"/>
    <s v="East"/>
    <n v="5"/>
    <n v="529.21"/>
    <n v="0.25"/>
    <s v="COD"/>
    <n v="7"/>
    <n v="4.4000000000000004"/>
    <x v="501"/>
    <n v="1984.5375000000001"/>
    <s v="OK"/>
    <n v="0"/>
  </r>
  <r>
    <n v="10503"/>
    <x v="502"/>
    <n v="1685"/>
    <s v="Clothing"/>
    <s v="West"/>
    <n v="6"/>
    <n v="456.49"/>
    <n v="0.34"/>
    <s v="COD"/>
    <n v="5"/>
    <n v="2.4"/>
    <x v="502"/>
    <n v="1807.7003999999997"/>
    <s v="OK"/>
    <n v="0"/>
  </r>
  <r>
    <n v="10504"/>
    <x v="503"/>
    <n v="1791"/>
    <s v="Electronics"/>
    <s v="South"/>
    <n v="6"/>
    <n v="561.08000000000004"/>
    <n v="0.2"/>
    <s v="Card"/>
    <n v="4"/>
    <n v="1.5"/>
    <x v="503"/>
    <n v="2693.1840000000007"/>
    <s v="OK"/>
    <n v="0"/>
  </r>
  <r>
    <n v="10505"/>
    <x v="504"/>
    <n v="1625"/>
    <s v="Electronics"/>
    <s v="North"/>
    <n v="2"/>
    <n v="143.78"/>
    <n v="0.03"/>
    <s v="Card"/>
    <n v="3"/>
    <n v="3.5"/>
    <x v="504"/>
    <n v="278.9332"/>
    <s v="OK"/>
    <n v="0"/>
  </r>
  <r>
    <n v="10506"/>
    <x v="505"/>
    <n v="1287"/>
    <s v="Clothing"/>
    <s v="South"/>
    <n v="6"/>
    <n v="504.28"/>
    <n v="0.21"/>
    <s v="Card"/>
    <n v="10"/>
    <n v="3.3"/>
    <x v="505"/>
    <n v="2390.2871999999998"/>
    <s v="OK"/>
    <n v="0"/>
  </r>
  <r>
    <n v="10507"/>
    <x v="506"/>
    <n v="1942"/>
    <s v="Beauty"/>
    <s v="East"/>
    <n v="6"/>
    <n v="418.64"/>
    <n v="0.24"/>
    <s v="COD"/>
    <n v="7"/>
    <n v="2.9"/>
    <x v="506"/>
    <n v="1908.9984000000002"/>
    <s v="OK"/>
    <n v="0"/>
  </r>
  <r>
    <n v="10508"/>
    <x v="507"/>
    <n v="1853"/>
    <s v="Beauty"/>
    <s v="East"/>
    <n v="4"/>
    <n v="523.80999999999995"/>
    <n v="0.08"/>
    <s v="Wallet"/>
    <n v="2"/>
    <n v="4.4000000000000004"/>
    <x v="507"/>
    <n v="1927.6207999999999"/>
    <s v="OK"/>
    <n v="0"/>
  </r>
  <r>
    <n v="10509"/>
    <x v="508"/>
    <n v="1662"/>
    <s v="Electronics"/>
    <s v="South"/>
    <n v="7"/>
    <n v="481.19"/>
    <n v="0.14000000000000001"/>
    <s v="Wallet"/>
    <n v="5"/>
    <n v="2.1"/>
    <x v="508"/>
    <n v="2896.7637999999997"/>
    <s v="OK"/>
    <n v="0"/>
  </r>
  <r>
    <n v="10510"/>
    <x v="509"/>
    <n v="1961"/>
    <s v="Electronics"/>
    <s v="South"/>
    <n v="6"/>
    <n v="217.7"/>
    <n v="0.21"/>
    <s v="Card"/>
    <n v="2"/>
    <n v="1.1000000000000001"/>
    <x v="509"/>
    <n v="1031.8979999999999"/>
    <s v="OK"/>
    <n v="0"/>
  </r>
  <r>
    <n v="10511"/>
    <x v="510"/>
    <n v="1638"/>
    <s v="Beauty"/>
    <s v="North"/>
    <n v="6"/>
    <n v="468.02"/>
    <n v="0.13"/>
    <s v="COD"/>
    <n v="7"/>
    <n v="2.2999999999999998"/>
    <x v="510"/>
    <n v="2443.0643999999998"/>
    <s v="OK"/>
    <n v="0"/>
  </r>
  <r>
    <n v="10512"/>
    <x v="511"/>
    <n v="1154"/>
    <s v="Home"/>
    <s v="East"/>
    <n v="3"/>
    <n v="168.54"/>
    <n v="0.13"/>
    <s v="Card"/>
    <n v="6"/>
    <n v="1"/>
    <x v="511"/>
    <n v="439.88940000000002"/>
    <s v="OK"/>
    <n v="0"/>
  </r>
  <r>
    <n v="10513"/>
    <x v="512"/>
    <n v="1489"/>
    <s v="Beauty"/>
    <s v="South"/>
    <n v="7"/>
    <n v="207.23"/>
    <n v="0.05"/>
    <s v="Card"/>
    <n v="10"/>
    <n v="3.2"/>
    <x v="512"/>
    <n v="1378.0794999999998"/>
    <s v="OK"/>
    <n v="0"/>
  </r>
  <r>
    <n v="10514"/>
    <x v="513"/>
    <n v="1385"/>
    <s v="Electronics"/>
    <s v="West"/>
    <n v="3"/>
    <n v="78.12"/>
    <n v="0.33"/>
    <s v="Wallet"/>
    <n v="7"/>
    <n v="2.5"/>
    <x v="513"/>
    <n v="157.02119999999999"/>
    <s v="OK"/>
    <n v="0"/>
  </r>
  <r>
    <n v="10515"/>
    <x v="514"/>
    <n v="1985"/>
    <s v="Clothing"/>
    <s v="East"/>
    <n v="1"/>
    <n v="562.02"/>
    <n v="0.26"/>
    <s v="COD"/>
    <n v="9"/>
    <n v="4.3"/>
    <x v="514"/>
    <n v="415.89479999999998"/>
    <s v="OK"/>
    <n v="0"/>
  </r>
  <r>
    <n v="10516"/>
    <x v="515"/>
    <n v="1784"/>
    <s v="Home"/>
    <s v="East"/>
    <n v="1"/>
    <n v="185.24"/>
    <n v="0"/>
    <s v="COD"/>
    <n v="2"/>
    <n v="4.2"/>
    <x v="515"/>
    <n v="185.24"/>
    <s v="OK"/>
    <n v="0"/>
  </r>
  <r>
    <n v="10517"/>
    <x v="516"/>
    <n v="1103"/>
    <s v="Home"/>
    <s v="North"/>
    <n v="6"/>
    <n v="319.56"/>
    <n v="0.27"/>
    <s v="Card"/>
    <n v="9"/>
    <n v="2.7"/>
    <x v="516"/>
    <n v="1399.6728000000001"/>
    <s v="OK"/>
    <n v="0"/>
  </r>
  <r>
    <n v="10518"/>
    <x v="517"/>
    <n v="1928"/>
    <s v="Clothing"/>
    <s v="West"/>
    <n v="6"/>
    <n v="243.93"/>
    <n v="0.26"/>
    <s v="Card"/>
    <n v="7"/>
    <n v="1.9"/>
    <x v="517"/>
    <n v="1083.0491999999999"/>
    <s v="OK"/>
    <n v="0"/>
  </r>
  <r>
    <n v="10519"/>
    <x v="518"/>
    <n v="1392"/>
    <s v="Electronics"/>
    <s v="North"/>
    <n v="2"/>
    <n v="576.55999999999995"/>
    <n v="0"/>
    <s v="COD"/>
    <n v="2"/>
    <n v="2.7"/>
    <x v="518"/>
    <n v="1153.1199999999999"/>
    <s v="OK"/>
    <n v="0"/>
  </r>
  <r>
    <n v="10520"/>
    <x v="519"/>
    <n v="1810"/>
    <s v="Clothing"/>
    <s v="West"/>
    <n v="1"/>
    <n v="211"/>
    <n v="0.13"/>
    <s v="Card"/>
    <n v="10"/>
    <n v="3.6"/>
    <x v="519"/>
    <n v="183.57"/>
    <s v="OK"/>
    <n v="0"/>
  </r>
  <r>
    <n v="10521"/>
    <x v="520"/>
    <n v="1245"/>
    <s v="Electronics"/>
    <s v="North"/>
    <n v="4"/>
    <n v="470.45"/>
    <n v="0.21"/>
    <s v="Card"/>
    <n v="2"/>
    <n v="1.8"/>
    <x v="520"/>
    <n v="1486.6220000000001"/>
    <s v="OK"/>
    <n v="0"/>
  </r>
  <r>
    <n v="10522"/>
    <x v="521"/>
    <n v="1175"/>
    <s v="Clothing"/>
    <s v="West"/>
    <n v="6"/>
    <n v="515.41999999999996"/>
    <n v="0.16"/>
    <s v="Card"/>
    <n v="4"/>
    <n v="4.0999999999999996"/>
    <x v="521"/>
    <n v="2597.7167999999997"/>
    <s v="OK"/>
    <n v="0"/>
  </r>
  <r>
    <n v="10523"/>
    <x v="522"/>
    <n v="1038"/>
    <s v="Beauty"/>
    <s v="West"/>
    <n v="4"/>
    <n v="269.83"/>
    <n v="0.27"/>
    <s v="COD"/>
    <n v="2"/>
    <n v="2.2999999999999998"/>
    <x v="522"/>
    <n v="787.90359999999998"/>
    <s v="OK"/>
    <n v="0"/>
  </r>
  <r>
    <n v="10524"/>
    <x v="523"/>
    <n v="1476"/>
    <s v="Clothing"/>
    <s v="West"/>
    <n v="6"/>
    <n v="236.23"/>
    <n v="0.15"/>
    <s v="Wallet"/>
    <n v="1"/>
    <n v="4.7"/>
    <x v="523"/>
    <n v="1204.7729999999999"/>
    <s v="OK"/>
    <n v="0"/>
  </r>
  <r>
    <n v="10525"/>
    <x v="524"/>
    <n v="1681"/>
    <s v="Home"/>
    <s v="South"/>
    <n v="4"/>
    <n v="452.43"/>
    <n v="0.05"/>
    <s v="Wallet"/>
    <n v="6"/>
    <n v="3"/>
    <x v="524"/>
    <n v="1719.2339999999999"/>
    <s v="OK"/>
    <n v="0"/>
  </r>
  <r>
    <n v="10526"/>
    <x v="525"/>
    <n v="1758"/>
    <s v="Electronics"/>
    <s v="East"/>
    <n v="5"/>
    <n v="549.04"/>
    <n v="0.34"/>
    <s v="Wallet"/>
    <n v="10"/>
    <n v="4.4000000000000004"/>
    <x v="525"/>
    <n v="1811.8319999999997"/>
    <s v="OK"/>
    <n v="0"/>
  </r>
  <r>
    <n v="10527"/>
    <x v="526"/>
    <n v="1537"/>
    <s v="Home"/>
    <s v="West"/>
    <n v="4"/>
    <n v="456.64"/>
    <n v="0.08"/>
    <s v="Wallet"/>
    <n v="11"/>
    <n v="3.5"/>
    <x v="526"/>
    <n v="1680.4352000000001"/>
    <s v="OK"/>
    <n v="0"/>
  </r>
  <r>
    <n v="10528"/>
    <x v="527"/>
    <n v="1866"/>
    <s v="Beauty"/>
    <s v="South"/>
    <n v="7"/>
    <n v="147.87"/>
    <n v="0.25"/>
    <s v="Wallet"/>
    <n v="5"/>
    <n v="3.2"/>
    <x v="527"/>
    <n v="776.31750000000011"/>
    <s v="OK"/>
    <n v="0"/>
  </r>
  <r>
    <n v="10529"/>
    <x v="528"/>
    <n v="1817"/>
    <s v="Electronics"/>
    <s v="South"/>
    <n v="1"/>
    <n v="534.66"/>
    <n v="0.05"/>
    <s v="COD"/>
    <n v="3"/>
    <n v="3.7"/>
    <x v="528"/>
    <n v="507.92699999999996"/>
    <s v="OK"/>
    <n v="0"/>
  </r>
  <r>
    <n v="10530"/>
    <x v="529"/>
    <n v="1920"/>
    <s v="Electronics"/>
    <s v="North"/>
    <n v="6"/>
    <n v="241.74"/>
    <n v="0.12"/>
    <s v="COD"/>
    <n v="11"/>
    <n v="4.2"/>
    <x v="529"/>
    <n v="1276.3872000000001"/>
    <s v="OK"/>
    <n v="0"/>
  </r>
  <r>
    <n v="10531"/>
    <x v="530"/>
    <n v="1407"/>
    <s v="Clothing"/>
    <s v="East"/>
    <n v="1"/>
    <n v="352.09"/>
    <n v="0.15"/>
    <s v="Card"/>
    <n v="1"/>
    <n v="3.6"/>
    <x v="530"/>
    <n v="299.2765"/>
    <s v="OK"/>
    <n v="0"/>
  </r>
  <r>
    <n v="10532"/>
    <x v="531"/>
    <n v="1524"/>
    <s v="Electronics"/>
    <s v="East"/>
    <n v="7"/>
    <n v="501.39"/>
    <n v="7.0000000000000007E-2"/>
    <s v="Wallet"/>
    <n v="9"/>
    <n v="4.2"/>
    <x v="531"/>
    <n v="3264.0488999999998"/>
    <s v="OK"/>
    <n v="0"/>
  </r>
  <r>
    <n v="10533"/>
    <x v="532"/>
    <n v="1827"/>
    <s v="Home"/>
    <s v="North"/>
    <n v="7"/>
    <n v="125.21"/>
    <n v="0.16"/>
    <s v="Card"/>
    <n v="8"/>
    <n v="1.8"/>
    <x v="532"/>
    <n v="736.23479999999995"/>
    <s v="OK"/>
    <n v="0"/>
  </r>
  <r>
    <n v="10534"/>
    <x v="533"/>
    <n v="1505"/>
    <s v="Beauty"/>
    <s v="East"/>
    <n v="4"/>
    <n v="473.94"/>
    <n v="0.06"/>
    <s v="Card"/>
    <n v="6"/>
    <n v="2.1"/>
    <x v="533"/>
    <n v="1782.0143999999998"/>
    <s v="OK"/>
    <n v="0"/>
  </r>
  <r>
    <n v="10535"/>
    <x v="534"/>
    <n v="1902"/>
    <s v="Clothing"/>
    <s v="North"/>
    <n v="3"/>
    <n v="363.76"/>
    <n v="0.2"/>
    <s v="Wallet"/>
    <n v="6"/>
    <n v="1.9"/>
    <x v="534"/>
    <n v="873.024"/>
    <s v="OK"/>
    <n v="0"/>
  </r>
  <r>
    <n v="10536"/>
    <x v="535"/>
    <n v="1824"/>
    <s v="Electronics"/>
    <s v="South"/>
    <n v="3"/>
    <n v="537.6"/>
    <n v="0.23"/>
    <s v="Card"/>
    <n v="4"/>
    <n v="4.2"/>
    <x v="535"/>
    <n v="1241.8560000000002"/>
    <s v="OK"/>
    <n v="0"/>
  </r>
  <r>
    <n v="10537"/>
    <x v="536"/>
    <n v="1035"/>
    <s v="Clothing"/>
    <s v="South"/>
    <n v="7"/>
    <n v="115.6"/>
    <n v="0.02"/>
    <s v="Wallet"/>
    <n v="2"/>
    <n v="1.3"/>
    <x v="536"/>
    <n v="793.01599999999996"/>
    <s v="OK"/>
    <n v="0"/>
  </r>
  <r>
    <n v="10538"/>
    <x v="537"/>
    <n v="1684"/>
    <s v="Home"/>
    <s v="West"/>
    <n v="3"/>
    <n v="261.10000000000002"/>
    <n v="0.3"/>
    <s v="COD"/>
    <n v="4"/>
    <n v="4.2"/>
    <x v="537"/>
    <n v="548.31000000000006"/>
    <s v="OK"/>
    <n v="0"/>
  </r>
  <r>
    <n v="10539"/>
    <x v="538"/>
    <n v="1019"/>
    <s v="Electronics"/>
    <s v="North"/>
    <n v="6"/>
    <n v="502.21"/>
    <n v="0.06"/>
    <s v="Card"/>
    <n v="2"/>
    <n v="2.6"/>
    <x v="538"/>
    <n v="2832.4643999999998"/>
    <s v="OK"/>
    <n v="0"/>
  </r>
  <r>
    <n v="10540"/>
    <x v="539"/>
    <n v="1320"/>
    <s v="Clothing"/>
    <s v="South"/>
    <n v="2"/>
    <n v="26.25"/>
    <n v="0.08"/>
    <s v="COD"/>
    <n v="7"/>
    <n v="1.3"/>
    <x v="539"/>
    <n v="48.300000000000004"/>
    <s v="OK"/>
    <n v="0"/>
  </r>
  <r>
    <n v="10541"/>
    <x v="540"/>
    <n v="1775"/>
    <s v="Clothing"/>
    <s v="South"/>
    <n v="5"/>
    <n v="80.64"/>
    <n v="0.23"/>
    <s v="Wallet"/>
    <n v="9"/>
    <n v="2.7"/>
    <x v="540"/>
    <n v="310.464"/>
    <s v="OK"/>
    <n v="0"/>
  </r>
  <r>
    <n v="10542"/>
    <x v="541"/>
    <n v="1511"/>
    <s v="Clothing"/>
    <s v="North"/>
    <n v="4"/>
    <n v="594.48"/>
    <n v="0.16"/>
    <s v="Card"/>
    <n v="2"/>
    <n v="2.2000000000000002"/>
    <x v="541"/>
    <n v="1997.4528"/>
    <s v="OK"/>
    <n v="0"/>
  </r>
  <r>
    <n v="10543"/>
    <x v="542"/>
    <n v="1399"/>
    <s v="Electronics"/>
    <s v="South"/>
    <n v="2"/>
    <n v="179.03"/>
    <n v="0.17"/>
    <s v="COD"/>
    <n v="9"/>
    <n v="3.4"/>
    <x v="542"/>
    <n v="297.18979999999999"/>
    <s v="OK"/>
    <n v="0"/>
  </r>
  <r>
    <n v="10544"/>
    <x v="543"/>
    <n v="1653"/>
    <s v="Home"/>
    <s v="East"/>
    <n v="3"/>
    <n v="585.69000000000005"/>
    <n v="0.04"/>
    <s v="Wallet"/>
    <n v="9"/>
    <n v="2.9"/>
    <x v="543"/>
    <n v="1686.7872"/>
    <s v="OK"/>
    <n v="0"/>
  </r>
  <r>
    <n v="10545"/>
    <x v="544"/>
    <n v="1971"/>
    <s v="Electronics"/>
    <s v="South"/>
    <n v="4"/>
    <n v="121.78"/>
    <n v="0.28000000000000003"/>
    <s v="Card"/>
    <n v="8"/>
    <n v="2.2000000000000002"/>
    <x v="544"/>
    <n v="350.72640000000001"/>
    <s v="OK"/>
    <n v="0"/>
  </r>
  <r>
    <n v="10546"/>
    <x v="545"/>
    <n v="1882"/>
    <s v="Electronics"/>
    <s v="North"/>
    <n v="2"/>
    <n v="226.24"/>
    <n v="0.22"/>
    <s v="Card"/>
    <n v="1"/>
    <n v="4.4000000000000004"/>
    <x v="545"/>
    <n v="352.93440000000004"/>
    <s v="OK"/>
    <n v="0"/>
  </r>
  <r>
    <n v="10547"/>
    <x v="546"/>
    <n v="1470"/>
    <s v="Beauty"/>
    <s v="East"/>
    <n v="1"/>
    <n v="455.43"/>
    <n v="0.05"/>
    <s v="Card"/>
    <n v="5"/>
    <n v="2.6"/>
    <x v="546"/>
    <n v="432.6585"/>
    <s v="OK"/>
    <n v="0"/>
  </r>
  <r>
    <n v="10548"/>
    <x v="547"/>
    <n v="1142"/>
    <s v="Home"/>
    <s v="East"/>
    <n v="3"/>
    <n v="399.8"/>
    <n v="0.13"/>
    <s v="Card"/>
    <n v="10"/>
    <n v="2.9"/>
    <x v="547"/>
    <n v="1043.4780000000001"/>
    <s v="OK"/>
    <n v="0"/>
  </r>
  <r>
    <n v="10549"/>
    <x v="548"/>
    <n v="1091"/>
    <s v="Electronics"/>
    <s v="South"/>
    <n v="2"/>
    <n v="354.96"/>
    <n v="0.28000000000000003"/>
    <s v="Card"/>
    <n v="11"/>
    <n v="4.4000000000000004"/>
    <x v="548"/>
    <n v="511.14239999999995"/>
    <s v="OK"/>
    <n v="0"/>
  </r>
  <r>
    <n v="10550"/>
    <x v="549"/>
    <n v="1353"/>
    <s v="Electronics"/>
    <s v="West"/>
    <n v="6"/>
    <n v="324.99"/>
    <n v="0.2"/>
    <s v="COD"/>
    <n v="4"/>
    <n v="1.4"/>
    <x v="549"/>
    <n v="1559.9520000000002"/>
    <s v="OK"/>
    <n v="0"/>
  </r>
  <r>
    <n v="10551"/>
    <x v="550"/>
    <n v="1833"/>
    <s v="Electronics"/>
    <s v="East"/>
    <n v="1"/>
    <n v="508.41"/>
    <n v="0.04"/>
    <s v="Card"/>
    <n v="7"/>
    <n v="2.6"/>
    <x v="550"/>
    <n v="488.0736"/>
    <s v="OK"/>
    <n v="0"/>
  </r>
  <r>
    <n v="10552"/>
    <x v="551"/>
    <n v="1799"/>
    <s v="Electronics"/>
    <s v="North"/>
    <n v="3"/>
    <n v="152.44"/>
    <n v="0.13"/>
    <s v="Wallet"/>
    <n v="11"/>
    <n v="2.6"/>
    <x v="551"/>
    <n v="397.86840000000001"/>
    <s v="OK"/>
    <n v="0"/>
  </r>
  <r>
    <n v="10553"/>
    <x v="552"/>
    <n v="1726"/>
    <s v="Electronics"/>
    <s v="West"/>
    <n v="5"/>
    <n v="273.85000000000002"/>
    <n v="0.08"/>
    <s v="Card"/>
    <n v="8"/>
    <n v="3"/>
    <x v="552"/>
    <n v="1259.71"/>
    <s v="OK"/>
    <n v="0"/>
  </r>
  <r>
    <n v="10554"/>
    <x v="553"/>
    <n v="1958"/>
    <s v="Electronics"/>
    <s v="West"/>
    <n v="7"/>
    <n v="105.94"/>
    <n v="0.18"/>
    <s v="COD"/>
    <n v="10"/>
    <n v="1.4"/>
    <x v="553"/>
    <n v="608.09559999999999"/>
    <s v="OK"/>
    <n v="0"/>
  </r>
  <r>
    <n v="10555"/>
    <x v="554"/>
    <n v="1853"/>
    <s v="Clothing"/>
    <s v="East"/>
    <n v="3"/>
    <n v="363.63"/>
    <n v="0.3"/>
    <s v="COD"/>
    <n v="11"/>
    <n v="1.4"/>
    <x v="554"/>
    <n v="763.62299999999982"/>
    <s v="OK"/>
    <n v="0"/>
  </r>
  <r>
    <n v="10556"/>
    <x v="555"/>
    <n v="1050"/>
    <s v="Home"/>
    <s v="South"/>
    <n v="6"/>
    <n v="161.57"/>
    <n v="0.15"/>
    <s v="Wallet"/>
    <n v="8"/>
    <n v="2.7"/>
    <x v="555"/>
    <n v="824.00699999999995"/>
    <s v="OK"/>
    <n v="0"/>
  </r>
  <r>
    <n v="10557"/>
    <x v="556"/>
    <n v="1664"/>
    <s v="Clothing"/>
    <s v="West"/>
    <n v="5"/>
    <n v="210.3"/>
    <n v="0.15"/>
    <s v="COD"/>
    <n v="2"/>
    <n v="1.1000000000000001"/>
    <x v="556"/>
    <n v="893.77499999999998"/>
    <s v="OK"/>
    <n v="0"/>
  </r>
  <r>
    <n v="10558"/>
    <x v="557"/>
    <n v="1697"/>
    <s v="Home"/>
    <s v="South"/>
    <n v="5"/>
    <n v="290.68"/>
    <n v="0.32"/>
    <s v="Card"/>
    <n v="3"/>
    <n v="2"/>
    <x v="557"/>
    <n v="988.31200000000001"/>
    <s v="OK"/>
    <n v="0"/>
  </r>
  <r>
    <n v="10559"/>
    <x v="558"/>
    <n v="1574"/>
    <s v="Electronics"/>
    <s v="East"/>
    <n v="5"/>
    <n v="30.66"/>
    <n v="0.2"/>
    <s v="Wallet"/>
    <n v="10"/>
    <n v="1.8"/>
    <x v="558"/>
    <n v="122.64000000000001"/>
    <s v="OK"/>
    <n v="0"/>
  </r>
  <r>
    <n v="10560"/>
    <x v="559"/>
    <n v="1189"/>
    <s v="Beauty"/>
    <s v="North"/>
    <n v="4"/>
    <n v="68.78"/>
    <n v="0.2"/>
    <s v="Card"/>
    <n v="10"/>
    <n v="3"/>
    <x v="559"/>
    <n v="220.096"/>
    <s v="OK"/>
    <n v="0"/>
  </r>
  <r>
    <n v="10561"/>
    <x v="560"/>
    <n v="1124"/>
    <s v="Home"/>
    <s v="West"/>
    <n v="4"/>
    <n v="416.27"/>
    <n v="0.09"/>
    <s v="Card"/>
    <n v="7"/>
    <n v="1"/>
    <x v="560"/>
    <n v="1515.2228"/>
    <s v="OK"/>
    <n v="0"/>
  </r>
  <r>
    <n v="10562"/>
    <x v="561"/>
    <n v="1149"/>
    <s v="Home"/>
    <s v="North"/>
    <n v="7"/>
    <n v="265.95"/>
    <n v="0.21"/>
    <s v="Card"/>
    <n v="4"/>
    <n v="3.7"/>
    <x v="561"/>
    <n v="1470.7034999999998"/>
    <s v="OK"/>
    <n v="0"/>
  </r>
  <r>
    <n v="10563"/>
    <x v="562"/>
    <n v="1313"/>
    <s v="Home"/>
    <s v="South"/>
    <n v="5"/>
    <n v="520.9"/>
    <n v="0.2"/>
    <s v="COD"/>
    <n v="6"/>
    <n v="4.4000000000000004"/>
    <x v="562"/>
    <n v="2083.6"/>
    <s v="OK"/>
    <n v="0"/>
  </r>
  <r>
    <n v="10564"/>
    <x v="563"/>
    <n v="1569"/>
    <s v="Beauty"/>
    <s v="South"/>
    <n v="7"/>
    <n v="421.38"/>
    <n v="0.14000000000000001"/>
    <s v="Card"/>
    <n v="8"/>
    <n v="3.8"/>
    <x v="563"/>
    <n v="2536.7075999999997"/>
    <s v="OK"/>
    <n v="0"/>
  </r>
  <r>
    <n v="10565"/>
    <x v="564"/>
    <n v="1341"/>
    <s v="Clothing"/>
    <s v="North"/>
    <n v="1"/>
    <n v="19.739999999999998"/>
    <n v="0.35"/>
    <s v="COD"/>
    <n v="8"/>
    <n v="4.3"/>
    <x v="564"/>
    <n v="12.831"/>
    <s v="OK"/>
    <n v="0"/>
  </r>
  <r>
    <n v="10566"/>
    <x v="565"/>
    <n v="1304"/>
    <s v="Electronics"/>
    <s v="East"/>
    <n v="5"/>
    <n v="375.78"/>
    <n v="0.31"/>
    <s v="COD"/>
    <n v="7"/>
    <n v="3.6"/>
    <x v="565"/>
    <n v="1296.4409999999998"/>
    <s v="OK"/>
    <n v="0"/>
  </r>
  <r>
    <n v="10567"/>
    <x v="566"/>
    <n v="1691"/>
    <s v="Clothing"/>
    <s v="East"/>
    <n v="2"/>
    <n v="69.83"/>
    <n v="0.26"/>
    <s v="Wallet"/>
    <n v="2"/>
    <n v="3"/>
    <x v="566"/>
    <n v="103.3484"/>
    <s v="OK"/>
    <n v="0"/>
  </r>
  <r>
    <n v="10568"/>
    <x v="567"/>
    <n v="1681"/>
    <s v="Home"/>
    <s v="West"/>
    <n v="5"/>
    <n v="471.85"/>
    <n v="0.19"/>
    <s v="Card"/>
    <n v="2"/>
    <n v="1.9"/>
    <x v="567"/>
    <n v="1910.9925000000001"/>
    <s v="OK"/>
    <n v="0"/>
  </r>
  <r>
    <n v="10569"/>
    <x v="568"/>
    <n v="1837"/>
    <s v="Home"/>
    <s v="West"/>
    <n v="4"/>
    <n v="595.03"/>
    <n v="0.16"/>
    <s v="Card"/>
    <n v="3"/>
    <n v="2.1"/>
    <x v="568"/>
    <n v="1999.3007999999998"/>
    <s v="OK"/>
    <n v="0"/>
  </r>
  <r>
    <n v="10570"/>
    <x v="569"/>
    <n v="1782"/>
    <s v="Clothing"/>
    <s v="East"/>
    <n v="4"/>
    <n v="325.75"/>
    <n v="0.06"/>
    <s v="Card"/>
    <n v="4"/>
    <n v="2.2999999999999998"/>
    <x v="569"/>
    <n v="1224.82"/>
    <s v="OK"/>
    <n v="0"/>
  </r>
  <r>
    <n v="10571"/>
    <x v="570"/>
    <n v="1053"/>
    <s v="Electronics"/>
    <s v="East"/>
    <n v="2"/>
    <n v="414.43"/>
    <n v="0.11"/>
    <s v="Card"/>
    <n v="1"/>
    <n v="1.2"/>
    <x v="570"/>
    <n v="737.68540000000007"/>
    <s v="OK"/>
    <n v="0"/>
  </r>
  <r>
    <n v="10572"/>
    <x v="571"/>
    <n v="1443"/>
    <s v="Clothing"/>
    <s v="North"/>
    <n v="2"/>
    <n v="153.83000000000001"/>
    <n v="0.27"/>
    <s v="COD"/>
    <n v="5"/>
    <n v="4.7"/>
    <x v="571"/>
    <n v="224.59180000000001"/>
    <s v="OK"/>
    <n v="0"/>
  </r>
  <r>
    <n v="10573"/>
    <x v="572"/>
    <n v="1612"/>
    <s v="Beauty"/>
    <s v="South"/>
    <n v="3"/>
    <n v="270.99"/>
    <n v="0.16"/>
    <s v="COD"/>
    <n v="7"/>
    <n v="4.5999999999999996"/>
    <x v="572"/>
    <n v="682.89480000000003"/>
    <s v="OK"/>
    <n v="0"/>
  </r>
  <r>
    <n v="10574"/>
    <x v="573"/>
    <n v="1992"/>
    <s v="Clothing"/>
    <s v="South"/>
    <n v="1"/>
    <n v="515.82000000000005"/>
    <n v="0.31"/>
    <s v="COD"/>
    <n v="10"/>
    <n v="1.4"/>
    <x v="573"/>
    <n v="355.91579999999999"/>
    <s v="OK"/>
    <n v="0"/>
  </r>
  <r>
    <n v="10575"/>
    <x v="574"/>
    <n v="1263"/>
    <s v="Clothing"/>
    <s v="West"/>
    <n v="1"/>
    <n v="112.94"/>
    <n v="0.05"/>
    <s v="Wallet"/>
    <n v="11"/>
    <n v="3.2"/>
    <x v="574"/>
    <n v="107.29299999999999"/>
    <s v="OK"/>
    <n v="0"/>
  </r>
  <r>
    <n v="10576"/>
    <x v="575"/>
    <n v="1052"/>
    <s v="Electronics"/>
    <s v="East"/>
    <n v="1"/>
    <n v="170.34"/>
    <n v="0.18"/>
    <s v="Wallet"/>
    <n v="5"/>
    <n v="2.9"/>
    <x v="575"/>
    <n v="139.67880000000002"/>
    <s v="OK"/>
    <n v="0"/>
  </r>
  <r>
    <n v="10577"/>
    <x v="576"/>
    <n v="1571"/>
    <s v="Clothing"/>
    <s v="North"/>
    <n v="6"/>
    <n v="275.58"/>
    <n v="0.23"/>
    <s v="Card"/>
    <n v="7"/>
    <n v="3.7"/>
    <x v="576"/>
    <n v="1273.1795999999999"/>
    <s v="OK"/>
    <n v="0"/>
  </r>
  <r>
    <n v="10578"/>
    <x v="577"/>
    <n v="1619"/>
    <s v="Beauty"/>
    <s v="West"/>
    <n v="4"/>
    <n v="431.67"/>
    <n v="0.18"/>
    <s v="Wallet"/>
    <n v="5"/>
    <n v="3.4"/>
    <x v="577"/>
    <n v="1415.8776000000003"/>
    <s v="OK"/>
    <n v="0"/>
  </r>
  <r>
    <n v="10579"/>
    <x v="578"/>
    <n v="1004"/>
    <s v="Home"/>
    <s v="North"/>
    <n v="1"/>
    <n v="234.89"/>
    <n v="0.31"/>
    <s v="Card"/>
    <n v="11"/>
    <n v="1.5"/>
    <x v="578"/>
    <n v="162.07409999999999"/>
    <s v="OK"/>
    <n v="0"/>
  </r>
  <r>
    <n v="10580"/>
    <x v="579"/>
    <n v="1102"/>
    <s v="Home"/>
    <s v="East"/>
    <n v="3"/>
    <n v="557.72"/>
    <n v="0.35"/>
    <s v="COD"/>
    <n v="10"/>
    <n v="3.6"/>
    <x v="579"/>
    <n v="1087.5540000000001"/>
    <s v="OK"/>
    <n v="0"/>
  </r>
  <r>
    <n v="10581"/>
    <x v="580"/>
    <n v="1195"/>
    <s v="Clothing"/>
    <s v="East"/>
    <n v="3"/>
    <n v="70.260000000000005"/>
    <n v="0.04"/>
    <s v="COD"/>
    <n v="8"/>
    <n v="3.4"/>
    <x v="580"/>
    <n v="202.34880000000001"/>
    <s v="OK"/>
    <n v="0"/>
  </r>
  <r>
    <n v="10582"/>
    <x v="581"/>
    <n v="1773"/>
    <s v="Clothing"/>
    <s v="East"/>
    <n v="1"/>
    <n v="231.92"/>
    <n v="0.05"/>
    <s v="Wallet"/>
    <n v="7"/>
    <n v="3.1"/>
    <x v="581"/>
    <n v="220.32399999999998"/>
    <s v="OK"/>
    <n v="0"/>
  </r>
  <r>
    <n v="10583"/>
    <x v="582"/>
    <n v="1876"/>
    <s v="Electronics"/>
    <s v="South"/>
    <n v="2"/>
    <n v="429.74"/>
    <n v="0.05"/>
    <s v="COD"/>
    <n v="1"/>
    <n v="2.6"/>
    <x v="582"/>
    <n v="816.50599999999997"/>
    <s v="OK"/>
    <n v="0"/>
  </r>
  <r>
    <n v="10584"/>
    <x v="583"/>
    <n v="1991"/>
    <s v="Home"/>
    <s v="East"/>
    <n v="3"/>
    <n v="147.19999999999999"/>
    <n v="0.24"/>
    <s v="COD"/>
    <n v="11"/>
    <n v="4.8"/>
    <x v="583"/>
    <n v="335.61599999999999"/>
    <s v="OK"/>
    <n v="0"/>
  </r>
  <r>
    <n v="10585"/>
    <x v="584"/>
    <n v="1883"/>
    <s v="Clothing"/>
    <s v="West"/>
    <n v="7"/>
    <n v="399"/>
    <n v="0.13"/>
    <s v="Wallet"/>
    <n v="1"/>
    <n v="4.4000000000000004"/>
    <x v="584"/>
    <n v="2429.91"/>
    <s v="OK"/>
    <n v="0"/>
  </r>
  <r>
    <n v="10586"/>
    <x v="585"/>
    <n v="1349"/>
    <s v="Clothing"/>
    <s v="South"/>
    <n v="2"/>
    <n v="111.07"/>
    <n v="0.26"/>
    <s v="COD"/>
    <n v="5"/>
    <n v="3.3"/>
    <x v="585"/>
    <n v="164.3836"/>
    <s v="OK"/>
    <n v="0"/>
  </r>
  <r>
    <n v="10587"/>
    <x v="586"/>
    <n v="1046"/>
    <s v="Clothing"/>
    <s v="North"/>
    <n v="7"/>
    <n v="47.75"/>
    <n v="0.14000000000000001"/>
    <s v="COD"/>
    <n v="2"/>
    <n v="1"/>
    <x v="586"/>
    <n v="287.45499999999998"/>
    <s v="OK"/>
    <n v="0"/>
  </r>
  <r>
    <n v="10588"/>
    <x v="587"/>
    <n v="1866"/>
    <s v="Beauty"/>
    <s v="West"/>
    <n v="4"/>
    <n v="85.79"/>
    <n v="0.22"/>
    <s v="Card"/>
    <n v="9"/>
    <n v="2.7"/>
    <x v="587"/>
    <n v="267.66480000000001"/>
    <s v="OK"/>
    <n v="0"/>
  </r>
  <r>
    <n v="10589"/>
    <x v="588"/>
    <n v="1822"/>
    <s v="Electronics"/>
    <s v="West"/>
    <n v="6"/>
    <n v="559.04"/>
    <n v="0.27"/>
    <s v="Card"/>
    <n v="2"/>
    <n v="3.8"/>
    <x v="588"/>
    <n v="2448.5951999999997"/>
    <s v="OK"/>
    <n v="0"/>
  </r>
  <r>
    <n v="10590"/>
    <x v="589"/>
    <n v="1935"/>
    <s v="Home"/>
    <s v="North"/>
    <n v="3"/>
    <n v="337.77"/>
    <n v="0.19"/>
    <s v="Wallet"/>
    <n v="9"/>
    <n v="1.5"/>
    <x v="589"/>
    <n v="820.78110000000004"/>
    <s v="OK"/>
    <n v="0"/>
  </r>
  <r>
    <n v="10591"/>
    <x v="590"/>
    <n v="1819"/>
    <s v="Electronics"/>
    <s v="South"/>
    <n v="2"/>
    <n v="480.86"/>
    <n v="0.19"/>
    <s v="COD"/>
    <n v="10"/>
    <n v="2.6"/>
    <x v="590"/>
    <n v="778.99320000000012"/>
    <s v="OK"/>
    <n v="0"/>
  </r>
  <r>
    <n v="10592"/>
    <x v="591"/>
    <n v="1655"/>
    <s v="Clothing"/>
    <s v="West"/>
    <n v="7"/>
    <n v="209.6"/>
    <n v="0.03"/>
    <s v="COD"/>
    <n v="2"/>
    <n v="1.8"/>
    <x v="591"/>
    <n v="1423.184"/>
    <s v="OK"/>
    <n v="0"/>
  </r>
  <r>
    <n v="10593"/>
    <x v="592"/>
    <n v="1268"/>
    <s v="Electronics"/>
    <s v="West"/>
    <n v="1"/>
    <n v="361.71"/>
    <n v="0.14000000000000001"/>
    <s v="Card"/>
    <n v="4"/>
    <n v="2.4"/>
    <x v="592"/>
    <n v="311.07059999999996"/>
    <s v="OK"/>
    <n v="0"/>
  </r>
  <r>
    <n v="10594"/>
    <x v="593"/>
    <n v="1369"/>
    <s v="Electronics"/>
    <s v="West"/>
    <n v="7"/>
    <n v="304.55"/>
    <n v="0.19"/>
    <s v="Card"/>
    <n v="3"/>
    <n v="1.1000000000000001"/>
    <x v="593"/>
    <n v="1726.7985000000001"/>
    <s v="OK"/>
    <n v="0"/>
  </r>
  <r>
    <n v="10595"/>
    <x v="594"/>
    <n v="1635"/>
    <s v="Clothing"/>
    <s v="South"/>
    <n v="7"/>
    <n v="568.26"/>
    <n v="0.16"/>
    <s v="Card"/>
    <n v="6"/>
    <n v="1.5"/>
    <x v="594"/>
    <n v="3341.3687999999997"/>
    <s v="OK"/>
    <n v="0"/>
  </r>
  <r>
    <n v="10596"/>
    <x v="595"/>
    <n v="1105"/>
    <s v="Electronics"/>
    <s v="South"/>
    <n v="4"/>
    <n v="452.33"/>
    <n v="0.32"/>
    <s v="COD"/>
    <n v="4"/>
    <n v="2.8"/>
    <x v="595"/>
    <n v="1230.3375999999998"/>
    <s v="OK"/>
    <n v="0"/>
  </r>
  <r>
    <n v="10597"/>
    <x v="596"/>
    <n v="1669"/>
    <s v="Clothing"/>
    <s v="South"/>
    <n v="5"/>
    <n v="442.37"/>
    <n v="0.32"/>
    <s v="Card"/>
    <n v="9"/>
    <n v="4.5999999999999996"/>
    <x v="596"/>
    <n v="1504.0579999999998"/>
    <s v="OK"/>
    <n v="0"/>
  </r>
  <r>
    <n v="10598"/>
    <x v="597"/>
    <n v="1658"/>
    <s v="Beauty"/>
    <s v="West"/>
    <n v="5"/>
    <n v="42.12"/>
    <n v="0.28999999999999998"/>
    <s v="Card"/>
    <n v="9"/>
    <n v="3"/>
    <x v="597"/>
    <n v="149.52599999999998"/>
    <s v="OK"/>
    <n v="0"/>
  </r>
  <r>
    <n v="10599"/>
    <x v="598"/>
    <n v="1656"/>
    <s v="Electronics"/>
    <s v="East"/>
    <n v="1"/>
    <n v="336.56"/>
    <n v="0.13"/>
    <s v="COD"/>
    <n v="10"/>
    <n v="2.8"/>
    <x v="598"/>
    <n v="292.80720000000002"/>
    <s v="OK"/>
    <n v="0"/>
  </r>
  <r>
    <n v="10600"/>
    <x v="599"/>
    <n v="1119"/>
    <s v="Home"/>
    <s v="North"/>
    <n v="4"/>
    <n v="288.19"/>
    <n v="0.25"/>
    <s v="COD"/>
    <n v="9"/>
    <n v="4.2"/>
    <x v="599"/>
    <n v="864.56999999999994"/>
    <s v="OK"/>
    <n v="0"/>
  </r>
  <r>
    <n v="10601"/>
    <x v="600"/>
    <n v="1830"/>
    <s v="Clothing"/>
    <s v="East"/>
    <n v="4"/>
    <n v="557.79"/>
    <n v="0.14000000000000001"/>
    <s v="Card"/>
    <n v="3"/>
    <n v="2.1"/>
    <x v="600"/>
    <n v="1918.7975999999999"/>
    <s v="OK"/>
    <n v="0"/>
  </r>
  <r>
    <n v="10602"/>
    <x v="601"/>
    <n v="1786"/>
    <s v="Home"/>
    <s v="South"/>
    <n v="4"/>
    <n v="165.55"/>
    <n v="0.08"/>
    <s v="COD"/>
    <n v="3"/>
    <n v="1.4"/>
    <x v="601"/>
    <n v="609.22400000000005"/>
    <s v="OK"/>
    <n v="0"/>
  </r>
  <r>
    <n v="10603"/>
    <x v="602"/>
    <n v="1603"/>
    <s v="Electronics"/>
    <s v="West"/>
    <n v="4"/>
    <n v="172.85"/>
    <n v="0.12"/>
    <s v="Wallet"/>
    <n v="4"/>
    <n v="1.8"/>
    <x v="602"/>
    <n v="608.43200000000002"/>
    <s v="OK"/>
    <n v="0"/>
  </r>
  <r>
    <n v="10604"/>
    <x v="603"/>
    <n v="1057"/>
    <s v="Electronics"/>
    <s v="West"/>
    <n v="5"/>
    <n v="255.64"/>
    <n v="0.02"/>
    <s v="COD"/>
    <n v="9"/>
    <n v="4.2"/>
    <x v="603"/>
    <n v="1252.6359999999997"/>
    <s v="OK"/>
    <n v="0"/>
  </r>
  <r>
    <n v="10605"/>
    <x v="604"/>
    <n v="1950"/>
    <s v="Electronics"/>
    <s v="East"/>
    <n v="2"/>
    <n v="157.37"/>
    <n v="0.12"/>
    <s v="Wallet"/>
    <n v="6"/>
    <n v="3.7"/>
    <x v="604"/>
    <n v="276.97120000000001"/>
    <s v="OK"/>
    <n v="0"/>
  </r>
  <r>
    <n v="10606"/>
    <x v="605"/>
    <n v="1345"/>
    <s v="Electronics"/>
    <s v="East"/>
    <n v="4"/>
    <n v="90.57"/>
    <n v="0.16"/>
    <s v="Wallet"/>
    <n v="9"/>
    <n v="1.4"/>
    <x v="605"/>
    <n v="304.31519999999995"/>
    <s v="OK"/>
    <n v="0"/>
  </r>
  <r>
    <n v="10607"/>
    <x v="606"/>
    <n v="1740"/>
    <s v="Electronics"/>
    <s v="North"/>
    <n v="2"/>
    <n v="516.59"/>
    <n v="0.33"/>
    <s v="Card"/>
    <n v="8"/>
    <n v="3.7"/>
    <x v="606"/>
    <n v="692.23059999999998"/>
    <s v="OK"/>
    <n v="0"/>
  </r>
  <r>
    <n v="10608"/>
    <x v="607"/>
    <n v="1473"/>
    <s v="Home"/>
    <s v="West"/>
    <n v="7"/>
    <n v="341.59"/>
    <n v="0.11"/>
    <s v="Card"/>
    <n v="7"/>
    <n v="4.7"/>
    <x v="607"/>
    <n v="2128.1056999999996"/>
    <s v="OK"/>
    <n v="0"/>
  </r>
  <r>
    <n v="10609"/>
    <x v="608"/>
    <n v="1116"/>
    <s v="Beauty"/>
    <s v="East"/>
    <n v="7"/>
    <n v="518.9"/>
    <n v="0.32"/>
    <s v="COD"/>
    <n v="5"/>
    <n v="1.2"/>
    <x v="608"/>
    <n v="2469.9639999999995"/>
    <s v="OK"/>
    <n v="0"/>
  </r>
  <r>
    <n v="10610"/>
    <x v="609"/>
    <n v="1829"/>
    <s v="Home"/>
    <s v="North"/>
    <n v="4"/>
    <n v="501.21"/>
    <n v="0.08"/>
    <s v="COD"/>
    <n v="9"/>
    <n v="3.5"/>
    <x v="609"/>
    <n v="1844.4528"/>
    <s v="OK"/>
    <n v="0"/>
  </r>
  <r>
    <n v="10611"/>
    <x v="610"/>
    <n v="1790"/>
    <s v="Home"/>
    <s v="South"/>
    <n v="3"/>
    <n v="179.99"/>
    <n v="7.0000000000000007E-2"/>
    <s v="Card"/>
    <n v="4"/>
    <n v="2.5"/>
    <x v="610"/>
    <n v="502.1721"/>
    <s v="OK"/>
    <n v="0"/>
  </r>
  <r>
    <n v="10612"/>
    <x v="611"/>
    <n v="1126"/>
    <s v="Electronics"/>
    <s v="East"/>
    <n v="6"/>
    <n v="335.43"/>
    <n v="0.18"/>
    <s v="Card"/>
    <n v="4"/>
    <n v="3"/>
    <x v="611"/>
    <n v="1650.3156000000001"/>
    <s v="OK"/>
    <n v="0"/>
  </r>
  <r>
    <n v="10613"/>
    <x v="612"/>
    <n v="1392"/>
    <s v="Electronics"/>
    <s v="South"/>
    <n v="3"/>
    <n v="63.68"/>
    <n v="0.24"/>
    <s v="COD"/>
    <n v="8"/>
    <n v="3.1"/>
    <x v="612"/>
    <n v="145.19039999999998"/>
    <s v="OK"/>
    <n v="0"/>
  </r>
  <r>
    <n v="10614"/>
    <x v="613"/>
    <n v="1907"/>
    <s v="Electronics"/>
    <s v="North"/>
    <n v="7"/>
    <n v="550.41999999999996"/>
    <n v="0.02"/>
    <s v="Card"/>
    <n v="4"/>
    <n v="4.0999999999999996"/>
    <x v="613"/>
    <n v="3775.8811999999994"/>
    <s v="OK"/>
    <n v="0"/>
  </r>
  <r>
    <n v="10615"/>
    <x v="614"/>
    <n v="1640"/>
    <s v="Electronics"/>
    <s v="South"/>
    <n v="6"/>
    <n v="251.49"/>
    <n v="0.08"/>
    <s v="Wallet"/>
    <n v="7"/>
    <n v="3.2"/>
    <x v="614"/>
    <n v="1388.2248000000002"/>
    <s v="OK"/>
    <n v="0"/>
  </r>
  <r>
    <n v="10616"/>
    <x v="615"/>
    <n v="1057"/>
    <s v="Clothing"/>
    <s v="West"/>
    <n v="3"/>
    <n v="245.3"/>
    <n v="0.16"/>
    <s v="Card"/>
    <n v="4"/>
    <n v="3.4"/>
    <x v="615"/>
    <n v="618.15600000000006"/>
    <s v="OK"/>
    <n v="0"/>
  </r>
  <r>
    <n v="10617"/>
    <x v="616"/>
    <n v="1633"/>
    <s v="Clothing"/>
    <s v="West"/>
    <n v="4"/>
    <n v="192.11"/>
    <n v="0.12"/>
    <s v="Wallet"/>
    <n v="11"/>
    <n v="2.2999999999999998"/>
    <x v="616"/>
    <n v="676.22720000000004"/>
    <s v="OK"/>
    <n v="0"/>
  </r>
  <r>
    <n v="10618"/>
    <x v="617"/>
    <n v="1512"/>
    <s v="Clothing"/>
    <s v="South"/>
    <n v="2"/>
    <n v="284.49"/>
    <n v="0.25"/>
    <s v="Card"/>
    <n v="1"/>
    <n v="1.5"/>
    <x v="617"/>
    <n v="426.73500000000001"/>
    <s v="OK"/>
    <n v="0"/>
  </r>
  <r>
    <n v="10619"/>
    <x v="618"/>
    <n v="1750"/>
    <s v="Clothing"/>
    <s v="West"/>
    <n v="6"/>
    <n v="162.28"/>
    <n v="0.18"/>
    <s v="Card"/>
    <n v="10"/>
    <n v="3.7"/>
    <x v="618"/>
    <n v="798.41760000000011"/>
    <s v="OK"/>
    <n v="0"/>
  </r>
  <r>
    <n v="10620"/>
    <x v="619"/>
    <n v="1801"/>
    <s v="Home"/>
    <s v="North"/>
    <n v="5"/>
    <n v="234.29"/>
    <n v="0.06"/>
    <s v="Card"/>
    <n v="9"/>
    <n v="1"/>
    <x v="619"/>
    <n v="1101.163"/>
    <s v="OK"/>
    <n v="0"/>
  </r>
  <r>
    <n v="10621"/>
    <x v="620"/>
    <n v="1095"/>
    <s v="Home"/>
    <s v="West"/>
    <n v="1"/>
    <n v="482.97"/>
    <n v="0.31"/>
    <s v="Wallet"/>
    <n v="4"/>
    <n v="2.2999999999999998"/>
    <x v="620"/>
    <n v="333.24930000000001"/>
    <s v="OK"/>
    <n v="0"/>
  </r>
  <r>
    <n v="10622"/>
    <x v="621"/>
    <n v="1637"/>
    <s v="Electronics"/>
    <s v="South"/>
    <n v="6"/>
    <n v="503.04"/>
    <n v="0.1"/>
    <s v="Card"/>
    <n v="3"/>
    <n v="1.9"/>
    <x v="621"/>
    <n v="2716.4160000000002"/>
    <s v="OK"/>
    <n v="0"/>
  </r>
  <r>
    <n v="10623"/>
    <x v="622"/>
    <n v="1117"/>
    <s v="Beauty"/>
    <s v="South"/>
    <n v="6"/>
    <n v="192.95"/>
    <n v="0.26"/>
    <s v="COD"/>
    <n v="3"/>
    <n v="2.6"/>
    <x v="622"/>
    <n v="856.69799999999987"/>
    <s v="OK"/>
    <n v="0"/>
  </r>
  <r>
    <n v="10624"/>
    <x v="623"/>
    <n v="1559"/>
    <s v="Beauty"/>
    <s v="South"/>
    <n v="5"/>
    <n v="289.37"/>
    <n v="0.27"/>
    <s v="Wallet"/>
    <n v="9"/>
    <n v="2.2000000000000002"/>
    <x v="623"/>
    <n v="1056.2004999999999"/>
    <s v="OK"/>
    <n v="0"/>
  </r>
  <r>
    <n v="10625"/>
    <x v="624"/>
    <n v="1600"/>
    <s v="Electronics"/>
    <s v="East"/>
    <n v="4"/>
    <n v="526.17999999999995"/>
    <n v="0.34"/>
    <s v="COD"/>
    <n v="8"/>
    <n v="3.8"/>
    <x v="624"/>
    <n v="1389.1151999999997"/>
    <s v="OK"/>
    <n v="0"/>
  </r>
  <r>
    <n v="10626"/>
    <x v="625"/>
    <n v="1487"/>
    <s v="Clothing"/>
    <s v="South"/>
    <n v="3"/>
    <n v="45.81"/>
    <n v="0.17"/>
    <s v="Card"/>
    <n v="10"/>
    <n v="2"/>
    <x v="625"/>
    <n v="114.0669"/>
    <s v="OK"/>
    <n v="0"/>
  </r>
  <r>
    <n v="10627"/>
    <x v="626"/>
    <n v="1236"/>
    <s v="Clothing"/>
    <s v="North"/>
    <n v="3"/>
    <n v="535.15"/>
    <n v="0.22"/>
    <s v="Wallet"/>
    <n v="7"/>
    <n v="3.2"/>
    <x v="626"/>
    <n v="1252.251"/>
    <s v="OK"/>
    <n v="0"/>
  </r>
  <r>
    <n v="10628"/>
    <x v="627"/>
    <n v="1884"/>
    <s v="Beauty"/>
    <s v="West"/>
    <n v="7"/>
    <n v="143.22"/>
    <n v="0.12"/>
    <s v="Wallet"/>
    <n v="7"/>
    <n v="2.8"/>
    <x v="627"/>
    <n v="882.23519999999996"/>
    <s v="OK"/>
    <n v="0"/>
  </r>
  <r>
    <n v="10629"/>
    <x v="628"/>
    <n v="1896"/>
    <s v="Beauty"/>
    <s v="West"/>
    <n v="2"/>
    <n v="411.95"/>
    <n v="0.24"/>
    <s v="Card"/>
    <n v="4"/>
    <n v="4.2"/>
    <x v="628"/>
    <n v="626.16399999999999"/>
    <s v="OK"/>
    <n v="0"/>
  </r>
  <r>
    <n v="10630"/>
    <x v="629"/>
    <n v="1271"/>
    <s v="Electronics"/>
    <s v="East"/>
    <n v="4"/>
    <n v="355.79"/>
    <n v="0.16"/>
    <s v="COD"/>
    <n v="3"/>
    <n v="2.7"/>
    <x v="629"/>
    <n v="1195.4544000000001"/>
    <s v="OK"/>
    <n v="0"/>
  </r>
  <r>
    <n v="10631"/>
    <x v="630"/>
    <n v="1188"/>
    <s v="Clothing"/>
    <s v="East"/>
    <n v="5"/>
    <n v="338.47"/>
    <n v="0.15"/>
    <s v="Wallet"/>
    <n v="4"/>
    <n v="4.5"/>
    <x v="630"/>
    <n v="1438.4975000000002"/>
    <s v="OK"/>
    <n v="0"/>
  </r>
  <r>
    <n v="10632"/>
    <x v="631"/>
    <n v="1998"/>
    <s v="Clothing"/>
    <s v="North"/>
    <n v="4"/>
    <n v="517.73"/>
    <n v="0.3"/>
    <s v="Wallet"/>
    <n v="6"/>
    <n v="1"/>
    <x v="631"/>
    <n v="1449.644"/>
    <s v="OK"/>
    <n v="0"/>
  </r>
  <r>
    <n v="10633"/>
    <x v="632"/>
    <n v="1703"/>
    <s v="Clothing"/>
    <s v="South"/>
    <n v="4"/>
    <n v="74.42"/>
    <n v="0.02"/>
    <s v="Card"/>
    <n v="4"/>
    <n v="3.4"/>
    <x v="632"/>
    <n v="291.72640000000001"/>
    <s v="OK"/>
    <n v="0"/>
  </r>
  <r>
    <n v="10634"/>
    <x v="633"/>
    <n v="1446"/>
    <s v="Electronics"/>
    <s v="East"/>
    <n v="3"/>
    <n v="218.01"/>
    <n v="0.31"/>
    <s v="Wallet"/>
    <n v="4"/>
    <n v="1"/>
    <x v="633"/>
    <n v="451.28069999999997"/>
    <s v="OK"/>
    <n v="0"/>
  </r>
  <r>
    <n v="10635"/>
    <x v="634"/>
    <n v="1580"/>
    <s v="Beauty"/>
    <s v="West"/>
    <n v="5"/>
    <n v="329.88"/>
    <n v="0.3"/>
    <s v="Card"/>
    <n v="2"/>
    <n v="3.9"/>
    <x v="634"/>
    <n v="1154.58"/>
    <s v="OK"/>
    <n v="0"/>
  </r>
  <r>
    <n v="10636"/>
    <x v="635"/>
    <n v="1789"/>
    <s v="Home"/>
    <s v="East"/>
    <n v="1"/>
    <n v="489.6"/>
    <n v="0.18"/>
    <s v="Card"/>
    <n v="7"/>
    <n v="1.9"/>
    <x v="635"/>
    <n v="401.47200000000004"/>
    <s v="OK"/>
    <n v="0"/>
  </r>
  <r>
    <n v="10637"/>
    <x v="636"/>
    <n v="1860"/>
    <s v="Home"/>
    <s v="East"/>
    <n v="6"/>
    <n v="141.62"/>
    <n v="0.17"/>
    <s v="Card"/>
    <n v="6"/>
    <n v="2.5"/>
    <x v="636"/>
    <n v="705.26760000000002"/>
    <s v="OK"/>
    <n v="0"/>
  </r>
  <r>
    <n v="10638"/>
    <x v="637"/>
    <n v="1246"/>
    <s v="Beauty"/>
    <s v="South"/>
    <n v="3"/>
    <n v="484.71"/>
    <n v="0.13"/>
    <s v="Card"/>
    <n v="2"/>
    <n v="2.5"/>
    <x v="637"/>
    <n v="1265.0930999999998"/>
    <s v="OK"/>
    <n v="0"/>
  </r>
  <r>
    <n v="10639"/>
    <x v="638"/>
    <n v="1962"/>
    <s v="Home"/>
    <s v="East"/>
    <n v="5"/>
    <n v="248.79"/>
    <n v="0.35"/>
    <s v="COD"/>
    <n v="5"/>
    <n v="4.4000000000000004"/>
    <x v="638"/>
    <n v="808.56750000000011"/>
    <s v="OK"/>
    <n v="0"/>
  </r>
  <r>
    <n v="10640"/>
    <x v="639"/>
    <n v="1075"/>
    <s v="Clothing"/>
    <s v="North"/>
    <n v="2"/>
    <n v="125.51"/>
    <n v="0.04"/>
    <s v="COD"/>
    <n v="6"/>
    <n v="1.4"/>
    <x v="639"/>
    <n v="240.97919999999999"/>
    <s v="OK"/>
    <n v="0"/>
  </r>
  <r>
    <n v="10641"/>
    <x v="640"/>
    <n v="1153"/>
    <s v="Clothing"/>
    <s v="West"/>
    <n v="6"/>
    <n v="459.01"/>
    <n v="0.21"/>
    <s v="Card"/>
    <n v="5"/>
    <n v="3.7"/>
    <x v="640"/>
    <n v="2175.7074000000002"/>
    <s v="OK"/>
    <n v="0"/>
  </r>
  <r>
    <n v="10642"/>
    <x v="641"/>
    <n v="1655"/>
    <s v="Electronics"/>
    <s v="South"/>
    <n v="6"/>
    <n v="68.180000000000007"/>
    <n v="0.24"/>
    <s v="Card"/>
    <n v="4"/>
    <n v="4.9000000000000004"/>
    <x v="641"/>
    <n v="310.90080000000006"/>
    <s v="OK"/>
    <n v="0"/>
  </r>
  <r>
    <n v="10643"/>
    <x v="642"/>
    <n v="1434"/>
    <s v="Home"/>
    <s v="West"/>
    <n v="3"/>
    <n v="316.14"/>
    <n v="0.33"/>
    <s v="Card"/>
    <n v="11"/>
    <n v="1.1000000000000001"/>
    <x v="642"/>
    <n v="635.44139999999993"/>
    <s v="OK"/>
    <n v="0"/>
  </r>
  <r>
    <n v="10644"/>
    <x v="643"/>
    <n v="1996"/>
    <s v="Electronics"/>
    <s v="North"/>
    <n v="7"/>
    <n v="52.37"/>
    <n v="0.27"/>
    <s v="Wallet"/>
    <n v="11"/>
    <n v="4.9000000000000004"/>
    <x v="643"/>
    <n v="267.61069999999995"/>
    <s v="OK"/>
    <n v="0"/>
  </r>
  <r>
    <n v="10645"/>
    <x v="644"/>
    <n v="1085"/>
    <s v="Home"/>
    <s v="North"/>
    <n v="2"/>
    <n v="223.5"/>
    <n v="0.23"/>
    <s v="Wallet"/>
    <n v="9"/>
    <n v="1.1000000000000001"/>
    <x v="644"/>
    <n v="344.19"/>
    <s v="OK"/>
    <n v="0"/>
  </r>
  <r>
    <n v="10646"/>
    <x v="645"/>
    <n v="1696"/>
    <s v="Electronics"/>
    <s v="East"/>
    <n v="3"/>
    <n v="366.63"/>
    <n v="0.04"/>
    <s v="Card"/>
    <n v="3"/>
    <n v="4.4000000000000004"/>
    <x v="645"/>
    <n v="1055.8943999999999"/>
    <s v="OK"/>
    <n v="0"/>
  </r>
  <r>
    <n v="10647"/>
    <x v="646"/>
    <n v="1284"/>
    <s v="Electronics"/>
    <s v="East"/>
    <n v="4"/>
    <n v="340.33"/>
    <n v="0.13"/>
    <s v="Wallet"/>
    <n v="11"/>
    <n v="4.8"/>
    <x v="646"/>
    <n v="1184.3483999999999"/>
    <s v="OK"/>
    <n v="0"/>
  </r>
  <r>
    <n v="10648"/>
    <x v="647"/>
    <n v="1973"/>
    <s v="Electronics"/>
    <s v="East"/>
    <n v="7"/>
    <n v="251.72"/>
    <n v="0.05"/>
    <s v="Card"/>
    <n v="2"/>
    <n v="5"/>
    <x v="647"/>
    <n v="1673.9379999999999"/>
    <s v="OK"/>
    <n v="0"/>
  </r>
  <r>
    <n v="10649"/>
    <x v="648"/>
    <n v="1219"/>
    <s v="Electronics"/>
    <s v="West"/>
    <n v="5"/>
    <n v="265.99"/>
    <n v="0.31"/>
    <s v="COD"/>
    <n v="9"/>
    <n v="2.8"/>
    <x v="648"/>
    <n v="917.66549999999995"/>
    <s v="OK"/>
    <n v="0"/>
  </r>
  <r>
    <n v="10650"/>
    <x v="649"/>
    <n v="1068"/>
    <s v="Home"/>
    <s v="North"/>
    <n v="2"/>
    <n v="147.66"/>
    <n v="0.26"/>
    <s v="Wallet"/>
    <n v="8"/>
    <n v="4.5"/>
    <x v="649"/>
    <n v="218.5368"/>
    <s v="OK"/>
    <n v="0"/>
  </r>
  <r>
    <n v="10651"/>
    <x v="650"/>
    <n v="1046"/>
    <s v="Home"/>
    <s v="South"/>
    <n v="6"/>
    <n v="281.69"/>
    <n v="0.27"/>
    <s v="Card"/>
    <n v="9"/>
    <n v="1.5"/>
    <x v="650"/>
    <n v="1233.8021999999999"/>
    <s v="OK"/>
    <n v="0"/>
  </r>
  <r>
    <n v="10652"/>
    <x v="651"/>
    <n v="1093"/>
    <s v="Clothing"/>
    <s v="East"/>
    <n v="3"/>
    <n v="572.65"/>
    <n v="0.23"/>
    <s v="COD"/>
    <n v="10"/>
    <n v="2.7"/>
    <x v="651"/>
    <n v="1322.8214999999998"/>
    <s v="OK"/>
    <n v="0"/>
  </r>
  <r>
    <n v="10653"/>
    <x v="652"/>
    <n v="1749"/>
    <s v="Electronics"/>
    <s v="West"/>
    <n v="6"/>
    <n v="512.51"/>
    <n v="0.18"/>
    <s v="Card"/>
    <n v="11"/>
    <n v="2.2000000000000002"/>
    <x v="652"/>
    <n v="2521.5491999999999"/>
    <s v="OK"/>
    <n v="0"/>
  </r>
  <r>
    <n v="10654"/>
    <x v="653"/>
    <n v="1957"/>
    <s v="Electronics"/>
    <s v="East"/>
    <n v="2"/>
    <n v="99.96"/>
    <n v="0.05"/>
    <s v="Card"/>
    <n v="3"/>
    <n v="2.6"/>
    <x v="653"/>
    <n v="189.92399999999998"/>
    <s v="OK"/>
    <n v="0"/>
  </r>
  <r>
    <n v="10655"/>
    <x v="654"/>
    <n v="1452"/>
    <s v="Electronics"/>
    <s v="North"/>
    <n v="6"/>
    <n v="32.42"/>
    <n v="0.12"/>
    <s v="COD"/>
    <n v="1"/>
    <n v="3.8"/>
    <x v="654"/>
    <n v="171.17760000000001"/>
    <s v="OK"/>
    <n v="0"/>
  </r>
  <r>
    <n v="10656"/>
    <x v="655"/>
    <n v="1203"/>
    <s v="Electronics"/>
    <s v="South"/>
    <n v="3"/>
    <n v="561.11"/>
    <n v="0.05"/>
    <s v="Wallet"/>
    <n v="11"/>
    <n v="1.3"/>
    <x v="655"/>
    <n v="1599.1634999999999"/>
    <s v="OK"/>
    <n v="0"/>
  </r>
  <r>
    <n v="10657"/>
    <x v="656"/>
    <n v="1911"/>
    <s v="Beauty"/>
    <s v="North"/>
    <n v="7"/>
    <n v="323.14999999999998"/>
    <n v="0.25"/>
    <s v="COD"/>
    <n v="1"/>
    <n v="5"/>
    <x v="656"/>
    <n v="1696.5374999999999"/>
    <s v="OK"/>
    <n v="0"/>
  </r>
  <r>
    <n v="10658"/>
    <x v="657"/>
    <n v="1217"/>
    <s v="Electronics"/>
    <s v="West"/>
    <n v="3"/>
    <n v="329.64"/>
    <n v="0.06"/>
    <s v="Wallet"/>
    <n v="3"/>
    <n v="3.5"/>
    <x v="657"/>
    <n v="929.58479999999986"/>
    <s v="OK"/>
    <n v="0"/>
  </r>
  <r>
    <n v="10659"/>
    <x v="658"/>
    <n v="1473"/>
    <s v="Clothing"/>
    <s v="East"/>
    <n v="1"/>
    <n v="471.72"/>
    <n v="0.25"/>
    <s v="Wallet"/>
    <n v="4"/>
    <n v="4.5"/>
    <x v="658"/>
    <n v="353.79"/>
    <s v="OK"/>
    <n v="0"/>
  </r>
  <r>
    <n v="10660"/>
    <x v="659"/>
    <n v="1431"/>
    <s v="Electronics"/>
    <s v="North"/>
    <n v="6"/>
    <n v="199.09"/>
    <n v="0.24"/>
    <s v="Card"/>
    <n v="2"/>
    <n v="4.3"/>
    <x v="659"/>
    <n v="907.85040000000004"/>
    <s v="OK"/>
    <n v="0"/>
  </r>
  <r>
    <n v="10661"/>
    <x v="660"/>
    <n v="1340"/>
    <s v="Electronics"/>
    <s v="West"/>
    <n v="1"/>
    <n v="296.92"/>
    <n v="0.16"/>
    <s v="Card"/>
    <n v="8"/>
    <n v="4.0999999999999996"/>
    <x v="660"/>
    <n v="249.4128"/>
    <s v="OK"/>
    <n v="0"/>
  </r>
  <r>
    <n v="10662"/>
    <x v="661"/>
    <n v="1550"/>
    <s v="Clothing"/>
    <s v="East"/>
    <n v="7"/>
    <n v="581.66999999999996"/>
    <n v="0.05"/>
    <s v="COD"/>
    <n v="3"/>
    <n v="1.2"/>
    <x v="661"/>
    <n v="3868.1054999999997"/>
    <s v="OK"/>
    <n v="0"/>
  </r>
  <r>
    <n v="10663"/>
    <x v="662"/>
    <n v="1611"/>
    <s v="Clothing"/>
    <s v="South"/>
    <n v="1"/>
    <n v="408.21"/>
    <n v="0.11"/>
    <s v="COD"/>
    <n v="4"/>
    <n v="3.1"/>
    <x v="662"/>
    <n v="363.30689999999998"/>
    <s v="OK"/>
    <n v="0"/>
  </r>
  <r>
    <n v="10664"/>
    <x v="663"/>
    <n v="1288"/>
    <s v="Electronics"/>
    <s v="North"/>
    <n v="6"/>
    <n v="104.94"/>
    <n v="0.11"/>
    <s v="Card"/>
    <n v="6"/>
    <n v="2.2999999999999998"/>
    <x v="663"/>
    <n v="560.37959999999998"/>
    <s v="OK"/>
    <n v="0"/>
  </r>
  <r>
    <n v="10665"/>
    <x v="664"/>
    <n v="1253"/>
    <s v="Electronics"/>
    <s v="East"/>
    <n v="2"/>
    <n v="92.94"/>
    <n v="0.25"/>
    <s v="Wallet"/>
    <n v="10"/>
    <n v="1.5"/>
    <x v="664"/>
    <n v="139.41"/>
    <s v="OK"/>
    <n v="0"/>
  </r>
  <r>
    <n v="10666"/>
    <x v="665"/>
    <n v="1733"/>
    <s v="Clothing"/>
    <s v="East"/>
    <n v="4"/>
    <n v="134.49"/>
    <n v="0.04"/>
    <s v="COD"/>
    <n v="6"/>
    <n v="2.4"/>
    <x v="665"/>
    <n v="516.44159999999999"/>
    <s v="OK"/>
    <n v="0"/>
  </r>
  <r>
    <n v="10667"/>
    <x v="666"/>
    <n v="1356"/>
    <s v="Electronics"/>
    <s v="East"/>
    <n v="7"/>
    <n v="463.53"/>
    <n v="0.28999999999999998"/>
    <s v="Card"/>
    <n v="2"/>
    <n v="3.6"/>
    <x v="666"/>
    <n v="2303.7440999999999"/>
    <s v="OK"/>
    <n v="0"/>
  </r>
  <r>
    <n v="10668"/>
    <x v="667"/>
    <n v="1022"/>
    <s v="Electronics"/>
    <s v="East"/>
    <n v="3"/>
    <n v="187.8"/>
    <n v="0.27"/>
    <s v="COD"/>
    <n v="6"/>
    <n v="1.9"/>
    <x v="667"/>
    <n v="411.28200000000004"/>
    <s v="OK"/>
    <n v="0"/>
  </r>
  <r>
    <n v="10669"/>
    <x v="668"/>
    <n v="1761"/>
    <s v="Beauty"/>
    <s v="North"/>
    <n v="5"/>
    <n v="27.51"/>
    <n v="7.0000000000000007E-2"/>
    <s v="Card"/>
    <n v="4"/>
    <n v="2.8"/>
    <x v="668"/>
    <n v="127.92150000000001"/>
    <s v="OK"/>
    <n v="0"/>
  </r>
  <r>
    <n v="10670"/>
    <x v="669"/>
    <n v="1521"/>
    <s v="Clothing"/>
    <s v="East"/>
    <n v="7"/>
    <n v="567.34"/>
    <n v="0.25"/>
    <s v="COD"/>
    <n v="5"/>
    <n v="2.6"/>
    <x v="669"/>
    <n v="2978.5349999999999"/>
    <s v="OK"/>
    <n v="-0.01"/>
  </r>
  <r>
    <n v="10671"/>
    <x v="670"/>
    <n v="1757"/>
    <s v="Clothing"/>
    <s v="West"/>
    <n v="1"/>
    <n v="114.28"/>
    <n v="0.23"/>
    <s v="Wallet"/>
    <n v="7"/>
    <n v="1.2"/>
    <x v="670"/>
    <n v="87.995599999999996"/>
    <s v="OK"/>
    <n v="0"/>
  </r>
  <r>
    <n v="10672"/>
    <x v="671"/>
    <n v="1836"/>
    <s v="Clothing"/>
    <s v="North"/>
    <n v="2"/>
    <n v="20.59"/>
    <n v="0.26"/>
    <s v="Wallet"/>
    <n v="7"/>
    <n v="3.5"/>
    <x v="671"/>
    <n v="30.473199999999999"/>
    <s v="OK"/>
    <n v="0"/>
  </r>
  <r>
    <n v="10673"/>
    <x v="672"/>
    <n v="1099"/>
    <s v="Clothing"/>
    <s v="East"/>
    <n v="6"/>
    <n v="153.72"/>
    <n v="7.0000000000000007E-2"/>
    <s v="Card"/>
    <n v="6"/>
    <n v="3.5"/>
    <x v="672"/>
    <n v="857.75759999999991"/>
    <s v="OK"/>
    <n v="0"/>
  </r>
  <r>
    <n v="10674"/>
    <x v="673"/>
    <n v="1801"/>
    <s v="Clothing"/>
    <s v="North"/>
    <n v="2"/>
    <n v="152.49"/>
    <n v="0.06"/>
    <s v="COD"/>
    <n v="10"/>
    <n v="4.9000000000000004"/>
    <x v="673"/>
    <n v="286.68119999999999"/>
    <s v="OK"/>
    <n v="0"/>
  </r>
  <r>
    <n v="10675"/>
    <x v="674"/>
    <n v="1179"/>
    <s v="Home"/>
    <s v="West"/>
    <n v="2"/>
    <n v="261.87"/>
    <n v="0.08"/>
    <s v="COD"/>
    <n v="6"/>
    <n v="2.2000000000000002"/>
    <x v="674"/>
    <n v="481.8408"/>
    <s v="OK"/>
    <n v="0"/>
  </r>
  <r>
    <n v="10676"/>
    <x v="675"/>
    <n v="1222"/>
    <s v="Home"/>
    <s v="West"/>
    <n v="6"/>
    <n v="553.42999999999995"/>
    <n v="0.13"/>
    <s v="Card"/>
    <n v="6"/>
    <n v="2.7"/>
    <x v="675"/>
    <n v="2888.9045999999998"/>
    <s v="OK"/>
    <n v="0"/>
  </r>
  <r>
    <n v="10677"/>
    <x v="676"/>
    <n v="1905"/>
    <s v="Electronics"/>
    <s v="North"/>
    <n v="5"/>
    <n v="529.32000000000005"/>
    <n v="0.28000000000000003"/>
    <s v="Card"/>
    <n v="4"/>
    <n v="2.6"/>
    <x v="676"/>
    <n v="1905.5520000000001"/>
    <s v="OK"/>
    <n v="0"/>
  </r>
  <r>
    <n v="10678"/>
    <x v="677"/>
    <n v="1761"/>
    <s v="Clothing"/>
    <s v="East"/>
    <n v="6"/>
    <n v="282.27999999999997"/>
    <n v="0.26"/>
    <s v="COD"/>
    <n v="3"/>
    <n v="4.7"/>
    <x v="677"/>
    <n v="1253.3231999999998"/>
    <s v="OK"/>
    <n v="0"/>
  </r>
  <r>
    <n v="10679"/>
    <x v="678"/>
    <n v="1658"/>
    <s v="Clothing"/>
    <s v="East"/>
    <n v="5"/>
    <n v="255.38"/>
    <n v="0.32"/>
    <s v="COD"/>
    <n v="1"/>
    <n v="2.6"/>
    <x v="678"/>
    <n v="868.29200000000003"/>
    <s v="OK"/>
    <n v="0"/>
  </r>
  <r>
    <n v="10680"/>
    <x v="679"/>
    <n v="1441"/>
    <s v="Beauty"/>
    <s v="West"/>
    <n v="6"/>
    <n v="339.68"/>
    <n v="0.02"/>
    <s v="Card"/>
    <n v="3"/>
    <n v="2.8"/>
    <x v="679"/>
    <n v="1997.3183999999999"/>
    <s v="OK"/>
    <n v="0"/>
  </r>
  <r>
    <n v="10681"/>
    <x v="680"/>
    <n v="1607"/>
    <s v="Clothing"/>
    <s v="East"/>
    <n v="1"/>
    <n v="157.41999999999999"/>
    <n v="0"/>
    <s v="Card"/>
    <n v="3"/>
    <n v="2"/>
    <x v="680"/>
    <n v="157.41999999999999"/>
    <s v="OK"/>
    <n v="0"/>
  </r>
  <r>
    <n v="10682"/>
    <x v="681"/>
    <n v="1768"/>
    <s v="Clothing"/>
    <s v="West"/>
    <n v="5"/>
    <n v="45.53"/>
    <n v="0.24"/>
    <s v="Card"/>
    <n v="9"/>
    <n v="1"/>
    <x v="681"/>
    <n v="173.01400000000001"/>
    <s v="OK"/>
    <n v="0"/>
  </r>
  <r>
    <n v="10683"/>
    <x v="682"/>
    <n v="1324"/>
    <s v="Electronics"/>
    <s v="East"/>
    <n v="1"/>
    <n v="564.45000000000005"/>
    <n v="0.1"/>
    <s v="Card"/>
    <n v="3"/>
    <n v="1.4"/>
    <x v="682"/>
    <n v="508.00500000000005"/>
    <s v="OK"/>
    <n v="0"/>
  </r>
  <r>
    <n v="10684"/>
    <x v="683"/>
    <n v="1515"/>
    <s v="Clothing"/>
    <s v="West"/>
    <n v="7"/>
    <n v="124.22"/>
    <n v="0.12"/>
    <s v="COD"/>
    <n v="8"/>
    <n v="3.8"/>
    <x v="683"/>
    <n v="765.1952"/>
    <s v="OK"/>
    <n v="0"/>
  </r>
  <r>
    <n v="10685"/>
    <x v="684"/>
    <n v="1015"/>
    <s v="Electronics"/>
    <s v="South"/>
    <n v="5"/>
    <n v="131.06"/>
    <n v="0.19"/>
    <s v="Card"/>
    <n v="8"/>
    <n v="3.7"/>
    <x v="684"/>
    <n v="530.79300000000001"/>
    <s v="OK"/>
    <n v="0"/>
  </r>
  <r>
    <n v="10686"/>
    <x v="685"/>
    <n v="1791"/>
    <s v="Electronics"/>
    <s v="East"/>
    <n v="5"/>
    <n v="291.39"/>
    <n v="0.04"/>
    <s v="Card"/>
    <n v="3"/>
    <n v="2.2999999999999998"/>
    <x v="685"/>
    <n v="1398.6719999999998"/>
    <s v="OK"/>
    <n v="0"/>
  </r>
  <r>
    <n v="10687"/>
    <x v="686"/>
    <n v="1335"/>
    <s v="Electronics"/>
    <s v="East"/>
    <n v="6"/>
    <n v="302.58999999999997"/>
    <n v="0.22"/>
    <s v="Wallet"/>
    <n v="10"/>
    <n v="2.9"/>
    <x v="686"/>
    <n v="1416.1212"/>
    <s v="OK"/>
    <n v="0"/>
  </r>
  <r>
    <n v="10688"/>
    <x v="687"/>
    <n v="1758"/>
    <s v="Home"/>
    <s v="East"/>
    <n v="5"/>
    <n v="25.78"/>
    <n v="0.11"/>
    <s v="Card"/>
    <n v="10"/>
    <n v="2.2000000000000002"/>
    <x v="687"/>
    <n v="114.721"/>
    <s v="OK"/>
    <n v="0"/>
  </r>
  <r>
    <n v="10689"/>
    <x v="688"/>
    <n v="1257"/>
    <s v="Electronics"/>
    <s v="North"/>
    <n v="1"/>
    <n v="101.55"/>
    <n v="0.22"/>
    <s v="COD"/>
    <n v="6"/>
    <n v="3.9"/>
    <x v="688"/>
    <n v="79.209000000000003"/>
    <s v="OK"/>
    <n v="0"/>
  </r>
  <r>
    <n v="10690"/>
    <x v="689"/>
    <n v="1496"/>
    <s v="Clothing"/>
    <s v="East"/>
    <n v="7"/>
    <n v="236.22"/>
    <n v="0.28999999999999998"/>
    <s v="Wallet"/>
    <n v="8"/>
    <n v="4.4000000000000004"/>
    <x v="689"/>
    <n v="1174.0133999999998"/>
    <s v="OK"/>
    <n v="0"/>
  </r>
  <r>
    <n v="10691"/>
    <x v="690"/>
    <n v="1987"/>
    <s v="Beauty"/>
    <s v="North"/>
    <n v="6"/>
    <n v="414.98"/>
    <n v="0.06"/>
    <s v="COD"/>
    <n v="8"/>
    <n v="4.5999999999999996"/>
    <x v="690"/>
    <n v="2340.4872"/>
    <s v="OK"/>
    <n v="0"/>
  </r>
  <r>
    <n v="10692"/>
    <x v="691"/>
    <n v="1895"/>
    <s v="Electronics"/>
    <s v="North"/>
    <n v="3"/>
    <n v="148.62"/>
    <n v="0.33"/>
    <s v="COD"/>
    <n v="10"/>
    <n v="1.7"/>
    <x v="691"/>
    <n v="298.72620000000001"/>
    <s v="OK"/>
    <n v="0"/>
  </r>
  <r>
    <n v="10693"/>
    <x v="692"/>
    <n v="1159"/>
    <s v="Clothing"/>
    <s v="West"/>
    <n v="7"/>
    <n v="262.45999999999998"/>
    <n v="0.19"/>
    <s v="Card"/>
    <n v="10"/>
    <n v="3.8"/>
    <x v="692"/>
    <n v="1488.1481999999999"/>
    <s v="OK"/>
    <n v="0"/>
  </r>
  <r>
    <n v="10694"/>
    <x v="693"/>
    <n v="1474"/>
    <s v="Clothing"/>
    <s v="North"/>
    <n v="7"/>
    <n v="341.05"/>
    <n v="0.32"/>
    <s v="Card"/>
    <n v="9"/>
    <n v="4.9000000000000004"/>
    <x v="693"/>
    <n v="1623.3979999999997"/>
    <s v="OK"/>
    <n v="0"/>
  </r>
  <r>
    <n v="10695"/>
    <x v="694"/>
    <n v="1851"/>
    <s v="Electronics"/>
    <s v="North"/>
    <n v="1"/>
    <n v="534.83000000000004"/>
    <n v="7.0000000000000007E-2"/>
    <s v="COD"/>
    <n v="9"/>
    <n v="3.6"/>
    <x v="694"/>
    <n v="497.39190000000002"/>
    <s v="OK"/>
    <n v="0"/>
  </r>
  <r>
    <n v="10696"/>
    <x v="695"/>
    <n v="1663"/>
    <s v="Home"/>
    <s v="South"/>
    <n v="7"/>
    <n v="205.75"/>
    <n v="0.21"/>
    <s v="COD"/>
    <n v="8"/>
    <n v="2.4"/>
    <x v="695"/>
    <n v="1137.7975000000001"/>
    <s v="OK"/>
    <n v="0"/>
  </r>
  <r>
    <n v="10697"/>
    <x v="696"/>
    <n v="1907"/>
    <s v="Electronics"/>
    <s v="East"/>
    <n v="3"/>
    <n v="93.13"/>
    <n v="0.14000000000000001"/>
    <s v="Card"/>
    <n v="7"/>
    <n v="3.5"/>
    <x v="696"/>
    <n v="240.27539999999999"/>
    <s v="OK"/>
    <n v="0"/>
  </r>
  <r>
    <n v="10698"/>
    <x v="697"/>
    <n v="1689"/>
    <s v="Clothing"/>
    <s v="North"/>
    <n v="2"/>
    <n v="301.22000000000003"/>
    <n v="0.27"/>
    <s v="COD"/>
    <n v="10"/>
    <n v="3.8"/>
    <x v="697"/>
    <n v="439.78120000000001"/>
    <s v="OK"/>
    <n v="0"/>
  </r>
  <r>
    <n v="10699"/>
    <x v="698"/>
    <n v="1674"/>
    <s v="Clothing"/>
    <s v="East"/>
    <n v="6"/>
    <n v="451.83"/>
    <n v="0.21"/>
    <s v="Wallet"/>
    <n v="3"/>
    <n v="2.6"/>
    <x v="698"/>
    <n v="2141.6741999999999"/>
    <s v="OK"/>
    <n v="0"/>
  </r>
  <r>
    <n v="10700"/>
    <x v="699"/>
    <n v="1379"/>
    <s v="Clothing"/>
    <s v="North"/>
    <n v="2"/>
    <n v="79.27"/>
    <n v="0.17"/>
    <s v="Card"/>
    <n v="7"/>
    <n v="1.4"/>
    <x v="699"/>
    <n v="131.5882"/>
    <s v="OK"/>
    <n v="0"/>
  </r>
  <r>
    <n v="10701"/>
    <x v="700"/>
    <n v="1544"/>
    <s v="Home"/>
    <s v="West"/>
    <n v="6"/>
    <n v="263.44"/>
    <n v="0.32"/>
    <s v="COD"/>
    <n v="4"/>
    <n v="3.4"/>
    <x v="700"/>
    <n v="1074.8351999999998"/>
    <s v="OK"/>
    <n v="0"/>
  </r>
  <r>
    <n v="10702"/>
    <x v="701"/>
    <n v="1928"/>
    <s v="Electronics"/>
    <s v="South"/>
    <n v="7"/>
    <n v="25.4"/>
    <n v="0.13"/>
    <s v="COD"/>
    <n v="2"/>
    <n v="4.2"/>
    <x v="701"/>
    <n v="154.68599999999998"/>
    <s v="OK"/>
    <n v="0"/>
  </r>
  <r>
    <n v="10703"/>
    <x v="702"/>
    <n v="1956"/>
    <s v="Electronics"/>
    <s v="North"/>
    <n v="6"/>
    <n v="34.630000000000003"/>
    <n v="0.08"/>
    <s v="Wallet"/>
    <n v="8"/>
    <n v="5"/>
    <x v="702"/>
    <n v="191.15760000000003"/>
    <s v="OK"/>
    <n v="0"/>
  </r>
  <r>
    <n v="10704"/>
    <x v="703"/>
    <n v="1690"/>
    <s v="Home"/>
    <s v="East"/>
    <n v="1"/>
    <n v="297.52999999999997"/>
    <n v="0.21"/>
    <s v="Wallet"/>
    <n v="2"/>
    <n v="1.9"/>
    <x v="703"/>
    <n v="235.0487"/>
    <s v="OK"/>
    <n v="0"/>
  </r>
  <r>
    <n v="10705"/>
    <x v="704"/>
    <n v="1426"/>
    <s v="Clothing"/>
    <s v="West"/>
    <n v="3"/>
    <n v="189.45"/>
    <n v="0.22"/>
    <s v="COD"/>
    <n v="1"/>
    <n v="3.8"/>
    <x v="704"/>
    <n v="443.31299999999993"/>
    <s v="OK"/>
    <n v="0"/>
  </r>
  <r>
    <n v="10706"/>
    <x v="705"/>
    <n v="1612"/>
    <s v="Home"/>
    <s v="East"/>
    <n v="6"/>
    <n v="509.39"/>
    <n v="0.15"/>
    <s v="Card"/>
    <n v="5"/>
    <n v="1.1000000000000001"/>
    <x v="705"/>
    <n v="2597.8890000000001"/>
    <s v="OK"/>
    <n v="0"/>
  </r>
  <r>
    <n v="10707"/>
    <x v="706"/>
    <n v="1267"/>
    <s v="Home"/>
    <s v="West"/>
    <n v="3"/>
    <n v="367.26"/>
    <n v="0.17"/>
    <s v="Card"/>
    <n v="10"/>
    <n v="4.9000000000000004"/>
    <x v="706"/>
    <n v="914.47739999999999"/>
    <s v="OK"/>
    <n v="0"/>
  </r>
  <r>
    <n v="10708"/>
    <x v="707"/>
    <n v="1834"/>
    <s v="Home"/>
    <s v="South"/>
    <n v="6"/>
    <n v="280.55"/>
    <n v="0.34"/>
    <s v="Card"/>
    <n v="9"/>
    <n v="1.1000000000000001"/>
    <x v="707"/>
    <n v="1110.9780000000001"/>
    <s v="OK"/>
    <n v="0"/>
  </r>
  <r>
    <n v="10709"/>
    <x v="708"/>
    <n v="1576"/>
    <s v="Clothing"/>
    <s v="West"/>
    <n v="3"/>
    <n v="253.64"/>
    <n v="0.26"/>
    <s v="COD"/>
    <n v="5"/>
    <n v="2.4"/>
    <x v="708"/>
    <n v="563.08079999999995"/>
    <s v="OK"/>
    <n v="0"/>
  </r>
  <r>
    <n v="10710"/>
    <x v="709"/>
    <n v="1416"/>
    <s v="Electronics"/>
    <s v="East"/>
    <n v="2"/>
    <n v="305.89"/>
    <n v="0.04"/>
    <s v="COD"/>
    <n v="11"/>
    <n v="1.3"/>
    <x v="709"/>
    <n v="587.30879999999991"/>
    <s v="OK"/>
    <n v="0"/>
  </r>
  <r>
    <n v="10711"/>
    <x v="710"/>
    <n v="1167"/>
    <s v="Home"/>
    <s v="East"/>
    <n v="1"/>
    <n v="38.659999999999997"/>
    <n v="7.0000000000000007E-2"/>
    <s v="Wallet"/>
    <n v="2"/>
    <n v="3.5"/>
    <x v="710"/>
    <n v="35.953799999999994"/>
    <s v="OK"/>
    <n v="0"/>
  </r>
  <r>
    <n v="10712"/>
    <x v="711"/>
    <n v="1841"/>
    <s v="Clothing"/>
    <s v="North"/>
    <n v="6"/>
    <n v="537.28"/>
    <n v="0.34"/>
    <s v="COD"/>
    <n v="10"/>
    <n v="2.4"/>
    <x v="711"/>
    <n v="2127.6287999999995"/>
    <s v="OK"/>
    <n v="0"/>
  </r>
  <r>
    <n v="10713"/>
    <x v="712"/>
    <n v="1042"/>
    <s v="Electronics"/>
    <s v="West"/>
    <n v="4"/>
    <n v="599.01"/>
    <n v="0.25"/>
    <s v="COD"/>
    <n v="4"/>
    <n v="3.9"/>
    <x v="712"/>
    <n v="1797.03"/>
    <s v="OK"/>
    <n v="0"/>
  </r>
  <r>
    <n v="10714"/>
    <x v="713"/>
    <n v="1555"/>
    <s v="Beauty"/>
    <s v="East"/>
    <n v="3"/>
    <n v="121.17"/>
    <n v="0.32"/>
    <s v="COD"/>
    <n v="8"/>
    <n v="2.9"/>
    <x v="713"/>
    <n v="247.18679999999998"/>
    <s v="OK"/>
    <n v="0"/>
  </r>
  <r>
    <n v="10715"/>
    <x v="714"/>
    <n v="1284"/>
    <s v="Beauty"/>
    <s v="North"/>
    <n v="3"/>
    <n v="85.42"/>
    <n v="0.11"/>
    <s v="Card"/>
    <n v="7"/>
    <n v="2.7"/>
    <x v="714"/>
    <n v="228.07139999999998"/>
    <s v="OK"/>
    <n v="0"/>
  </r>
  <r>
    <n v="10716"/>
    <x v="715"/>
    <n v="1396"/>
    <s v="Clothing"/>
    <s v="South"/>
    <n v="4"/>
    <n v="98.99"/>
    <n v="0.26"/>
    <s v="COD"/>
    <n v="5"/>
    <n v="2.4"/>
    <x v="715"/>
    <n v="293.0104"/>
    <s v="OK"/>
    <n v="0"/>
  </r>
  <r>
    <n v="10717"/>
    <x v="716"/>
    <n v="1011"/>
    <s v="Electronics"/>
    <s v="East"/>
    <n v="1"/>
    <n v="401.7"/>
    <n v="0.25"/>
    <s v="COD"/>
    <n v="4"/>
    <n v="1.3"/>
    <x v="716"/>
    <n v="301.27499999999998"/>
    <s v="ERROR"/>
    <n v="0"/>
  </r>
  <r>
    <n v="10718"/>
    <x v="717"/>
    <n v="1606"/>
    <s v="Clothing"/>
    <s v="North"/>
    <n v="3"/>
    <n v="401.94"/>
    <n v="0.1"/>
    <s v="Wallet"/>
    <n v="5"/>
    <n v="1.8"/>
    <x v="717"/>
    <n v="1085.2380000000001"/>
    <s v="OK"/>
    <n v="0"/>
  </r>
  <r>
    <n v="10719"/>
    <x v="718"/>
    <n v="1301"/>
    <s v="Home"/>
    <s v="East"/>
    <n v="1"/>
    <n v="511.04"/>
    <n v="0.19"/>
    <s v="Card"/>
    <n v="7"/>
    <n v="3.6"/>
    <x v="718"/>
    <n v="413.94240000000002"/>
    <s v="OK"/>
    <n v="0"/>
  </r>
  <r>
    <n v="10720"/>
    <x v="719"/>
    <n v="1897"/>
    <s v="Beauty"/>
    <s v="West"/>
    <n v="3"/>
    <n v="454.82"/>
    <n v="0.22"/>
    <s v="Wallet"/>
    <n v="5"/>
    <n v="3"/>
    <x v="719"/>
    <n v="1064.2788"/>
    <s v="OK"/>
    <n v="0"/>
  </r>
  <r>
    <n v="10721"/>
    <x v="720"/>
    <n v="1252"/>
    <s v="Electronics"/>
    <s v="North"/>
    <n v="7"/>
    <n v="278.07"/>
    <n v="0.17"/>
    <s v="COD"/>
    <n v="8"/>
    <n v="1.3"/>
    <x v="720"/>
    <n v="1615.5866999999998"/>
    <s v="OK"/>
    <n v="0"/>
  </r>
  <r>
    <n v="10722"/>
    <x v="721"/>
    <n v="1498"/>
    <s v="Electronics"/>
    <s v="West"/>
    <n v="5"/>
    <n v="373.52"/>
    <n v="0.28999999999999998"/>
    <s v="Card"/>
    <n v="7"/>
    <n v="3.2"/>
    <x v="721"/>
    <n v="1325.9959999999999"/>
    <s v="OK"/>
    <n v="0"/>
  </r>
  <r>
    <n v="10723"/>
    <x v="722"/>
    <n v="1753"/>
    <s v="Beauty"/>
    <s v="South"/>
    <n v="7"/>
    <n v="417.65"/>
    <n v="0.28999999999999998"/>
    <s v="Card"/>
    <n v="7"/>
    <n v="1.2"/>
    <x v="722"/>
    <n v="2075.7204999999999"/>
    <s v="OK"/>
    <n v="0"/>
  </r>
  <r>
    <n v="10724"/>
    <x v="723"/>
    <n v="1034"/>
    <s v="Clothing"/>
    <s v="West"/>
    <n v="3"/>
    <n v="314.95"/>
    <n v="0.3"/>
    <s v="Card"/>
    <n v="9"/>
    <n v="3"/>
    <x v="723"/>
    <n v="661.39499999999987"/>
    <s v="ERROR"/>
    <n v="0"/>
  </r>
  <r>
    <n v="10725"/>
    <x v="724"/>
    <n v="1726"/>
    <s v="Clothing"/>
    <s v="North"/>
    <n v="5"/>
    <n v="293.26"/>
    <n v="0.28000000000000003"/>
    <s v="COD"/>
    <n v="8"/>
    <n v="4.9000000000000004"/>
    <x v="724"/>
    <n v="1055.7359999999999"/>
    <s v="OK"/>
    <n v="0"/>
  </r>
  <r>
    <n v="10726"/>
    <x v="725"/>
    <n v="1848"/>
    <s v="Beauty"/>
    <s v="East"/>
    <n v="6"/>
    <n v="392.38"/>
    <n v="0.17"/>
    <s v="Card"/>
    <n v="8"/>
    <n v="2.2000000000000002"/>
    <x v="725"/>
    <n v="1954.0523999999998"/>
    <s v="OK"/>
    <n v="0"/>
  </r>
  <r>
    <n v="10727"/>
    <x v="726"/>
    <n v="1089"/>
    <s v="Electronics"/>
    <s v="North"/>
    <n v="1"/>
    <n v="341.12"/>
    <n v="0.13"/>
    <s v="Card"/>
    <n v="6"/>
    <n v="3.9"/>
    <x v="726"/>
    <n v="296.77440000000001"/>
    <s v="OK"/>
    <n v="0"/>
  </r>
  <r>
    <n v="10728"/>
    <x v="727"/>
    <n v="1775"/>
    <s v="Clothing"/>
    <s v="West"/>
    <n v="3"/>
    <n v="391.71"/>
    <n v="0.28999999999999998"/>
    <s v="Wallet"/>
    <n v="7"/>
    <n v="4"/>
    <x v="727"/>
    <n v="834.34229999999991"/>
    <s v="OK"/>
    <n v="0"/>
  </r>
  <r>
    <n v="10729"/>
    <x v="728"/>
    <n v="1604"/>
    <s v="Electronics"/>
    <s v="West"/>
    <n v="2"/>
    <n v="373.52"/>
    <n v="0.17"/>
    <s v="COD"/>
    <n v="8"/>
    <n v="2.6"/>
    <x v="728"/>
    <n v="620.04319999999996"/>
    <s v="OK"/>
    <n v="0"/>
  </r>
  <r>
    <n v="10730"/>
    <x v="729"/>
    <n v="1921"/>
    <s v="Clothing"/>
    <s v="East"/>
    <n v="2"/>
    <n v="435.73"/>
    <n v="0.09"/>
    <s v="COD"/>
    <n v="5"/>
    <n v="3.4"/>
    <x v="729"/>
    <n v="793.0286000000001"/>
    <s v="OK"/>
    <n v="0"/>
  </r>
  <r>
    <n v="10731"/>
    <x v="730"/>
    <n v="1969"/>
    <s v="Home"/>
    <s v="South"/>
    <n v="4"/>
    <n v="391.04"/>
    <n v="0.18"/>
    <s v="Card"/>
    <n v="10"/>
    <n v="2.9"/>
    <x v="730"/>
    <n v="1282.6112000000001"/>
    <s v="OK"/>
    <n v="0"/>
  </r>
  <r>
    <n v="10732"/>
    <x v="731"/>
    <n v="1601"/>
    <s v="Clothing"/>
    <s v="North"/>
    <n v="2"/>
    <n v="319.05"/>
    <n v="0.05"/>
    <s v="COD"/>
    <n v="2"/>
    <n v="2.1"/>
    <x v="731"/>
    <n v="606.19500000000005"/>
    <s v="OK"/>
    <n v="0"/>
  </r>
  <r>
    <n v="10733"/>
    <x v="732"/>
    <n v="1417"/>
    <s v="Beauty"/>
    <s v="East"/>
    <n v="5"/>
    <n v="413.85"/>
    <n v="0.24"/>
    <s v="Card"/>
    <n v="7"/>
    <n v="4"/>
    <x v="732"/>
    <n v="1572.63"/>
    <s v="OK"/>
    <n v="0"/>
  </r>
  <r>
    <n v="10734"/>
    <x v="733"/>
    <n v="1114"/>
    <s v="Clothing"/>
    <s v="East"/>
    <n v="2"/>
    <n v="277.95"/>
    <n v="0.12"/>
    <s v="Wallet"/>
    <n v="10"/>
    <n v="3.8"/>
    <x v="733"/>
    <n v="489.19200000000001"/>
    <s v="OK"/>
    <n v="0"/>
  </r>
  <r>
    <n v="10735"/>
    <x v="734"/>
    <n v="1616"/>
    <s v="Electronics"/>
    <s v="East"/>
    <n v="2"/>
    <n v="156.38"/>
    <n v="0.09"/>
    <s v="Card"/>
    <n v="3"/>
    <n v="4.5999999999999996"/>
    <x v="734"/>
    <n v="284.61160000000001"/>
    <s v="OK"/>
    <n v="0"/>
  </r>
  <r>
    <n v="10736"/>
    <x v="735"/>
    <n v="1902"/>
    <s v="Electronics"/>
    <s v="North"/>
    <n v="2"/>
    <n v="15.83"/>
    <n v="0.33"/>
    <s v="COD"/>
    <n v="10"/>
    <n v="3.5"/>
    <x v="735"/>
    <n v="21.212199999999999"/>
    <s v="OK"/>
    <n v="0"/>
  </r>
  <r>
    <n v="10737"/>
    <x v="736"/>
    <n v="1195"/>
    <s v="Clothing"/>
    <s v="North"/>
    <n v="3"/>
    <n v="342.58"/>
    <n v="0.27"/>
    <s v="COD"/>
    <n v="11"/>
    <n v="2.6"/>
    <x v="736"/>
    <n v="750.25019999999995"/>
    <s v="OK"/>
    <n v="0"/>
  </r>
  <r>
    <n v="10738"/>
    <x v="737"/>
    <n v="1825"/>
    <s v="Clothing"/>
    <s v="North"/>
    <n v="4"/>
    <n v="360.53"/>
    <n v="0.28000000000000003"/>
    <s v="COD"/>
    <n v="8"/>
    <n v="3.9"/>
    <x v="737"/>
    <n v="1038.3263999999999"/>
    <s v="OK"/>
    <n v="0"/>
  </r>
  <r>
    <n v="10739"/>
    <x v="738"/>
    <n v="1500"/>
    <s v="Electronics"/>
    <s v="South"/>
    <n v="1"/>
    <n v="583.65"/>
    <n v="0.22"/>
    <s v="Wallet"/>
    <n v="6"/>
    <n v="3.5"/>
    <x v="738"/>
    <n v="455.24700000000001"/>
    <s v="OK"/>
    <n v="0"/>
  </r>
  <r>
    <n v="10740"/>
    <x v="739"/>
    <n v="1625"/>
    <s v="Clothing"/>
    <s v="East"/>
    <n v="4"/>
    <n v="226.46"/>
    <n v="0.28999999999999998"/>
    <s v="Card"/>
    <n v="11"/>
    <n v="3.5"/>
    <x v="739"/>
    <n v="643.14639999999997"/>
    <s v="OK"/>
    <n v="0"/>
  </r>
  <r>
    <n v="10741"/>
    <x v="740"/>
    <n v="1492"/>
    <s v="Clothing"/>
    <s v="West"/>
    <n v="5"/>
    <n v="245.57"/>
    <n v="0.27"/>
    <s v="Card"/>
    <n v="4"/>
    <n v="4.4000000000000004"/>
    <x v="740"/>
    <n v="896.33049999999992"/>
    <s v="OK"/>
    <n v="0"/>
  </r>
  <r>
    <n v="10742"/>
    <x v="741"/>
    <n v="1074"/>
    <s v="Home"/>
    <s v="West"/>
    <n v="3"/>
    <n v="133.05000000000001"/>
    <n v="0.21"/>
    <s v="COD"/>
    <n v="2"/>
    <n v="4.5999999999999996"/>
    <x v="741"/>
    <n v="315.32850000000002"/>
    <s v="OK"/>
    <n v="0"/>
  </r>
  <r>
    <n v="10743"/>
    <x v="742"/>
    <n v="1412"/>
    <s v="Home"/>
    <s v="East"/>
    <n v="6"/>
    <n v="56.26"/>
    <n v="0.34"/>
    <s v="COD"/>
    <n v="7"/>
    <n v="1.7"/>
    <x v="74"/>
    <n v="222.78959999999998"/>
    <s v="OK"/>
    <n v="0"/>
  </r>
  <r>
    <n v="10744"/>
    <x v="743"/>
    <n v="1375"/>
    <s v="Home"/>
    <s v="West"/>
    <n v="3"/>
    <n v="467.09"/>
    <n v="7.0000000000000007E-2"/>
    <s v="Card"/>
    <n v="1"/>
    <n v="2.2999999999999998"/>
    <x v="742"/>
    <n v="1303.1810999999998"/>
    <s v="OK"/>
    <n v="0"/>
  </r>
  <r>
    <n v="10745"/>
    <x v="744"/>
    <n v="1419"/>
    <s v="Electronics"/>
    <s v="South"/>
    <n v="7"/>
    <n v="161.06"/>
    <n v="0.33"/>
    <s v="Card"/>
    <n v="7"/>
    <n v="3.6"/>
    <x v="743"/>
    <n v="755.37139999999999"/>
    <s v="OK"/>
    <n v="0"/>
  </r>
  <r>
    <n v="10746"/>
    <x v="745"/>
    <n v="1728"/>
    <s v="Electronics"/>
    <s v="South"/>
    <n v="2"/>
    <n v="371.21"/>
    <n v="0.14000000000000001"/>
    <s v="COD"/>
    <n v="10"/>
    <n v="3.2"/>
    <x v="744"/>
    <n v="638.48119999999994"/>
    <s v="OK"/>
    <n v="0"/>
  </r>
  <r>
    <n v="10747"/>
    <x v="746"/>
    <n v="1276"/>
    <s v="Home"/>
    <s v="North"/>
    <n v="2"/>
    <n v="417.35"/>
    <n v="0.18"/>
    <s v="Wallet"/>
    <n v="10"/>
    <n v="3.6"/>
    <x v="745"/>
    <n v="684.45400000000006"/>
    <s v="OK"/>
    <n v="0"/>
  </r>
  <r>
    <n v="10748"/>
    <x v="747"/>
    <n v="1760"/>
    <s v="Clothing"/>
    <s v="North"/>
    <n v="5"/>
    <n v="290.67"/>
    <n v="0.04"/>
    <s v="COD"/>
    <n v="7"/>
    <n v="2.7"/>
    <x v="746"/>
    <n v="1395.2160000000001"/>
    <s v="OK"/>
    <n v="0"/>
  </r>
  <r>
    <n v="10749"/>
    <x v="748"/>
    <n v="1675"/>
    <s v="Electronics"/>
    <s v="North"/>
    <n v="6"/>
    <n v="527.66999999999996"/>
    <n v="0.19"/>
    <s v="Wallet"/>
    <n v="10"/>
    <n v="2.6"/>
    <x v="747"/>
    <n v="2564.4761999999996"/>
    <s v="OK"/>
    <n v="0"/>
  </r>
  <r>
    <n v="10750"/>
    <x v="749"/>
    <n v="1393"/>
    <s v="Home"/>
    <s v="North"/>
    <n v="7"/>
    <n v="274.62"/>
    <n v="0.21"/>
    <s v="COD"/>
    <n v="3"/>
    <n v="1.5"/>
    <x v="748"/>
    <n v="1518.6486000000002"/>
    <s v="OK"/>
    <n v="0"/>
  </r>
  <r>
    <n v="10751"/>
    <x v="750"/>
    <n v="1868"/>
    <s v="Home"/>
    <s v="North"/>
    <n v="3"/>
    <n v="181.67"/>
    <n v="0.35"/>
    <s v="Card"/>
    <n v="4"/>
    <n v="3.5"/>
    <x v="749"/>
    <n v="354.25650000000002"/>
    <s v="OK"/>
    <n v="0"/>
  </r>
  <r>
    <n v="10752"/>
    <x v="751"/>
    <n v="1456"/>
    <s v="Clothing"/>
    <s v="West"/>
    <n v="6"/>
    <n v="539.16999999999996"/>
    <n v="0.34"/>
    <s v="Card"/>
    <n v="4"/>
    <n v="1.7"/>
    <x v="750"/>
    <n v="2135.1131999999993"/>
    <s v="OK"/>
    <n v="0"/>
  </r>
  <r>
    <n v="10753"/>
    <x v="752"/>
    <n v="1919"/>
    <s v="Electronics"/>
    <s v="West"/>
    <n v="1"/>
    <n v="519.02"/>
    <n v="0.34"/>
    <s v="COD"/>
    <n v="4"/>
    <n v="3.7"/>
    <x v="751"/>
    <n v="342.55319999999995"/>
    <s v="OK"/>
    <n v="0"/>
  </r>
  <r>
    <n v="10754"/>
    <x v="753"/>
    <n v="1191"/>
    <s v="Home"/>
    <s v="North"/>
    <n v="4"/>
    <n v="110.96"/>
    <n v="0.12"/>
    <s v="COD"/>
    <n v="9"/>
    <n v="4.9000000000000004"/>
    <x v="752"/>
    <n v="390.57919999999996"/>
    <s v="OK"/>
    <n v="0"/>
  </r>
  <r>
    <n v="10755"/>
    <x v="754"/>
    <n v="1738"/>
    <s v="Clothing"/>
    <s v="South"/>
    <n v="3"/>
    <n v="30.19"/>
    <n v="0.35"/>
    <s v="COD"/>
    <n v="6"/>
    <n v="2"/>
    <x v="753"/>
    <n v="58.870500000000007"/>
    <s v="OK"/>
    <n v="0"/>
  </r>
  <r>
    <n v="10756"/>
    <x v="755"/>
    <n v="1688"/>
    <s v="Home"/>
    <s v="West"/>
    <n v="6"/>
    <n v="67.64"/>
    <n v="0.16"/>
    <s v="COD"/>
    <n v="10"/>
    <n v="1.6"/>
    <x v="754"/>
    <n v="340.90559999999999"/>
    <s v="OK"/>
    <n v="0"/>
  </r>
  <r>
    <n v="10757"/>
    <x v="756"/>
    <n v="1098"/>
    <s v="Home"/>
    <s v="South"/>
    <n v="1"/>
    <n v="182.63"/>
    <n v="0.3"/>
    <s v="Wallet"/>
    <n v="9"/>
    <n v="1.1000000000000001"/>
    <x v="755"/>
    <n v="127.84099999999999"/>
    <s v="OK"/>
    <n v="0"/>
  </r>
  <r>
    <n v="10758"/>
    <x v="757"/>
    <n v="1547"/>
    <s v="Home"/>
    <s v="South"/>
    <n v="1"/>
    <n v="583.77"/>
    <n v="0.08"/>
    <s v="COD"/>
    <n v="4"/>
    <n v="2.5"/>
    <x v="756"/>
    <n v="537.0684"/>
    <s v="OK"/>
    <n v="0"/>
  </r>
  <r>
    <n v="10759"/>
    <x v="758"/>
    <n v="1977"/>
    <s v="Clothing"/>
    <s v="East"/>
    <n v="7"/>
    <n v="341.73"/>
    <n v="0.18"/>
    <s v="Card"/>
    <n v="7"/>
    <n v="1.9"/>
    <x v="757"/>
    <n v="1961.5302000000001"/>
    <s v="OK"/>
    <n v="0"/>
  </r>
  <r>
    <n v="10760"/>
    <x v="759"/>
    <n v="1998"/>
    <s v="Electronics"/>
    <s v="East"/>
    <n v="7"/>
    <n v="233.36"/>
    <n v="0.34"/>
    <s v="Card"/>
    <n v="10"/>
    <n v="3"/>
    <x v="758"/>
    <n v="1078.1231999999998"/>
    <s v="OK"/>
    <n v="0"/>
  </r>
  <r>
    <n v="10761"/>
    <x v="760"/>
    <n v="1095"/>
    <s v="Home"/>
    <s v="North"/>
    <n v="4"/>
    <n v="534.9"/>
    <n v="0.33"/>
    <s v="COD"/>
    <n v="9"/>
    <n v="3.1"/>
    <x v="759"/>
    <n v="1433.5319999999997"/>
    <s v="OK"/>
    <n v="0"/>
  </r>
  <r>
    <n v="10762"/>
    <x v="761"/>
    <n v="1663"/>
    <s v="Clothing"/>
    <s v="South"/>
    <n v="1"/>
    <n v="280.08"/>
    <n v="0.24"/>
    <s v="Wallet"/>
    <n v="10"/>
    <n v="2.4"/>
    <x v="760"/>
    <n v="212.86079999999998"/>
    <s v="OK"/>
    <n v="0"/>
  </r>
  <r>
    <n v="10763"/>
    <x v="762"/>
    <n v="1662"/>
    <s v="Home"/>
    <s v="West"/>
    <n v="5"/>
    <n v="199.41"/>
    <n v="0.28000000000000003"/>
    <s v="Card"/>
    <n v="3"/>
    <n v="4"/>
    <x v="761"/>
    <n v="717.87599999999998"/>
    <s v="OK"/>
    <n v="0"/>
  </r>
  <r>
    <n v="10764"/>
    <x v="763"/>
    <n v="1189"/>
    <s v="Electronics"/>
    <s v="East"/>
    <n v="1"/>
    <n v="565.61"/>
    <n v="0.06"/>
    <s v="Wallet"/>
    <n v="3"/>
    <n v="4.5999999999999996"/>
    <x v="762"/>
    <n v="531.67340000000002"/>
    <s v="OK"/>
    <n v="0"/>
  </r>
  <r>
    <n v="10765"/>
    <x v="764"/>
    <n v="1735"/>
    <s v="Electronics"/>
    <s v="East"/>
    <n v="6"/>
    <n v="511.97"/>
    <n v="0.25"/>
    <s v="Wallet"/>
    <n v="6"/>
    <n v="1.8"/>
    <x v="763"/>
    <n v="2303.8650000000002"/>
    <s v="OK"/>
    <n v="0"/>
  </r>
  <r>
    <n v="10766"/>
    <x v="765"/>
    <n v="1036"/>
    <s v="Beauty"/>
    <s v="South"/>
    <n v="7"/>
    <n v="508.55"/>
    <n v="0.22"/>
    <s v="COD"/>
    <n v="8"/>
    <n v="4.3"/>
    <x v="764"/>
    <n v="2776.683"/>
    <s v="OK"/>
    <n v="0"/>
  </r>
  <r>
    <n v="10767"/>
    <x v="766"/>
    <n v="1779"/>
    <s v="Home"/>
    <s v="East"/>
    <n v="5"/>
    <n v="314.69"/>
    <n v="0.03"/>
    <s v="Card"/>
    <n v="1"/>
    <n v="1.5"/>
    <x v="765"/>
    <n v="1526.2465"/>
    <s v="OK"/>
    <n v="0"/>
  </r>
  <r>
    <n v="10768"/>
    <x v="767"/>
    <n v="1368"/>
    <s v="Beauty"/>
    <s v="East"/>
    <n v="7"/>
    <n v="476.82"/>
    <n v="0.04"/>
    <s v="Card"/>
    <n v="4"/>
    <n v="1.9"/>
    <x v="766"/>
    <n v="3204.2303999999995"/>
    <s v="OK"/>
    <n v="0"/>
  </r>
  <r>
    <n v="10769"/>
    <x v="768"/>
    <n v="1694"/>
    <s v="Home"/>
    <s v="West"/>
    <n v="7"/>
    <n v="119.92"/>
    <n v="0.04"/>
    <s v="Card"/>
    <n v="8"/>
    <n v="3.2"/>
    <x v="767"/>
    <n v="805.86239999999998"/>
    <s v="OK"/>
    <n v="0"/>
  </r>
  <r>
    <n v="10770"/>
    <x v="769"/>
    <n v="1524"/>
    <s v="Clothing"/>
    <s v="South"/>
    <n v="7"/>
    <n v="350.34"/>
    <n v="0.25"/>
    <s v="Card"/>
    <n v="6"/>
    <n v="2.2000000000000002"/>
    <x v="768"/>
    <n v="1839.2849999999999"/>
    <s v="ERROR"/>
    <n v="0"/>
  </r>
  <r>
    <n v="10771"/>
    <x v="770"/>
    <n v="1278"/>
    <s v="Home"/>
    <s v="East"/>
    <n v="1"/>
    <n v="590.54999999999995"/>
    <n v="0.05"/>
    <s v="COD"/>
    <n v="2"/>
    <n v="1.2"/>
    <x v="769"/>
    <n v="561.02249999999992"/>
    <s v="OK"/>
    <n v="0"/>
  </r>
  <r>
    <n v="10772"/>
    <x v="771"/>
    <n v="1216"/>
    <s v="Beauty"/>
    <s v="South"/>
    <n v="2"/>
    <n v="185.21"/>
    <n v="0.16"/>
    <s v="Card"/>
    <n v="8"/>
    <n v="2.2000000000000002"/>
    <x v="770"/>
    <n v="311.15280000000001"/>
    <s v="OK"/>
    <n v="0"/>
  </r>
  <r>
    <n v="10773"/>
    <x v="772"/>
    <n v="1866"/>
    <s v="Clothing"/>
    <s v="East"/>
    <n v="1"/>
    <n v="479.7"/>
    <n v="0.12"/>
    <s v="COD"/>
    <n v="1"/>
    <n v="4.5999999999999996"/>
    <x v="771"/>
    <n v="422.13599999999997"/>
    <s v="OK"/>
    <n v="0"/>
  </r>
  <r>
    <n v="10774"/>
    <x v="773"/>
    <n v="1872"/>
    <s v="Clothing"/>
    <s v="West"/>
    <n v="7"/>
    <n v="301.93"/>
    <n v="0.19"/>
    <s v="Card"/>
    <n v="1"/>
    <n v="1.7"/>
    <x v="772"/>
    <n v="1711.9431000000002"/>
    <s v="OK"/>
    <n v="0"/>
  </r>
  <r>
    <n v="10775"/>
    <x v="774"/>
    <n v="1797"/>
    <s v="Electronics"/>
    <s v="South"/>
    <n v="5"/>
    <n v="38.29"/>
    <n v="0.25"/>
    <s v="Card"/>
    <n v="7"/>
    <n v="4.0999999999999996"/>
    <x v="773"/>
    <n v="143.58749999999998"/>
    <s v="OK"/>
    <n v="0"/>
  </r>
  <r>
    <n v="10776"/>
    <x v="775"/>
    <n v="1272"/>
    <s v="Clothing"/>
    <s v="East"/>
    <n v="1"/>
    <n v="461.37"/>
    <n v="0.24"/>
    <s v="COD"/>
    <n v="10"/>
    <n v="3.9"/>
    <x v="774"/>
    <n v="350.64120000000003"/>
    <s v="OK"/>
    <n v="0"/>
  </r>
  <r>
    <n v="10777"/>
    <x v="776"/>
    <n v="1880"/>
    <s v="Home"/>
    <s v="West"/>
    <n v="7"/>
    <n v="113.61"/>
    <n v="0.18"/>
    <s v="Wallet"/>
    <n v="3"/>
    <n v="1.4"/>
    <x v="775"/>
    <n v="652.12139999999999"/>
    <s v="OK"/>
    <n v="0"/>
  </r>
  <r>
    <n v="10778"/>
    <x v="777"/>
    <n v="1061"/>
    <s v="Electronics"/>
    <s v="East"/>
    <n v="7"/>
    <n v="384.41"/>
    <n v="0.16"/>
    <s v="COD"/>
    <n v="8"/>
    <n v="2.2999999999999998"/>
    <x v="776"/>
    <n v="2260.3308000000002"/>
    <s v="OK"/>
    <n v="0"/>
  </r>
  <r>
    <n v="10779"/>
    <x v="778"/>
    <n v="1595"/>
    <s v="Electronics"/>
    <s v="South"/>
    <n v="1"/>
    <n v="65.11"/>
    <n v="0.14000000000000001"/>
    <s v="COD"/>
    <n v="9"/>
    <n v="1.8"/>
    <x v="777"/>
    <n v="55.994599999999998"/>
    <s v="OK"/>
    <n v="0"/>
  </r>
  <r>
    <n v="10780"/>
    <x v="779"/>
    <n v="1879"/>
    <s v="Electronics"/>
    <s v="East"/>
    <n v="1"/>
    <n v="568.91999999999996"/>
    <n v="0.3"/>
    <s v="COD"/>
    <n v="8"/>
    <n v="1.1000000000000001"/>
    <x v="778"/>
    <n v="398.24399999999997"/>
    <s v="OK"/>
    <n v="0"/>
  </r>
  <r>
    <n v="10781"/>
    <x v="780"/>
    <n v="1728"/>
    <s v="Electronics"/>
    <s v="South"/>
    <n v="5"/>
    <n v="185.66"/>
    <n v="0.12"/>
    <s v="COD"/>
    <n v="1"/>
    <n v="1.7"/>
    <x v="779"/>
    <n v="816.904"/>
    <s v="OK"/>
    <n v="0"/>
  </r>
  <r>
    <n v="10782"/>
    <x v="781"/>
    <n v="1341"/>
    <s v="Electronics"/>
    <s v="South"/>
    <n v="1"/>
    <n v="147.47999999999999"/>
    <n v="0.09"/>
    <s v="Wallet"/>
    <n v="1"/>
    <n v="1.8"/>
    <x v="780"/>
    <n v="134.20679999999999"/>
    <s v="OK"/>
    <n v="0"/>
  </r>
  <r>
    <n v="10783"/>
    <x v="782"/>
    <n v="1396"/>
    <s v="Clothing"/>
    <s v="East"/>
    <n v="4"/>
    <n v="90.54"/>
    <n v="0.26"/>
    <s v="Card"/>
    <n v="6"/>
    <n v="1.7"/>
    <x v="781"/>
    <n v="267.9984"/>
    <s v="OK"/>
    <n v="0"/>
  </r>
  <r>
    <n v="10784"/>
    <x v="783"/>
    <n v="1698"/>
    <s v="Beauty"/>
    <s v="West"/>
    <n v="6"/>
    <n v="568.41"/>
    <n v="0.13"/>
    <s v="Wallet"/>
    <n v="1"/>
    <n v="1.4"/>
    <x v="782"/>
    <n v="2967.1001999999999"/>
    <s v="OK"/>
    <n v="0"/>
  </r>
  <r>
    <n v="10785"/>
    <x v="784"/>
    <n v="1018"/>
    <s v="Clothing"/>
    <s v="North"/>
    <n v="4"/>
    <n v="431.46"/>
    <n v="0.3"/>
    <s v="Card"/>
    <n v="8"/>
    <n v="3.1"/>
    <x v="783"/>
    <n v="1208.088"/>
    <s v="OK"/>
    <n v="0"/>
  </r>
  <r>
    <n v="10786"/>
    <x v="785"/>
    <n v="1176"/>
    <s v="Electronics"/>
    <s v="West"/>
    <n v="5"/>
    <n v="448.87"/>
    <n v="0.11"/>
    <s v="Wallet"/>
    <n v="6"/>
    <n v="2.2999999999999998"/>
    <x v="784"/>
    <n v="1997.4714999999999"/>
    <s v="OK"/>
    <n v="0"/>
  </r>
  <r>
    <n v="10787"/>
    <x v="786"/>
    <n v="1611"/>
    <s v="Electronics"/>
    <s v="West"/>
    <n v="2"/>
    <n v="307.14999999999998"/>
    <n v="0.25"/>
    <s v="Card"/>
    <n v="5"/>
    <n v="4.5999999999999996"/>
    <x v="785"/>
    <n v="460.72499999999997"/>
    <s v="ERROR"/>
    <n v="0"/>
  </r>
  <r>
    <n v="10788"/>
    <x v="787"/>
    <n v="1395"/>
    <s v="Home"/>
    <s v="East"/>
    <n v="4"/>
    <n v="292.72000000000003"/>
    <n v="0.02"/>
    <s v="Wallet"/>
    <n v="6"/>
    <n v="1.7"/>
    <x v="786"/>
    <n v="1147.4624000000001"/>
    <s v="OK"/>
    <n v="0"/>
  </r>
  <r>
    <n v="10789"/>
    <x v="788"/>
    <n v="1444"/>
    <s v="Clothing"/>
    <s v="West"/>
    <n v="7"/>
    <n v="79.36"/>
    <n v="0.13"/>
    <s v="Wallet"/>
    <n v="4"/>
    <n v="3.4"/>
    <x v="787"/>
    <n v="483.30239999999998"/>
    <s v="OK"/>
    <n v="0"/>
  </r>
  <r>
    <n v="10790"/>
    <x v="789"/>
    <n v="1232"/>
    <s v="Home"/>
    <s v="West"/>
    <n v="6"/>
    <n v="342.51"/>
    <n v="0.12"/>
    <s v="Card"/>
    <n v="1"/>
    <n v="4.5999999999999996"/>
    <x v="788"/>
    <n v="1808.4528"/>
    <s v="OK"/>
    <n v="0"/>
  </r>
  <r>
    <n v="10791"/>
    <x v="790"/>
    <n v="1914"/>
    <s v="Home"/>
    <s v="North"/>
    <n v="3"/>
    <n v="159.44999999999999"/>
    <n v="0.28999999999999998"/>
    <s v="Wallet"/>
    <n v="7"/>
    <n v="1.2"/>
    <x v="789"/>
    <n v="339.62849999999997"/>
    <s v="OK"/>
    <n v="0"/>
  </r>
  <r>
    <n v="10792"/>
    <x v="791"/>
    <n v="1075"/>
    <s v="Home"/>
    <s v="West"/>
    <n v="6"/>
    <n v="586.63"/>
    <n v="0.34"/>
    <s v="Card"/>
    <n v="10"/>
    <n v="3.1"/>
    <x v="790"/>
    <n v="2323.0547999999994"/>
    <s v="OK"/>
    <n v="0"/>
  </r>
  <r>
    <n v="10793"/>
    <x v="792"/>
    <n v="1264"/>
    <s v="Electronics"/>
    <s v="North"/>
    <n v="4"/>
    <n v="481"/>
    <n v="0.16"/>
    <s v="Card"/>
    <n v="9"/>
    <n v="2.8"/>
    <x v="791"/>
    <n v="1616.1599999999999"/>
    <s v="OK"/>
    <n v="0"/>
  </r>
  <r>
    <n v="10794"/>
    <x v="793"/>
    <n v="1454"/>
    <s v="Home"/>
    <s v="East"/>
    <n v="3"/>
    <n v="256.60000000000002"/>
    <n v="0.28999999999999998"/>
    <s v="Card"/>
    <n v="4"/>
    <n v="4.7"/>
    <x v="792"/>
    <n v="546.55799999999999"/>
    <s v="OK"/>
    <n v="0"/>
  </r>
  <r>
    <n v="10795"/>
    <x v="794"/>
    <n v="1795"/>
    <s v="Electronics"/>
    <s v="North"/>
    <n v="5"/>
    <n v="103.53"/>
    <n v="0.24"/>
    <s v="Wallet"/>
    <n v="4"/>
    <n v="3.7"/>
    <x v="793"/>
    <n v="393.41399999999999"/>
    <s v="OK"/>
    <n v="0"/>
  </r>
  <r>
    <n v="10796"/>
    <x v="795"/>
    <n v="1717"/>
    <s v="Beauty"/>
    <s v="South"/>
    <n v="6"/>
    <n v="474.42"/>
    <n v="0.34"/>
    <s v="COD"/>
    <n v="9"/>
    <n v="2.4"/>
    <x v="794"/>
    <n v="1878.7031999999997"/>
    <s v="OK"/>
    <n v="0"/>
  </r>
  <r>
    <n v="10797"/>
    <x v="796"/>
    <n v="1734"/>
    <s v="Clothing"/>
    <s v="South"/>
    <n v="2"/>
    <n v="86.4"/>
    <n v="0.28000000000000003"/>
    <s v="COD"/>
    <n v="4"/>
    <n v="3.8"/>
    <x v="795"/>
    <n v="124.416"/>
    <s v="OK"/>
    <n v="0"/>
  </r>
  <r>
    <n v="10798"/>
    <x v="797"/>
    <n v="1383"/>
    <s v="Electronics"/>
    <s v="North"/>
    <n v="3"/>
    <n v="125.76"/>
    <n v="0.03"/>
    <s v="COD"/>
    <n v="10"/>
    <n v="3.3"/>
    <x v="796"/>
    <n v="365.96160000000003"/>
    <s v="OK"/>
    <n v="0"/>
  </r>
  <r>
    <n v="10799"/>
    <x v="798"/>
    <n v="1563"/>
    <s v="Electronics"/>
    <s v="South"/>
    <n v="3"/>
    <n v="138.74"/>
    <n v="0.25"/>
    <s v="Wallet"/>
    <n v="4"/>
    <n v="2.4"/>
    <x v="797"/>
    <n v="312.16500000000002"/>
    <s v="OK"/>
    <n v="0"/>
  </r>
  <r>
    <n v="10800"/>
    <x v="799"/>
    <n v="1850"/>
    <s v="Electronics"/>
    <s v="East"/>
    <n v="6"/>
    <n v="340.78"/>
    <n v="0.19"/>
    <s v="COD"/>
    <n v="8"/>
    <n v="4.0999999999999996"/>
    <x v="798"/>
    <n v="1656.1908000000001"/>
    <s v="OK"/>
    <n v="0"/>
  </r>
  <r>
    <n v="10801"/>
    <x v="800"/>
    <n v="1505"/>
    <s v="Home"/>
    <s v="South"/>
    <n v="4"/>
    <n v="475.43"/>
    <n v="0.01"/>
    <s v="Card"/>
    <n v="11"/>
    <n v="3.7"/>
    <x v="799"/>
    <n v="1882.7028"/>
    <s v="OK"/>
    <n v="0"/>
  </r>
  <r>
    <n v="10802"/>
    <x v="801"/>
    <n v="1366"/>
    <s v="Electronics"/>
    <s v="North"/>
    <n v="3"/>
    <n v="198.87"/>
    <n v="0.09"/>
    <s v="Card"/>
    <n v="4"/>
    <n v="1"/>
    <x v="800"/>
    <n v="542.91510000000005"/>
    <s v="OK"/>
    <n v="0"/>
  </r>
  <r>
    <n v="10803"/>
    <x v="802"/>
    <n v="1143"/>
    <s v="Clothing"/>
    <s v="East"/>
    <n v="5"/>
    <n v="64.53"/>
    <n v="0.32"/>
    <s v="Card"/>
    <n v="9"/>
    <n v="4.5"/>
    <x v="801"/>
    <n v="219.40199999999996"/>
    <s v="OK"/>
    <n v="0"/>
  </r>
  <r>
    <n v="10804"/>
    <x v="803"/>
    <n v="1884"/>
    <s v="Electronics"/>
    <s v="South"/>
    <n v="6"/>
    <n v="286.76"/>
    <n v="0.32"/>
    <s v="COD"/>
    <n v="11"/>
    <n v="2.6"/>
    <x v="802"/>
    <n v="1169.9807999999998"/>
    <s v="OK"/>
    <n v="0"/>
  </r>
  <r>
    <n v="10805"/>
    <x v="804"/>
    <n v="1068"/>
    <s v="Home"/>
    <s v="East"/>
    <n v="5"/>
    <n v="452.64"/>
    <n v="0.28000000000000003"/>
    <s v="Card"/>
    <n v="8"/>
    <n v="3.6"/>
    <x v="803"/>
    <n v="1629.5039999999999"/>
    <s v="OK"/>
    <n v="0"/>
  </r>
  <r>
    <n v="10806"/>
    <x v="805"/>
    <n v="1098"/>
    <s v="Home"/>
    <s v="North"/>
    <n v="6"/>
    <n v="144.66999999999999"/>
    <n v="0.34"/>
    <s v="Card"/>
    <n v="5"/>
    <n v="2.6"/>
    <x v="804"/>
    <n v="572.89319999999987"/>
    <s v="OK"/>
    <n v="0"/>
  </r>
  <r>
    <n v="10807"/>
    <x v="806"/>
    <n v="1395"/>
    <s v="Home"/>
    <s v="South"/>
    <n v="5"/>
    <n v="143.66"/>
    <n v="0.28000000000000003"/>
    <s v="Wallet"/>
    <n v="9"/>
    <n v="4.5"/>
    <x v="805"/>
    <n v="517.17599999999993"/>
    <s v="OK"/>
    <n v="0"/>
  </r>
  <r>
    <n v="10808"/>
    <x v="807"/>
    <n v="1024"/>
    <s v="Home"/>
    <s v="East"/>
    <n v="4"/>
    <n v="569.13"/>
    <n v="0"/>
    <s v="Card"/>
    <n v="8"/>
    <n v="3.6"/>
    <x v="806"/>
    <n v="2276.52"/>
    <s v="OK"/>
    <n v="0"/>
  </r>
  <r>
    <n v="10809"/>
    <x v="808"/>
    <n v="1947"/>
    <s v="Electronics"/>
    <s v="East"/>
    <n v="6"/>
    <n v="573.17999999999995"/>
    <n v="0.1"/>
    <s v="COD"/>
    <n v="10"/>
    <n v="3.3"/>
    <x v="807"/>
    <n v="3095.172"/>
    <s v="OK"/>
    <n v="0"/>
  </r>
  <r>
    <n v="10810"/>
    <x v="809"/>
    <n v="1890"/>
    <s v="Electronics"/>
    <s v="South"/>
    <n v="7"/>
    <n v="594.41999999999996"/>
    <n v="0.01"/>
    <s v="Card"/>
    <n v="4"/>
    <n v="4.9000000000000004"/>
    <x v="808"/>
    <n v="4119.3305999999993"/>
    <s v="OK"/>
    <n v="0"/>
  </r>
  <r>
    <n v="10811"/>
    <x v="810"/>
    <n v="1468"/>
    <s v="Home"/>
    <s v="East"/>
    <n v="2"/>
    <n v="487.48"/>
    <n v="0.03"/>
    <s v="Card"/>
    <n v="4"/>
    <n v="2.1"/>
    <x v="809"/>
    <n v="945.71119999999996"/>
    <s v="OK"/>
    <n v="0"/>
  </r>
  <r>
    <n v="10812"/>
    <x v="811"/>
    <n v="1483"/>
    <s v="Clothing"/>
    <s v="East"/>
    <n v="4"/>
    <n v="125.09"/>
    <n v="0.08"/>
    <s v="Card"/>
    <n v="1"/>
    <n v="1.3"/>
    <x v="810"/>
    <n v="460.33120000000002"/>
    <s v="OK"/>
    <n v="0"/>
  </r>
  <r>
    <n v="10813"/>
    <x v="812"/>
    <n v="1564"/>
    <s v="Clothing"/>
    <s v="North"/>
    <n v="5"/>
    <n v="139.01"/>
    <n v="0.18"/>
    <s v="Card"/>
    <n v="4"/>
    <n v="3.1"/>
    <x v="811"/>
    <n v="569.94100000000003"/>
    <s v="OK"/>
    <n v="0"/>
  </r>
  <r>
    <n v="10814"/>
    <x v="813"/>
    <n v="1150"/>
    <s v="Electronics"/>
    <s v="North"/>
    <n v="6"/>
    <n v="214.03"/>
    <n v="0.3"/>
    <s v="Wallet"/>
    <n v="8"/>
    <n v="2.7"/>
    <x v="812"/>
    <n v="898.92599999999993"/>
    <s v="OK"/>
    <n v="0"/>
  </r>
  <r>
    <n v="10815"/>
    <x v="814"/>
    <n v="1143"/>
    <s v="Electronics"/>
    <s v="North"/>
    <n v="4"/>
    <n v="201.11"/>
    <n v="0.3"/>
    <s v="Card"/>
    <n v="5"/>
    <n v="2.8"/>
    <x v="813"/>
    <n v="563.10799999999995"/>
    <s v="OK"/>
    <n v="0"/>
  </r>
  <r>
    <n v="10816"/>
    <x v="815"/>
    <n v="1568"/>
    <s v="Electronics"/>
    <s v="North"/>
    <n v="5"/>
    <n v="574.57000000000005"/>
    <n v="0.22"/>
    <s v="Card"/>
    <n v="6"/>
    <n v="3.5"/>
    <x v="814"/>
    <n v="2240.8230000000003"/>
    <s v="OK"/>
    <n v="0"/>
  </r>
  <r>
    <n v="10817"/>
    <x v="816"/>
    <n v="1038"/>
    <s v="Beauty"/>
    <s v="North"/>
    <n v="1"/>
    <n v="476.61"/>
    <n v="0.32"/>
    <s v="COD"/>
    <n v="4"/>
    <n v="3.5"/>
    <x v="815"/>
    <n v="324.09479999999996"/>
    <s v="OK"/>
    <n v="0"/>
  </r>
  <r>
    <n v="10818"/>
    <x v="817"/>
    <n v="1108"/>
    <s v="Electronics"/>
    <s v="North"/>
    <n v="1"/>
    <n v="438.55"/>
    <n v="0.18"/>
    <s v="COD"/>
    <n v="5"/>
    <n v="2.6"/>
    <x v="816"/>
    <n v="359.61100000000005"/>
    <s v="OK"/>
    <n v="0"/>
  </r>
  <r>
    <n v="10819"/>
    <x v="818"/>
    <n v="1692"/>
    <s v="Clothing"/>
    <s v="South"/>
    <n v="3"/>
    <n v="123.79"/>
    <n v="0.31"/>
    <s v="COD"/>
    <n v="10"/>
    <n v="4.5"/>
    <x v="361"/>
    <n v="256.24529999999999"/>
    <s v="OK"/>
    <n v="0"/>
  </r>
  <r>
    <n v="10820"/>
    <x v="819"/>
    <n v="1041"/>
    <s v="Electronics"/>
    <s v="North"/>
    <n v="2"/>
    <n v="547.07000000000005"/>
    <n v="0.16"/>
    <s v="Wallet"/>
    <n v="8"/>
    <n v="3.6"/>
    <x v="817"/>
    <n v="919.07760000000007"/>
    <s v="OK"/>
    <n v="0"/>
  </r>
  <r>
    <n v="10821"/>
    <x v="820"/>
    <n v="1185"/>
    <s v="Home"/>
    <s v="East"/>
    <n v="1"/>
    <n v="499.3"/>
    <n v="0.1"/>
    <s v="COD"/>
    <n v="9"/>
    <n v="4.5999999999999996"/>
    <x v="818"/>
    <n v="449.37"/>
    <s v="OK"/>
    <n v="0"/>
  </r>
  <r>
    <n v="10822"/>
    <x v="821"/>
    <n v="1934"/>
    <s v="Electronics"/>
    <s v="South"/>
    <n v="7"/>
    <n v="110.73"/>
    <n v="0.32"/>
    <s v="Card"/>
    <n v="3"/>
    <n v="4.7"/>
    <x v="819"/>
    <n v="527.07479999999998"/>
    <s v="OK"/>
    <n v="0"/>
  </r>
  <r>
    <n v="10823"/>
    <x v="822"/>
    <n v="1397"/>
    <s v="Beauty"/>
    <s v="East"/>
    <n v="5"/>
    <n v="524.63"/>
    <n v="0.14000000000000001"/>
    <s v="Wallet"/>
    <n v="10"/>
    <n v="1.7"/>
    <x v="820"/>
    <n v="2255.9090000000001"/>
    <s v="OK"/>
    <n v="0"/>
  </r>
  <r>
    <n v="10824"/>
    <x v="823"/>
    <n v="1222"/>
    <s v="Beauty"/>
    <s v="North"/>
    <n v="4"/>
    <n v="174.26"/>
    <n v="0.18"/>
    <s v="COD"/>
    <n v="4"/>
    <n v="3.7"/>
    <x v="821"/>
    <n v="571.57280000000003"/>
    <s v="OK"/>
    <n v="0"/>
  </r>
  <r>
    <n v="10825"/>
    <x v="824"/>
    <n v="1633"/>
    <s v="Electronics"/>
    <s v="North"/>
    <n v="6"/>
    <n v="62.31"/>
    <n v="0.12"/>
    <s v="Card"/>
    <n v="1"/>
    <n v="2.2999999999999998"/>
    <x v="822"/>
    <n v="328.99680000000001"/>
    <s v="OK"/>
    <n v="0"/>
  </r>
  <r>
    <n v="10826"/>
    <x v="825"/>
    <n v="1132"/>
    <s v="Beauty"/>
    <s v="East"/>
    <n v="4"/>
    <n v="399.24"/>
    <n v="0.23"/>
    <s v="Card"/>
    <n v="11"/>
    <n v="4.3"/>
    <x v="823"/>
    <n v="1229.6592000000001"/>
    <s v="OK"/>
    <n v="0"/>
  </r>
  <r>
    <n v="10827"/>
    <x v="826"/>
    <n v="1162"/>
    <s v="Beauty"/>
    <s v="East"/>
    <n v="3"/>
    <n v="397.48"/>
    <n v="0.35"/>
    <s v="Card"/>
    <n v="5"/>
    <n v="3.9"/>
    <x v="824"/>
    <n v="775.08600000000001"/>
    <s v="OK"/>
    <n v="0"/>
  </r>
  <r>
    <n v="10828"/>
    <x v="827"/>
    <n v="1214"/>
    <s v="Home"/>
    <s v="East"/>
    <n v="4"/>
    <n v="70.540000000000006"/>
    <n v="0.01"/>
    <s v="Card"/>
    <n v="4"/>
    <n v="1.8"/>
    <x v="825"/>
    <n v="279.33840000000004"/>
    <s v="OK"/>
    <n v="0"/>
  </r>
  <r>
    <n v="10829"/>
    <x v="828"/>
    <n v="1732"/>
    <s v="Home"/>
    <s v="West"/>
    <n v="1"/>
    <n v="201.53"/>
    <n v="0.31"/>
    <s v="Card"/>
    <n v="6"/>
    <n v="4.8"/>
    <x v="826"/>
    <n v="139.0557"/>
    <s v="OK"/>
    <n v="0"/>
  </r>
  <r>
    <n v="10830"/>
    <x v="829"/>
    <n v="1234"/>
    <s v="Electronics"/>
    <s v="West"/>
    <n v="4"/>
    <n v="595.79999999999995"/>
    <n v="0"/>
    <s v="Card"/>
    <n v="6"/>
    <n v="3.7"/>
    <x v="827"/>
    <n v="2383.1999999999998"/>
    <s v="OK"/>
    <n v="0"/>
  </r>
  <r>
    <n v="10831"/>
    <x v="830"/>
    <n v="1842"/>
    <s v="Clothing"/>
    <s v="West"/>
    <n v="1"/>
    <n v="411.88"/>
    <n v="0.13"/>
    <s v="Wallet"/>
    <n v="10"/>
    <n v="4.8"/>
    <x v="828"/>
    <n v="358.3356"/>
    <s v="OK"/>
    <n v="0"/>
  </r>
  <r>
    <n v="10832"/>
    <x v="831"/>
    <n v="1657"/>
    <s v="Electronics"/>
    <s v="West"/>
    <n v="1"/>
    <n v="442.09"/>
    <n v="0.06"/>
    <s v="Wallet"/>
    <n v="6"/>
    <n v="1.8"/>
    <x v="829"/>
    <n v="415.56459999999993"/>
    <s v="OK"/>
    <n v="0"/>
  </r>
  <r>
    <n v="10833"/>
    <x v="832"/>
    <n v="1750"/>
    <s v="Electronics"/>
    <s v="South"/>
    <n v="2"/>
    <n v="139.56"/>
    <n v="0.27"/>
    <s v="COD"/>
    <n v="3"/>
    <n v="4.5"/>
    <x v="830"/>
    <n v="203.7576"/>
    <s v="OK"/>
    <n v="0"/>
  </r>
  <r>
    <n v="10834"/>
    <x v="833"/>
    <n v="1587"/>
    <s v="Beauty"/>
    <s v="North"/>
    <n v="3"/>
    <n v="61.09"/>
    <n v="0.02"/>
    <s v="Wallet"/>
    <n v="7"/>
    <n v="3.7"/>
    <x v="831"/>
    <n v="179.6046"/>
    <s v="OK"/>
    <n v="0"/>
  </r>
  <r>
    <n v="10835"/>
    <x v="834"/>
    <n v="1008"/>
    <s v="Electronics"/>
    <s v="East"/>
    <n v="7"/>
    <n v="176.99"/>
    <n v="0.19"/>
    <s v="Card"/>
    <n v="3"/>
    <n v="3.2"/>
    <x v="832"/>
    <n v="1003.5333000000002"/>
    <s v="OK"/>
    <n v="0"/>
  </r>
  <r>
    <n v="10836"/>
    <x v="835"/>
    <n v="1073"/>
    <s v="Home"/>
    <s v="North"/>
    <n v="7"/>
    <n v="160.61000000000001"/>
    <n v="0.1"/>
    <s v="Wallet"/>
    <n v="6"/>
    <n v="4.3"/>
    <x v="833"/>
    <n v="1011.843"/>
    <s v="OK"/>
    <n v="0"/>
  </r>
  <r>
    <n v="10837"/>
    <x v="836"/>
    <n v="1953"/>
    <s v="Home"/>
    <s v="East"/>
    <n v="5"/>
    <n v="152.21"/>
    <n v="0.05"/>
    <s v="COD"/>
    <n v="10"/>
    <n v="3.5"/>
    <x v="834"/>
    <n v="722.99750000000006"/>
    <s v="OK"/>
    <n v="0"/>
  </r>
  <r>
    <n v="10838"/>
    <x v="837"/>
    <n v="1491"/>
    <s v="Beauty"/>
    <s v="North"/>
    <n v="7"/>
    <n v="127.76"/>
    <n v="0.27"/>
    <s v="Card"/>
    <n v="1"/>
    <n v="3.7"/>
    <x v="835"/>
    <n v="652.85360000000003"/>
    <s v="OK"/>
    <n v="0"/>
  </r>
  <r>
    <n v="10839"/>
    <x v="838"/>
    <n v="1912"/>
    <s v="Beauty"/>
    <s v="South"/>
    <n v="1"/>
    <n v="351.23"/>
    <n v="0.08"/>
    <s v="Card"/>
    <n v="8"/>
    <n v="2"/>
    <x v="836"/>
    <n v="323.13160000000005"/>
    <s v="OK"/>
    <n v="0"/>
  </r>
  <r>
    <n v="10840"/>
    <x v="839"/>
    <n v="1252"/>
    <s v="Electronics"/>
    <s v="West"/>
    <n v="6"/>
    <n v="206.94"/>
    <n v="0.08"/>
    <s v="Card"/>
    <n v="7"/>
    <n v="4.3"/>
    <x v="837"/>
    <n v="1142.3088"/>
    <s v="OK"/>
    <n v="0"/>
  </r>
  <r>
    <n v="10841"/>
    <x v="840"/>
    <n v="1229"/>
    <s v="Electronics"/>
    <s v="North"/>
    <n v="3"/>
    <n v="494.9"/>
    <n v="0.1"/>
    <s v="Card"/>
    <n v="9"/>
    <n v="3.6"/>
    <x v="838"/>
    <n v="1336.2299999999998"/>
    <s v="OK"/>
    <n v="0"/>
  </r>
  <r>
    <n v="10842"/>
    <x v="841"/>
    <n v="1518"/>
    <s v="Clothing"/>
    <s v="East"/>
    <n v="5"/>
    <n v="122.61"/>
    <n v="0.21"/>
    <s v="Card"/>
    <n v="3"/>
    <n v="4.4000000000000004"/>
    <x v="839"/>
    <n v="484.30950000000001"/>
    <s v="OK"/>
    <n v="0"/>
  </r>
  <r>
    <n v="10843"/>
    <x v="842"/>
    <n v="1173"/>
    <s v="Electronics"/>
    <s v="North"/>
    <n v="7"/>
    <n v="286.81"/>
    <n v="0.23"/>
    <s v="Card"/>
    <n v="8"/>
    <n v="2.4"/>
    <x v="840"/>
    <n v="1545.9059000000002"/>
    <s v="OK"/>
    <n v="0"/>
  </r>
  <r>
    <n v="10844"/>
    <x v="843"/>
    <n v="1652"/>
    <s v="Electronics"/>
    <s v="South"/>
    <n v="7"/>
    <n v="22.99"/>
    <n v="0.01"/>
    <s v="Card"/>
    <n v="2"/>
    <n v="2.2999999999999998"/>
    <x v="841"/>
    <n v="159.32069999999999"/>
    <s v="OK"/>
    <n v="0"/>
  </r>
  <r>
    <n v="10845"/>
    <x v="844"/>
    <n v="1167"/>
    <s v="Clothing"/>
    <s v="South"/>
    <n v="6"/>
    <n v="296.77999999999997"/>
    <n v="0.08"/>
    <s v="Card"/>
    <n v="9"/>
    <n v="1.1000000000000001"/>
    <x v="842"/>
    <n v="1638.2256"/>
    <s v="OK"/>
    <n v="0"/>
  </r>
  <r>
    <n v="10846"/>
    <x v="845"/>
    <n v="1169"/>
    <s v="Home"/>
    <s v="North"/>
    <n v="4"/>
    <n v="47.67"/>
    <n v="0.15"/>
    <s v="Wallet"/>
    <n v="1"/>
    <n v="4.0999999999999996"/>
    <x v="843"/>
    <n v="162.078"/>
    <s v="OK"/>
    <n v="0"/>
  </r>
  <r>
    <n v="10847"/>
    <x v="846"/>
    <n v="1392"/>
    <s v="Clothing"/>
    <s v="West"/>
    <n v="3"/>
    <n v="586.97"/>
    <n v="0.12"/>
    <s v="Card"/>
    <n v="10"/>
    <n v="2.2999999999999998"/>
    <x v="844"/>
    <n v="1549.6008000000002"/>
    <s v="OK"/>
    <n v="0"/>
  </r>
  <r>
    <n v="10848"/>
    <x v="847"/>
    <n v="1945"/>
    <s v="Electronics"/>
    <s v="East"/>
    <n v="6"/>
    <n v="477.5"/>
    <n v="0.31"/>
    <s v="Card"/>
    <n v="7"/>
    <n v="2.2999999999999998"/>
    <x v="845"/>
    <n v="1976.85"/>
    <s v="OK"/>
    <n v="0"/>
  </r>
  <r>
    <n v="10849"/>
    <x v="848"/>
    <n v="1794"/>
    <s v="Home"/>
    <s v="South"/>
    <n v="7"/>
    <n v="301.72000000000003"/>
    <n v="0.28000000000000003"/>
    <s v="COD"/>
    <n v="10"/>
    <n v="3.8"/>
    <x v="846"/>
    <n v="1520.6687999999999"/>
    <s v="OK"/>
    <n v="0"/>
  </r>
  <r>
    <n v="10850"/>
    <x v="849"/>
    <n v="1633"/>
    <s v="Electronics"/>
    <s v="South"/>
    <n v="3"/>
    <n v="65.650000000000006"/>
    <n v="0.22"/>
    <s v="Wallet"/>
    <n v="1"/>
    <n v="2"/>
    <x v="847"/>
    <n v="153.62100000000001"/>
    <s v="OK"/>
    <n v="0"/>
  </r>
  <r>
    <n v="10851"/>
    <x v="850"/>
    <n v="1193"/>
    <s v="Electronics"/>
    <s v="North"/>
    <n v="3"/>
    <n v="361.58"/>
    <n v="0.12"/>
    <s v="Card"/>
    <n v="6"/>
    <n v="4.5999999999999996"/>
    <x v="848"/>
    <n v="954.57119999999998"/>
    <s v="OK"/>
    <n v="0"/>
  </r>
  <r>
    <n v="10852"/>
    <x v="851"/>
    <n v="1516"/>
    <s v="Home"/>
    <s v="South"/>
    <n v="7"/>
    <n v="458.88"/>
    <n v="0.25"/>
    <s v="Wallet"/>
    <n v="1"/>
    <n v="3.2"/>
    <x v="849"/>
    <n v="2409.12"/>
    <s v="OK"/>
    <n v="0"/>
  </r>
  <r>
    <n v="10853"/>
    <x v="852"/>
    <n v="1028"/>
    <s v="Clothing"/>
    <s v="South"/>
    <n v="4"/>
    <n v="126.57"/>
    <n v="0.3"/>
    <s v="Card"/>
    <n v="4"/>
    <n v="4.9000000000000004"/>
    <x v="850"/>
    <n v="354.39599999999996"/>
    <s v="OK"/>
    <n v="0"/>
  </r>
  <r>
    <n v="10854"/>
    <x v="853"/>
    <n v="1164"/>
    <s v="Home"/>
    <s v="East"/>
    <n v="4"/>
    <n v="347.4"/>
    <n v="0.21"/>
    <s v="Card"/>
    <n v="7"/>
    <n v="1.3"/>
    <x v="851"/>
    <n v="1097.7839999999999"/>
    <s v="OK"/>
    <n v="0"/>
  </r>
  <r>
    <n v="10855"/>
    <x v="854"/>
    <n v="1421"/>
    <s v="Electronics"/>
    <s v="West"/>
    <n v="7"/>
    <n v="491.31"/>
    <n v="0.27"/>
    <s v="Card"/>
    <n v="2"/>
    <n v="2.2999999999999998"/>
    <x v="852"/>
    <n v="2510.5940999999998"/>
    <s v="OK"/>
    <n v="0"/>
  </r>
  <r>
    <n v="10856"/>
    <x v="855"/>
    <n v="1338"/>
    <s v="Home"/>
    <s v="East"/>
    <n v="3"/>
    <n v="464.42"/>
    <n v="0.26"/>
    <s v="COD"/>
    <n v="3"/>
    <n v="2.5"/>
    <x v="853"/>
    <n v="1031.0124000000001"/>
    <s v="OK"/>
    <n v="0"/>
  </r>
  <r>
    <n v="10857"/>
    <x v="856"/>
    <n v="1647"/>
    <s v="Clothing"/>
    <s v="West"/>
    <n v="6"/>
    <n v="484.75"/>
    <n v="0.2"/>
    <s v="Card"/>
    <n v="4"/>
    <n v="3.9"/>
    <x v="854"/>
    <n v="2326.8000000000002"/>
    <s v="OK"/>
    <n v="0"/>
  </r>
  <r>
    <n v="10858"/>
    <x v="857"/>
    <n v="1495"/>
    <s v="Clothing"/>
    <s v="East"/>
    <n v="2"/>
    <n v="529.4"/>
    <n v="0.11"/>
    <s v="COD"/>
    <n v="6"/>
    <n v="1.9"/>
    <x v="855"/>
    <n v="942.33199999999999"/>
    <s v="OK"/>
    <n v="0"/>
  </r>
  <r>
    <n v="10859"/>
    <x v="858"/>
    <n v="1364"/>
    <s v="Clothing"/>
    <s v="North"/>
    <n v="1"/>
    <n v="563.54"/>
    <n v="0.26"/>
    <s v="Card"/>
    <n v="9"/>
    <n v="2.5"/>
    <x v="856"/>
    <n v="417.01959999999997"/>
    <s v="OK"/>
    <n v="0"/>
  </r>
  <r>
    <n v="10860"/>
    <x v="859"/>
    <n v="1832"/>
    <s v="Beauty"/>
    <s v="South"/>
    <n v="4"/>
    <n v="252.23"/>
    <n v="7.0000000000000007E-2"/>
    <s v="COD"/>
    <n v="4"/>
    <n v="4.5999999999999996"/>
    <x v="857"/>
    <n v="938.29559999999992"/>
    <s v="OK"/>
    <n v="0"/>
  </r>
  <r>
    <n v="10861"/>
    <x v="860"/>
    <n v="1341"/>
    <s v="Clothing"/>
    <s v="West"/>
    <n v="7"/>
    <n v="347.73"/>
    <n v="0.27"/>
    <s v="Card"/>
    <n v="6"/>
    <n v="1.5"/>
    <x v="858"/>
    <n v="1776.9003"/>
    <s v="OK"/>
    <n v="0"/>
  </r>
  <r>
    <n v="10862"/>
    <x v="861"/>
    <n v="1499"/>
    <s v="Clothing"/>
    <s v="North"/>
    <n v="2"/>
    <n v="477.54"/>
    <n v="0.28000000000000003"/>
    <s v="COD"/>
    <n v="7"/>
    <n v="4"/>
    <x v="859"/>
    <n v="687.6576"/>
    <s v="OK"/>
    <n v="0"/>
  </r>
  <r>
    <n v="10863"/>
    <x v="862"/>
    <n v="1656"/>
    <s v="Beauty"/>
    <s v="South"/>
    <n v="4"/>
    <n v="422.83"/>
    <n v="0.28999999999999998"/>
    <s v="COD"/>
    <n v="4"/>
    <n v="3.8"/>
    <x v="860"/>
    <n v="1200.8371999999999"/>
    <s v="OK"/>
    <n v="0"/>
  </r>
  <r>
    <n v="10864"/>
    <x v="863"/>
    <n v="1510"/>
    <s v="Home"/>
    <s v="South"/>
    <n v="3"/>
    <n v="597.38"/>
    <n v="0.17"/>
    <s v="COD"/>
    <n v="6"/>
    <n v="1.5"/>
    <x v="861"/>
    <n v="1487.4761999999998"/>
    <s v="OK"/>
    <n v="0"/>
  </r>
  <r>
    <n v="10865"/>
    <x v="864"/>
    <n v="1326"/>
    <s v="Clothing"/>
    <s v="South"/>
    <n v="7"/>
    <n v="23"/>
    <n v="7.0000000000000007E-2"/>
    <s v="Card"/>
    <n v="3"/>
    <n v="3.8"/>
    <x v="862"/>
    <n v="149.72999999999999"/>
    <s v="OK"/>
    <n v="0"/>
  </r>
  <r>
    <n v="10866"/>
    <x v="865"/>
    <n v="1216"/>
    <s v="Home"/>
    <s v="East"/>
    <n v="2"/>
    <n v="222.75"/>
    <n v="0.03"/>
    <s v="Wallet"/>
    <n v="5"/>
    <n v="3.3"/>
    <x v="863"/>
    <n v="432.13499999999999"/>
    <s v="OK"/>
    <n v="0"/>
  </r>
  <r>
    <n v="10867"/>
    <x v="866"/>
    <n v="1300"/>
    <s v="Clothing"/>
    <s v="North"/>
    <n v="7"/>
    <n v="179.4"/>
    <n v="0.26"/>
    <s v="COD"/>
    <n v="11"/>
    <n v="2.2000000000000002"/>
    <x v="864"/>
    <n v="929.29199999999992"/>
    <s v="OK"/>
    <n v="0"/>
  </r>
  <r>
    <n v="10868"/>
    <x v="867"/>
    <n v="1131"/>
    <s v="Electronics"/>
    <s v="North"/>
    <n v="6"/>
    <n v="168.45"/>
    <n v="0.31"/>
    <s v="Card"/>
    <n v="10"/>
    <n v="2.2000000000000002"/>
    <x v="865"/>
    <n v="697.38299999999992"/>
    <s v="OK"/>
    <n v="0"/>
  </r>
  <r>
    <n v="10869"/>
    <x v="868"/>
    <n v="1803"/>
    <s v="Clothing"/>
    <s v="South"/>
    <n v="6"/>
    <n v="145.18"/>
    <n v="0.23"/>
    <s v="Wallet"/>
    <n v="4"/>
    <n v="4.3"/>
    <x v="866"/>
    <n v="670.73160000000007"/>
    <s v="OK"/>
    <n v="0"/>
  </r>
  <r>
    <n v="10870"/>
    <x v="869"/>
    <n v="1069"/>
    <s v="Beauty"/>
    <s v="West"/>
    <n v="5"/>
    <n v="429.84"/>
    <n v="0.05"/>
    <s v="COD"/>
    <n v="7"/>
    <n v="1.9"/>
    <x v="867"/>
    <n v="2041.7399999999998"/>
    <s v="OK"/>
    <n v="0"/>
  </r>
  <r>
    <n v="10871"/>
    <x v="870"/>
    <n v="1251"/>
    <s v="Beauty"/>
    <s v="North"/>
    <n v="1"/>
    <n v="64.58"/>
    <n v="0.33"/>
    <s v="COD"/>
    <n v="6"/>
    <n v="3.1"/>
    <x v="868"/>
    <n v="43.268599999999992"/>
    <s v="OK"/>
    <n v="0"/>
  </r>
  <r>
    <n v="10872"/>
    <x v="871"/>
    <n v="1414"/>
    <s v="Electronics"/>
    <s v="East"/>
    <n v="1"/>
    <n v="448.84"/>
    <n v="0.35"/>
    <s v="Card"/>
    <n v="7"/>
    <n v="3.7"/>
    <x v="869"/>
    <n v="291.74599999999998"/>
    <s v="OK"/>
    <n v="0"/>
  </r>
  <r>
    <n v="10873"/>
    <x v="872"/>
    <n v="1786"/>
    <s v="Clothing"/>
    <s v="West"/>
    <n v="4"/>
    <n v="420.65"/>
    <n v="0.15"/>
    <s v="COD"/>
    <n v="6"/>
    <n v="1.5"/>
    <x v="870"/>
    <n v="1430.2099999999998"/>
    <s v="OK"/>
    <n v="0"/>
  </r>
  <r>
    <n v="10874"/>
    <x v="873"/>
    <n v="1444"/>
    <s v="Electronics"/>
    <s v="West"/>
    <n v="1"/>
    <n v="161.72"/>
    <n v="0.21"/>
    <s v="Card"/>
    <n v="2"/>
    <n v="4.7"/>
    <x v="871"/>
    <n v="127.75880000000001"/>
    <s v="OK"/>
    <n v="0"/>
  </r>
  <r>
    <n v="10875"/>
    <x v="874"/>
    <n v="1875"/>
    <s v="Beauty"/>
    <s v="West"/>
    <n v="7"/>
    <n v="162.91"/>
    <n v="0.27"/>
    <s v="Card"/>
    <n v="7"/>
    <n v="2"/>
    <x v="872"/>
    <n v="832.47009999999989"/>
    <s v="OK"/>
    <n v="0"/>
  </r>
  <r>
    <n v="10876"/>
    <x v="875"/>
    <n v="1181"/>
    <s v="Beauty"/>
    <s v="West"/>
    <n v="7"/>
    <n v="382.88"/>
    <n v="0.26"/>
    <s v="Card"/>
    <n v="8"/>
    <n v="2.2999999999999998"/>
    <x v="873"/>
    <n v="1983.3183999999999"/>
    <s v="OK"/>
    <n v="0"/>
  </r>
  <r>
    <n v="10877"/>
    <x v="876"/>
    <n v="1166"/>
    <s v="Clothing"/>
    <s v="North"/>
    <n v="5"/>
    <n v="460.87"/>
    <n v="0.34"/>
    <s v="COD"/>
    <n v="7"/>
    <n v="3.7"/>
    <x v="874"/>
    <n v="1520.8709999999999"/>
    <s v="OK"/>
    <n v="0"/>
  </r>
  <r>
    <n v="10878"/>
    <x v="877"/>
    <n v="1090"/>
    <s v="Home"/>
    <s v="South"/>
    <n v="6"/>
    <n v="527.74"/>
    <n v="0.04"/>
    <s v="Card"/>
    <n v="4"/>
    <n v="1.3"/>
    <x v="875"/>
    <n v="3039.7824000000001"/>
    <s v="OK"/>
    <n v="0"/>
  </r>
  <r>
    <n v="10879"/>
    <x v="878"/>
    <n v="1713"/>
    <s v="Home"/>
    <s v="West"/>
    <n v="2"/>
    <n v="513.5"/>
    <n v="0.2"/>
    <s v="Wallet"/>
    <n v="4"/>
    <n v="3.5"/>
    <x v="876"/>
    <n v="821.6"/>
    <s v="OK"/>
    <n v="0"/>
  </r>
  <r>
    <n v="10880"/>
    <x v="879"/>
    <n v="1857"/>
    <s v="Clothing"/>
    <s v="East"/>
    <n v="2"/>
    <n v="579.46"/>
    <n v="0.24"/>
    <s v="Card"/>
    <n v="5"/>
    <n v="4.7"/>
    <x v="877"/>
    <n v="880.77920000000006"/>
    <s v="OK"/>
    <n v="0"/>
  </r>
  <r>
    <n v="10881"/>
    <x v="880"/>
    <n v="1530"/>
    <s v="Electronics"/>
    <s v="East"/>
    <n v="6"/>
    <n v="355.11"/>
    <n v="0.31"/>
    <s v="Card"/>
    <n v="9"/>
    <n v="2"/>
    <x v="878"/>
    <n v="1470.1553999999999"/>
    <s v="OK"/>
    <n v="0"/>
  </r>
  <r>
    <n v="10882"/>
    <x v="881"/>
    <n v="1038"/>
    <s v="Clothing"/>
    <s v="South"/>
    <n v="3"/>
    <n v="546.55999999999995"/>
    <n v="0.31"/>
    <s v="COD"/>
    <n v="5"/>
    <n v="2.4"/>
    <x v="879"/>
    <n v="1131.3791999999999"/>
    <s v="OK"/>
    <n v="0"/>
  </r>
  <r>
    <n v="10883"/>
    <x v="882"/>
    <n v="1125"/>
    <s v="Home"/>
    <s v="North"/>
    <n v="6"/>
    <n v="487.98"/>
    <n v="0.34"/>
    <s v="COD"/>
    <n v="2"/>
    <n v="1.9"/>
    <x v="880"/>
    <n v="1932.4007999999999"/>
    <s v="OK"/>
    <n v="0"/>
  </r>
  <r>
    <n v="10884"/>
    <x v="883"/>
    <n v="1450"/>
    <s v="Home"/>
    <s v="South"/>
    <n v="2"/>
    <n v="538.38"/>
    <n v="0.18"/>
    <s v="Card"/>
    <n v="5"/>
    <n v="4.3"/>
    <x v="881"/>
    <n v="882.94320000000005"/>
    <s v="OK"/>
    <n v="0"/>
  </r>
  <r>
    <n v="10885"/>
    <x v="884"/>
    <n v="1172"/>
    <s v="Clothing"/>
    <s v="West"/>
    <n v="4"/>
    <n v="21.8"/>
    <n v="0.28999999999999998"/>
    <s v="Card"/>
    <n v="3"/>
    <n v="1.7"/>
    <x v="882"/>
    <n v="61.911999999999999"/>
    <s v="OK"/>
    <n v="0"/>
  </r>
  <r>
    <n v="10886"/>
    <x v="885"/>
    <n v="1652"/>
    <s v="Beauty"/>
    <s v="North"/>
    <n v="5"/>
    <n v="580.04999999999995"/>
    <n v="0.15"/>
    <s v="Card"/>
    <n v="10"/>
    <n v="2.4"/>
    <x v="883"/>
    <n v="2465.2125000000001"/>
    <s v="OK"/>
    <n v="0"/>
  </r>
  <r>
    <n v="10887"/>
    <x v="886"/>
    <n v="1753"/>
    <s v="Electronics"/>
    <s v="North"/>
    <n v="6"/>
    <n v="292.02"/>
    <n v="0.15"/>
    <s v="COD"/>
    <n v="8"/>
    <n v="3.4"/>
    <x v="884"/>
    <n v="1489.3019999999999"/>
    <s v="OK"/>
    <n v="0"/>
  </r>
  <r>
    <n v="10888"/>
    <x v="887"/>
    <n v="1219"/>
    <s v="Clothing"/>
    <s v="West"/>
    <n v="3"/>
    <n v="481.94"/>
    <n v="0.09"/>
    <s v="Card"/>
    <n v="10"/>
    <n v="2.6"/>
    <x v="885"/>
    <n v="1315.6962000000001"/>
    <s v="OK"/>
    <n v="0"/>
  </r>
  <r>
    <n v="10889"/>
    <x v="888"/>
    <n v="1637"/>
    <s v="Home"/>
    <s v="East"/>
    <n v="4"/>
    <n v="89.41"/>
    <n v="0.28999999999999998"/>
    <s v="COD"/>
    <n v="10"/>
    <n v="1.3"/>
    <x v="886"/>
    <n v="253.92439999999999"/>
    <s v="OK"/>
    <n v="0"/>
  </r>
  <r>
    <n v="10890"/>
    <x v="889"/>
    <n v="1057"/>
    <s v="Home"/>
    <s v="West"/>
    <n v="6"/>
    <n v="246.63"/>
    <n v="0.35"/>
    <s v="COD"/>
    <n v="2"/>
    <n v="4.8"/>
    <x v="887"/>
    <n v="961.85699999999997"/>
    <s v="OK"/>
    <n v="0"/>
  </r>
  <r>
    <n v="10891"/>
    <x v="890"/>
    <n v="1659"/>
    <s v="Clothing"/>
    <s v="South"/>
    <n v="4"/>
    <n v="173.8"/>
    <n v="0.09"/>
    <s v="Card"/>
    <n v="11"/>
    <n v="2.4"/>
    <x v="888"/>
    <n v="632.63200000000006"/>
    <s v="OK"/>
    <n v="0"/>
  </r>
  <r>
    <n v="10892"/>
    <x v="891"/>
    <n v="1475"/>
    <s v="Electronics"/>
    <s v="West"/>
    <n v="6"/>
    <n v="185.62"/>
    <n v="0.02"/>
    <s v="Card"/>
    <n v="4"/>
    <n v="2.8"/>
    <x v="889"/>
    <n v="1091.4456"/>
    <s v="OK"/>
    <n v="0"/>
  </r>
  <r>
    <n v="10893"/>
    <x v="892"/>
    <n v="1455"/>
    <s v="Electronics"/>
    <s v="East"/>
    <n v="4"/>
    <n v="87.1"/>
    <n v="0.28999999999999998"/>
    <s v="Card"/>
    <n v="5"/>
    <n v="1.7"/>
    <x v="890"/>
    <n v="247.36399999999998"/>
    <s v="OK"/>
    <n v="0"/>
  </r>
  <r>
    <n v="10894"/>
    <x v="893"/>
    <n v="1828"/>
    <s v="Clothing"/>
    <s v="West"/>
    <n v="7"/>
    <n v="486.37"/>
    <n v="0.22"/>
    <s v="Card"/>
    <n v="4"/>
    <n v="4.5"/>
    <x v="891"/>
    <n v="2655.5802000000003"/>
    <s v="OK"/>
    <n v="0"/>
  </r>
  <r>
    <n v="10895"/>
    <x v="894"/>
    <n v="1894"/>
    <s v="Clothing"/>
    <s v="South"/>
    <n v="1"/>
    <n v="20.41"/>
    <n v="0.34"/>
    <s v="COD"/>
    <n v="5"/>
    <n v="2.2000000000000002"/>
    <x v="892"/>
    <n v="13.470599999999999"/>
    <s v="OK"/>
    <n v="0"/>
  </r>
  <r>
    <n v="10896"/>
    <x v="895"/>
    <n v="1360"/>
    <s v="Electronics"/>
    <s v="South"/>
    <n v="4"/>
    <n v="197.82"/>
    <n v="0.09"/>
    <s v="COD"/>
    <n v="10"/>
    <n v="1.1000000000000001"/>
    <x v="893"/>
    <n v="720.06479999999999"/>
    <s v="OK"/>
    <n v="0"/>
  </r>
  <r>
    <n v="10897"/>
    <x v="896"/>
    <n v="1934"/>
    <s v="Home"/>
    <s v="East"/>
    <n v="7"/>
    <n v="117.03"/>
    <n v="0.02"/>
    <s v="COD"/>
    <n v="11"/>
    <n v="2.2999999999999998"/>
    <x v="894"/>
    <n v="802.82580000000007"/>
    <s v="OK"/>
    <n v="0"/>
  </r>
  <r>
    <n v="10898"/>
    <x v="897"/>
    <n v="1000"/>
    <s v="Clothing"/>
    <s v="South"/>
    <n v="1"/>
    <n v="359.59"/>
    <n v="0.17"/>
    <s v="Card"/>
    <n v="4"/>
    <n v="4.9000000000000004"/>
    <x v="895"/>
    <n v="298.45969999999994"/>
    <s v="OK"/>
    <n v="0"/>
  </r>
  <r>
    <n v="10899"/>
    <x v="898"/>
    <n v="1386"/>
    <s v="Home"/>
    <s v="South"/>
    <n v="2"/>
    <n v="163.74"/>
    <n v="0.03"/>
    <s v="Wallet"/>
    <n v="3"/>
    <n v="1.6"/>
    <x v="896"/>
    <n v="317.65559999999999"/>
    <s v="OK"/>
    <n v="0"/>
  </r>
  <r>
    <n v="10900"/>
    <x v="899"/>
    <n v="1972"/>
    <s v="Home"/>
    <s v="West"/>
    <n v="1"/>
    <n v="166.51"/>
    <n v="0.09"/>
    <s v="Card"/>
    <n v="1"/>
    <n v="1.1000000000000001"/>
    <x v="897"/>
    <n v="151.5241"/>
    <s v="OK"/>
    <n v="0"/>
  </r>
  <r>
    <n v="10901"/>
    <x v="900"/>
    <n v="1347"/>
    <s v="Electronics"/>
    <s v="North"/>
    <n v="4"/>
    <n v="300.68"/>
    <n v="0.04"/>
    <s v="Card"/>
    <n v="4"/>
    <n v="3.3"/>
    <x v="898"/>
    <n v="1154.6112000000001"/>
    <s v="OK"/>
    <n v="0"/>
  </r>
  <r>
    <n v="10902"/>
    <x v="901"/>
    <n v="1189"/>
    <s v="Electronics"/>
    <s v="South"/>
    <n v="5"/>
    <n v="396.82"/>
    <n v="0.08"/>
    <s v="COD"/>
    <n v="9"/>
    <n v="2.5"/>
    <x v="899"/>
    <n v="1825.3720000000001"/>
    <s v="OK"/>
    <n v="0"/>
  </r>
  <r>
    <n v="10903"/>
    <x v="902"/>
    <n v="1504"/>
    <s v="Home"/>
    <s v="South"/>
    <n v="5"/>
    <n v="85.96"/>
    <n v="0.04"/>
    <s v="Wallet"/>
    <n v="1"/>
    <n v="4.2"/>
    <x v="900"/>
    <n v="412.60799999999995"/>
    <s v="OK"/>
    <n v="0"/>
  </r>
  <r>
    <n v="10904"/>
    <x v="903"/>
    <n v="1190"/>
    <s v="Clothing"/>
    <s v="East"/>
    <n v="2"/>
    <n v="117.67"/>
    <n v="0.33"/>
    <s v="Card"/>
    <n v="7"/>
    <n v="3.9"/>
    <x v="901"/>
    <n v="157.67779999999999"/>
    <s v="OK"/>
    <n v="0"/>
  </r>
  <r>
    <n v="10905"/>
    <x v="904"/>
    <n v="1507"/>
    <s v="Home"/>
    <s v="East"/>
    <n v="4"/>
    <n v="159.6"/>
    <n v="0.1"/>
    <s v="COD"/>
    <n v="3"/>
    <n v="1.7"/>
    <x v="902"/>
    <n v="574.55999999999995"/>
    <s v="OK"/>
    <n v="0"/>
  </r>
  <r>
    <n v="10906"/>
    <x v="905"/>
    <n v="1368"/>
    <s v="Home"/>
    <s v="West"/>
    <n v="1"/>
    <n v="584.64"/>
    <n v="0.16"/>
    <s v="Wallet"/>
    <n v="8"/>
    <n v="3.3"/>
    <x v="903"/>
    <n v="491.09759999999994"/>
    <s v="OK"/>
    <n v="0"/>
  </r>
  <r>
    <n v="10907"/>
    <x v="906"/>
    <n v="1408"/>
    <s v="Home"/>
    <s v="West"/>
    <n v="5"/>
    <n v="247.33"/>
    <n v="0.31"/>
    <s v="COD"/>
    <n v="6"/>
    <n v="1.1000000000000001"/>
    <x v="904"/>
    <n v="853.2885"/>
    <s v="OK"/>
    <n v="0"/>
  </r>
  <r>
    <n v="10908"/>
    <x v="907"/>
    <n v="1823"/>
    <s v="Beauty"/>
    <s v="South"/>
    <n v="6"/>
    <n v="365.41"/>
    <n v="0.24"/>
    <s v="Card"/>
    <n v="1"/>
    <n v="2.8"/>
    <x v="905"/>
    <n v="1666.2696000000001"/>
    <s v="OK"/>
    <n v="0"/>
  </r>
  <r>
    <n v="10909"/>
    <x v="908"/>
    <n v="1928"/>
    <s v="Clothing"/>
    <s v="North"/>
    <n v="3"/>
    <n v="156.30000000000001"/>
    <n v="0.22"/>
    <s v="Wallet"/>
    <n v="10"/>
    <n v="3.9"/>
    <x v="906"/>
    <n v="365.74200000000002"/>
    <s v="OK"/>
    <n v="0"/>
  </r>
  <r>
    <n v="10910"/>
    <x v="909"/>
    <n v="1933"/>
    <s v="Clothing"/>
    <s v="North"/>
    <n v="4"/>
    <n v="301.92"/>
    <n v="0.25"/>
    <s v="COD"/>
    <n v="5"/>
    <n v="2.7"/>
    <x v="907"/>
    <n v="905.76"/>
    <s v="OK"/>
    <n v="0"/>
  </r>
  <r>
    <n v="10911"/>
    <x v="910"/>
    <n v="1116"/>
    <s v="Clothing"/>
    <s v="West"/>
    <n v="7"/>
    <n v="58.36"/>
    <n v="0.28999999999999998"/>
    <s v="COD"/>
    <n v="8"/>
    <n v="1.5"/>
    <x v="908"/>
    <n v="290.04919999999998"/>
    <s v="OK"/>
    <n v="0"/>
  </r>
  <r>
    <n v="10912"/>
    <x v="911"/>
    <n v="1133"/>
    <s v="Electronics"/>
    <s v="East"/>
    <n v="7"/>
    <n v="35.32"/>
    <n v="0.31"/>
    <s v="COD"/>
    <n v="11"/>
    <n v="1.2"/>
    <x v="909"/>
    <n v="170.59559999999999"/>
    <s v="OK"/>
    <n v="0"/>
  </r>
  <r>
    <n v="10913"/>
    <x v="912"/>
    <n v="1057"/>
    <s v="Clothing"/>
    <s v="South"/>
    <n v="6"/>
    <n v="289.20999999999998"/>
    <n v="0.22"/>
    <s v="Wallet"/>
    <n v="3"/>
    <n v="4.4000000000000004"/>
    <x v="910"/>
    <n v="1353.5027999999998"/>
    <s v="OK"/>
    <n v="0"/>
  </r>
  <r>
    <n v="10914"/>
    <x v="913"/>
    <n v="1555"/>
    <s v="Electronics"/>
    <s v="South"/>
    <n v="6"/>
    <n v="248.22"/>
    <n v="0.31"/>
    <s v="Card"/>
    <n v="4"/>
    <n v="4.5999999999999996"/>
    <x v="911"/>
    <n v="1027.6307999999999"/>
    <s v="OK"/>
    <n v="0"/>
  </r>
  <r>
    <n v="10915"/>
    <x v="914"/>
    <n v="1684"/>
    <s v="Beauty"/>
    <s v="North"/>
    <n v="4"/>
    <n v="95.07"/>
    <n v="0.19"/>
    <s v="Card"/>
    <n v="7"/>
    <n v="2.4"/>
    <x v="912"/>
    <n v="308.02679999999998"/>
    <s v="OK"/>
    <n v="0"/>
  </r>
  <r>
    <n v="10916"/>
    <x v="915"/>
    <n v="1671"/>
    <s v="Clothing"/>
    <s v="West"/>
    <n v="3"/>
    <n v="417.25"/>
    <n v="0.1"/>
    <s v="COD"/>
    <n v="11"/>
    <n v="1.7"/>
    <x v="913"/>
    <n v="1126.575"/>
    <s v="OK"/>
    <n v="0"/>
  </r>
  <r>
    <n v="10917"/>
    <x v="916"/>
    <n v="1172"/>
    <s v="Clothing"/>
    <s v="North"/>
    <n v="5"/>
    <n v="595.85"/>
    <n v="0.31"/>
    <s v="Card"/>
    <n v="6"/>
    <n v="4.9000000000000004"/>
    <x v="914"/>
    <n v="2055.6824999999999"/>
    <s v="OK"/>
    <n v="0"/>
  </r>
  <r>
    <n v="10918"/>
    <x v="917"/>
    <n v="1828"/>
    <s v="Clothing"/>
    <s v="North"/>
    <n v="3"/>
    <n v="246.45"/>
    <n v="0.19"/>
    <s v="Card"/>
    <n v="7"/>
    <n v="3.2"/>
    <x v="915"/>
    <n v="598.87349999999992"/>
    <s v="OK"/>
    <n v="0"/>
  </r>
  <r>
    <n v="10919"/>
    <x v="918"/>
    <n v="1814"/>
    <s v="Electronics"/>
    <s v="West"/>
    <n v="2"/>
    <n v="380.37"/>
    <n v="0.32"/>
    <s v="COD"/>
    <n v="9"/>
    <n v="2.9"/>
    <x v="916"/>
    <n v="517.30319999999995"/>
    <s v="OK"/>
    <n v="0"/>
  </r>
  <r>
    <n v="10920"/>
    <x v="919"/>
    <n v="1148"/>
    <s v="Electronics"/>
    <s v="East"/>
    <n v="1"/>
    <n v="578.34"/>
    <n v="0.01"/>
    <s v="Card"/>
    <n v="9"/>
    <n v="4"/>
    <x v="917"/>
    <n v="572.5566"/>
    <s v="OK"/>
    <n v="0"/>
  </r>
  <r>
    <n v="10921"/>
    <x v="920"/>
    <n v="1079"/>
    <s v="Clothing"/>
    <s v="South"/>
    <n v="1"/>
    <n v="501.45"/>
    <n v="0.14000000000000001"/>
    <s v="COD"/>
    <n v="2"/>
    <n v="1.7"/>
    <x v="918"/>
    <n v="431.24699999999996"/>
    <s v="OK"/>
    <n v="0"/>
  </r>
  <r>
    <n v="10922"/>
    <x v="921"/>
    <n v="1885"/>
    <s v="Electronics"/>
    <s v="East"/>
    <n v="6"/>
    <n v="286.18"/>
    <n v="0.33"/>
    <s v="Wallet"/>
    <n v="3"/>
    <n v="3.3"/>
    <x v="919"/>
    <n v="1150.4435999999998"/>
    <s v="OK"/>
    <n v="0"/>
  </r>
  <r>
    <n v="10923"/>
    <x v="922"/>
    <n v="1212"/>
    <s v="Clothing"/>
    <s v="West"/>
    <n v="5"/>
    <n v="446.43"/>
    <n v="0.09"/>
    <s v="Card"/>
    <n v="4"/>
    <n v="4.5999999999999996"/>
    <x v="920"/>
    <n v="2031.2565000000002"/>
    <s v="OK"/>
    <n v="0"/>
  </r>
  <r>
    <n v="10924"/>
    <x v="923"/>
    <n v="1202"/>
    <s v="Beauty"/>
    <s v="West"/>
    <n v="3"/>
    <n v="89.96"/>
    <n v="0.33"/>
    <s v="Wallet"/>
    <n v="6"/>
    <n v="1.1000000000000001"/>
    <x v="921"/>
    <n v="180.81959999999998"/>
    <s v="OK"/>
    <n v="0"/>
  </r>
  <r>
    <n v="10925"/>
    <x v="924"/>
    <n v="1763"/>
    <s v="Beauty"/>
    <s v="South"/>
    <n v="6"/>
    <n v="314.58"/>
    <n v="0.33"/>
    <s v="Card"/>
    <n v="5"/>
    <n v="3.7"/>
    <x v="922"/>
    <n v="1264.6116"/>
    <s v="OK"/>
    <n v="0"/>
  </r>
  <r>
    <n v="10926"/>
    <x v="925"/>
    <n v="1228"/>
    <s v="Home"/>
    <s v="East"/>
    <n v="4"/>
    <n v="178.25"/>
    <n v="0.31"/>
    <s v="Wallet"/>
    <n v="6"/>
    <n v="3.2"/>
    <x v="923"/>
    <n v="491.96999999999997"/>
    <s v="OK"/>
    <n v="0"/>
  </r>
  <r>
    <n v="10927"/>
    <x v="926"/>
    <n v="1675"/>
    <s v="Electronics"/>
    <s v="South"/>
    <n v="6"/>
    <n v="109.28"/>
    <n v="0.2"/>
    <s v="Wallet"/>
    <n v="11"/>
    <n v="4.8"/>
    <x v="924"/>
    <n v="524.5440000000001"/>
    <s v="OK"/>
    <n v="0"/>
  </r>
  <r>
    <n v="10928"/>
    <x v="927"/>
    <n v="1226"/>
    <s v="Beauty"/>
    <s v="North"/>
    <n v="4"/>
    <n v="264.37"/>
    <n v="0.23"/>
    <s v="Card"/>
    <n v="8"/>
    <n v="2"/>
    <x v="925"/>
    <n v="814.25959999999998"/>
    <s v="OK"/>
    <n v="0"/>
  </r>
  <r>
    <n v="10929"/>
    <x v="928"/>
    <n v="1658"/>
    <s v="Beauty"/>
    <s v="North"/>
    <n v="4"/>
    <n v="91.64"/>
    <n v="0.3"/>
    <s v="Card"/>
    <n v="2"/>
    <n v="4.4000000000000004"/>
    <x v="926"/>
    <n v="256.59199999999998"/>
    <s v="OK"/>
    <n v="0"/>
  </r>
  <r>
    <n v="10930"/>
    <x v="929"/>
    <n v="1531"/>
    <s v="Electronics"/>
    <s v="North"/>
    <n v="2"/>
    <n v="423.91"/>
    <n v="0.27"/>
    <s v="Card"/>
    <n v="6"/>
    <n v="2.2000000000000002"/>
    <x v="927"/>
    <n v="618.90859999999998"/>
    <s v="OK"/>
    <n v="0"/>
  </r>
  <r>
    <n v="10931"/>
    <x v="930"/>
    <n v="1440"/>
    <s v="Home"/>
    <s v="East"/>
    <n v="2"/>
    <n v="281.89999999999998"/>
    <n v="0.22"/>
    <s v="Wallet"/>
    <n v="9"/>
    <n v="2.7"/>
    <x v="928"/>
    <n v="439.76399999999995"/>
    <s v="OK"/>
    <n v="0"/>
  </r>
  <r>
    <n v="10932"/>
    <x v="931"/>
    <n v="1401"/>
    <s v="Electronics"/>
    <s v="North"/>
    <n v="4"/>
    <n v="325.72000000000003"/>
    <n v="0.34"/>
    <s v="Wallet"/>
    <n v="5"/>
    <n v="1.9"/>
    <x v="929"/>
    <n v="859.9008"/>
    <s v="OK"/>
    <n v="0"/>
  </r>
  <r>
    <n v="10933"/>
    <x v="932"/>
    <n v="1046"/>
    <s v="Home"/>
    <s v="South"/>
    <n v="5"/>
    <n v="100.63"/>
    <n v="0.24"/>
    <s v="Card"/>
    <n v="1"/>
    <n v="4.5"/>
    <x v="930"/>
    <n v="382.39400000000001"/>
    <s v="OK"/>
    <n v="0"/>
  </r>
  <r>
    <n v="10934"/>
    <x v="933"/>
    <n v="1232"/>
    <s v="Beauty"/>
    <s v="East"/>
    <n v="2"/>
    <n v="96.77"/>
    <n v="0.34"/>
    <s v="COD"/>
    <n v="8"/>
    <n v="1.8"/>
    <x v="931"/>
    <n v="127.73639999999997"/>
    <s v="OK"/>
    <n v="0"/>
  </r>
  <r>
    <n v="10935"/>
    <x v="934"/>
    <n v="1304"/>
    <s v="Electronics"/>
    <s v="South"/>
    <n v="2"/>
    <n v="356.3"/>
    <n v="0.02"/>
    <s v="Card"/>
    <n v="4"/>
    <n v="4.4000000000000004"/>
    <x v="932"/>
    <n v="698.34799999999996"/>
    <s v="OK"/>
    <n v="0"/>
  </r>
  <r>
    <n v="10936"/>
    <x v="935"/>
    <n v="1525"/>
    <s v="Beauty"/>
    <s v="West"/>
    <n v="1"/>
    <n v="591.23"/>
    <n v="0.05"/>
    <s v="COD"/>
    <n v="8"/>
    <n v="2.8"/>
    <x v="933"/>
    <n v="561.66849999999999"/>
    <s v="OK"/>
    <n v="0"/>
  </r>
  <r>
    <n v="10937"/>
    <x v="936"/>
    <n v="1142"/>
    <s v="Clothing"/>
    <s v="East"/>
    <n v="6"/>
    <n v="71.31"/>
    <n v="0.16"/>
    <s v="Wallet"/>
    <n v="4"/>
    <n v="4.3"/>
    <x v="934"/>
    <n v="359.4024"/>
    <s v="OK"/>
    <n v="0"/>
  </r>
  <r>
    <n v="10938"/>
    <x v="937"/>
    <n v="1414"/>
    <s v="Beauty"/>
    <s v="South"/>
    <n v="1"/>
    <n v="182.15"/>
    <n v="0.13"/>
    <s v="Card"/>
    <n v="11"/>
    <n v="2.1"/>
    <x v="935"/>
    <n v="158.47050000000002"/>
    <s v="OK"/>
    <n v="0"/>
  </r>
  <r>
    <n v="10939"/>
    <x v="938"/>
    <n v="1512"/>
    <s v="Clothing"/>
    <s v="South"/>
    <n v="5"/>
    <n v="523.63"/>
    <n v="0.27"/>
    <s v="Wallet"/>
    <n v="8"/>
    <n v="1.5"/>
    <x v="936"/>
    <n v="1911.2495000000001"/>
    <s v="OK"/>
    <n v="0"/>
  </r>
  <r>
    <n v="10940"/>
    <x v="939"/>
    <n v="1372"/>
    <s v="Home"/>
    <s v="East"/>
    <n v="2"/>
    <n v="57.28"/>
    <n v="0.06"/>
    <s v="Wallet"/>
    <n v="9"/>
    <n v="3.2"/>
    <x v="937"/>
    <n v="107.68639999999999"/>
    <s v="OK"/>
    <n v="0"/>
  </r>
  <r>
    <n v="10941"/>
    <x v="940"/>
    <n v="1565"/>
    <s v="Electronics"/>
    <s v="West"/>
    <n v="7"/>
    <n v="527.39"/>
    <n v="0.34"/>
    <s v="Wallet"/>
    <n v="5"/>
    <n v="3"/>
    <x v="938"/>
    <n v="2436.5417999999995"/>
    <s v="OK"/>
    <n v="0"/>
  </r>
  <r>
    <n v="10942"/>
    <x v="941"/>
    <n v="1885"/>
    <s v="Electronics"/>
    <s v="East"/>
    <n v="2"/>
    <n v="321.70999999999998"/>
    <n v="0.11"/>
    <s v="Card"/>
    <n v="5"/>
    <n v="2.4"/>
    <x v="939"/>
    <n v="572.64379999999994"/>
    <s v="OK"/>
    <n v="0"/>
  </r>
  <r>
    <n v="10943"/>
    <x v="942"/>
    <n v="1258"/>
    <s v="Electronics"/>
    <s v="North"/>
    <n v="3"/>
    <n v="253.84"/>
    <n v="0.15"/>
    <s v="Card"/>
    <n v="2"/>
    <n v="3.7"/>
    <x v="940"/>
    <n v="647.29199999999992"/>
    <s v="OK"/>
    <n v="0"/>
  </r>
  <r>
    <n v="10944"/>
    <x v="943"/>
    <n v="1655"/>
    <s v="Beauty"/>
    <s v="North"/>
    <n v="5"/>
    <n v="196.16"/>
    <n v="0.1"/>
    <s v="Card"/>
    <n v="9"/>
    <n v="1.4"/>
    <x v="941"/>
    <n v="882.72"/>
    <s v="OK"/>
    <n v="0"/>
  </r>
  <r>
    <n v="10945"/>
    <x v="944"/>
    <n v="1470"/>
    <s v="Home"/>
    <s v="West"/>
    <n v="7"/>
    <n v="188.81"/>
    <n v="0.2"/>
    <s v="COD"/>
    <n v="11"/>
    <n v="3.5"/>
    <x v="942"/>
    <n v="1057.336"/>
    <s v="OK"/>
    <n v="0"/>
  </r>
  <r>
    <n v="10946"/>
    <x v="945"/>
    <n v="1952"/>
    <s v="Beauty"/>
    <s v="South"/>
    <n v="6"/>
    <n v="193.89"/>
    <n v="0.02"/>
    <s v="COD"/>
    <n v="4"/>
    <n v="1.8"/>
    <x v="943"/>
    <n v="1140.0731999999998"/>
    <s v="OK"/>
    <n v="0"/>
  </r>
  <r>
    <n v="10947"/>
    <x v="946"/>
    <n v="1970"/>
    <s v="Beauty"/>
    <s v="South"/>
    <n v="6"/>
    <n v="532.61"/>
    <n v="0.05"/>
    <s v="Card"/>
    <n v="3"/>
    <n v="1.5"/>
    <x v="944"/>
    <n v="3035.8769999999995"/>
    <s v="OK"/>
    <n v="0"/>
  </r>
  <r>
    <n v="10948"/>
    <x v="947"/>
    <n v="1011"/>
    <s v="Electronics"/>
    <s v="South"/>
    <n v="7"/>
    <n v="438.42"/>
    <n v="0.26"/>
    <s v="COD"/>
    <n v="2"/>
    <n v="4.5999999999999996"/>
    <x v="945"/>
    <n v="2271.0156000000002"/>
    <s v="OK"/>
    <n v="0"/>
  </r>
  <r>
    <n v="10949"/>
    <x v="948"/>
    <n v="1329"/>
    <s v="Clothing"/>
    <s v="East"/>
    <n v="6"/>
    <n v="406.79"/>
    <n v="7.0000000000000007E-2"/>
    <s v="Card"/>
    <n v="3"/>
    <n v="2.8"/>
    <x v="946"/>
    <n v="2269.8881999999999"/>
    <s v="OK"/>
    <n v="0"/>
  </r>
  <r>
    <n v="10950"/>
    <x v="949"/>
    <n v="1735"/>
    <s v="Electronics"/>
    <s v="East"/>
    <n v="7"/>
    <n v="482.27"/>
    <n v="0.08"/>
    <s v="Card"/>
    <n v="4"/>
    <n v="4.0999999999999996"/>
    <x v="947"/>
    <n v="3105.8188"/>
    <s v="OK"/>
    <n v="0"/>
  </r>
  <r>
    <n v="10951"/>
    <x v="950"/>
    <n v="1783"/>
    <s v="Electronics"/>
    <s v="West"/>
    <n v="5"/>
    <n v="165.41"/>
    <n v="0.28000000000000003"/>
    <s v="Card"/>
    <n v="9"/>
    <n v="1.4"/>
    <x v="948"/>
    <n v="595.476"/>
    <s v="OK"/>
    <n v="0"/>
  </r>
  <r>
    <n v="10952"/>
    <x v="951"/>
    <n v="1967"/>
    <s v="Electronics"/>
    <s v="North"/>
    <n v="7"/>
    <n v="376.56"/>
    <n v="0.03"/>
    <s v="Card"/>
    <n v="6"/>
    <n v="1.2"/>
    <x v="949"/>
    <n v="2556.8424"/>
    <s v="OK"/>
    <n v="0"/>
  </r>
  <r>
    <n v="10953"/>
    <x v="952"/>
    <n v="1357"/>
    <s v="Clothing"/>
    <s v="South"/>
    <n v="7"/>
    <n v="284.14"/>
    <n v="0.15"/>
    <s v="Card"/>
    <n v="10"/>
    <n v="3"/>
    <x v="950"/>
    <n v="1690.633"/>
    <s v="OK"/>
    <n v="0"/>
  </r>
  <r>
    <n v="10954"/>
    <x v="953"/>
    <n v="1971"/>
    <s v="Electronics"/>
    <s v="North"/>
    <n v="3"/>
    <n v="472.73"/>
    <n v="0.01"/>
    <s v="Card"/>
    <n v="5"/>
    <n v="2.2999999999999998"/>
    <x v="951"/>
    <n v="1404.0081"/>
    <s v="OK"/>
    <n v="0"/>
  </r>
  <r>
    <n v="10955"/>
    <x v="954"/>
    <n v="1407"/>
    <s v="Electronics"/>
    <s v="East"/>
    <n v="3"/>
    <n v="195.91"/>
    <n v="0.12"/>
    <s v="Wallet"/>
    <n v="9"/>
    <n v="1"/>
    <x v="952"/>
    <n v="517.20240000000001"/>
    <s v="OK"/>
    <n v="0"/>
  </r>
  <r>
    <n v="10956"/>
    <x v="955"/>
    <n v="1667"/>
    <s v="Electronics"/>
    <s v="East"/>
    <n v="1"/>
    <n v="391.26"/>
    <n v="0.24"/>
    <s v="COD"/>
    <n v="8"/>
    <n v="1.7"/>
    <x v="953"/>
    <n v="297.35759999999999"/>
    <s v="OK"/>
    <n v="0"/>
  </r>
  <r>
    <n v="10957"/>
    <x v="956"/>
    <n v="1372"/>
    <s v="Electronics"/>
    <s v="East"/>
    <n v="5"/>
    <n v="531.09"/>
    <n v="0.03"/>
    <s v="Card"/>
    <n v="6"/>
    <n v="1.9"/>
    <x v="954"/>
    <n v="2575.7865000000002"/>
    <s v="OK"/>
    <n v="0"/>
  </r>
  <r>
    <n v="10958"/>
    <x v="957"/>
    <n v="1007"/>
    <s v="Beauty"/>
    <s v="North"/>
    <n v="5"/>
    <n v="250.26"/>
    <n v="0.31"/>
    <s v="COD"/>
    <n v="3"/>
    <n v="2.2000000000000002"/>
    <x v="955"/>
    <n v="863.39699999999993"/>
    <s v="OK"/>
    <n v="0"/>
  </r>
  <r>
    <n v="10959"/>
    <x v="958"/>
    <n v="1121"/>
    <s v="Home"/>
    <s v="West"/>
    <n v="3"/>
    <n v="53.97"/>
    <n v="0.32"/>
    <s v="COD"/>
    <n v="7"/>
    <n v="4.5"/>
    <x v="956"/>
    <n v="110.09879999999998"/>
    <s v="OK"/>
    <n v="0"/>
  </r>
  <r>
    <n v="10960"/>
    <x v="959"/>
    <n v="1347"/>
    <s v="Beauty"/>
    <s v="West"/>
    <n v="4"/>
    <n v="316.89"/>
    <n v="0.04"/>
    <s v="Card"/>
    <n v="10"/>
    <n v="2.7"/>
    <x v="957"/>
    <n v="1216.8575999999998"/>
    <s v="OK"/>
    <n v="0"/>
  </r>
  <r>
    <n v="10961"/>
    <x v="960"/>
    <n v="1675"/>
    <s v="Clothing"/>
    <s v="East"/>
    <n v="4"/>
    <n v="217.39"/>
    <n v="0.35"/>
    <s v="COD"/>
    <n v="6"/>
    <n v="3.7"/>
    <x v="958"/>
    <n v="565.21399999999994"/>
    <s v="OK"/>
    <n v="0"/>
  </r>
  <r>
    <n v="10962"/>
    <x v="961"/>
    <n v="1089"/>
    <s v="Electronics"/>
    <s v="South"/>
    <n v="1"/>
    <n v="408.25"/>
    <n v="0.1"/>
    <s v="COD"/>
    <n v="11"/>
    <n v="1.1000000000000001"/>
    <x v="959"/>
    <n v="367.42500000000001"/>
    <s v="ERROR"/>
    <n v="0"/>
  </r>
  <r>
    <n v="10963"/>
    <x v="962"/>
    <n v="1647"/>
    <s v="Home"/>
    <s v="North"/>
    <n v="4"/>
    <n v="571.35"/>
    <n v="0.03"/>
    <s v="COD"/>
    <n v="8"/>
    <n v="4.3"/>
    <x v="960"/>
    <n v="2216.8380000000002"/>
    <s v="OK"/>
    <n v="0"/>
  </r>
  <r>
    <n v="10964"/>
    <x v="963"/>
    <n v="1697"/>
    <s v="Electronics"/>
    <s v="East"/>
    <n v="4"/>
    <n v="299.08"/>
    <n v="0"/>
    <s v="COD"/>
    <n v="6"/>
    <n v="2"/>
    <x v="961"/>
    <n v="1196.32"/>
    <s v="OK"/>
    <n v="0"/>
  </r>
  <r>
    <n v="10965"/>
    <x v="964"/>
    <n v="1315"/>
    <s v="Electronics"/>
    <s v="North"/>
    <n v="4"/>
    <n v="287.72000000000003"/>
    <n v="0.14000000000000001"/>
    <s v="COD"/>
    <n v="11"/>
    <n v="2.2000000000000002"/>
    <x v="962"/>
    <n v="989.75680000000011"/>
    <s v="OK"/>
    <n v="0"/>
  </r>
  <r>
    <n v="10966"/>
    <x v="965"/>
    <n v="1177"/>
    <s v="Electronics"/>
    <s v="North"/>
    <n v="2"/>
    <n v="397.93"/>
    <n v="0.22"/>
    <s v="Card"/>
    <n v="10"/>
    <n v="1.2"/>
    <x v="963"/>
    <n v="620.77080000000001"/>
    <s v="OK"/>
    <n v="0"/>
  </r>
  <r>
    <n v="10967"/>
    <x v="966"/>
    <n v="1539"/>
    <s v="Electronics"/>
    <s v="West"/>
    <n v="1"/>
    <n v="75.55"/>
    <n v="0.12"/>
    <s v="Wallet"/>
    <n v="4"/>
    <n v="2.6"/>
    <x v="964"/>
    <n v="66.483999999999995"/>
    <s v="OK"/>
    <n v="0"/>
  </r>
  <r>
    <n v="10968"/>
    <x v="967"/>
    <n v="1731"/>
    <s v="Electronics"/>
    <s v="East"/>
    <n v="3"/>
    <n v="163.30000000000001"/>
    <n v="0.28999999999999998"/>
    <s v="Card"/>
    <n v="10"/>
    <n v="4.4000000000000004"/>
    <x v="965"/>
    <n v="347.82900000000001"/>
    <s v="OK"/>
    <n v="0"/>
  </r>
  <r>
    <n v="10969"/>
    <x v="968"/>
    <n v="1868"/>
    <s v="Clothing"/>
    <s v="West"/>
    <n v="4"/>
    <n v="552.6"/>
    <n v="0.25"/>
    <s v="Wallet"/>
    <n v="7"/>
    <n v="2.5"/>
    <x v="966"/>
    <n v="1657.8000000000002"/>
    <s v="OK"/>
    <n v="0"/>
  </r>
  <r>
    <n v="10970"/>
    <x v="969"/>
    <n v="1040"/>
    <s v="Home"/>
    <s v="East"/>
    <n v="6"/>
    <n v="406.92"/>
    <n v="0.12"/>
    <s v="Card"/>
    <n v="7"/>
    <n v="4.5999999999999996"/>
    <x v="967"/>
    <n v="2148.5376000000001"/>
    <s v="OK"/>
    <n v="0"/>
  </r>
  <r>
    <n v="10971"/>
    <x v="970"/>
    <n v="1739"/>
    <s v="Electronics"/>
    <s v="North"/>
    <n v="7"/>
    <n v="22.86"/>
    <n v="0.26"/>
    <s v="Card"/>
    <n v="11"/>
    <n v="4.5"/>
    <x v="968"/>
    <n v="118.41479999999999"/>
    <s v="OK"/>
    <n v="0"/>
  </r>
  <r>
    <n v="10972"/>
    <x v="971"/>
    <n v="1703"/>
    <s v="Electronics"/>
    <s v="West"/>
    <n v="2"/>
    <n v="134.71"/>
    <n v="0.33"/>
    <s v="COD"/>
    <n v="8"/>
    <n v="1.2"/>
    <x v="969"/>
    <n v="180.51139999999998"/>
    <s v="OK"/>
    <n v="0"/>
  </r>
  <r>
    <n v="10973"/>
    <x v="972"/>
    <n v="1922"/>
    <s v="Home"/>
    <s v="North"/>
    <n v="4"/>
    <n v="414.46"/>
    <n v="0.03"/>
    <s v="Card"/>
    <n v="2"/>
    <n v="2.2000000000000002"/>
    <x v="970"/>
    <n v="1608.1047999999998"/>
    <s v="OK"/>
    <n v="0"/>
  </r>
  <r>
    <n v="10974"/>
    <x v="973"/>
    <n v="1501"/>
    <s v="Electronics"/>
    <s v="East"/>
    <n v="7"/>
    <n v="462.17"/>
    <n v="0.11"/>
    <s v="Wallet"/>
    <n v="11"/>
    <n v="4.5999999999999996"/>
    <x v="971"/>
    <n v="2879.3191000000002"/>
    <s v="OK"/>
    <n v="0"/>
  </r>
  <r>
    <n v="10975"/>
    <x v="974"/>
    <n v="1958"/>
    <s v="Electronics"/>
    <s v="South"/>
    <n v="7"/>
    <n v="506.32"/>
    <n v="0.16"/>
    <s v="Card"/>
    <n v="6"/>
    <n v="1.1000000000000001"/>
    <x v="972"/>
    <n v="2977.1615999999999"/>
    <s v="OK"/>
    <n v="0"/>
  </r>
  <r>
    <n v="10976"/>
    <x v="975"/>
    <n v="1144"/>
    <s v="Beauty"/>
    <s v="West"/>
    <n v="2"/>
    <n v="185.92"/>
    <n v="0.17"/>
    <s v="COD"/>
    <n v="3"/>
    <n v="4.0999999999999996"/>
    <x v="973"/>
    <n v="308.62719999999996"/>
    <s v="OK"/>
    <n v="0"/>
  </r>
  <r>
    <n v="10977"/>
    <x v="976"/>
    <n v="1200"/>
    <s v="Electronics"/>
    <s v="West"/>
    <n v="1"/>
    <n v="559.65"/>
    <n v="0.19"/>
    <s v="Card"/>
    <n v="8"/>
    <n v="4.5999999999999996"/>
    <x v="974"/>
    <n v="453.31650000000002"/>
    <s v="OK"/>
    <n v="0"/>
  </r>
  <r>
    <n v="10978"/>
    <x v="977"/>
    <n v="1928"/>
    <s v="Electronics"/>
    <s v="North"/>
    <n v="6"/>
    <n v="338.47"/>
    <n v="0.11"/>
    <s v="Card"/>
    <n v="4"/>
    <n v="4.0999999999999996"/>
    <x v="975"/>
    <n v="1807.4298000000001"/>
    <s v="OK"/>
    <n v="0"/>
  </r>
  <r>
    <n v="10979"/>
    <x v="978"/>
    <n v="1723"/>
    <s v="Clothing"/>
    <s v="North"/>
    <n v="6"/>
    <n v="422.48"/>
    <n v="0.23"/>
    <s v="Card"/>
    <n v="4"/>
    <n v="4"/>
    <x v="976"/>
    <n v="1951.8576"/>
    <s v="OK"/>
    <n v="0"/>
  </r>
  <r>
    <n v="10980"/>
    <x v="979"/>
    <n v="1460"/>
    <s v="Electronics"/>
    <s v="South"/>
    <n v="6"/>
    <n v="364.09"/>
    <n v="0.23"/>
    <s v="COD"/>
    <n v="2"/>
    <n v="4.4000000000000004"/>
    <x v="977"/>
    <n v="1682.0958000000001"/>
    <s v="OK"/>
    <n v="0"/>
  </r>
  <r>
    <n v="10981"/>
    <x v="980"/>
    <n v="1731"/>
    <s v="Clothing"/>
    <s v="West"/>
    <n v="4"/>
    <n v="86.8"/>
    <n v="0.2"/>
    <s v="COD"/>
    <n v="6"/>
    <n v="3.7"/>
    <x v="978"/>
    <n v="277.76"/>
    <s v="OK"/>
    <n v="0"/>
  </r>
  <r>
    <n v="10982"/>
    <x v="981"/>
    <n v="1751"/>
    <s v="Home"/>
    <s v="East"/>
    <n v="2"/>
    <n v="578.41999999999996"/>
    <n v="0.04"/>
    <s v="COD"/>
    <n v="6"/>
    <n v="2.7"/>
    <x v="979"/>
    <n v="1110.5663999999999"/>
    <s v="OK"/>
    <n v="0"/>
  </r>
  <r>
    <n v="10983"/>
    <x v="982"/>
    <n v="1924"/>
    <s v="Electronics"/>
    <s v="East"/>
    <n v="6"/>
    <n v="86.88"/>
    <n v="0.17"/>
    <s v="Wallet"/>
    <n v="1"/>
    <n v="1.3"/>
    <x v="546"/>
    <n v="432.66239999999993"/>
    <s v="OK"/>
    <n v="0"/>
  </r>
  <r>
    <n v="10984"/>
    <x v="983"/>
    <n v="1908"/>
    <s v="Clothing"/>
    <s v="West"/>
    <n v="7"/>
    <n v="164.11"/>
    <n v="0.12"/>
    <s v="COD"/>
    <n v="8"/>
    <n v="4.2"/>
    <x v="980"/>
    <n v="1010.9176"/>
    <s v="OK"/>
    <n v="0"/>
  </r>
  <r>
    <n v="10985"/>
    <x v="984"/>
    <n v="1557"/>
    <s v="Clothing"/>
    <s v="West"/>
    <n v="7"/>
    <n v="490.97"/>
    <n v="0.17"/>
    <s v="Wallet"/>
    <n v="3"/>
    <n v="4.5999999999999996"/>
    <x v="981"/>
    <n v="2852.5356999999999"/>
    <s v="OK"/>
    <n v="0"/>
  </r>
  <r>
    <n v="10986"/>
    <x v="985"/>
    <n v="1546"/>
    <s v="Electronics"/>
    <s v="West"/>
    <n v="5"/>
    <n v="376.88"/>
    <n v="0.32"/>
    <s v="Card"/>
    <n v="1"/>
    <n v="3"/>
    <x v="982"/>
    <n v="1281.3920000000001"/>
    <s v="OK"/>
    <n v="0"/>
  </r>
  <r>
    <n v="10987"/>
    <x v="986"/>
    <n v="1252"/>
    <s v="Clothing"/>
    <s v="South"/>
    <n v="5"/>
    <n v="505.32"/>
    <n v="0.17"/>
    <s v="Card"/>
    <n v="10"/>
    <n v="3.1"/>
    <x v="983"/>
    <n v="2097.078"/>
    <s v="OK"/>
    <n v="0"/>
  </r>
  <r>
    <n v="10988"/>
    <x v="987"/>
    <n v="1389"/>
    <s v="Electronics"/>
    <s v="East"/>
    <n v="2"/>
    <n v="316.70999999999998"/>
    <n v="0"/>
    <s v="Card"/>
    <n v="1"/>
    <n v="2.6"/>
    <x v="984"/>
    <n v="633.41999999999996"/>
    <s v="OK"/>
    <n v="0"/>
  </r>
  <r>
    <n v="10989"/>
    <x v="988"/>
    <n v="1593"/>
    <s v="Clothing"/>
    <s v="East"/>
    <n v="4"/>
    <n v="235.54"/>
    <n v="0.15"/>
    <s v="Card"/>
    <n v="1"/>
    <n v="4.4000000000000004"/>
    <x v="985"/>
    <n v="800.8359999999999"/>
    <s v="OK"/>
    <n v="0"/>
  </r>
  <r>
    <n v="10990"/>
    <x v="989"/>
    <n v="1882"/>
    <s v="Electronics"/>
    <s v="North"/>
    <n v="4"/>
    <n v="554.28"/>
    <n v="0.28999999999999998"/>
    <s v="COD"/>
    <n v="5"/>
    <n v="1.1000000000000001"/>
    <x v="986"/>
    <n v="1574.1551999999999"/>
    <s v="OK"/>
    <n v="0"/>
  </r>
  <r>
    <n v="10991"/>
    <x v="990"/>
    <n v="1255"/>
    <s v="Clothing"/>
    <s v="North"/>
    <n v="1"/>
    <n v="36.21"/>
    <n v="0.27"/>
    <s v="COD"/>
    <n v="5"/>
    <n v="3.5"/>
    <x v="987"/>
    <n v="26.433299999999999"/>
    <s v="OK"/>
    <n v="0"/>
  </r>
  <r>
    <n v="10992"/>
    <x v="991"/>
    <n v="1708"/>
    <s v="Electronics"/>
    <s v="West"/>
    <n v="1"/>
    <n v="515.84"/>
    <n v="0.18"/>
    <s v="COD"/>
    <n v="1"/>
    <n v="4.5999999999999996"/>
    <x v="988"/>
    <n v="422.98880000000008"/>
    <s v="OK"/>
    <n v="0"/>
  </r>
  <r>
    <n v="10993"/>
    <x v="992"/>
    <n v="1814"/>
    <s v="Home"/>
    <s v="North"/>
    <n v="6"/>
    <n v="150.03"/>
    <n v="0.09"/>
    <s v="COD"/>
    <n v="5"/>
    <n v="1.4"/>
    <x v="989"/>
    <n v="819.16380000000004"/>
    <s v="OK"/>
    <n v="0"/>
  </r>
  <r>
    <n v="10994"/>
    <x v="993"/>
    <n v="1920"/>
    <s v="Electronics"/>
    <s v="South"/>
    <n v="3"/>
    <n v="511.51"/>
    <n v="0.16"/>
    <s v="Wallet"/>
    <n v="7"/>
    <n v="4.8"/>
    <x v="990"/>
    <n v="1289.0051999999998"/>
    <s v="OK"/>
    <n v="0"/>
  </r>
  <r>
    <n v="10995"/>
    <x v="994"/>
    <n v="1449"/>
    <s v="Clothing"/>
    <s v="East"/>
    <n v="7"/>
    <n v="96.43"/>
    <n v="0.2"/>
    <s v="Wallet"/>
    <n v="5"/>
    <n v="4.9000000000000004"/>
    <x v="991"/>
    <n v="540.00800000000004"/>
    <s v="OK"/>
    <n v="0"/>
  </r>
  <r>
    <n v="10996"/>
    <x v="995"/>
    <n v="1009"/>
    <s v="Clothing"/>
    <s v="East"/>
    <n v="1"/>
    <n v="354.43"/>
    <n v="0.35"/>
    <s v="Card"/>
    <n v="9"/>
    <n v="4.7"/>
    <x v="992"/>
    <n v="230.37950000000001"/>
    <s v="OK"/>
    <n v="0"/>
  </r>
  <r>
    <n v="10997"/>
    <x v="996"/>
    <n v="1823"/>
    <s v="Home"/>
    <s v="North"/>
    <n v="4"/>
    <n v="534.54"/>
    <n v="0.23"/>
    <s v="Card"/>
    <n v="4"/>
    <n v="2.9"/>
    <x v="993"/>
    <n v="1646.3832"/>
    <s v="OK"/>
    <n v="0"/>
  </r>
  <r>
    <n v="10998"/>
    <x v="997"/>
    <n v="1797"/>
    <s v="Clothing"/>
    <s v="West"/>
    <n v="7"/>
    <n v="292.02"/>
    <n v="0.24"/>
    <s v="Card"/>
    <n v="9"/>
    <n v="2.5"/>
    <x v="994"/>
    <n v="1553.5463999999999"/>
    <s v="OK"/>
    <n v="0"/>
  </r>
  <r>
    <n v="10999"/>
    <x v="998"/>
    <n v="1241"/>
    <s v="Home"/>
    <s v="North"/>
    <n v="3"/>
    <n v="451.74"/>
    <n v="0.17"/>
    <s v="Card"/>
    <n v="8"/>
    <n v="3.8"/>
    <x v="995"/>
    <n v="1124.8326"/>
    <s v="OK"/>
    <n v="0"/>
  </r>
  <r>
    <n v="11000"/>
    <x v="999"/>
    <n v="1250"/>
    <s v="Home"/>
    <s v="West"/>
    <n v="1"/>
    <n v="485.73"/>
    <n v="0.12"/>
    <s v="COD"/>
    <n v="1"/>
    <n v="2.2999999999999998"/>
    <x v="996"/>
    <n v="427.44240000000002"/>
    <s v="OK"/>
    <n v="0"/>
  </r>
  <r>
    <n v="11001"/>
    <x v="1000"/>
    <n v="1876"/>
    <s v="Beauty"/>
    <s v="South"/>
    <n v="2"/>
    <n v="445.85"/>
    <n v="0.28000000000000003"/>
    <s v="COD"/>
    <n v="4"/>
    <n v="1.3"/>
    <x v="997"/>
    <n v="642.024"/>
    <s v="OK"/>
    <n v="0"/>
  </r>
  <r>
    <n v="11002"/>
    <x v="1001"/>
    <n v="1004"/>
    <s v="Electronics"/>
    <s v="East"/>
    <n v="5"/>
    <n v="556.32000000000005"/>
    <n v="0.17"/>
    <s v="Card"/>
    <n v="7"/>
    <n v="4.5999999999999996"/>
    <x v="998"/>
    <n v="2308.7280000000001"/>
    <s v="OK"/>
    <n v="0"/>
  </r>
  <r>
    <n v="11003"/>
    <x v="1002"/>
    <n v="1118"/>
    <s v="Clothing"/>
    <s v="South"/>
    <n v="1"/>
    <n v="276.39999999999998"/>
    <n v="0.35"/>
    <s v="COD"/>
    <n v="1"/>
    <n v="3.5"/>
    <x v="999"/>
    <n v="179.66"/>
    <s v="OK"/>
    <n v="0"/>
  </r>
  <r>
    <n v="11004"/>
    <x v="1003"/>
    <n v="1800"/>
    <s v="Home"/>
    <s v="East"/>
    <n v="1"/>
    <n v="116.28"/>
    <n v="0.16"/>
    <s v="COD"/>
    <n v="8"/>
    <n v="1.8"/>
    <x v="1000"/>
    <n v="97.675200000000004"/>
    <s v="OK"/>
    <n v="0"/>
  </r>
  <r>
    <n v="11005"/>
    <x v="1004"/>
    <n v="1373"/>
    <s v="Beauty"/>
    <s v="South"/>
    <n v="2"/>
    <n v="42.97"/>
    <n v="0.02"/>
    <s v="Card"/>
    <n v="11"/>
    <n v="1.1000000000000001"/>
    <x v="1001"/>
    <n v="84.221199999999996"/>
    <s v="OK"/>
    <n v="0"/>
  </r>
  <r>
    <n v="11006"/>
    <x v="1005"/>
    <n v="1064"/>
    <s v="Beauty"/>
    <s v="North"/>
    <n v="4"/>
    <n v="159.18"/>
    <n v="0.24"/>
    <s v="Card"/>
    <n v="2"/>
    <n v="3.9"/>
    <x v="1002"/>
    <n v="483.90720000000005"/>
    <s v="OK"/>
    <n v="0"/>
  </r>
  <r>
    <n v="11007"/>
    <x v="1006"/>
    <n v="1145"/>
    <s v="Clothing"/>
    <s v="South"/>
    <n v="6"/>
    <n v="98.77"/>
    <n v="0.02"/>
    <s v="Wallet"/>
    <n v="8"/>
    <n v="4.4000000000000004"/>
    <x v="1003"/>
    <n v="580.76760000000002"/>
    <s v="OK"/>
    <n v="0"/>
  </r>
  <r>
    <n v="11008"/>
    <x v="1007"/>
    <n v="1223"/>
    <s v="Electronics"/>
    <s v="South"/>
    <n v="2"/>
    <n v="341.4"/>
    <n v="0.09"/>
    <s v="COD"/>
    <n v="11"/>
    <n v="2.6"/>
    <x v="1004"/>
    <n v="621.34799999999996"/>
    <s v="OK"/>
    <n v="0"/>
  </r>
  <r>
    <n v="11009"/>
    <x v="1008"/>
    <n v="1238"/>
    <s v="Clothing"/>
    <s v="North"/>
    <n v="6"/>
    <n v="123.19"/>
    <n v="0.12"/>
    <s v="Card"/>
    <n v="4"/>
    <n v="1.3"/>
    <x v="1005"/>
    <n v="650.44320000000005"/>
    <s v="OK"/>
    <n v="0"/>
  </r>
  <r>
    <n v="11010"/>
    <x v="1009"/>
    <n v="1176"/>
    <s v="Home"/>
    <s v="East"/>
    <n v="1"/>
    <n v="37.78"/>
    <n v="0.26"/>
    <s v="Card"/>
    <n v="8"/>
    <n v="3.6"/>
    <x v="1006"/>
    <n v="27.9572"/>
    <s v="OK"/>
    <n v="0"/>
  </r>
  <r>
    <n v="11011"/>
    <x v="1010"/>
    <n v="1778"/>
    <s v="Clothing"/>
    <s v="East"/>
    <n v="4"/>
    <n v="36.049999999999997"/>
    <n v="0.17"/>
    <s v="Card"/>
    <n v="1"/>
    <n v="2.2000000000000002"/>
    <x v="1007"/>
    <n v="119.68599999999998"/>
    <s v="OK"/>
    <n v="0"/>
  </r>
  <r>
    <n v="11012"/>
    <x v="1011"/>
    <n v="1852"/>
    <s v="Clothing"/>
    <s v="North"/>
    <n v="3"/>
    <n v="501.47"/>
    <n v="0.01"/>
    <s v="Card"/>
    <n v="5"/>
    <n v="1.6"/>
    <x v="1008"/>
    <n v="1489.3659"/>
    <s v="OK"/>
    <n v="0"/>
  </r>
  <r>
    <n v="11013"/>
    <x v="1012"/>
    <n v="1281"/>
    <s v="Home"/>
    <s v="South"/>
    <n v="1"/>
    <n v="361"/>
    <n v="0.22"/>
    <s v="Wallet"/>
    <n v="9"/>
    <n v="3"/>
    <x v="1009"/>
    <n v="281.58"/>
    <s v="OK"/>
    <n v="0"/>
  </r>
  <r>
    <n v="11014"/>
    <x v="1013"/>
    <n v="1062"/>
    <s v="Clothing"/>
    <s v="South"/>
    <n v="2"/>
    <n v="224.48"/>
    <n v="0.14000000000000001"/>
    <s v="Card"/>
    <n v="7"/>
    <n v="2.9"/>
    <x v="1010"/>
    <n v="386.10559999999998"/>
    <s v="OK"/>
    <n v="0"/>
  </r>
  <r>
    <n v="11015"/>
    <x v="1014"/>
    <n v="1216"/>
    <s v="Beauty"/>
    <s v="South"/>
    <n v="3"/>
    <n v="538.12"/>
    <n v="0.32"/>
    <s v="Card"/>
    <n v="3"/>
    <n v="3.1"/>
    <x v="1011"/>
    <n v="1097.7647999999999"/>
    <s v="OK"/>
    <n v="0"/>
  </r>
  <r>
    <n v="11016"/>
    <x v="1015"/>
    <n v="1853"/>
    <s v="Clothing"/>
    <s v="West"/>
    <n v="5"/>
    <n v="56.07"/>
    <n v="0.17"/>
    <s v="Card"/>
    <n v="4"/>
    <n v="4.3"/>
    <x v="1012"/>
    <n v="232.69050000000001"/>
    <s v="OK"/>
    <n v="0"/>
  </r>
  <r>
    <n v="11017"/>
    <x v="1016"/>
    <n v="1826"/>
    <s v="Electronics"/>
    <s v="East"/>
    <n v="3"/>
    <n v="588.49"/>
    <n v="0.25"/>
    <s v="COD"/>
    <n v="10"/>
    <n v="2.9"/>
    <x v="1013"/>
    <n v="1324.1025"/>
    <s v="OK"/>
    <n v="0"/>
  </r>
  <r>
    <n v="11018"/>
    <x v="1017"/>
    <n v="1794"/>
    <s v="Clothing"/>
    <s v="South"/>
    <n v="2"/>
    <n v="375.53"/>
    <n v="0.08"/>
    <s v="Card"/>
    <n v="7"/>
    <n v="4.5999999999999996"/>
    <x v="1014"/>
    <n v="690.97519999999997"/>
    <s v="OK"/>
    <n v="0"/>
  </r>
  <r>
    <n v="11019"/>
    <x v="1018"/>
    <n v="1688"/>
    <s v="Home"/>
    <s v="East"/>
    <n v="7"/>
    <n v="122.33"/>
    <n v="0.27"/>
    <s v="Card"/>
    <n v="6"/>
    <n v="4.4000000000000004"/>
    <x v="1015"/>
    <n v="625.10629999999992"/>
    <s v="OK"/>
    <n v="0"/>
  </r>
  <r>
    <n v="11020"/>
    <x v="1019"/>
    <n v="1460"/>
    <s v="Electronics"/>
    <s v="South"/>
    <n v="3"/>
    <n v="412.26"/>
    <n v="0.25"/>
    <s v="COD"/>
    <n v="4"/>
    <n v="3.6"/>
    <x v="1016"/>
    <n v="927.58500000000004"/>
    <s v="ERROR"/>
    <n v="0"/>
  </r>
  <r>
    <n v="11021"/>
    <x v="1020"/>
    <n v="1928"/>
    <s v="Electronics"/>
    <s v="North"/>
    <n v="2"/>
    <n v="461.58"/>
    <n v="0.32"/>
    <s v="Card"/>
    <n v="3"/>
    <n v="1.2"/>
    <x v="1017"/>
    <n v="627.74879999999996"/>
    <s v="OK"/>
    <n v="0"/>
  </r>
  <r>
    <n v="11022"/>
    <x v="1021"/>
    <n v="1609"/>
    <s v="Beauty"/>
    <s v="North"/>
    <n v="7"/>
    <n v="266.17"/>
    <n v="0.01"/>
    <s v="Card"/>
    <n v="11"/>
    <n v="4.5"/>
    <x v="1018"/>
    <n v="1844.5581"/>
    <s v="OK"/>
    <n v="0"/>
  </r>
  <r>
    <n v="11023"/>
    <x v="1022"/>
    <n v="1104"/>
    <s v="Electronics"/>
    <s v="East"/>
    <n v="1"/>
    <n v="519.05999999999995"/>
    <n v="0.16"/>
    <s v="Card"/>
    <n v="2"/>
    <n v="4.5999999999999996"/>
    <x v="1019"/>
    <n v="436.01039999999995"/>
    <s v="OK"/>
    <n v="0"/>
  </r>
  <r>
    <n v="11024"/>
    <x v="1023"/>
    <n v="1098"/>
    <s v="Clothing"/>
    <s v="East"/>
    <n v="7"/>
    <n v="103.18"/>
    <n v="0.24"/>
    <s v="COD"/>
    <n v="10"/>
    <n v="2.5"/>
    <x v="1020"/>
    <n v="548.91759999999999"/>
    <s v="OK"/>
    <n v="0"/>
  </r>
  <r>
    <n v="11025"/>
    <x v="1024"/>
    <n v="1510"/>
    <s v="Clothing"/>
    <s v="North"/>
    <n v="4"/>
    <n v="178.12"/>
    <n v="0.03"/>
    <s v="Wallet"/>
    <n v="9"/>
    <n v="3.1"/>
    <x v="1021"/>
    <n v="691.10559999999998"/>
    <s v="OK"/>
    <n v="0"/>
  </r>
  <r>
    <n v="11026"/>
    <x v="1025"/>
    <n v="1384"/>
    <s v="Clothing"/>
    <s v="West"/>
    <n v="5"/>
    <n v="69.69"/>
    <n v="0.14000000000000001"/>
    <s v="Card"/>
    <n v="3"/>
    <n v="2.1"/>
    <x v="1022"/>
    <n v="299.66699999999997"/>
    <s v="OK"/>
    <n v="0"/>
  </r>
  <r>
    <n v="11027"/>
    <x v="1026"/>
    <n v="1404"/>
    <s v="Clothing"/>
    <s v="North"/>
    <n v="7"/>
    <n v="138.36000000000001"/>
    <n v="0.33"/>
    <s v="Card"/>
    <n v="7"/>
    <n v="1.1000000000000001"/>
    <x v="1023"/>
    <n v="648.90840000000003"/>
    <s v="OK"/>
    <n v="0"/>
  </r>
  <r>
    <n v="11028"/>
    <x v="1027"/>
    <n v="1822"/>
    <s v="Electronics"/>
    <s v="South"/>
    <n v="4"/>
    <n v="154.66"/>
    <n v="0.15"/>
    <s v="Card"/>
    <n v="1"/>
    <n v="2.9"/>
    <x v="1024"/>
    <n v="525.84399999999994"/>
    <s v="OK"/>
    <n v="0"/>
  </r>
  <r>
    <n v="11029"/>
    <x v="1028"/>
    <n v="1517"/>
    <s v="Clothing"/>
    <s v="West"/>
    <n v="4"/>
    <n v="551.82000000000005"/>
    <n v="0.34"/>
    <s v="COD"/>
    <n v="8"/>
    <n v="1.5"/>
    <x v="1025"/>
    <n v="1456.8047999999999"/>
    <s v="OK"/>
    <n v="0"/>
  </r>
  <r>
    <n v="11030"/>
    <x v="1029"/>
    <n v="1475"/>
    <s v="Clothing"/>
    <s v="North"/>
    <n v="4"/>
    <n v="60.69"/>
    <n v="0.02"/>
    <s v="COD"/>
    <n v="1"/>
    <n v="1.7"/>
    <x v="1026"/>
    <n v="237.90479999999999"/>
    <s v="OK"/>
    <n v="0"/>
  </r>
  <r>
    <n v="11031"/>
    <x v="1030"/>
    <n v="1976"/>
    <s v="Home"/>
    <s v="West"/>
    <n v="7"/>
    <n v="265.04000000000002"/>
    <n v="0.25"/>
    <s v="COD"/>
    <n v="2"/>
    <n v="2.9"/>
    <x v="1027"/>
    <n v="1391.46"/>
    <s v="OK"/>
    <n v="0"/>
  </r>
  <r>
    <n v="11032"/>
    <x v="1031"/>
    <n v="1708"/>
    <s v="Electronics"/>
    <s v="West"/>
    <n v="2"/>
    <n v="326.45"/>
    <n v="0.2"/>
    <s v="COD"/>
    <n v="1"/>
    <n v="4.5"/>
    <x v="1028"/>
    <n v="522.32000000000005"/>
    <s v="OK"/>
    <n v="0"/>
  </r>
  <r>
    <n v="11033"/>
    <x v="1032"/>
    <n v="1862"/>
    <s v="Clothing"/>
    <s v="West"/>
    <n v="2"/>
    <n v="540.74"/>
    <n v="0.18"/>
    <s v="Wallet"/>
    <n v="4"/>
    <n v="4.4000000000000004"/>
    <x v="1029"/>
    <n v="886.81360000000006"/>
    <s v="OK"/>
    <n v="0"/>
  </r>
  <r>
    <n v="11034"/>
    <x v="1033"/>
    <n v="1644"/>
    <s v="Electronics"/>
    <s v="East"/>
    <n v="5"/>
    <n v="598.65"/>
    <n v="0.34"/>
    <s v="Wallet"/>
    <n v="2"/>
    <n v="4.9000000000000004"/>
    <x v="1030"/>
    <n v="1975.5449999999998"/>
    <s v="ERROR"/>
    <n v="0"/>
  </r>
  <r>
    <n v="11035"/>
    <x v="1034"/>
    <n v="1869"/>
    <s v="Electronics"/>
    <s v="North"/>
    <n v="2"/>
    <n v="455.73"/>
    <n v="0.05"/>
    <s v="COD"/>
    <n v="1"/>
    <n v="2.9"/>
    <x v="1031"/>
    <n v="865.88699999999994"/>
    <s v="OK"/>
    <n v="0"/>
  </r>
  <r>
    <n v="11036"/>
    <x v="1035"/>
    <n v="1770"/>
    <s v="Electronics"/>
    <s v="East"/>
    <n v="6"/>
    <n v="582.91"/>
    <n v="0.31"/>
    <s v="COD"/>
    <n v="1"/>
    <n v="3.2"/>
    <x v="1032"/>
    <n v="2413.2473999999997"/>
    <s v="OK"/>
    <n v="0"/>
  </r>
  <r>
    <n v="11037"/>
    <x v="1036"/>
    <n v="1436"/>
    <s v="Electronics"/>
    <s v="East"/>
    <n v="2"/>
    <n v="475.45"/>
    <n v="0.24"/>
    <s v="Card"/>
    <n v="2"/>
    <n v="4.3"/>
    <x v="1033"/>
    <n v="722.68399999999997"/>
    <s v="OK"/>
    <n v="0"/>
  </r>
  <r>
    <n v="11038"/>
    <x v="1037"/>
    <n v="1022"/>
    <s v="Home"/>
    <s v="South"/>
    <n v="2"/>
    <n v="578.47"/>
    <n v="0.09"/>
    <s v="COD"/>
    <n v="6"/>
    <n v="3.8"/>
    <x v="1034"/>
    <n v="1052.8154000000002"/>
    <s v="OK"/>
    <n v="0"/>
  </r>
  <r>
    <n v="11039"/>
    <x v="1038"/>
    <n v="1996"/>
    <s v="Electronics"/>
    <s v="South"/>
    <n v="2"/>
    <n v="428.75"/>
    <n v="0.32"/>
    <s v="COD"/>
    <n v="2"/>
    <n v="1.7"/>
    <x v="1035"/>
    <n v="583.09999999999991"/>
    <s v="OK"/>
    <n v="0"/>
  </r>
  <r>
    <n v="11040"/>
    <x v="1039"/>
    <n v="1564"/>
    <s v="Beauty"/>
    <s v="West"/>
    <n v="1"/>
    <n v="61.66"/>
    <n v="0.15"/>
    <s v="COD"/>
    <n v="11"/>
    <n v="2.6"/>
    <x v="1036"/>
    <n v="52.410999999999994"/>
    <s v="OK"/>
    <n v="0"/>
  </r>
  <r>
    <n v="11041"/>
    <x v="1040"/>
    <n v="1676"/>
    <s v="Beauty"/>
    <s v="West"/>
    <n v="5"/>
    <n v="250.12"/>
    <n v="0.28000000000000003"/>
    <s v="Card"/>
    <n v="2"/>
    <n v="4.7"/>
    <x v="1037"/>
    <n v="900.4319999999999"/>
    <s v="OK"/>
    <n v="0"/>
  </r>
  <r>
    <n v="11042"/>
    <x v="1041"/>
    <n v="1713"/>
    <s v="Clothing"/>
    <s v="South"/>
    <n v="6"/>
    <n v="393.26"/>
    <n v="0.14000000000000001"/>
    <s v="COD"/>
    <n v="8"/>
    <n v="1.6"/>
    <x v="1038"/>
    <n v="2029.2215999999999"/>
    <s v="OK"/>
    <n v="0"/>
  </r>
  <r>
    <n v="11043"/>
    <x v="1042"/>
    <n v="1457"/>
    <s v="Electronics"/>
    <s v="South"/>
    <n v="2"/>
    <n v="220.17"/>
    <n v="0.3"/>
    <s v="COD"/>
    <n v="5"/>
    <n v="1.8"/>
    <x v="1039"/>
    <n v="308.23799999999994"/>
    <s v="OK"/>
    <n v="0"/>
  </r>
  <r>
    <n v="11044"/>
    <x v="1043"/>
    <n v="1082"/>
    <s v="Clothing"/>
    <s v="North"/>
    <n v="5"/>
    <n v="174.93"/>
    <n v="0.22"/>
    <s v="COD"/>
    <n v="8"/>
    <n v="2.6"/>
    <x v="1040"/>
    <n v="682.22700000000009"/>
    <s v="OK"/>
    <n v="0"/>
  </r>
  <r>
    <n v="11045"/>
    <x v="1044"/>
    <n v="1144"/>
    <s v="Home"/>
    <s v="West"/>
    <n v="3"/>
    <n v="352.78"/>
    <n v="0.05"/>
    <s v="Card"/>
    <n v="8"/>
    <n v="4.8"/>
    <x v="1041"/>
    <n v="1005.4229999999999"/>
    <s v="OK"/>
    <n v="0"/>
  </r>
  <r>
    <n v="11046"/>
    <x v="1045"/>
    <n v="1084"/>
    <s v="Clothing"/>
    <s v="West"/>
    <n v="1"/>
    <n v="561.1"/>
    <n v="0.23"/>
    <s v="Card"/>
    <n v="2"/>
    <n v="1.5"/>
    <x v="1042"/>
    <n v="432.04700000000003"/>
    <s v="OK"/>
    <n v="0"/>
  </r>
  <r>
    <n v="11047"/>
    <x v="1046"/>
    <n v="1077"/>
    <s v="Electronics"/>
    <s v="South"/>
    <n v="7"/>
    <n v="35.46"/>
    <n v="7.0000000000000007E-2"/>
    <s v="Card"/>
    <n v="7"/>
    <n v="3.7"/>
    <x v="1043"/>
    <n v="230.84459999999999"/>
    <s v="OK"/>
    <n v="0"/>
  </r>
  <r>
    <n v="11048"/>
    <x v="1047"/>
    <n v="1456"/>
    <s v="Clothing"/>
    <s v="North"/>
    <n v="2"/>
    <n v="465"/>
    <n v="0.14000000000000001"/>
    <s v="Wallet"/>
    <n v="9"/>
    <n v="1.5"/>
    <x v="1044"/>
    <n v="799.8"/>
    <s v="OK"/>
    <n v="0"/>
  </r>
  <r>
    <n v="11049"/>
    <x v="1048"/>
    <n v="1877"/>
    <s v="Home"/>
    <s v="South"/>
    <n v="6"/>
    <n v="437.8"/>
    <n v="0.06"/>
    <s v="COD"/>
    <n v="8"/>
    <n v="3.1"/>
    <x v="1045"/>
    <n v="2469.192"/>
    <s v="OK"/>
    <n v="0"/>
  </r>
  <r>
    <n v="11050"/>
    <x v="1049"/>
    <n v="1000"/>
    <s v="Home"/>
    <s v="South"/>
    <n v="1"/>
    <n v="578.91"/>
    <n v="0.01"/>
    <s v="Card"/>
    <n v="9"/>
    <n v="3.1"/>
    <x v="1046"/>
    <n v="573.12090000000001"/>
    <s v="OK"/>
    <n v="0"/>
  </r>
  <r>
    <n v="11051"/>
    <x v="1050"/>
    <n v="1050"/>
    <s v="Electronics"/>
    <s v="East"/>
    <n v="6"/>
    <n v="559.47"/>
    <n v="7.0000000000000007E-2"/>
    <s v="Card"/>
    <n v="8"/>
    <n v="1.2"/>
    <x v="1047"/>
    <n v="3121.8425999999999"/>
    <s v="OK"/>
    <n v="0"/>
  </r>
  <r>
    <n v="11052"/>
    <x v="1051"/>
    <n v="1684"/>
    <s v="Home"/>
    <s v="West"/>
    <n v="7"/>
    <n v="460.91"/>
    <n v="0.19"/>
    <s v="COD"/>
    <n v="4"/>
    <n v="4.8"/>
    <x v="1048"/>
    <n v="2613.3597000000004"/>
    <s v="OK"/>
    <n v="0"/>
  </r>
  <r>
    <n v="11053"/>
    <x v="1052"/>
    <n v="1716"/>
    <s v="Electronics"/>
    <s v="North"/>
    <n v="7"/>
    <n v="319.44"/>
    <n v="0.17"/>
    <s v="Card"/>
    <n v="10"/>
    <n v="4.2"/>
    <x v="1049"/>
    <n v="1855.9463999999998"/>
    <s v="OK"/>
    <n v="0"/>
  </r>
  <r>
    <n v="11054"/>
    <x v="1053"/>
    <n v="1771"/>
    <s v="Electronics"/>
    <s v="East"/>
    <n v="1"/>
    <n v="134.5"/>
    <n v="0.18"/>
    <s v="Wallet"/>
    <n v="7"/>
    <n v="2.2000000000000002"/>
    <x v="1050"/>
    <n v="110.29"/>
    <s v="OK"/>
    <n v="0"/>
  </r>
  <r>
    <n v="11055"/>
    <x v="1054"/>
    <n v="1445"/>
    <s v="Beauty"/>
    <s v="West"/>
    <n v="3"/>
    <n v="333.96"/>
    <n v="0.09"/>
    <s v="COD"/>
    <n v="9"/>
    <n v="1.5"/>
    <x v="1051"/>
    <n v="911.71079999999995"/>
    <s v="OK"/>
    <n v="0"/>
  </r>
  <r>
    <n v="11056"/>
    <x v="1055"/>
    <n v="1448"/>
    <s v="Electronics"/>
    <s v="South"/>
    <n v="5"/>
    <n v="462.73"/>
    <n v="0.24"/>
    <s v="Card"/>
    <n v="9"/>
    <n v="2.4"/>
    <x v="1052"/>
    <n v="1758.374"/>
    <s v="OK"/>
    <n v="0"/>
  </r>
  <r>
    <n v="11057"/>
    <x v="1056"/>
    <n v="1880"/>
    <s v="Electronics"/>
    <s v="North"/>
    <n v="1"/>
    <n v="538.97"/>
    <n v="0.25"/>
    <s v="COD"/>
    <n v="4"/>
    <n v="4.5999999999999996"/>
    <x v="1053"/>
    <n v="404.22750000000002"/>
    <s v="OK"/>
    <n v="0"/>
  </r>
  <r>
    <n v="11058"/>
    <x v="1057"/>
    <n v="1487"/>
    <s v="Electronics"/>
    <s v="West"/>
    <n v="4"/>
    <n v="476.98"/>
    <n v="0.13"/>
    <s v="Card"/>
    <n v="7"/>
    <n v="1.5"/>
    <x v="1054"/>
    <n v="1659.8904"/>
    <s v="OK"/>
    <n v="0"/>
  </r>
  <r>
    <n v="11059"/>
    <x v="1058"/>
    <n v="1799"/>
    <s v="Beauty"/>
    <s v="South"/>
    <n v="7"/>
    <n v="129.22999999999999"/>
    <n v="0.31"/>
    <s v="Wallet"/>
    <n v="6"/>
    <n v="2.4"/>
    <x v="1055"/>
    <n v="624.18089999999984"/>
    <s v="OK"/>
    <n v="0"/>
  </r>
  <r>
    <n v="11060"/>
    <x v="1059"/>
    <n v="1033"/>
    <s v="Home"/>
    <s v="East"/>
    <n v="3"/>
    <n v="365.82"/>
    <n v="0.23"/>
    <s v="Card"/>
    <n v="3"/>
    <n v="3"/>
    <x v="1056"/>
    <n v="845.04420000000005"/>
    <s v="OK"/>
    <n v="0"/>
  </r>
  <r>
    <n v="11061"/>
    <x v="1060"/>
    <n v="1347"/>
    <s v="Clothing"/>
    <s v="North"/>
    <n v="7"/>
    <n v="209.32"/>
    <n v="0.25"/>
    <s v="Wallet"/>
    <n v="10"/>
    <n v="1.1000000000000001"/>
    <x v="1057"/>
    <n v="1098.93"/>
    <s v="OK"/>
    <n v="0"/>
  </r>
  <r>
    <n v="11062"/>
    <x v="1061"/>
    <n v="1094"/>
    <s v="Home"/>
    <s v="West"/>
    <n v="4"/>
    <n v="20.39"/>
    <n v="0.1"/>
    <s v="COD"/>
    <n v="6"/>
    <n v="2.1"/>
    <x v="1058"/>
    <n v="73.404000000000011"/>
    <s v="OK"/>
    <n v="0"/>
  </r>
  <r>
    <n v="11063"/>
    <x v="1062"/>
    <n v="1071"/>
    <s v="Electronics"/>
    <s v="East"/>
    <n v="3"/>
    <n v="132.13"/>
    <n v="0"/>
    <s v="Wallet"/>
    <n v="8"/>
    <n v="3.4"/>
    <x v="1059"/>
    <n v="396.39"/>
    <s v="OK"/>
    <n v="0"/>
  </r>
  <r>
    <n v="11064"/>
    <x v="1063"/>
    <n v="1550"/>
    <s v="Clothing"/>
    <s v="South"/>
    <n v="7"/>
    <n v="81.23"/>
    <n v="0.3"/>
    <s v="Card"/>
    <n v="2"/>
    <n v="2.2999999999999998"/>
    <x v="1060"/>
    <n v="398.02699999999999"/>
    <s v="OK"/>
    <n v="0"/>
  </r>
  <r>
    <n v="11065"/>
    <x v="1064"/>
    <n v="1153"/>
    <s v="Clothing"/>
    <s v="South"/>
    <n v="4"/>
    <n v="507.99"/>
    <n v="0.28999999999999998"/>
    <s v="Card"/>
    <n v="3"/>
    <n v="4.5"/>
    <x v="1061"/>
    <n v="1442.6915999999999"/>
    <s v="OK"/>
    <n v="0"/>
  </r>
  <r>
    <n v="11066"/>
    <x v="1065"/>
    <n v="1249"/>
    <s v="Electronics"/>
    <s v="West"/>
    <n v="4"/>
    <n v="166.23"/>
    <n v="0.04"/>
    <s v="COD"/>
    <n v="8"/>
    <n v="4.7"/>
    <x v="1062"/>
    <n v="638.32319999999993"/>
    <s v="OK"/>
    <n v="0"/>
  </r>
  <r>
    <n v="11067"/>
    <x v="1066"/>
    <n v="1673"/>
    <s v="Clothing"/>
    <s v="South"/>
    <n v="7"/>
    <n v="181.55"/>
    <n v="0.13"/>
    <s v="COD"/>
    <n v="4"/>
    <n v="2.8"/>
    <x v="1063"/>
    <n v="1105.6395000000002"/>
    <s v="OK"/>
    <n v="0"/>
  </r>
  <r>
    <n v="11068"/>
    <x v="1067"/>
    <n v="1437"/>
    <s v="Beauty"/>
    <s v="North"/>
    <n v="7"/>
    <n v="576.55999999999995"/>
    <n v="0.23"/>
    <s v="Card"/>
    <n v="4"/>
    <n v="3.1"/>
    <x v="1064"/>
    <n v="3107.6583999999998"/>
    <s v="OK"/>
    <n v="0"/>
  </r>
  <r>
    <n v="11069"/>
    <x v="1068"/>
    <n v="1117"/>
    <s v="Electronics"/>
    <s v="West"/>
    <n v="6"/>
    <n v="236.77"/>
    <n v="0.23"/>
    <s v="Card"/>
    <n v="2"/>
    <n v="3.5"/>
    <x v="1065"/>
    <n v="1093.8774000000001"/>
    <s v="OK"/>
    <n v="0"/>
  </r>
  <r>
    <n v="11070"/>
    <x v="1069"/>
    <n v="1770"/>
    <s v="Electronics"/>
    <s v="East"/>
    <n v="1"/>
    <n v="20.61"/>
    <n v="0.3"/>
    <s v="Card"/>
    <n v="11"/>
    <n v="3.7"/>
    <x v="1066"/>
    <n v="14.426999999999998"/>
    <s v="OK"/>
    <n v="0"/>
  </r>
  <r>
    <n v="11071"/>
    <x v="1070"/>
    <n v="1890"/>
    <s v="Electronics"/>
    <s v="West"/>
    <n v="1"/>
    <n v="181.05"/>
    <n v="0.05"/>
    <s v="COD"/>
    <n v="10"/>
    <n v="1.3"/>
    <x v="1067"/>
    <n v="171.9975"/>
    <s v="OK"/>
    <n v="0"/>
  </r>
  <r>
    <n v="11072"/>
    <x v="1071"/>
    <n v="1305"/>
    <s v="Electronics"/>
    <s v="West"/>
    <n v="3"/>
    <n v="84.79"/>
    <n v="0.15"/>
    <s v="Card"/>
    <n v="1"/>
    <n v="1.2"/>
    <x v="1068"/>
    <n v="216.21449999999999"/>
    <s v="OK"/>
    <n v="0"/>
  </r>
  <r>
    <n v="11073"/>
    <x v="1072"/>
    <n v="1267"/>
    <s v="Beauty"/>
    <s v="East"/>
    <n v="5"/>
    <n v="75.14"/>
    <n v="0.03"/>
    <s v="Card"/>
    <n v="7"/>
    <n v="4.5"/>
    <x v="1069"/>
    <n v="364.42899999999997"/>
    <s v="OK"/>
    <n v="0"/>
  </r>
  <r>
    <n v="11074"/>
    <x v="1073"/>
    <n v="1960"/>
    <s v="Clothing"/>
    <s v="South"/>
    <n v="7"/>
    <n v="60.33"/>
    <n v="0.14000000000000001"/>
    <s v="Card"/>
    <n v="4"/>
    <n v="1.9"/>
    <x v="1070"/>
    <n v="363.1866"/>
    <s v="OK"/>
    <n v="0"/>
  </r>
  <r>
    <n v="11075"/>
    <x v="1074"/>
    <n v="1053"/>
    <s v="Clothing"/>
    <s v="East"/>
    <n v="6"/>
    <n v="362.06"/>
    <n v="0.01"/>
    <s v="Card"/>
    <n v="6"/>
    <n v="3.3"/>
    <x v="1071"/>
    <n v="2150.6364000000003"/>
    <s v="OK"/>
    <n v="0"/>
  </r>
  <r>
    <n v="11076"/>
    <x v="1075"/>
    <n v="1235"/>
    <s v="Home"/>
    <s v="North"/>
    <n v="1"/>
    <n v="125.77"/>
    <n v="0.31"/>
    <s v="Card"/>
    <n v="8"/>
    <n v="3.5"/>
    <x v="1072"/>
    <n v="86.781299999999987"/>
    <s v="OK"/>
    <n v="0"/>
  </r>
  <r>
    <n v="11077"/>
    <x v="1076"/>
    <n v="1388"/>
    <s v="Electronics"/>
    <s v="South"/>
    <n v="1"/>
    <n v="226.33"/>
    <n v="0.18"/>
    <s v="Wallet"/>
    <n v="11"/>
    <n v="1.7"/>
    <x v="1073"/>
    <n v="185.59060000000002"/>
    <s v="OK"/>
    <n v="0"/>
  </r>
  <r>
    <n v="11078"/>
    <x v="1077"/>
    <n v="1989"/>
    <s v="Clothing"/>
    <s v="West"/>
    <n v="6"/>
    <n v="519.28"/>
    <n v="0.3"/>
    <s v="Card"/>
    <n v="7"/>
    <n v="4"/>
    <x v="1074"/>
    <n v="2180.9759999999997"/>
    <s v="OK"/>
    <n v="0"/>
  </r>
  <r>
    <n v="11079"/>
    <x v="1078"/>
    <n v="1733"/>
    <s v="Clothing"/>
    <s v="South"/>
    <n v="2"/>
    <n v="263.24"/>
    <n v="0.02"/>
    <s v="Wallet"/>
    <n v="7"/>
    <n v="4.5"/>
    <x v="1075"/>
    <n v="515.95040000000006"/>
    <s v="OK"/>
    <n v="0"/>
  </r>
  <r>
    <n v="11080"/>
    <x v="1079"/>
    <n v="1762"/>
    <s v="Clothing"/>
    <s v="South"/>
    <n v="6"/>
    <n v="550.67999999999995"/>
    <n v="0.08"/>
    <s v="Card"/>
    <n v="6"/>
    <n v="2.1"/>
    <x v="1076"/>
    <n v="3039.7536"/>
    <s v="OK"/>
    <n v="0"/>
  </r>
  <r>
    <n v="11081"/>
    <x v="1080"/>
    <n v="1824"/>
    <s v="Beauty"/>
    <s v="North"/>
    <n v="1"/>
    <n v="306.29000000000002"/>
    <n v="0.09"/>
    <s v="Card"/>
    <n v="11"/>
    <n v="4.5"/>
    <x v="1077"/>
    <n v="278.72390000000001"/>
    <s v="OK"/>
    <n v="0"/>
  </r>
  <r>
    <n v="11082"/>
    <x v="1081"/>
    <n v="1400"/>
    <s v="Home"/>
    <s v="South"/>
    <n v="5"/>
    <n v="248.32"/>
    <n v="0.14000000000000001"/>
    <s v="Card"/>
    <n v="4"/>
    <n v="1.3"/>
    <x v="1078"/>
    <n v="1067.7759999999998"/>
    <s v="OK"/>
    <n v="0"/>
  </r>
  <r>
    <n v="11083"/>
    <x v="1082"/>
    <n v="1623"/>
    <s v="Clothing"/>
    <s v="South"/>
    <n v="2"/>
    <n v="453.98"/>
    <n v="0.28000000000000003"/>
    <s v="COD"/>
    <n v="4"/>
    <n v="4.2"/>
    <x v="1079"/>
    <n v="653.73120000000006"/>
    <s v="OK"/>
    <n v="0"/>
  </r>
  <r>
    <n v="11084"/>
    <x v="1083"/>
    <n v="1766"/>
    <s v="Home"/>
    <s v="South"/>
    <n v="4"/>
    <n v="57.81"/>
    <n v="0.14000000000000001"/>
    <s v="COD"/>
    <n v="9"/>
    <n v="3.6"/>
    <x v="1080"/>
    <n v="198.8664"/>
    <s v="OK"/>
    <n v="0"/>
  </r>
  <r>
    <n v="11085"/>
    <x v="1084"/>
    <n v="1302"/>
    <s v="Electronics"/>
    <s v="West"/>
    <n v="6"/>
    <n v="67.34"/>
    <n v="7.0000000000000007E-2"/>
    <s v="COD"/>
    <n v="11"/>
    <n v="3.3"/>
    <x v="1081"/>
    <n v="375.75720000000001"/>
    <s v="OK"/>
    <n v="0"/>
  </r>
  <r>
    <n v="11086"/>
    <x v="1085"/>
    <n v="1918"/>
    <s v="Electronics"/>
    <s v="South"/>
    <n v="4"/>
    <n v="396.4"/>
    <n v="0.02"/>
    <s v="Card"/>
    <n v="5"/>
    <n v="1.9"/>
    <x v="1082"/>
    <n v="1553.8879999999999"/>
    <s v="OK"/>
    <n v="0"/>
  </r>
  <r>
    <n v="11087"/>
    <x v="1086"/>
    <n v="1206"/>
    <s v="Electronics"/>
    <s v="East"/>
    <n v="2"/>
    <n v="299.86"/>
    <n v="0.03"/>
    <s v="Wallet"/>
    <n v="9"/>
    <n v="2.4"/>
    <x v="1083"/>
    <n v="581.72839999999997"/>
    <s v="OK"/>
    <n v="0"/>
  </r>
  <r>
    <n v="11088"/>
    <x v="1087"/>
    <n v="1228"/>
    <s v="Electronics"/>
    <s v="South"/>
    <n v="2"/>
    <n v="477.39"/>
    <n v="0.27"/>
    <s v="Wallet"/>
    <n v="11"/>
    <n v="4.5999999999999996"/>
    <x v="1084"/>
    <n v="696.98939999999993"/>
    <s v="OK"/>
    <n v="0"/>
  </r>
  <r>
    <n v="11089"/>
    <x v="1088"/>
    <n v="1852"/>
    <s v="Clothing"/>
    <s v="North"/>
    <n v="2"/>
    <n v="551.02"/>
    <n v="0.16"/>
    <s v="Card"/>
    <n v="9"/>
    <n v="2.9"/>
    <x v="1085"/>
    <n v="925.71359999999993"/>
    <s v="OK"/>
    <n v="0"/>
  </r>
  <r>
    <n v="11090"/>
    <x v="1089"/>
    <n v="1909"/>
    <s v="Clothing"/>
    <s v="South"/>
    <n v="3"/>
    <n v="242.19"/>
    <n v="0.25"/>
    <s v="COD"/>
    <n v="4"/>
    <n v="3.4"/>
    <x v="1086"/>
    <n v="544.92750000000001"/>
    <s v="OK"/>
    <n v="0"/>
  </r>
  <r>
    <n v="11091"/>
    <x v="1090"/>
    <n v="1577"/>
    <s v="Beauty"/>
    <s v="South"/>
    <n v="6"/>
    <n v="363.9"/>
    <n v="0.24"/>
    <s v="COD"/>
    <n v="2"/>
    <n v="4.7"/>
    <x v="1087"/>
    <n v="1659.3839999999998"/>
    <s v="OK"/>
    <n v="0"/>
  </r>
  <r>
    <n v="11092"/>
    <x v="1091"/>
    <n v="1074"/>
    <s v="Clothing"/>
    <s v="West"/>
    <n v="7"/>
    <n v="307.91000000000003"/>
    <n v="0.05"/>
    <s v="Card"/>
    <n v="2"/>
    <n v="2.9"/>
    <x v="1088"/>
    <n v="2047.6015000000002"/>
    <s v="OK"/>
    <n v="0"/>
  </r>
  <r>
    <n v="11093"/>
    <x v="1092"/>
    <n v="1434"/>
    <s v="Clothing"/>
    <s v="East"/>
    <n v="5"/>
    <n v="589.24"/>
    <n v="0.05"/>
    <s v="Card"/>
    <n v="9"/>
    <n v="2.6"/>
    <x v="1089"/>
    <n v="2798.89"/>
    <s v="OK"/>
    <n v="0"/>
  </r>
  <r>
    <n v="11094"/>
    <x v="1093"/>
    <n v="1102"/>
    <s v="Electronics"/>
    <s v="South"/>
    <n v="5"/>
    <n v="501.18"/>
    <n v="0.26"/>
    <s v="COD"/>
    <n v="9"/>
    <n v="4.5999999999999996"/>
    <x v="1090"/>
    <n v="1854.366"/>
    <s v="OK"/>
    <n v="0"/>
  </r>
  <r>
    <n v="11095"/>
    <x v="1094"/>
    <n v="1421"/>
    <s v="Electronics"/>
    <s v="East"/>
    <n v="4"/>
    <n v="548.37"/>
    <n v="0.25"/>
    <s v="Wallet"/>
    <n v="3"/>
    <n v="4.5999999999999996"/>
    <x v="1091"/>
    <n v="1645.1100000000001"/>
    <s v="OK"/>
    <n v="0"/>
  </r>
  <r>
    <n v="11096"/>
    <x v="1095"/>
    <n v="1703"/>
    <s v="Clothing"/>
    <s v="North"/>
    <n v="4"/>
    <n v="163.79"/>
    <n v="0.13"/>
    <s v="Card"/>
    <n v="5"/>
    <n v="2.4"/>
    <x v="1092"/>
    <n v="569.98919999999998"/>
    <s v="OK"/>
    <n v="0"/>
  </r>
  <r>
    <n v="11097"/>
    <x v="1096"/>
    <n v="1763"/>
    <s v="Clothing"/>
    <s v="West"/>
    <n v="7"/>
    <n v="466.93"/>
    <n v="0.03"/>
    <s v="COD"/>
    <n v="5"/>
    <n v="3.4"/>
    <x v="1093"/>
    <n v="3170.4547000000002"/>
    <s v="OK"/>
    <n v="0"/>
  </r>
  <r>
    <n v="11098"/>
    <x v="1097"/>
    <n v="1737"/>
    <s v="Home"/>
    <s v="East"/>
    <n v="4"/>
    <n v="170.3"/>
    <n v="0"/>
    <s v="Wallet"/>
    <n v="2"/>
    <n v="4.9000000000000004"/>
    <x v="1094"/>
    <n v="681.2"/>
    <s v="OK"/>
    <n v="0"/>
  </r>
  <r>
    <n v="11099"/>
    <x v="1098"/>
    <n v="1805"/>
    <s v="Electronics"/>
    <s v="West"/>
    <n v="6"/>
    <n v="137.11000000000001"/>
    <n v="0.1"/>
    <s v="Card"/>
    <n v="2"/>
    <n v="1.2"/>
    <x v="1095"/>
    <n v="740.39400000000012"/>
    <s v="OK"/>
    <n v="0"/>
  </r>
  <r>
    <n v="11100"/>
    <x v="1099"/>
    <n v="1305"/>
    <s v="Electronics"/>
    <s v="South"/>
    <n v="1"/>
    <n v="567.4"/>
    <n v="0"/>
    <s v="Card"/>
    <n v="10"/>
    <n v="1.2"/>
    <x v="1096"/>
    <n v="567.4"/>
    <s v="OK"/>
    <n v="0"/>
  </r>
  <r>
    <n v="11101"/>
    <x v="1100"/>
    <n v="1097"/>
    <s v="Clothing"/>
    <s v="North"/>
    <n v="4"/>
    <n v="26.29"/>
    <n v="0.08"/>
    <s v="COD"/>
    <n v="1"/>
    <n v="3.1"/>
    <x v="1097"/>
    <n v="96.747200000000007"/>
    <s v="OK"/>
    <n v="0"/>
  </r>
  <r>
    <n v="11102"/>
    <x v="1101"/>
    <n v="1849"/>
    <s v="Electronics"/>
    <s v="West"/>
    <n v="2"/>
    <n v="579.75"/>
    <n v="0.15"/>
    <s v="Card"/>
    <n v="2"/>
    <n v="2.2000000000000002"/>
    <x v="1098"/>
    <n v="985.57499999999993"/>
    <s v="OK"/>
    <n v="-0.01"/>
  </r>
  <r>
    <n v="11103"/>
    <x v="1102"/>
    <n v="1797"/>
    <s v="Electronics"/>
    <s v="South"/>
    <n v="4"/>
    <n v="102.32"/>
    <n v="0.04"/>
    <s v="Card"/>
    <n v="11"/>
    <n v="3.3"/>
    <x v="1099"/>
    <n v="392.90879999999999"/>
    <s v="OK"/>
    <n v="0"/>
  </r>
  <r>
    <n v="11104"/>
    <x v="1103"/>
    <n v="1334"/>
    <s v="Home"/>
    <s v="East"/>
    <n v="2"/>
    <n v="494.37"/>
    <n v="0.04"/>
    <s v="Card"/>
    <n v="7"/>
    <n v="3.9"/>
    <x v="1100"/>
    <n v="949.19039999999995"/>
    <s v="OK"/>
    <n v="0"/>
  </r>
  <r>
    <n v="11105"/>
    <x v="1104"/>
    <n v="1858"/>
    <s v="Electronics"/>
    <s v="North"/>
    <n v="3"/>
    <n v="176.41"/>
    <n v="0.31"/>
    <s v="Card"/>
    <n v="1"/>
    <n v="1.3"/>
    <x v="1101"/>
    <n v="365.1687"/>
    <s v="OK"/>
    <n v="0"/>
  </r>
  <r>
    <n v="11106"/>
    <x v="1105"/>
    <n v="1434"/>
    <s v="Clothing"/>
    <s v="North"/>
    <n v="1"/>
    <n v="220.16"/>
    <n v="0.2"/>
    <s v="Wallet"/>
    <n v="1"/>
    <n v="4.5"/>
    <x v="1102"/>
    <n v="176.12800000000001"/>
    <s v="OK"/>
    <n v="0"/>
  </r>
  <r>
    <n v="11107"/>
    <x v="1106"/>
    <n v="1446"/>
    <s v="Electronics"/>
    <s v="East"/>
    <n v="1"/>
    <n v="141.80000000000001"/>
    <n v="0.33"/>
    <s v="COD"/>
    <n v="9"/>
    <n v="2.1"/>
    <x v="1103"/>
    <n v="95.006"/>
    <s v="OK"/>
    <n v="0"/>
  </r>
  <r>
    <n v="11108"/>
    <x v="1107"/>
    <n v="1993"/>
    <s v="Electronics"/>
    <s v="East"/>
    <n v="7"/>
    <n v="357.53"/>
    <n v="0.12"/>
    <s v="Card"/>
    <n v="2"/>
    <n v="2.5"/>
    <x v="1104"/>
    <n v="2202.3848000000003"/>
    <s v="OK"/>
    <n v="0"/>
  </r>
  <r>
    <n v="11109"/>
    <x v="1108"/>
    <n v="1307"/>
    <s v="Clothing"/>
    <s v="North"/>
    <n v="6"/>
    <n v="218.64"/>
    <n v="0.24"/>
    <s v="COD"/>
    <n v="11"/>
    <n v="2.2999999999999998"/>
    <x v="1105"/>
    <n v="996.99839999999995"/>
    <s v="OK"/>
    <n v="0"/>
  </r>
  <r>
    <n v="11110"/>
    <x v="1109"/>
    <n v="1248"/>
    <s v="Home"/>
    <s v="West"/>
    <n v="6"/>
    <n v="399.57"/>
    <n v="7.0000000000000007E-2"/>
    <s v="Wallet"/>
    <n v="4"/>
    <n v="4.4000000000000004"/>
    <x v="1106"/>
    <n v="2229.6005999999998"/>
    <s v="OK"/>
    <n v="0"/>
  </r>
  <r>
    <n v="11111"/>
    <x v="1110"/>
    <n v="1165"/>
    <s v="Clothing"/>
    <s v="North"/>
    <n v="5"/>
    <n v="24.15"/>
    <n v="0.22"/>
    <s v="Card"/>
    <n v="11"/>
    <n v="1.7"/>
    <x v="1107"/>
    <n v="94.185000000000002"/>
    <s v="ERROR"/>
    <n v="0"/>
  </r>
  <r>
    <n v="11112"/>
    <x v="1111"/>
    <n v="1480"/>
    <s v="Home"/>
    <s v="East"/>
    <n v="3"/>
    <n v="52.66"/>
    <n v="0.05"/>
    <s v="Card"/>
    <n v="3"/>
    <n v="1.1000000000000001"/>
    <x v="1108"/>
    <n v="150.08099999999999"/>
    <s v="OK"/>
    <n v="0"/>
  </r>
  <r>
    <n v="11113"/>
    <x v="1112"/>
    <n v="1983"/>
    <s v="Electronics"/>
    <s v="West"/>
    <n v="7"/>
    <n v="73.3"/>
    <n v="0"/>
    <s v="Wallet"/>
    <n v="11"/>
    <n v="4.9000000000000004"/>
    <x v="1109"/>
    <n v="513.1"/>
    <s v="OK"/>
    <n v="0"/>
  </r>
  <r>
    <n v="11114"/>
    <x v="1113"/>
    <n v="1334"/>
    <s v="Home"/>
    <s v="South"/>
    <n v="6"/>
    <n v="260.11"/>
    <n v="0.33"/>
    <s v="Wallet"/>
    <n v="4"/>
    <n v="4.9000000000000004"/>
    <x v="1110"/>
    <n v="1045.6422"/>
    <s v="OK"/>
    <n v="0"/>
  </r>
  <r>
    <n v="11115"/>
    <x v="1114"/>
    <n v="1541"/>
    <s v="Electronics"/>
    <s v="North"/>
    <n v="2"/>
    <n v="491.66"/>
    <n v="0.19"/>
    <s v="Card"/>
    <n v="11"/>
    <n v="2"/>
    <x v="1111"/>
    <n v="796.4892000000001"/>
    <s v="OK"/>
    <n v="0"/>
  </r>
  <r>
    <n v="11116"/>
    <x v="1115"/>
    <n v="1758"/>
    <s v="Home"/>
    <s v="East"/>
    <n v="3"/>
    <n v="534.58000000000004"/>
    <n v="0.32"/>
    <s v="Card"/>
    <n v="11"/>
    <n v="1"/>
    <x v="1112"/>
    <n v="1090.5432000000001"/>
    <s v="OK"/>
    <n v="0"/>
  </r>
  <r>
    <n v="11117"/>
    <x v="1116"/>
    <n v="1105"/>
    <s v="Clothing"/>
    <s v="South"/>
    <n v="1"/>
    <n v="158.21"/>
    <n v="0.12"/>
    <s v="Card"/>
    <n v="7"/>
    <n v="3.6"/>
    <x v="1113"/>
    <n v="139.22480000000002"/>
    <s v="OK"/>
    <n v="0"/>
  </r>
  <r>
    <n v="11118"/>
    <x v="1117"/>
    <n v="1562"/>
    <s v="Beauty"/>
    <s v="North"/>
    <n v="2"/>
    <n v="351.01"/>
    <n v="0.11"/>
    <s v="Card"/>
    <n v="10"/>
    <n v="3.6"/>
    <x v="1114"/>
    <n v="624.79779999999994"/>
    <s v="OK"/>
    <n v="0"/>
  </r>
  <r>
    <n v="11119"/>
    <x v="1118"/>
    <n v="1080"/>
    <s v="Clothing"/>
    <s v="North"/>
    <n v="7"/>
    <n v="464.49"/>
    <n v="0.14000000000000001"/>
    <s v="COD"/>
    <n v="2"/>
    <n v="4.8"/>
    <x v="1115"/>
    <n v="2796.2298000000001"/>
    <s v="OK"/>
    <n v="0"/>
  </r>
  <r>
    <n v="11120"/>
    <x v="1119"/>
    <n v="1132"/>
    <s v="Electronics"/>
    <s v="West"/>
    <n v="7"/>
    <n v="183.97"/>
    <n v="0.25"/>
    <s v="Card"/>
    <n v="2"/>
    <n v="2.2000000000000002"/>
    <x v="1116"/>
    <n v="965.84249999999997"/>
    <s v="OK"/>
    <n v="0"/>
  </r>
  <r>
    <n v="11121"/>
    <x v="1120"/>
    <n v="1796"/>
    <s v="Electronics"/>
    <s v="East"/>
    <n v="3"/>
    <n v="254.27"/>
    <n v="0.2"/>
    <s v="Card"/>
    <n v="9"/>
    <n v="1.8"/>
    <x v="1117"/>
    <n v="610.24800000000005"/>
    <s v="OK"/>
    <n v="0"/>
  </r>
  <r>
    <n v="11122"/>
    <x v="1121"/>
    <n v="1899"/>
    <s v="Home"/>
    <s v="South"/>
    <n v="1"/>
    <n v="321.52"/>
    <n v="0.32"/>
    <s v="COD"/>
    <n v="6"/>
    <n v="3.5"/>
    <x v="1118"/>
    <n v="218.63359999999997"/>
    <s v="OK"/>
    <n v="0"/>
  </r>
  <r>
    <n v="11123"/>
    <x v="1122"/>
    <n v="1137"/>
    <s v="Clothing"/>
    <s v="North"/>
    <n v="6"/>
    <n v="93.9"/>
    <n v="0.01"/>
    <s v="Wallet"/>
    <n v="11"/>
    <n v="3.3"/>
    <x v="1119"/>
    <n v="557.76600000000008"/>
    <s v="OK"/>
    <n v="0"/>
  </r>
  <r>
    <n v="11124"/>
    <x v="1123"/>
    <n v="1183"/>
    <s v="Home"/>
    <s v="West"/>
    <n v="2"/>
    <n v="30.2"/>
    <n v="0.25"/>
    <s v="Card"/>
    <n v="7"/>
    <n v="3.9"/>
    <x v="1120"/>
    <n v="45.3"/>
    <s v="OK"/>
    <n v="0"/>
  </r>
  <r>
    <n v="11125"/>
    <x v="1124"/>
    <n v="1400"/>
    <s v="Electronics"/>
    <s v="South"/>
    <n v="2"/>
    <n v="104.39"/>
    <n v="0.12"/>
    <s v="Card"/>
    <n v="5"/>
    <n v="4.5"/>
    <x v="1121"/>
    <n v="183.72640000000001"/>
    <s v="OK"/>
    <n v="0"/>
  </r>
  <r>
    <n v="11126"/>
    <x v="1125"/>
    <n v="1329"/>
    <s v="Electronics"/>
    <s v="South"/>
    <n v="1"/>
    <n v="381.71"/>
    <n v="0.06"/>
    <s v="Wallet"/>
    <n v="5"/>
    <n v="3.2"/>
    <x v="1122"/>
    <n v="358.80739999999997"/>
    <s v="OK"/>
    <n v="0"/>
  </r>
  <r>
    <n v="11127"/>
    <x v="1126"/>
    <n v="1784"/>
    <s v="Electronics"/>
    <s v="North"/>
    <n v="2"/>
    <n v="58.07"/>
    <n v="0.18"/>
    <s v="COD"/>
    <n v="4"/>
    <n v="1.6"/>
    <x v="1123"/>
    <n v="95.234800000000007"/>
    <s v="OK"/>
    <n v="0"/>
  </r>
  <r>
    <n v="11128"/>
    <x v="1127"/>
    <n v="1507"/>
    <s v="Beauty"/>
    <s v="South"/>
    <n v="6"/>
    <n v="125.97"/>
    <n v="0.18"/>
    <s v="Card"/>
    <n v="8"/>
    <n v="3.4"/>
    <x v="1124"/>
    <n v="619.77239999999995"/>
    <s v="OK"/>
    <n v="0"/>
  </r>
  <r>
    <n v="11129"/>
    <x v="1128"/>
    <n v="1851"/>
    <s v="Home"/>
    <s v="North"/>
    <n v="6"/>
    <n v="212.64"/>
    <n v="0.05"/>
    <s v="Card"/>
    <n v="7"/>
    <n v="2.5"/>
    <x v="1125"/>
    <n v="1212.0479999999998"/>
    <s v="OK"/>
    <n v="0"/>
  </r>
  <r>
    <n v="11130"/>
    <x v="1129"/>
    <n v="1983"/>
    <s v="Beauty"/>
    <s v="West"/>
    <n v="6"/>
    <n v="60.55"/>
    <n v="7.0000000000000007E-2"/>
    <s v="Card"/>
    <n v="10"/>
    <n v="2.8"/>
    <x v="1126"/>
    <n v="337.86899999999991"/>
    <s v="OK"/>
    <n v="0"/>
  </r>
  <r>
    <n v="11131"/>
    <x v="1130"/>
    <n v="1068"/>
    <s v="Electronics"/>
    <s v="West"/>
    <n v="1"/>
    <n v="127.14"/>
    <n v="0.14000000000000001"/>
    <s v="COD"/>
    <n v="2"/>
    <n v="4.8"/>
    <x v="1127"/>
    <n v="109.3404"/>
    <s v="OK"/>
    <n v="0"/>
  </r>
  <r>
    <n v="11132"/>
    <x v="1131"/>
    <n v="1545"/>
    <s v="Clothing"/>
    <s v="South"/>
    <n v="4"/>
    <n v="548.09"/>
    <n v="0.14000000000000001"/>
    <s v="Card"/>
    <n v="2"/>
    <n v="3.2"/>
    <x v="1128"/>
    <n v="1885.4296000000002"/>
    <s v="OK"/>
    <n v="0"/>
  </r>
  <r>
    <n v="11133"/>
    <x v="1132"/>
    <n v="1773"/>
    <s v="Home"/>
    <s v="North"/>
    <n v="4"/>
    <n v="26.29"/>
    <n v="0.11"/>
    <s v="Card"/>
    <n v="6"/>
    <n v="1.6"/>
    <x v="1129"/>
    <n v="93.592399999999998"/>
    <s v="OK"/>
    <n v="0"/>
  </r>
  <r>
    <n v="11134"/>
    <x v="1133"/>
    <n v="1052"/>
    <s v="Electronics"/>
    <s v="East"/>
    <n v="7"/>
    <n v="397.26"/>
    <n v="0.05"/>
    <s v="Card"/>
    <n v="11"/>
    <n v="2.8"/>
    <x v="1130"/>
    <n v="2641.7789999999995"/>
    <s v="OK"/>
    <n v="0"/>
  </r>
  <r>
    <n v="11135"/>
    <x v="1134"/>
    <n v="1449"/>
    <s v="Home"/>
    <s v="West"/>
    <n v="7"/>
    <n v="239.88"/>
    <n v="0"/>
    <s v="Card"/>
    <n v="1"/>
    <n v="1.9"/>
    <x v="1131"/>
    <n v="1679.1599999999999"/>
    <s v="OK"/>
    <n v="0"/>
  </r>
  <r>
    <n v="11136"/>
    <x v="1135"/>
    <n v="1204"/>
    <s v="Beauty"/>
    <s v="North"/>
    <n v="2"/>
    <n v="408.5"/>
    <n v="0.34"/>
    <s v="COD"/>
    <n v="7"/>
    <n v="1.5"/>
    <x v="1132"/>
    <n v="539.21999999999991"/>
    <s v="OK"/>
    <n v="0"/>
  </r>
  <r>
    <n v="11137"/>
    <x v="1136"/>
    <n v="1125"/>
    <s v="Beauty"/>
    <s v="North"/>
    <n v="6"/>
    <n v="359.38"/>
    <n v="0.33"/>
    <s v="Card"/>
    <n v="8"/>
    <n v="3.8"/>
    <x v="1133"/>
    <n v="1444.7075999999997"/>
    <s v="OK"/>
    <n v="0"/>
  </r>
  <r>
    <n v="11138"/>
    <x v="1137"/>
    <n v="1746"/>
    <s v="Home"/>
    <s v="North"/>
    <n v="2"/>
    <n v="145.75"/>
    <n v="0.17"/>
    <s v="Card"/>
    <n v="10"/>
    <n v="3.5"/>
    <x v="1134"/>
    <n v="241.94499999999999"/>
    <s v="ERROR"/>
    <n v="0"/>
  </r>
  <r>
    <n v="11139"/>
    <x v="1138"/>
    <n v="1042"/>
    <s v="Electronics"/>
    <s v="South"/>
    <n v="1"/>
    <n v="510.62"/>
    <n v="0.35"/>
    <s v="Wallet"/>
    <n v="8"/>
    <n v="3"/>
    <x v="1135"/>
    <n v="331.90300000000002"/>
    <s v="OK"/>
    <n v="0"/>
  </r>
  <r>
    <n v="11140"/>
    <x v="1139"/>
    <n v="1751"/>
    <s v="Electronics"/>
    <s v="East"/>
    <n v="2"/>
    <n v="302.79000000000002"/>
    <n v="0.24"/>
    <s v="COD"/>
    <n v="3"/>
    <n v="2.7"/>
    <x v="1136"/>
    <n v="460.24080000000004"/>
    <s v="OK"/>
    <n v="0"/>
  </r>
  <r>
    <n v="11141"/>
    <x v="1140"/>
    <n v="1970"/>
    <s v="Beauty"/>
    <s v="South"/>
    <n v="5"/>
    <n v="496.18"/>
    <n v="0.02"/>
    <s v="Card"/>
    <n v="7"/>
    <n v="2.2999999999999998"/>
    <x v="1137"/>
    <n v="2431.2820000000002"/>
    <s v="OK"/>
    <n v="0"/>
  </r>
  <r>
    <n v="11142"/>
    <x v="1141"/>
    <n v="1882"/>
    <s v="Electronics"/>
    <s v="West"/>
    <n v="4"/>
    <n v="252.52"/>
    <n v="0.04"/>
    <s v="COD"/>
    <n v="1"/>
    <n v="1.4"/>
    <x v="1138"/>
    <n v="969.67679999999996"/>
    <s v="OK"/>
    <n v="0"/>
  </r>
  <r>
    <n v="11143"/>
    <x v="1142"/>
    <n v="1110"/>
    <s v="Home"/>
    <s v="South"/>
    <n v="2"/>
    <n v="591.04"/>
    <n v="0.32"/>
    <s v="Card"/>
    <n v="11"/>
    <n v="2.2000000000000002"/>
    <x v="1139"/>
    <n v="803.81439999999986"/>
    <s v="OK"/>
    <n v="0"/>
  </r>
  <r>
    <n v="11144"/>
    <x v="1143"/>
    <n v="1760"/>
    <s v="Home"/>
    <s v="North"/>
    <n v="2"/>
    <n v="465.74"/>
    <n v="0.22"/>
    <s v="COD"/>
    <n v="3"/>
    <n v="4.4000000000000004"/>
    <x v="1140"/>
    <n v="726.55439999999999"/>
    <s v="OK"/>
    <n v="0"/>
  </r>
  <r>
    <n v="11145"/>
    <x v="1144"/>
    <n v="1662"/>
    <s v="Clothing"/>
    <s v="South"/>
    <n v="3"/>
    <n v="580.08000000000004"/>
    <n v="0.3"/>
    <s v="COD"/>
    <n v="6"/>
    <n v="4.0999999999999996"/>
    <x v="1141"/>
    <n v="1218.1680000000001"/>
    <s v="OK"/>
    <n v="0"/>
  </r>
  <r>
    <n v="11146"/>
    <x v="1145"/>
    <n v="1182"/>
    <s v="Beauty"/>
    <s v="North"/>
    <n v="2"/>
    <n v="315.88"/>
    <n v="0.31"/>
    <s v="COD"/>
    <n v="9"/>
    <n v="4.9000000000000004"/>
    <x v="1142"/>
    <n v="435.91439999999994"/>
    <s v="OK"/>
    <n v="0"/>
  </r>
  <r>
    <n v="11147"/>
    <x v="1146"/>
    <n v="1847"/>
    <s v="Electronics"/>
    <s v="East"/>
    <n v="5"/>
    <n v="292.11"/>
    <n v="0.16"/>
    <s v="COD"/>
    <n v="5"/>
    <n v="3.6"/>
    <x v="1143"/>
    <n v="1226.8620000000001"/>
    <s v="OK"/>
    <n v="0"/>
  </r>
  <r>
    <n v="11148"/>
    <x v="1147"/>
    <n v="1094"/>
    <s v="Electronics"/>
    <s v="South"/>
    <n v="4"/>
    <n v="456.94"/>
    <n v="0.02"/>
    <s v="Card"/>
    <n v="5"/>
    <n v="3.2"/>
    <x v="1144"/>
    <n v="1791.2048"/>
    <s v="OK"/>
    <n v="0"/>
  </r>
  <r>
    <n v="11149"/>
    <x v="1148"/>
    <n v="1970"/>
    <s v="Electronics"/>
    <s v="South"/>
    <n v="3"/>
    <n v="529.97"/>
    <n v="7.0000000000000007E-2"/>
    <s v="COD"/>
    <n v="9"/>
    <n v="2.2000000000000002"/>
    <x v="1145"/>
    <n v="1478.6162999999999"/>
    <s v="OK"/>
    <n v="0"/>
  </r>
  <r>
    <n v="11150"/>
    <x v="1149"/>
    <n v="1373"/>
    <s v="Clothing"/>
    <s v="South"/>
    <n v="1"/>
    <n v="579.03"/>
    <n v="0.02"/>
    <s v="Card"/>
    <n v="9"/>
    <n v="1.3"/>
    <x v="1146"/>
    <n v="567.44939999999997"/>
    <s v="OK"/>
    <n v="0"/>
  </r>
  <r>
    <n v="11151"/>
    <x v="1150"/>
    <n v="1911"/>
    <s v="Electronics"/>
    <s v="North"/>
    <n v="7"/>
    <n v="204.86"/>
    <n v="7.0000000000000007E-2"/>
    <s v="Card"/>
    <n v="6"/>
    <n v="3.5"/>
    <x v="1147"/>
    <n v="1333.6386"/>
    <s v="OK"/>
    <n v="0"/>
  </r>
  <r>
    <n v="11152"/>
    <x v="1151"/>
    <n v="1519"/>
    <s v="Electronics"/>
    <s v="North"/>
    <n v="1"/>
    <n v="482.24"/>
    <n v="0.14000000000000001"/>
    <s v="Wallet"/>
    <n v="5"/>
    <n v="3"/>
    <x v="1148"/>
    <n v="414.72640000000001"/>
    <s v="OK"/>
    <n v="0"/>
  </r>
  <r>
    <n v="11153"/>
    <x v="1152"/>
    <n v="1899"/>
    <s v="Home"/>
    <s v="South"/>
    <n v="4"/>
    <n v="138.22999999999999"/>
    <n v="0.04"/>
    <s v="COD"/>
    <n v="10"/>
    <n v="4"/>
    <x v="1149"/>
    <n v="530.80319999999995"/>
    <s v="OK"/>
    <n v="0"/>
  </r>
  <r>
    <n v="11154"/>
    <x v="1153"/>
    <n v="1359"/>
    <s v="Beauty"/>
    <s v="South"/>
    <n v="7"/>
    <n v="334.16"/>
    <n v="0.06"/>
    <s v="Wallet"/>
    <n v="2"/>
    <n v="2.6"/>
    <x v="1150"/>
    <n v="2198.7728000000002"/>
    <s v="OK"/>
    <n v="0"/>
  </r>
  <r>
    <n v="11155"/>
    <x v="1154"/>
    <n v="1899"/>
    <s v="Electronics"/>
    <s v="East"/>
    <n v="1"/>
    <n v="120.21"/>
    <n v="0.16"/>
    <s v="Card"/>
    <n v="11"/>
    <n v="4.9000000000000004"/>
    <x v="1151"/>
    <n v="100.97639999999998"/>
    <s v="OK"/>
    <n v="0"/>
  </r>
  <r>
    <n v="11156"/>
    <x v="1155"/>
    <n v="1695"/>
    <s v="Clothing"/>
    <s v="East"/>
    <n v="5"/>
    <n v="218.23"/>
    <n v="0.12"/>
    <s v="COD"/>
    <n v="8"/>
    <n v="2.6"/>
    <x v="1152"/>
    <n v="960.21199999999988"/>
    <s v="OK"/>
    <n v="0"/>
  </r>
  <r>
    <n v="11157"/>
    <x v="1156"/>
    <n v="1280"/>
    <s v="Beauty"/>
    <s v="West"/>
    <n v="2"/>
    <n v="559.84"/>
    <n v="0.16"/>
    <s v="Card"/>
    <n v="8"/>
    <n v="2.2999999999999998"/>
    <x v="1153"/>
    <n v="940.53120000000001"/>
    <s v="OK"/>
    <n v="0"/>
  </r>
  <r>
    <n v="11158"/>
    <x v="1157"/>
    <n v="1194"/>
    <s v="Electronics"/>
    <s v="East"/>
    <n v="4"/>
    <n v="100.46"/>
    <n v="0.15"/>
    <s v="COD"/>
    <n v="7"/>
    <n v="4.5"/>
    <x v="1154"/>
    <n v="341.56399999999996"/>
    <s v="OK"/>
    <n v="0"/>
  </r>
  <r>
    <n v="11159"/>
    <x v="1158"/>
    <n v="1863"/>
    <s v="Electronics"/>
    <s v="East"/>
    <n v="7"/>
    <n v="384.95"/>
    <n v="0.23"/>
    <s v="Card"/>
    <n v="8"/>
    <n v="2.6"/>
    <x v="1155"/>
    <n v="2074.8805000000002"/>
    <s v="OK"/>
    <n v="0"/>
  </r>
  <r>
    <n v="11160"/>
    <x v="1159"/>
    <n v="1194"/>
    <s v="Electronics"/>
    <s v="East"/>
    <n v="3"/>
    <n v="361.88"/>
    <n v="0.33"/>
    <s v="Card"/>
    <n v="3"/>
    <n v="4.5"/>
    <x v="1156"/>
    <n v="727.37879999999984"/>
    <s v="OK"/>
    <n v="0"/>
  </r>
  <r>
    <n v="11161"/>
    <x v="1160"/>
    <n v="1666"/>
    <s v="Clothing"/>
    <s v="North"/>
    <n v="2"/>
    <n v="85.63"/>
    <n v="0.04"/>
    <s v="Card"/>
    <n v="3"/>
    <n v="1.1000000000000001"/>
    <x v="1157"/>
    <n v="164.40959999999998"/>
    <s v="OK"/>
    <n v="0"/>
  </r>
  <r>
    <n v="11162"/>
    <x v="1161"/>
    <n v="1092"/>
    <s v="Electronics"/>
    <s v="East"/>
    <n v="1"/>
    <n v="205.7"/>
    <n v="0.03"/>
    <s v="COD"/>
    <n v="2"/>
    <n v="3.8"/>
    <x v="1158"/>
    <n v="199.529"/>
    <s v="OK"/>
    <n v="0"/>
  </r>
  <r>
    <n v="11163"/>
    <x v="1162"/>
    <n v="1671"/>
    <s v="Beauty"/>
    <s v="East"/>
    <n v="1"/>
    <n v="344.34"/>
    <n v="0.3"/>
    <s v="Card"/>
    <n v="1"/>
    <n v="1.3"/>
    <x v="1159"/>
    <n v="241.03799999999995"/>
    <s v="OK"/>
    <n v="0"/>
  </r>
  <r>
    <n v="11164"/>
    <x v="1163"/>
    <n v="1945"/>
    <s v="Clothing"/>
    <s v="South"/>
    <n v="3"/>
    <n v="124.5"/>
    <n v="0.18"/>
    <s v="Wallet"/>
    <n v="3"/>
    <n v="1.6"/>
    <x v="1160"/>
    <n v="306.27000000000004"/>
    <s v="OK"/>
    <n v="0"/>
  </r>
  <r>
    <n v="11165"/>
    <x v="1164"/>
    <n v="1060"/>
    <s v="Clothing"/>
    <s v="North"/>
    <n v="5"/>
    <n v="483.36"/>
    <n v="0.27"/>
    <s v="Card"/>
    <n v="3"/>
    <n v="3.8"/>
    <x v="1161"/>
    <n v="1764.2640000000001"/>
    <s v="OK"/>
    <n v="0"/>
  </r>
  <r>
    <n v="11166"/>
    <x v="1165"/>
    <n v="1633"/>
    <s v="Electronics"/>
    <s v="West"/>
    <n v="3"/>
    <n v="583.71"/>
    <n v="0.08"/>
    <s v="Card"/>
    <n v="7"/>
    <n v="2.2000000000000002"/>
    <x v="1162"/>
    <n v="1611.0396000000001"/>
    <s v="OK"/>
    <n v="0"/>
  </r>
  <r>
    <n v="11167"/>
    <x v="1166"/>
    <n v="1050"/>
    <s v="Clothing"/>
    <s v="West"/>
    <n v="4"/>
    <n v="140.63"/>
    <n v="0.28999999999999998"/>
    <s v="Card"/>
    <n v="10"/>
    <n v="1.8"/>
    <x v="1163"/>
    <n v="399.38919999999996"/>
    <s v="OK"/>
    <n v="0"/>
  </r>
  <r>
    <n v="11168"/>
    <x v="1167"/>
    <n v="1402"/>
    <s v="Home"/>
    <s v="East"/>
    <n v="3"/>
    <n v="124.34"/>
    <n v="0.32"/>
    <s v="Wallet"/>
    <n v="9"/>
    <n v="4.2"/>
    <x v="1164"/>
    <n v="253.65359999999995"/>
    <s v="OK"/>
    <n v="0"/>
  </r>
  <r>
    <n v="11169"/>
    <x v="1168"/>
    <n v="1788"/>
    <s v="Home"/>
    <s v="West"/>
    <n v="1"/>
    <n v="281.14"/>
    <n v="0.22"/>
    <s v="Card"/>
    <n v="1"/>
    <n v="4.8"/>
    <x v="1165"/>
    <n v="219.28919999999999"/>
    <s v="OK"/>
    <n v="0"/>
  </r>
  <r>
    <n v="11170"/>
    <x v="1169"/>
    <n v="1004"/>
    <s v="Home"/>
    <s v="West"/>
    <n v="5"/>
    <n v="452.44"/>
    <n v="0.04"/>
    <s v="Card"/>
    <n v="8"/>
    <n v="1.9"/>
    <x v="1166"/>
    <n v="2171.7119999999995"/>
    <s v="OK"/>
    <n v="0"/>
  </r>
  <r>
    <n v="11171"/>
    <x v="1170"/>
    <n v="1465"/>
    <s v="Clothing"/>
    <s v="West"/>
    <n v="5"/>
    <n v="179.74"/>
    <n v="0.31"/>
    <s v="COD"/>
    <n v="1"/>
    <n v="2.2999999999999998"/>
    <x v="1167"/>
    <n v="620.10299999999995"/>
    <s v="OK"/>
    <n v="0"/>
  </r>
  <r>
    <n v="11172"/>
    <x v="1171"/>
    <n v="1603"/>
    <s v="Beauty"/>
    <s v="East"/>
    <n v="6"/>
    <n v="26.63"/>
    <n v="0.28000000000000003"/>
    <s v="Card"/>
    <n v="3"/>
    <n v="3.9"/>
    <x v="1168"/>
    <n v="115.0416"/>
    <s v="OK"/>
    <n v="0"/>
  </r>
  <r>
    <n v="11173"/>
    <x v="1172"/>
    <n v="1681"/>
    <s v="Home"/>
    <s v="West"/>
    <n v="3"/>
    <n v="331.61"/>
    <n v="0.26"/>
    <s v="COD"/>
    <n v="4"/>
    <n v="4.3"/>
    <x v="1169"/>
    <n v="736.17420000000004"/>
    <s v="OK"/>
    <n v="0"/>
  </r>
  <r>
    <n v="11174"/>
    <x v="1173"/>
    <n v="1828"/>
    <s v="Home"/>
    <s v="East"/>
    <n v="4"/>
    <n v="574.61"/>
    <n v="0.01"/>
    <s v="Card"/>
    <n v="11"/>
    <n v="5"/>
    <x v="1170"/>
    <n v="2275.4556000000002"/>
    <s v="OK"/>
    <n v="0"/>
  </r>
  <r>
    <n v="11175"/>
    <x v="1174"/>
    <n v="1533"/>
    <s v="Electronics"/>
    <s v="South"/>
    <n v="1"/>
    <n v="243.9"/>
    <n v="0.28000000000000003"/>
    <s v="COD"/>
    <n v="8"/>
    <n v="2.1"/>
    <x v="1171"/>
    <n v="175.608"/>
    <s v="OK"/>
    <n v="0"/>
  </r>
  <r>
    <n v="11176"/>
    <x v="1175"/>
    <n v="1404"/>
    <s v="Electronics"/>
    <s v="South"/>
    <n v="2"/>
    <n v="260.77999999999997"/>
    <n v="0.05"/>
    <s v="Card"/>
    <n v="1"/>
    <n v="3.2"/>
    <x v="1172"/>
    <n v="495.48199999999991"/>
    <s v="OK"/>
    <n v="0"/>
  </r>
  <r>
    <n v="11177"/>
    <x v="1176"/>
    <n v="1837"/>
    <s v="Electronics"/>
    <s v="West"/>
    <n v="5"/>
    <n v="581.80999999999995"/>
    <n v="0.08"/>
    <s v="COD"/>
    <n v="2"/>
    <n v="1.5"/>
    <x v="1173"/>
    <n v="2676.326"/>
    <s v="OK"/>
    <n v="0"/>
  </r>
  <r>
    <n v="11178"/>
    <x v="1177"/>
    <n v="1512"/>
    <s v="Home"/>
    <s v="South"/>
    <n v="3"/>
    <n v="421.35"/>
    <n v="0.2"/>
    <s v="COD"/>
    <n v="11"/>
    <n v="2.2999999999999998"/>
    <x v="1174"/>
    <n v="1011.2400000000002"/>
    <s v="OK"/>
    <n v="0"/>
  </r>
  <r>
    <n v="11179"/>
    <x v="1178"/>
    <n v="1644"/>
    <s v="Clothing"/>
    <s v="East"/>
    <n v="6"/>
    <n v="435.72"/>
    <n v="0.09"/>
    <s v="COD"/>
    <n v="5"/>
    <n v="1.2"/>
    <x v="1175"/>
    <n v="2379.0312000000004"/>
    <s v="OK"/>
    <n v="0"/>
  </r>
  <r>
    <n v="11180"/>
    <x v="1179"/>
    <n v="1232"/>
    <s v="Clothing"/>
    <s v="South"/>
    <n v="4"/>
    <n v="344.18"/>
    <n v="0.23"/>
    <s v="COD"/>
    <n v="6"/>
    <n v="1.8"/>
    <x v="1176"/>
    <n v="1060.0744"/>
    <s v="OK"/>
    <n v="0"/>
  </r>
  <r>
    <n v="11181"/>
    <x v="1180"/>
    <n v="1523"/>
    <s v="Beauty"/>
    <s v="West"/>
    <n v="4"/>
    <n v="585.15"/>
    <n v="0.21"/>
    <s v="Wallet"/>
    <n v="5"/>
    <n v="3"/>
    <x v="1177"/>
    <n v="1849.0740000000001"/>
    <s v="OK"/>
    <n v="0"/>
  </r>
  <r>
    <n v="11182"/>
    <x v="1181"/>
    <n v="1345"/>
    <s v="Beauty"/>
    <s v="East"/>
    <n v="7"/>
    <n v="417.99"/>
    <n v="0.04"/>
    <s v="Card"/>
    <n v="3"/>
    <n v="1.7"/>
    <x v="1178"/>
    <n v="2808.8928000000001"/>
    <s v="OK"/>
    <n v="0"/>
  </r>
  <r>
    <n v="11183"/>
    <x v="1182"/>
    <n v="1045"/>
    <s v="Beauty"/>
    <s v="North"/>
    <n v="1"/>
    <n v="538.59"/>
    <n v="0.23"/>
    <s v="Card"/>
    <n v="10"/>
    <n v="4.5999999999999996"/>
    <x v="1179"/>
    <n v="414.71430000000004"/>
    <s v="OK"/>
    <n v="0"/>
  </r>
  <r>
    <n v="11184"/>
    <x v="1183"/>
    <n v="1545"/>
    <s v="Electronics"/>
    <s v="East"/>
    <n v="5"/>
    <n v="424.14"/>
    <n v="0.32"/>
    <s v="COD"/>
    <n v="7"/>
    <n v="3.8"/>
    <x v="1180"/>
    <n v="1442.0759999999998"/>
    <s v="OK"/>
    <n v="0"/>
  </r>
  <r>
    <n v="11185"/>
    <x v="1184"/>
    <n v="1944"/>
    <s v="Home"/>
    <s v="South"/>
    <n v="1"/>
    <n v="445.04"/>
    <n v="0.06"/>
    <s v="COD"/>
    <n v="1"/>
    <n v="1.1000000000000001"/>
    <x v="1181"/>
    <n v="418.33760000000001"/>
    <s v="OK"/>
    <n v="0"/>
  </r>
  <r>
    <n v="11186"/>
    <x v="1185"/>
    <n v="1077"/>
    <s v="Electronics"/>
    <s v="North"/>
    <n v="6"/>
    <n v="184.89"/>
    <n v="0.21"/>
    <s v="Card"/>
    <n v="2"/>
    <n v="4.5"/>
    <x v="1182"/>
    <n v="876.37860000000001"/>
    <s v="OK"/>
    <n v="0"/>
  </r>
  <r>
    <n v="11187"/>
    <x v="1186"/>
    <n v="1729"/>
    <s v="Electronics"/>
    <s v="East"/>
    <n v="2"/>
    <n v="192.54"/>
    <n v="0.12"/>
    <s v="COD"/>
    <n v="11"/>
    <n v="4.9000000000000004"/>
    <x v="1183"/>
    <n v="338.87039999999996"/>
    <s v="OK"/>
    <n v="0"/>
  </r>
  <r>
    <n v="11188"/>
    <x v="1187"/>
    <n v="1812"/>
    <s v="Electronics"/>
    <s v="North"/>
    <n v="2"/>
    <n v="473.05"/>
    <n v="0.16"/>
    <s v="Card"/>
    <n v="9"/>
    <n v="3"/>
    <x v="1184"/>
    <n v="794.72400000000005"/>
    <s v="OK"/>
    <n v="0"/>
  </r>
  <r>
    <n v="11189"/>
    <x v="1188"/>
    <n v="1922"/>
    <s v="Electronics"/>
    <s v="North"/>
    <n v="2"/>
    <n v="188.57"/>
    <n v="0.1"/>
    <s v="COD"/>
    <n v="4"/>
    <n v="2.2999999999999998"/>
    <x v="1185"/>
    <n v="339.42599999999999"/>
    <s v="OK"/>
    <n v="0"/>
  </r>
  <r>
    <n v="11190"/>
    <x v="1189"/>
    <n v="1072"/>
    <s v="Clothing"/>
    <s v="North"/>
    <n v="4"/>
    <n v="344.22"/>
    <n v="0.12"/>
    <s v="Wallet"/>
    <n v="8"/>
    <n v="2.1"/>
    <x v="1186"/>
    <n v="1211.6544000000001"/>
    <s v="OK"/>
    <n v="0"/>
  </r>
  <r>
    <n v="11191"/>
    <x v="1190"/>
    <n v="1793"/>
    <s v="Home"/>
    <s v="East"/>
    <n v="5"/>
    <n v="160.87"/>
    <n v="0.01"/>
    <s v="COD"/>
    <n v="9"/>
    <n v="1.3"/>
    <x v="1187"/>
    <n v="796.30650000000003"/>
    <s v="OK"/>
    <n v="0"/>
  </r>
  <r>
    <n v="11192"/>
    <x v="1191"/>
    <n v="1248"/>
    <s v="Electronics"/>
    <s v="South"/>
    <n v="1"/>
    <n v="492.94"/>
    <n v="0.34"/>
    <s v="Card"/>
    <n v="7"/>
    <n v="3"/>
    <x v="1188"/>
    <n v="325.34039999999993"/>
    <s v="OK"/>
    <n v="0"/>
  </r>
  <r>
    <n v="11193"/>
    <x v="1192"/>
    <n v="1046"/>
    <s v="Home"/>
    <s v="East"/>
    <n v="1"/>
    <n v="79.64"/>
    <n v="0.22"/>
    <s v="COD"/>
    <n v="1"/>
    <n v="1.2"/>
    <x v="1189"/>
    <n v="62.119199999999999"/>
    <s v="OK"/>
    <n v="0"/>
  </r>
  <r>
    <n v="11194"/>
    <x v="1193"/>
    <n v="1120"/>
    <s v="Clothing"/>
    <s v="South"/>
    <n v="6"/>
    <n v="500.23"/>
    <n v="0.18"/>
    <s v="COD"/>
    <n v="5"/>
    <n v="3"/>
    <x v="1190"/>
    <n v="2461.1316000000002"/>
    <s v="OK"/>
    <n v="0"/>
  </r>
  <r>
    <n v="11195"/>
    <x v="1194"/>
    <n v="1213"/>
    <s v="Electronics"/>
    <s v="East"/>
    <n v="2"/>
    <n v="367.6"/>
    <n v="0.13"/>
    <s v="Card"/>
    <n v="6"/>
    <n v="2"/>
    <x v="1191"/>
    <n v="639.62400000000002"/>
    <s v="OK"/>
    <n v="0"/>
  </r>
  <r>
    <n v="11196"/>
    <x v="1195"/>
    <n v="1238"/>
    <s v="Clothing"/>
    <s v="East"/>
    <n v="5"/>
    <n v="124.34"/>
    <n v="0.19"/>
    <s v="COD"/>
    <n v="11"/>
    <n v="2.9"/>
    <x v="1192"/>
    <n v="503.57700000000006"/>
    <s v="OK"/>
    <n v="0"/>
  </r>
  <r>
    <n v="11197"/>
    <x v="1196"/>
    <n v="1055"/>
    <s v="Electronics"/>
    <s v="East"/>
    <n v="5"/>
    <n v="332.09"/>
    <n v="0.13"/>
    <s v="Wallet"/>
    <n v="8"/>
    <n v="2.7"/>
    <x v="1193"/>
    <n v="1444.5914999999998"/>
    <s v="OK"/>
    <n v="0"/>
  </r>
  <r>
    <n v="11198"/>
    <x v="1197"/>
    <n v="1349"/>
    <s v="Clothing"/>
    <s v="South"/>
    <n v="6"/>
    <n v="180.26"/>
    <n v="0.13"/>
    <s v="Card"/>
    <n v="10"/>
    <n v="2.2000000000000002"/>
    <x v="1194"/>
    <n v="940.95719999999994"/>
    <s v="OK"/>
    <n v="0"/>
  </r>
  <r>
    <n v="11199"/>
    <x v="1198"/>
    <n v="1106"/>
    <s v="Clothing"/>
    <s v="East"/>
    <n v="3"/>
    <n v="204.23"/>
    <n v="0.16"/>
    <s v="Card"/>
    <n v="8"/>
    <n v="2.8"/>
    <x v="1195"/>
    <n v="514.65959999999995"/>
    <s v="OK"/>
    <n v="0"/>
  </r>
  <r>
    <n v="11200"/>
    <x v="1199"/>
    <n v="1830"/>
    <s v="Electronics"/>
    <s v="North"/>
    <n v="5"/>
    <n v="220.64"/>
    <n v="0.1"/>
    <s v="Card"/>
    <n v="9"/>
    <n v="2.9"/>
    <x v="1196"/>
    <n v="992.87999999999988"/>
    <s v="OK"/>
    <n v="0"/>
  </r>
  <r>
    <n v="11201"/>
    <x v="1200"/>
    <n v="1047"/>
    <s v="Electronics"/>
    <s v="East"/>
    <n v="5"/>
    <n v="52.04"/>
    <n v="0.06"/>
    <s v="COD"/>
    <n v="9"/>
    <n v="4.3"/>
    <x v="1197"/>
    <n v="244.58799999999997"/>
    <s v="OK"/>
    <n v="0"/>
  </r>
  <r>
    <n v="11202"/>
    <x v="1201"/>
    <n v="1572"/>
    <s v="Clothing"/>
    <s v="North"/>
    <n v="1"/>
    <n v="591.79"/>
    <n v="0.19"/>
    <s v="Wallet"/>
    <n v="4"/>
    <n v="3.7"/>
    <x v="1198"/>
    <n v="479.34989999999999"/>
    <s v="OK"/>
    <n v="0"/>
  </r>
  <r>
    <n v="11203"/>
    <x v="1202"/>
    <n v="1336"/>
    <s v="Beauty"/>
    <s v="West"/>
    <n v="6"/>
    <n v="33.450000000000003"/>
    <n v="0.28999999999999998"/>
    <s v="COD"/>
    <n v="6"/>
    <n v="2.7"/>
    <x v="1199"/>
    <n v="142.49700000000001"/>
    <s v="OK"/>
    <n v="0"/>
  </r>
  <r>
    <n v="11204"/>
    <x v="1203"/>
    <n v="1025"/>
    <s v="Electronics"/>
    <s v="West"/>
    <n v="5"/>
    <n v="402.56"/>
    <n v="0.05"/>
    <s v="Card"/>
    <n v="3"/>
    <n v="4.5999999999999996"/>
    <x v="1200"/>
    <n v="1912.1599999999999"/>
    <s v="OK"/>
    <n v="0"/>
  </r>
  <r>
    <n v="11205"/>
    <x v="1204"/>
    <n v="1803"/>
    <s v="Home"/>
    <s v="South"/>
    <n v="5"/>
    <n v="232.17"/>
    <n v="0.01"/>
    <s v="COD"/>
    <n v="1"/>
    <n v="4"/>
    <x v="1201"/>
    <n v="1149.2414999999999"/>
    <s v="OK"/>
    <n v="0"/>
  </r>
  <r>
    <n v="11206"/>
    <x v="1205"/>
    <n v="1256"/>
    <s v="Home"/>
    <s v="South"/>
    <n v="1"/>
    <n v="392.92"/>
    <n v="0.09"/>
    <s v="COD"/>
    <n v="6"/>
    <n v="1.3"/>
    <x v="1202"/>
    <n v="357.55720000000002"/>
    <s v="OK"/>
    <n v="0"/>
  </r>
  <r>
    <n v="11207"/>
    <x v="1206"/>
    <n v="1007"/>
    <s v="Beauty"/>
    <s v="West"/>
    <n v="5"/>
    <n v="223.41"/>
    <n v="0.34"/>
    <s v="COD"/>
    <n v="1"/>
    <n v="1.6"/>
    <x v="1203"/>
    <n v="737.25299999999993"/>
    <s v="OK"/>
    <n v="0"/>
  </r>
  <r>
    <n v="11208"/>
    <x v="1207"/>
    <n v="1624"/>
    <s v="Home"/>
    <s v="East"/>
    <n v="1"/>
    <n v="409.14"/>
    <n v="0.28999999999999998"/>
    <s v="Card"/>
    <n v="9"/>
    <n v="1.3"/>
    <x v="1204"/>
    <n v="290.48939999999999"/>
    <s v="OK"/>
    <n v="0"/>
  </r>
  <r>
    <n v="11209"/>
    <x v="1208"/>
    <n v="1866"/>
    <s v="Clothing"/>
    <s v="East"/>
    <n v="3"/>
    <n v="441.6"/>
    <n v="0.21"/>
    <s v="COD"/>
    <n v="11"/>
    <n v="2.2999999999999998"/>
    <x v="1205"/>
    <n v="1046.5920000000001"/>
    <s v="OK"/>
    <n v="0"/>
  </r>
  <r>
    <n v="11210"/>
    <x v="1209"/>
    <n v="1252"/>
    <s v="Home"/>
    <s v="East"/>
    <n v="4"/>
    <n v="418.97"/>
    <n v="0.33"/>
    <s v="Card"/>
    <n v="6"/>
    <n v="2.7"/>
    <x v="1206"/>
    <n v="1122.8396"/>
    <s v="OK"/>
    <n v="0"/>
  </r>
  <r>
    <n v="11211"/>
    <x v="1210"/>
    <n v="1691"/>
    <s v="Beauty"/>
    <s v="West"/>
    <n v="7"/>
    <n v="81.67"/>
    <n v="0.16"/>
    <s v="Card"/>
    <n v="1"/>
    <n v="3"/>
    <x v="1207"/>
    <n v="480.21960000000001"/>
    <s v="OK"/>
    <n v="0"/>
  </r>
  <r>
    <n v="11212"/>
    <x v="1211"/>
    <n v="1718"/>
    <s v="Clothing"/>
    <s v="North"/>
    <n v="1"/>
    <n v="399.28"/>
    <n v="0.34"/>
    <s v="COD"/>
    <n v="11"/>
    <n v="4.4000000000000004"/>
    <x v="1208"/>
    <n v="263.52479999999997"/>
    <s v="OK"/>
    <n v="0"/>
  </r>
  <r>
    <n v="11213"/>
    <x v="1212"/>
    <n v="1302"/>
    <s v="Electronics"/>
    <s v="South"/>
    <n v="1"/>
    <n v="178.79"/>
    <n v="0.1"/>
    <s v="Wallet"/>
    <n v="3"/>
    <n v="1.1000000000000001"/>
    <x v="1209"/>
    <n v="160.911"/>
    <s v="OK"/>
    <n v="0"/>
  </r>
  <r>
    <n v="11214"/>
    <x v="1213"/>
    <n v="1638"/>
    <s v="Electronics"/>
    <s v="North"/>
    <n v="5"/>
    <n v="31.85"/>
    <n v="0.08"/>
    <s v="Card"/>
    <n v="1"/>
    <n v="2.7"/>
    <x v="1210"/>
    <n v="146.51000000000002"/>
    <s v="OK"/>
    <n v="0"/>
  </r>
  <r>
    <n v="11215"/>
    <x v="1214"/>
    <n v="1055"/>
    <s v="Home"/>
    <s v="West"/>
    <n v="1"/>
    <n v="257.68"/>
    <n v="0.22"/>
    <s v="Wallet"/>
    <n v="2"/>
    <n v="2.6"/>
    <x v="1211"/>
    <n v="200.99040000000002"/>
    <s v="OK"/>
    <n v="0"/>
  </r>
  <r>
    <n v="11216"/>
    <x v="1215"/>
    <n v="1725"/>
    <s v="Home"/>
    <s v="North"/>
    <n v="6"/>
    <n v="268.62"/>
    <n v="0.13"/>
    <s v="Card"/>
    <n v="6"/>
    <n v="4.8"/>
    <x v="1212"/>
    <n v="1402.1964"/>
    <s v="OK"/>
    <n v="0"/>
  </r>
  <r>
    <n v="11217"/>
    <x v="1216"/>
    <n v="1525"/>
    <s v="Electronics"/>
    <s v="East"/>
    <n v="2"/>
    <n v="288.3"/>
    <n v="0.22"/>
    <s v="COD"/>
    <n v="7"/>
    <n v="2"/>
    <x v="1213"/>
    <n v="449.74800000000005"/>
    <s v="OK"/>
    <n v="0"/>
  </r>
  <r>
    <n v="11218"/>
    <x v="1217"/>
    <n v="1473"/>
    <s v="Clothing"/>
    <s v="East"/>
    <n v="2"/>
    <n v="427.32"/>
    <n v="0.11"/>
    <s v="Card"/>
    <n v="1"/>
    <n v="1.5"/>
    <x v="1214"/>
    <n v="760.62959999999998"/>
    <s v="OK"/>
    <n v="0"/>
  </r>
  <r>
    <n v="11219"/>
    <x v="1218"/>
    <n v="1027"/>
    <s v="Clothing"/>
    <s v="North"/>
    <n v="3"/>
    <n v="195.67"/>
    <n v="0.22"/>
    <s v="Card"/>
    <n v="10"/>
    <n v="1.6"/>
    <x v="1215"/>
    <n v="457.86779999999999"/>
    <s v="OK"/>
    <n v="0"/>
  </r>
  <r>
    <n v="11220"/>
    <x v="1219"/>
    <n v="1982"/>
    <s v="Electronics"/>
    <s v="West"/>
    <n v="1"/>
    <n v="199.44"/>
    <n v="0.1"/>
    <s v="COD"/>
    <n v="5"/>
    <n v="3.1"/>
    <x v="1216"/>
    <n v="179.49600000000001"/>
    <s v="OK"/>
    <n v="0"/>
  </r>
  <r>
    <n v="11221"/>
    <x v="1220"/>
    <n v="1077"/>
    <s v="Beauty"/>
    <s v="North"/>
    <n v="6"/>
    <n v="50.42"/>
    <n v="0.02"/>
    <s v="COD"/>
    <n v="6"/>
    <n v="2.6"/>
    <x v="1217"/>
    <n v="296.46959999999996"/>
    <s v="OK"/>
    <n v="0"/>
  </r>
  <r>
    <n v="11222"/>
    <x v="1221"/>
    <n v="1215"/>
    <s v="Electronics"/>
    <s v="East"/>
    <n v="5"/>
    <n v="416.79"/>
    <n v="0.32"/>
    <s v="COD"/>
    <n v="4"/>
    <n v="4"/>
    <x v="1218"/>
    <n v="1417.086"/>
    <s v="OK"/>
    <n v="0"/>
  </r>
  <r>
    <n v="11223"/>
    <x v="1222"/>
    <n v="1385"/>
    <s v="Electronics"/>
    <s v="East"/>
    <n v="5"/>
    <n v="347.18"/>
    <n v="0.31"/>
    <s v="COD"/>
    <n v="6"/>
    <n v="2.2999999999999998"/>
    <x v="1219"/>
    <n v="1197.771"/>
    <s v="OK"/>
    <n v="0"/>
  </r>
  <r>
    <n v="11224"/>
    <x v="1223"/>
    <n v="1364"/>
    <s v="Clothing"/>
    <s v="West"/>
    <n v="7"/>
    <n v="219.41"/>
    <n v="0.34"/>
    <s v="COD"/>
    <n v="5"/>
    <n v="1.5"/>
    <x v="1220"/>
    <n v="1013.6741999999998"/>
    <s v="OK"/>
    <n v="0"/>
  </r>
  <r>
    <n v="11225"/>
    <x v="1224"/>
    <n v="1665"/>
    <s v="Home"/>
    <s v="North"/>
    <n v="4"/>
    <n v="427.54"/>
    <n v="0.25"/>
    <s v="Wallet"/>
    <n v="11"/>
    <n v="2.5"/>
    <x v="1221"/>
    <n v="1282.6200000000001"/>
    <s v="OK"/>
    <n v="0"/>
  </r>
  <r>
    <n v="11226"/>
    <x v="1225"/>
    <n v="1525"/>
    <s v="Electronics"/>
    <s v="East"/>
    <n v="3"/>
    <n v="329.35"/>
    <n v="0.24"/>
    <s v="COD"/>
    <n v="7"/>
    <n v="4.5"/>
    <x v="1222"/>
    <n v="750.91800000000001"/>
    <s v="OK"/>
    <n v="0"/>
  </r>
  <r>
    <n v="11227"/>
    <x v="1226"/>
    <n v="1698"/>
    <s v="Home"/>
    <s v="East"/>
    <n v="6"/>
    <n v="289.51"/>
    <n v="0.2"/>
    <s v="Card"/>
    <n v="4"/>
    <n v="2.6"/>
    <x v="1223"/>
    <n v="1389.6480000000001"/>
    <s v="OK"/>
    <n v="0"/>
  </r>
  <r>
    <n v="11228"/>
    <x v="1227"/>
    <n v="1311"/>
    <s v="Clothing"/>
    <s v="North"/>
    <n v="6"/>
    <n v="314.12"/>
    <n v="0.04"/>
    <s v="Card"/>
    <n v="1"/>
    <n v="4.3"/>
    <x v="1224"/>
    <n v="1809.3311999999999"/>
    <s v="OK"/>
    <n v="0"/>
  </r>
  <r>
    <n v="11229"/>
    <x v="1228"/>
    <n v="1882"/>
    <s v="Electronics"/>
    <s v="North"/>
    <n v="7"/>
    <n v="387.26"/>
    <n v="7.0000000000000007E-2"/>
    <s v="Card"/>
    <n v="2"/>
    <n v="2.5"/>
    <x v="1225"/>
    <n v="2521.0625999999997"/>
    <s v="OK"/>
    <n v="0"/>
  </r>
  <r>
    <n v="11230"/>
    <x v="1229"/>
    <n v="1006"/>
    <s v="Electronics"/>
    <s v="South"/>
    <n v="7"/>
    <n v="401.1"/>
    <n v="0.1"/>
    <s v="COD"/>
    <n v="6"/>
    <n v="2.1"/>
    <x v="1226"/>
    <n v="2526.9300000000003"/>
    <s v="OK"/>
    <n v="0"/>
  </r>
  <r>
    <n v="11231"/>
    <x v="1230"/>
    <n v="1002"/>
    <s v="Clothing"/>
    <s v="West"/>
    <n v="5"/>
    <n v="184.04"/>
    <n v="0.31"/>
    <s v="Card"/>
    <n v="10"/>
    <n v="4.0999999999999996"/>
    <x v="1227"/>
    <n v="634.93799999999987"/>
    <s v="OK"/>
    <n v="0"/>
  </r>
  <r>
    <n v="11232"/>
    <x v="1231"/>
    <n v="1622"/>
    <s v="Electronics"/>
    <s v="West"/>
    <n v="4"/>
    <n v="97.33"/>
    <n v="0.06"/>
    <s v="Card"/>
    <n v="11"/>
    <n v="1.8"/>
    <x v="796"/>
    <n v="365.96079999999995"/>
    <s v="OK"/>
    <n v="0"/>
  </r>
  <r>
    <n v="11233"/>
    <x v="1232"/>
    <n v="1918"/>
    <s v="Beauty"/>
    <s v="North"/>
    <n v="5"/>
    <n v="106.63"/>
    <n v="0.32"/>
    <s v="Card"/>
    <n v="2"/>
    <n v="1.9"/>
    <x v="1228"/>
    <n v="362.54199999999997"/>
    <s v="OK"/>
    <n v="0"/>
  </r>
  <r>
    <n v="11234"/>
    <x v="1233"/>
    <n v="1749"/>
    <s v="Home"/>
    <s v="West"/>
    <n v="4"/>
    <n v="389.04"/>
    <n v="0.18"/>
    <s v="COD"/>
    <n v="5"/>
    <n v="1.2"/>
    <x v="1229"/>
    <n v="1276.0512000000001"/>
    <s v="OK"/>
    <n v="0"/>
  </r>
  <r>
    <n v="11235"/>
    <x v="1234"/>
    <n v="1362"/>
    <s v="Beauty"/>
    <s v="East"/>
    <n v="2"/>
    <n v="525.63"/>
    <n v="0.25"/>
    <s v="Card"/>
    <n v="4"/>
    <n v="1.8"/>
    <x v="1230"/>
    <n v="788.44499999999994"/>
    <s v="ERROR"/>
    <n v="0"/>
  </r>
  <r>
    <n v="11236"/>
    <x v="1235"/>
    <n v="1750"/>
    <s v="Electronics"/>
    <s v="North"/>
    <n v="6"/>
    <n v="254.56"/>
    <n v="0.04"/>
    <s v="Card"/>
    <n v="7"/>
    <n v="2.5"/>
    <x v="1231"/>
    <n v="1466.2656000000002"/>
    <s v="OK"/>
    <n v="0"/>
  </r>
  <r>
    <n v="11237"/>
    <x v="1236"/>
    <n v="1507"/>
    <s v="Beauty"/>
    <s v="North"/>
    <n v="7"/>
    <n v="114.17"/>
    <n v="0.09"/>
    <s v="COD"/>
    <n v="4"/>
    <n v="2.6"/>
    <x v="1232"/>
    <n v="727.26290000000006"/>
    <s v="OK"/>
    <n v="0"/>
  </r>
  <r>
    <n v="11238"/>
    <x v="1237"/>
    <n v="1273"/>
    <s v="Clothing"/>
    <s v="North"/>
    <n v="2"/>
    <n v="457.61"/>
    <n v="0.34"/>
    <s v="COD"/>
    <n v="7"/>
    <n v="2.7"/>
    <x v="1233"/>
    <n v="604.04519999999991"/>
    <s v="OK"/>
    <n v="0"/>
  </r>
  <r>
    <n v="11239"/>
    <x v="1238"/>
    <n v="1505"/>
    <s v="Electronics"/>
    <s v="South"/>
    <n v="5"/>
    <n v="502.01"/>
    <n v="0.09"/>
    <s v="Card"/>
    <n v="11"/>
    <n v="2.9"/>
    <x v="1234"/>
    <n v="2284.1455000000001"/>
    <s v="OK"/>
    <n v="0"/>
  </r>
  <r>
    <n v="11240"/>
    <x v="1239"/>
    <n v="1805"/>
    <s v="Electronics"/>
    <s v="West"/>
    <n v="3"/>
    <n v="530.14"/>
    <n v="0.1"/>
    <s v="COD"/>
    <n v="8"/>
    <n v="3.3"/>
    <x v="1235"/>
    <n v="1431.3780000000002"/>
    <s v="OK"/>
    <n v="0"/>
  </r>
  <r>
    <n v="11241"/>
    <x v="1240"/>
    <n v="1738"/>
    <s v="Electronics"/>
    <s v="South"/>
    <n v="1"/>
    <n v="370"/>
    <n v="7.0000000000000007E-2"/>
    <s v="Card"/>
    <n v="7"/>
    <n v="1.8"/>
    <x v="1236"/>
    <n v="344.09999999999997"/>
    <s v="OK"/>
    <n v="0"/>
  </r>
  <r>
    <n v="11242"/>
    <x v="1241"/>
    <n v="1882"/>
    <s v="Home"/>
    <s v="East"/>
    <n v="3"/>
    <n v="518.53"/>
    <n v="0.05"/>
    <s v="Wallet"/>
    <n v="2"/>
    <n v="3.5"/>
    <x v="1237"/>
    <n v="1477.8104999999998"/>
    <s v="OK"/>
    <n v="0"/>
  </r>
  <r>
    <n v="11243"/>
    <x v="1242"/>
    <n v="1014"/>
    <s v="Clothing"/>
    <s v="West"/>
    <n v="3"/>
    <n v="24.02"/>
    <n v="0.08"/>
    <s v="Card"/>
    <n v="11"/>
    <n v="2.2999999999999998"/>
    <x v="1238"/>
    <n v="66.295200000000008"/>
    <s v="OK"/>
    <n v="0"/>
  </r>
  <r>
    <n v="11244"/>
    <x v="1243"/>
    <n v="1191"/>
    <s v="Electronics"/>
    <s v="South"/>
    <n v="1"/>
    <n v="77.73"/>
    <n v="0.22"/>
    <s v="Wallet"/>
    <n v="1"/>
    <n v="3.9"/>
    <x v="1239"/>
    <n v="60.629400000000004"/>
    <s v="OK"/>
    <n v="0"/>
  </r>
  <r>
    <n v="11245"/>
    <x v="1244"/>
    <n v="1984"/>
    <s v="Clothing"/>
    <s v="North"/>
    <n v="6"/>
    <n v="69.16"/>
    <n v="0.16"/>
    <s v="Wallet"/>
    <n v="5"/>
    <n v="3.2"/>
    <x v="1240"/>
    <n v="348.56639999999999"/>
    <s v="OK"/>
    <n v="0"/>
  </r>
  <r>
    <n v="11246"/>
    <x v="1245"/>
    <n v="1630"/>
    <s v="Electronics"/>
    <s v="South"/>
    <n v="2"/>
    <n v="431.87"/>
    <n v="0.19"/>
    <s v="COD"/>
    <n v="7"/>
    <n v="3.2"/>
    <x v="1241"/>
    <n v="699.62940000000003"/>
    <s v="OK"/>
    <n v="0"/>
  </r>
  <r>
    <n v="11247"/>
    <x v="1246"/>
    <n v="1484"/>
    <s v="Clothing"/>
    <s v="North"/>
    <n v="2"/>
    <n v="55.71"/>
    <n v="0.04"/>
    <s v="Card"/>
    <n v="1"/>
    <n v="3.7"/>
    <x v="1242"/>
    <n v="106.9632"/>
    <s v="OK"/>
    <n v="0"/>
  </r>
  <r>
    <n v="11248"/>
    <x v="1247"/>
    <n v="1027"/>
    <s v="Clothing"/>
    <s v="South"/>
    <n v="6"/>
    <n v="305.37"/>
    <n v="0.28000000000000003"/>
    <s v="COD"/>
    <n v="11"/>
    <n v="2.2999999999999998"/>
    <x v="1243"/>
    <n v="1319.1984"/>
    <s v="OK"/>
    <n v="0"/>
  </r>
  <r>
    <n v="11249"/>
    <x v="1248"/>
    <n v="1713"/>
    <s v="Home"/>
    <s v="South"/>
    <n v="1"/>
    <n v="291.52999999999997"/>
    <n v="0.27"/>
    <s v="Card"/>
    <n v="8"/>
    <n v="2.7"/>
    <x v="1244"/>
    <n v="212.81689999999998"/>
    <s v="OK"/>
    <n v="0"/>
  </r>
  <r>
    <n v="11250"/>
    <x v="1249"/>
    <n v="1038"/>
    <s v="Home"/>
    <s v="South"/>
    <n v="4"/>
    <n v="196.76"/>
    <n v="0.01"/>
    <s v="Wallet"/>
    <n v="3"/>
    <n v="3.3"/>
    <x v="1245"/>
    <n v="779.16959999999995"/>
    <s v="OK"/>
    <n v="0"/>
  </r>
  <r>
    <n v="11251"/>
    <x v="1250"/>
    <n v="1952"/>
    <s v="Clothing"/>
    <s v="North"/>
    <n v="3"/>
    <n v="524.19000000000005"/>
    <n v="0.13"/>
    <s v="COD"/>
    <n v="7"/>
    <n v="2.7"/>
    <x v="1246"/>
    <n v="1368.1359000000002"/>
    <s v="OK"/>
    <n v="0"/>
  </r>
  <r>
    <n v="11252"/>
    <x v="1251"/>
    <n v="1272"/>
    <s v="Clothing"/>
    <s v="South"/>
    <n v="5"/>
    <n v="114.7"/>
    <n v="0.02"/>
    <s v="Wallet"/>
    <n v="3"/>
    <n v="2.8"/>
    <x v="1247"/>
    <n v="562.03"/>
    <s v="OK"/>
    <n v="0"/>
  </r>
  <r>
    <n v="11253"/>
    <x v="1252"/>
    <n v="1230"/>
    <s v="Clothing"/>
    <s v="West"/>
    <n v="2"/>
    <n v="221.19"/>
    <n v="0.28000000000000003"/>
    <s v="COD"/>
    <n v="4"/>
    <n v="2.1"/>
    <x v="1248"/>
    <n v="318.5136"/>
    <s v="OK"/>
    <n v="0"/>
  </r>
  <r>
    <n v="11254"/>
    <x v="1253"/>
    <n v="1085"/>
    <s v="Home"/>
    <s v="West"/>
    <n v="6"/>
    <n v="467.89"/>
    <n v="0.26"/>
    <s v="COD"/>
    <n v="8"/>
    <n v="2.1"/>
    <x v="1249"/>
    <n v="2077.4315999999999"/>
    <s v="OK"/>
    <n v="0"/>
  </r>
  <r>
    <n v="11255"/>
    <x v="1254"/>
    <n v="1473"/>
    <s v="Electronics"/>
    <s v="West"/>
    <n v="5"/>
    <n v="32.799999999999997"/>
    <n v="0.32"/>
    <s v="COD"/>
    <n v="2"/>
    <n v="3.8"/>
    <x v="1250"/>
    <n v="111.52"/>
    <s v="OK"/>
    <n v="0"/>
  </r>
  <r>
    <n v="11256"/>
    <x v="1255"/>
    <n v="1125"/>
    <s v="Electronics"/>
    <s v="North"/>
    <n v="7"/>
    <n v="408.68"/>
    <n v="0.08"/>
    <s v="Card"/>
    <n v="6"/>
    <n v="1"/>
    <x v="1251"/>
    <n v="2631.8992000000003"/>
    <s v="OK"/>
    <n v="0"/>
  </r>
  <r>
    <n v="11257"/>
    <x v="1256"/>
    <n v="1811"/>
    <s v="Electronics"/>
    <s v="North"/>
    <n v="1"/>
    <n v="492.59"/>
    <n v="0.16"/>
    <s v="COD"/>
    <n v="10"/>
    <n v="1.4"/>
    <x v="1252"/>
    <n v="413.77559999999994"/>
    <s v="OK"/>
    <n v="0"/>
  </r>
  <r>
    <n v="11258"/>
    <x v="1257"/>
    <n v="1536"/>
    <s v="Clothing"/>
    <s v="West"/>
    <n v="5"/>
    <n v="560.38"/>
    <n v="0.06"/>
    <s v="COD"/>
    <n v="9"/>
    <n v="4.8"/>
    <x v="1253"/>
    <n v="2633.7860000000001"/>
    <s v="OK"/>
    <n v="0"/>
  </r>
  <r>
    <n v="11259"/>
    <x v="1258"/>
    <n v="1144"/>
    <s v="Clothing"/>
    <s v="West"/>
    <n v="5"/>
    <n v="527.63"/>
    <n v="0.13"/>
    <s v="Wallet"/>
    <n v="10"/>
    <n v="1.7"/>
    <x v="1254"/>
    <n v="2295.1905000000002"/>
    <s v="OK"/>
    <n v="0"/>
  </r>
  <r>
    <n v="11260"/>
    <x v="1259"/>
    <n v="1524"/>
    <s v="Home"/>
    <s v="West"/>
    <n v="3"/>
    <n v="201.84"/>
    <n v="0.18"/>
    <s v="COD"/>
    <n v="9"/>
    <n v="2.7"/>
    <x v="1255"/>
    <n v="496.52640000000002"/>
    <s v="OK"/>
    <n v="0"/>
  </r>
  <r>
    <n v="11261"/>
    <x v="1260"/>
    <n v="1211"/>
    <s v="Electronics"/>
    <s v="East"/>
    <n v="1"/>
    <n v="358.02"/>
    <n v="0.02"/>
    <s v="Wallet"/>
    <n v="5"/>
    <n v="4.4000000000000004"/>
    <x v="1256"/>
    <n v="350.8596"/>
    <s v="OK"/>
    <n v="0"/>
  </r>
  <r>
    <n v="11262"/>
    <x v="1261"/>
    <n v="1024"/>
    <s v="Clothing"/>
    <s v="West"/>
    <n v="5"/>
    <n v="60.22"/>
    <n v="0.25"/>
    <s v="Wallet"/>
    <n v="3"/>
    <n v="1"/>
    <x v="1257"/>
    <n v="225.82500000000002"/>
    <s v="ERROR"/>
    <n v="0.01"/>
  </r>
  <r>
    <n v="11263"/>
    <x v="1262"/>
    <n v="1579"/>
    <s v="Home"/>
    <s v="South"/>
    <n v="2"/>
    <n v="165.85"/>
    <n v="0.19"/>
    <s v="COD"/>
    <n v="6"/>
    <n v="4.7"/>
    <x v="1258"/>
    <n v="268.67700000000002"/>
    <s v="OK"/>
    <n v="0"/>
  </r>
  <r>
    <n v="11264"/>
    <x v="1263"/>
    <n v="1393"/>
    <s v="Home"/>
    <s v="East"/>
    <n v="1"/>
    <n v="70.12"/>
    <n v="0.28999999999999998"/>
    <s v="Card"/>
    <n v="9"/>
    <n v="1.2"/>
    <x v="1259"/>
    <n v="49.785200000000003"/>
    <s v="OK"/>
    <n v="0"/>
  </r>
  <r>
    <n v="11265"/>
    <x v="1264"/>
    <n v="1066"/>
    <s v="Clothing"/>
    <s v="East"/>
    <n v="2"/>
    <n v="199.38"/>
    <n v="0.1"/>
    <s v="COD"/>
    <n v="6"/>
    <n v="1.7"/>
    <x v="1260"/>
    <n v="358.88400000000001"/>
    <s v="OK"/>
    <n v="0"/>
  </r>
  <r>
    <n v="11266"/>
    <x v="1265"/>
    <n v="1232"/>
    <s v="Clothing"/>
    <s v="North"/>
    <n v="6"/>
    <n v="526.98"/>
    <n v="0.32"/>
    <s v="Card"/>
    <n v="4"/>
    <n v="1.1000000000000001"/>
    <x v="1261"/>
    <n v="2150.0783999999999"/>
    <s v="OK"/>
    <n v="0"/>
  </r>
  <r>
    <n v="11267"/>
    <x v="1266"/>
    <n v="1108"/>
    <s v="Electronics"/>
    <s v="South"/>
    <n v="6"/>
    <n v="218.09"/>
    <n v="0.35"/>
    <s v="Card"/>
    <n v="11"/>
    <n v="3.1"/>
    <x v="1262"/>
    <n v="850.55100000000004"/>
    <s v="OK"/>
    <n v="0"/>
  </r>
  <r>
    <n v="11268"/>
    <x v="1267"/>
    <n v="1145"/>
    <s v="Beauty"/>
    <s v="North"/>
    <n v="7"/>
    <n v="343.71"/>
    <n v="0.32"/>
    <s v="Card"/>
    <n v="5"/>
    <n v="4.8"/>
    <x v="1263"/>
    <n v="1636.0595999999998"/>
    <s v="OK"/>
    <n v="0"/>
  </r>
  <r>
    <n v="11269"/>
    <x v="1268"/>
    <n v="1110"/>
    <s v="Electronics"/>
    <s v="North"/>
    <n v="4"/>
    <n v="268.52999999999997"/>
    <n v="0.27"/>
    <s v="Wallet"/>
    <n v="7"/>
    <n v="4.4000000000000004"/>
    <x v="1264"/>
    <n v="784.10759999999993"/>
    <s v="OK"/>
    <n v="0"/>
  </r>
  <r>
    <n v="11270"/>
    <x v="1269"/>
    <n v="1227"/>
    <s v="Beauty"/>
    <s v="South"/>
    <n v="6"/>
    <n v="283.47000000000003"/>
    <n v="0.28000000000000003"/>
    <s v="Card"/>
    <n v="10"/>
    <n v="3.6"/>
    <x v="1265"/>
    <n v="1224.5904"/>
    <s v="OK"/>
    <n v="0"/>
  </r>
  <r>
    <n v="11271"/>
    <x v="1270"/>
    <n v="1110"/>
    <s v="Home"/>
    <s v="North"/>
    <n v="5"/>
    <n v="582.20000000000005"/>
    <n v="0.2"/>
    <s v="COD"/>
    <n v="3"/>
    <n v="1.7"/>
    <x v="1266"/>
    <n v="2328.8000000000002"/>
    <s v="OK"/>
    <n v="0"/>
  </r>
  <r>
    <n v="11272"/>
    <x v="1271"/>
    <n v="1469"/>
    <s v="Clothing"/>
    <s v="South"/>
    <n v="1"/>
    <n v="188.25"/>
    <n v="7.0000000000000007E-2"/>
    <s v="Wallet"/>
    <n v="9"/>
    <n v="4.5"/>
    <x v="1267"/>
    <n v="175.07249999999999"/>
    <s v="OK"/>
    <n v="0"/>
  </r>
  <r>
    <n v="11273"/>
    <x v="1272"/>
    <n v="1033"/>
    <s v="Electronics"/>
    <s v="South"/>
    <n v="6"/>
    <n v="381.98"/>
    <n v="0.24"/>
    <s v="COD"/>
    <n v="1"/>
    <n v="4"/>
    <x v="1268"/>
    <n v="1741.8288"/>
    <s v="OK"/>
    <n v="0"/>
  </r>
  <r>
    <n v="11274"/>
    <x v="1273"/>
    <n v="1622"/>
    <s v="Clothing"/>
    <s v="North"/>
    <n v="2"/>
    <n v="260.74"/>
    <n v="0.25"/>
    <s v="COD"/>
    <n v="8"/>
    <n v="2.1"/>
    <x v="1269"/>
    <n v="391.11"/>
    <s v="OK"/>
    <n v="0"/>
  </r>
  <r>
    <n v="11275"/>
    <x v="1274"/>
    <n v="1775"/>
    <s v="Clothing"/>
    <s v="West"/>
    <n v="5"/>
    <n v="50.77"/>
    <n v="0.34"/>
    <s v="COD"/>
    <n v="5"/>
    <n v="4.2"/>
    <x v="1270"/>
    <n v="167.541"/>
    <s v="OK"/>
    <n v="0"/>
  </r>
  <r>
    <n v="11276"/>
    <x v="1275"/>
    <n v="1935"/>
    <s v="Electronics"/>
    <s v="North"/>
    <n v="6"/>
    <n v="301.26"/>
    <n v="0.19"/>
    <s v="Card"/>
    <n v="10"/>
    <n v="4.5"/>
    <x v="1271"/>
    <n v="1464.1236000000001"/>
    <s v="OK"/>
    <n v="0"/>
  </r>
  <r>
    <n v="11277"/>
    <x v="1276"/>
    <n v="1368"/>
    <s v="Home"/>
    <s v="East"/>
    <n v="3"/>
    <n v="490.81"/>
    <n v="0.09"/>
    <s v="Card"/>
    <n v="9"/>
    <n v="3.8"/>
    <x v="1272"/>
    <n v="1339.9113000000002"/>
    <s v="OK"/>
    <n v="0"/>
  </r>
  <r>
    <n v="11278"/>
    <x v="1277"/>
    <n v="1747"/>
    <s v="Beauty"/>
    <s v="North"/>
    <n v="2"/>
    <n v="72.77"/>
    <n v="0.24"/>
    <s v="Wallet"/>
    <n v="2"/>
    <n v="1.4"/>
    <x v="1273"/>
    <n v="110.6104"/>
    <s v="OK"/>
    <n v="0"/>
  </r>
  <r>
    <n v="11279"/>
    <x v="1278"/>
    <n v="1594"/>
    <s v="Clothing"/>
    <s v="South"/>
    <n v="7"/>
    <n v="55.71"/>
    <n v="0.34"/>
    <s v="Card"/>
    <n v="1"/>
    <n v="4.9000000000000004"/>
    <x v="1274"/>
    <n v="257.3802"/>
    <s v="OK"/>
    <n v="0"/>
  </r>
  <r>
    <n v="11280"/>
    <x v="1279"/>
    <n v="1553"/>
    <s v="Home"/>
    <s v="East"/>
    <n v="7"/>
    <n v="104.87"/>
    <n v="0.06"/>
    <s v="COD"/>
    <n v="10"/>
    <n v="1.3"/>
    <x v="1275"/>
    <n v="690.04459999999995"/>
    <s v="OK"/>
    <n v="0"/>
  </r>
  <r>
    <n v="11281"/>
    <x v="1280"/>
    <n v="1424"/>
    <s v="Electronics"/>
    <s v="South"/>
    <n v="7"/>
    <n v="462.17"/>
    <n v="0.11"/>
    <s v="COD"/>
    <n v="7"/>
    <n v="3.6"/>
    <x v="971"/>
    <n v="2879.3191000000002"/>
    <s v="OK"/>
    <n v="0"/>
  </r>
  <r>
    <n v="11282"/>
    <x v="1281"/>
    <n v="1612"/>
    <s v="Clothing"/>
    <s v="West"/>
    <n v="2"/>
    <n v="438.54"/>
    <n v="0.19"/>
    <s v="Card"/>
    <n v="10"/>
    <n v="1.4"/>
    <x v="1276"/>
    <n v="710.43480000000011"/>
    <s v="OK"/>
    <n v="0"/>
  </r>
  <r>
    <n v="11283"/>
    <x v="1282"/>
    <n v="1517"/>
    <s v="Electronics"/>
    <s v="West"/>
    <n v="7"/>
    <n v="345.54"/>
    <n v="0.06"/>
    <s v="Wallet"/>
    <n v="11"/>
    <n v="4.5999999999999996"/>
    <x v="1277"/>
    <n v="2273.6532000000002"/>
    <s v="OK"/>
    <n v="0"/>
  </r>
  <r>
    <n v="11284"/>
    <x v="1283"/>
    <n v="1691"/>
    <s v="Clothing"/>
    <s v="East"/>
    <n v="4"/>
    <n v="288.91000000000003"/>
    <n v="0.01"/>
    <s v="COD"/>
    <n v="9"/>
    <n v="2.4"/>
    <x v="1278"/>
    <n v="1144.0836000000002"/>
    <s v="OK"/>
    <n v="0"/>
  </r>
  <r>
    <n v="11285"/>
    <x v="1284"/>
    <n v="1281"/>
    <s v="Beauty"/>
    <s v="West"/>
    <n v="3"/>
    <n v="534.66999999999996"/>
    <n v="0.12"/>
    <s v="Card"/>
    <n v="5"/>
    <n v="3"/>
    <x v="1279"/>
    <n v="1411.5287999999998"/>
    <s v="OK"/>
    <n v="0"/>
  </r>
  <r>
    <n v="11286"/>
    <x v="1285"/>
    <n v="1319"/>
    <s v="Home"/>
    <s v="West"/>
    <n v="4"/>
    <n v="463.52"/>
    <n v="0.3"/>
    <s v="Wallet"/>
    <n v="11"/>
    <n v="1.7"/>
    <x v="1280"/>
    <n v="1297.8559999999998"/>
    <s v="OK"/>
    <n v="0"/>
  </r>
  <r>
    <n v="11287"/>
    <x v="1286"/>
    <n v="1737"/>
    <s v="Electronics"/>
    <s v="North"/>
    <n v="6"/>
    <n v="489.99"/>
    <n v="0.02"/>
    <s v="COD"/>
    <n v="4"/>
    <n v="3.2"/>
    <x v="1281"/>
    <n v="2881.1412"/>
    <s v="OK"/>
    <n v="0"/>
  </r>
  <r>
    <n v="11288"/>
    <x v="1287"/>
    <n v="1442"/>
    <s v="Clothing"/>
    <s v="North"/>
    <n v="3"/>
    <n v="490.76"/>
    <n v="0.15"/>
    <s v="COD"/>
    <n v="4"/>
    <n v="4.8"/>
    <x v="1282"/>
    <n v="1251.4379999999999"/>
    <s v="OK"/>
    <n v="0"/>
  </r>
  <r>
    <n v="11289"/>
    <x v="1288"/>
    <n v="1951"/>
    <s v="Clothing"/>
    <s v="West"/>
    <n v="2"/>
    <n v="390.99"/>
    <n v="0.27"/>
    <s v="COD"/>
    <n v="8"/>
    <n v="4.5999999999999996"/>
    <x v="1283"/>
    <n v="570.84540000000004"/>
    <s v="OK"/>
    <n v="0"/>
  </r>
  <r>
    <n v="11290"/>
    <x v="1289"/>
    <n v="1314"/>
    <s v="Clothing"/>
    <s v="West"/>
    <n v="4"/>
    <n v="282.94"/>
    <n v="0.33"/>
    <s v="Card"/>
    <n v="1"/>
    <n v="1.3"/>
    <x v="1284"/>
    <n v="758.27919999999995"/>
    <s v="OK"/>
    <n v="0"/>
  </r>
  <r>
    <n v="11291"/>
    <x v="1290"/>
    <n v="1876"/>
    <s v="Home"/>
    <s v="North"/>
    <n v="5"/>
    <n v="520.84"/>
    <n v="0.34"/>
    <s v="COD"/>
    <n v="1"/>
    <n v="2.5"/>
    <x v="1285"/>
    <n v="1718.7719999999999"/>
    <s v="OK"/>
    <n v="0"/>
  </r>
  <r>
    <n v="11292"/>
    <x v="1291"/>
    <n v="1965"/>
    <s v="Home"/>
    <s v="West"/>
    <n v="3"/>
    <n v="556.71"/>
    <n v="0.15"/>
    <s v="Card"/>
    <n v="8"/>
    <n v="2.1"/>
    <x v="1286"/>
    <n v="1419.6105"/>
    <s v="OK"/>
    <n v="0"/>
  </r>
  <r>
    <n v="11293"/>
    <x v="1292"/>
    <n v="1740"/>
    <s v="Clothing"/>
    <s v="West"/>
    <n v="2"/>
    <n v="28.93"/>
    <n v="0.33"/>
    <s v="COD"/>
    <n v="2"/>
    <n v="2.9"/>
    <x v="1287"/>
    <n v="38.766199999999998"/>
    <s v="OK"/>
    <n v="0"/>
  </r>
  <r>
    <n v="11294"/>
    <x v="1293"/>
    <n v="1376"/>
    <s v="Clothing"/>
    <s v="South"/>
    <n v="1"/>
    <n v="45.16"/>
    <n v="0.01"/>
    <s v="COD"/>
    <n v="10"/>
    <n v="4.3"/>
    <x v="1288"/>
    <n v="44.708399999999997"/>
    <s v="OK"/>
    <n v="0"/>
  </r>
  <r>
    <n v="11295"/>
    <x v="1294"/>
    <n v="1288"/>
    <s v="Electronics"/>
    <s v="West"/>
    <n v="3"/>
    <n v="575.86"/>
    <n v="0.26"/>
    <s v="Wallet"/>
    <n v="6"/>
    <n v="4"/>
    <x v="1289"/>
    <n v="1278.4091999999998"/>
    <s v="OK"/>
    <n v="0"/>
  </r>
  <r>
    <n v="11296"/>
    <x v="1295"/>
    <n v="1436"/>
    <s v="Electronics"/>
    <s v="East"/>
    <n v="3"/>
    <n v="177.14"/>
    <n v="0.22"/>
    <s v="COD"/>
    <n v="2"/>
    <n v="2.4"/>
    <x v="1290"/>
    <n v="414.50759999999997"/>
    <s v="OK"/>
    <n v="0"/>
  </r>
  <r>
    <n v="11297"/>
    <x v="1296"/>
    <n v="1661"/>
    <s v="Clothing"/>
    <s v="South"/>
    <n v="6"/>
    <n v="525.91999999999996"/>
    <n v="0.09"/>
    <s v="Card"/>
    <n v="5"/>
    <n v="2.5"/>
    <x v="1291"/>
    <n v="2871.5231999999996"/>
    <s v="OK"/>
    <n v="0"/>
  </r>
  <r>
    <n v="11298"/>
    <x v="1297"/>
    <n v="1276"/>
    <s v="Clothing"/>
    <s v="East"/>
    <n v="5"/>
    <n v="242.45"/>
    <n v="0.18"/>
    <s v="Wallet"/>
    <n v="3"/>
    <n v="3.6"/>
    <x v="1292"/>
    <n v="994.04500000000007"/>
    <s v="ERROR"/>
    <n v="0.01"/>
  </r>
  <r>
    <n v="11299"/>
    <x v="1298"/>
    <n v="1709"/>
    <s v="Home"/>
    <s v="West"/>
    <n v="6"/>
    <n v="84.67"/>
    <n v="0.05"/>
    <s v="COD"/>
    <n v="7"/>
    <n v="1.8"/>
    <x v="1293"/>
    <n v="482.61899999999997"/>
    <s v="OK"/>
    <n v="0"/>
  </r>
  <r>
    <n v="11300"/>
    <x v="1299"/>
    <n v="1581"/>
    <s v="Home"/>
    <s v="North"/>
    <n v="7"/>
    <n v="62.06"/>
    <n v="0.31"/>
    <s v="COD"/>
    <n v="9"/>
    <n v="1.4"/>
    <x v="1294"/>
    <n v="299.74979999999999"/>
    <s v="OK"/>
    <n v="0"/>
  </r>
  <r>
    <n v="11301"/>
    <x v="1300"/>
    <n v="1502"/>
    <s v="Electronics"/>
    <s v="South"/>
    <n v="3"/>
    <n v="106.56"/>
    <n v="0.13"/>
    <s v="Card"/>
    <n v="2"/>
    <n v="2"/>
    <x v="1295"/>
    <n v="278.1216"/>
    <s v="OK"/>
    <n v="0"/>
  </r>
  <r>
    <n v="11302"/>
    <x v="1301"/>
    <n v="1623"/>
    <s v="Clothing"/>
    <s v="North"/>
    <n v="3"/>
    <n v="161.19"/>
    <n v="0.22"/>
    <s v="Wallet"/>
    <n v="7"/>
    <n v="1.5"/>
    <x v="1296"/>
    <n v="377.18459999999999"/>
    <s v="OK"/>
    <n v="0"/>
  </r>
  <r>
    <n v="11303"/>
    <x v="1302"/>
    <n v="1515"/>
    <s v="Electronics"/>
    <s v="South"/>
    <n v="7"/>
    <n v="300.77999999999997"/>
    <n v="0.06"/>
    <s v="Wallet"/>
    <n v="8"/>
    <n v="2.4"/>
    <x v="1297"/>
    <n v="1979.1324"/>
    <s v="OK"/>
    <n v="0"/>
  </r>
  <r>
    <n v="11304"/>
    <x v="1303"/>
    <n v="1349"/>
    <s v="Electronics"/>
    <s v="North"/>
    <n v="5"/>
    <n v="425.38"/>
    <n v="7.0000000000000007E-2"/>
    <s v="COD"/>
    <n v="10"/>
    <n v="4.8"/>
    <x v="1298"/>
    <n v="1978.0170000000001"/>
    <s v="OK"/>
    <n v="0"/>
  </r>
  <r>
    <n v="11305"/>
    <x v="1304"/>
    <n v="1842"/>
    <s v="Home"/>
    <s v="South"/>
    <n v="5"/>
    <n v="592.04"/>
    <n v="0.35"/>
    <s v="Wallet"/>
    <n v="8"/>
    <n v="1.5"/>
    <x v="1299"/>
    <n v="1924.1299999999999"/>
    <s v="OK"/>
    <n v="0"/>
  </r>
  <r>
    <n v="11306"/>
    <x v="1305"/>
    <n v="1445"/>
    <s v="Electronics"/>
    <s v="South"/>
    <n v="4"/>
    <n v="273.27999999999997"/>
    <n v="0.26"/>
    <s v="Card"/>
    <n v="7"/>
    <n v="4.3"/>
    <x v="1300"/>
    <n v="808.90879999999993"/>
    <s v="OK"/>
    <n v="0"/>
  </r>
  <r>
    <n v="11307"/>
    <x v="1306"/>
    <n v="1829"/>
    <s v="Clothing"/>
    <s v="East"/>
    <n v="2"/>
    <n v="318.14"/>
    <n v="0.34"/>
    <s v="Wallet"/>
    <n v="4"/>
    <n v="3.1"/>
    <x v="1301"/>
    <n v="419.94479999999993"/>
    <s v="OK"/>
    <n v="0"/>
  </r>
  <r>
    <n v="11308"/>
    <x v="1307"/>
    <n v="1349"/>
    <s v="Electronics"/>
    <s v="North"/>
    <n v="2"/>
    <n v="320.26"/>
    <n v="0.1"/>
    <s v="COD"/>
    <n v="4"/>
    <n v="3.5"/>
    <x v="1302"/>
    <n v="576.46799999999996"/>
    <s v="OK"/>
    <n v="0"/>
  </r>
  <r>
    <n v="11309"/>
    <x v="1308"/>
    <n v="1606"/>
    <s v="Beauty"/>
    <s v="East"/>
    <n v="4"/>
    <n v="330.57"/>
    <n v="0.06"/>
    <s v="Card"/>
    <n v="10"/>
    <n v="1.7"/>
    <x v="1303"/>
    <n v="1242.9431999999999"/>
    <s v="OK"/>
    <n v="0"/>
  </r>
  <r>
    <n v="11310"/>
    <x v="1309"/>
    <n v="1663"/>
    <s v="Clothing"/>
    <s v="East"/>
    <n v="2"/>
    <n v="317.88"/>
    <n v="0.18"/>
    <s v="COD"/>
    <n v="9"/>
    <n v="1.6"/>
    <x v="1304"/>
    <n v="521.32320000000004"/>
    <s v="OK"/>
    <n v="0"/>
  </r>
  <r>
    <n v="11311"/>
    <x v="1310"/>
    <n v="1822"/>
    <s v="Electronics"/>
    <s v="North"/>
    <n v="3"/>
    <n v="20.13"/>
    <n v="0.17"/>
    <s v="COD"/>
    <n v="10"/>
    <n v="1.7"/>
    <x v="1305"/>
    <n v="50.123699999999999"/>
    <s v="OK"/>
    <n v="0"/>
  </r>
  <r>
    <n v="11312"/>
    <x v="1311"/>
    <n v="1136"/>
    <s v="Clothing"/>
    <s v="South"/>
    <n v="4"/>
    <n v="16.010000000000002"/>
    <n v="0.06"/>
    <s v="Card"/>
    <n v="9"/>
    <n v="3.7"/>
    <x v="1306"/>
    <n v="60.197600000000001"/>
    <s v="OK"/>
    <n v="0"/>
  </r>
  <r>
    <n v="11313"/>
    <x v="1312"/>
    <n v="1758"/>
    <s v="Home"/>
    <s v="East"/>
    <n v="4"/>
    <n v="72.13"/>
    <n v="0.26"/>
    <s v="Card"/>
    <n v="5"/>
    <n v="4"/>
    <x v="1307"/>
    <n v="213.50479999999999"/>
    <s v="OK"/>
    <n v="0"/>
  </r>
  <r>
    <n v="11314"/>
    <x v="1313"/>
    <n v="1898"/>
    <s v="Beauty"/>
    <s v="North"/>
    <n v="2"/>
    <n v="74.41"/>
    <n v="0.13"/>
    <s v="Card"/>
    <n v="7"/>
    <n v="4.7"/>
    <x v="1308"/>
    <n v="129.4734"/>
    <s v="OK"/>
    <n v="0"/>
  </r>
  <r>
    <n v="11315"/>
    <x v="1314"/>
    <n v="1242"/>
    <s v="Electronics"/>
    <s v="South"/>
    <n v="1"/>
    <n v="427.36"/>
    <n v="7.0000000000000007E-2"/>
    <s v="Card"/>
    <n v="7"/>
    <n v="2.6"/>
    <x v="1309"/>
    <n v="397.44479999999999"/>
    <s v="OK"/>
    <n v="0"/>
  </r>
  <r>
    <n v="11316"/>
    <x v="1315"/>
    <n v="1542"/>
    <s v="Beauty"/>
    <s v="East"/>
    <n v="2"/>
    <n v="134.88"/>
    <n v="0.12"/>
    <s v="Card"/>
    <n v="9"/>
    <n v="2.8"/>
    <x v="1310"/>
    <n v="237.3888"/>
    <s v="OK"/>
    <n v="0"/>
  </r>
  <r>
    <n v="11317"/>
    <x v="1316"/>
    <n v="1039"/>
    <s v="Beauty"/>
    <s v="East"/>
    <n v="6"/>
    <n v="538.41"/>
    <n v="0.2"/>
    <s v="Card"/>
    <n v="7"/>
    <n v="2.9"/>
    <x v="1311"/>
    <n v="2584.3680000000004"/>
    <s v="OK"/>
    <n v="0"/>
  </r>
  <r>
    <n v="11318"/>
    <x v="1317"/>
    <n v="1228"/>
    <s v="Beauty"/>
    <s v="East"/>
    <n v="1"/>
    <n v="558.23"/>
    <n v="0.25"/>
    <s v="Card"/>
    <n v="8"/>
    <n v="2.1"/>
    <x v="1312"/>
    <n v="418.67250000000001"/>
    <s v="OK"/>
    <n v="0"/>
  </r>
  <r>
    <n v="11319"/>
    <x v="1318"/>
    <n v="1547"/>
    <s v="Clothing"/>
    <s v="South"/>
    <n v="4"/>
    <n v="585.9"/>
    <n v="0.17"/>
    <s v="Wallet"/>
    <n v="7"/>
    <n v="2.2999999999999998"/>
    <x v="1313"/>
    <n v="1945.1879999999999"/>
    <s v="OK"/>
    <n v="0"/>
  </r>
  <r>
    <n v="11320"/>
    <x v="1319"/>
    <n v="1919"/>
    <s v="Clothing"/>
    <s v="East"/>
    <n v="1"/>
    <n v="564.36"/>
    <n v="0.18"/>
    <s v="COD"/>
    <n v="11"/>
    <n v="4.4000000000000004"/>
    <x v="1314"/>
    <n v="462.77520000000004"/>
    <s v="OK"/>
    <n v="0"/>
  </r>
  <r>
    <n v="11321"/>
    <x v="1320"/>
    <n v="1222"/>
    <s v="Clothing"/>
    <s v="South"/>
    <n v="3"/>
    <n v="174.05"/>
    <n v="0.05"/>
    <s v="Card"/>
    <n v="4"/>
    <n v="2.4"/>
    <x v="338"/>
    <n v="496.04250000000008"/>
    <s v="OK"/>
    <n v="0"/>
  </r>
  <r>
    <n v="11322"/>
    <x v="1321"/>
    <n v="1005"/>
    <s v="Home"/>
    <s v="West"/>
    <n v="5"/>
    <n v="313.22000000000003"/>
    <n v="0.32"/>
    <s v="Wallet"/>
    <n v="2"/>
    <n v="4.5"/>
    <x v="1315"/>
    <n v="1064.9480000000001"/>
    <s v="OK"/>
    <n v="0"/>
  </r>
  <r>
    <n v="11323"/>
    <x v="1322"/>
    <n v="1321"/>
    <s v="Clothing"/>
    <s v="East"/>
    <n v="1"/>
    <n v="117.64"/>
    <n v="0.33"/>
    <s v="COD"/>
    <n v="3"/>
    <n v="2.2000000000000002"/>
    <x v="1316"/>
    <n v="78.818799999999996"/>
    <s v="OK"/>
    <n v="0"/>
  </r>
  <r>
    <n v="11324"/>
    <x v="1323"/>
    <n v="1467"/>
    <s v="Home"/>
    <s v="West"/>
    <n v="6"/>
    <n v="486.63"/>
    <n v="0.24"/>
    <s v="COD"/>
    <n v="7"/>
    <n v="2.4"/>
    <x v="1317"/>
    <n v="2219.0328"/>
    <s v="OK"/>
    <n v="0"/>
  </r>
  <r>
    <n v="11325"/>
    <x v="1324"/>
    <n v="1731"/>
    <s v="Clothing"/>
    <s v="North"/>
    <n v="5"/>
    <n v="534.73"/>
    <n v="0.01"/>
    <s v="COD"/>
    <n v="11"/>
    <n v="3.2"/>
    <x v="1318"/>
    <n v="2646.9135000000001"/>
    <s v="OK"/>
    <n v="0"/>
  </r>
  <r>
    <n v="11326"/>
    <x v="1325"/>
    <n v="1074"/>
    <s v="Home"/>
    <s v="East"/>
    <n v="3"/>
    <n v="513"/>
    <n v="0.19"/>
    <s v="Card"/>
    <n v="11"/>
    <n v="1.4"/>
    <x v="1319"/>
    <n v="1246.5900000000001"/>
    <s v="OK"/>
    <n v="0"/>
  </r>
  <r>
    <n v="11327"/>
    <x v="1326"/>
    <n v="1003"/>
    <s v="Home"/>
    <s v="North"/>
    <n v="6"/>
    <n v="268.52"/>
    <n v="0.22"/>
    <s v="Card"/>
    <n v="9"/>
    <n v="4.7"/>
    <x v="1320"/>
    <n v="1256.6735999999999"/>
    <s v="OK"/>
    <n v="0"/>
  </r>
  <r>
    <n v="11328"/>
    <x v="1327"/>
    <n v="1846"/>
    <s v="Electronics"/>
    <s v="North"/>
    <n v="7"/>
    <n v="458.82"/>
    <n v="0.35"/>
    <s v="Card"/>
    <n v="11"/>
    <n v="4.3"/>
    <x v="1321"/>
    <n v="2087.6309999999999"/>
    <s v="OK"/>
    <n v="0"/>
  </r>
  <r>
    <n v="11329"/>
    <x v="1328"/>
    <n v="1645"/>
    <s v="Home"/>
    <s v="North"/>
    <n v="5"/>
    <n v="72.08"/>
    <n v="0.35"/>
    <s v="COD"/>
    <n v="2"/>
    <n v="3.7"/>
    <x v="1322"/>
    <n v="234.26"/>
    <s v="OK"/>
    <n v="0"/>
  </r>
  <r>
    <n v="11330"/>
    <x v="1329"/>
    <n v="1117"/>
    <s v="Clothing"/>
    <s v="West"/>
    <n v="7"/>
    <n v="38.54"/>
    <n v="0.3"/>
    <s v="COD"/>
    <n v="7"/>
    <n v="5"/>
    <x v="1323"/>
    <n v="188.84599999999998"/>
    <s v="OK"/>
    <n v="0"/>
  </r>
  <r>
    <n v="11331"/>
    <x v="1330"/>
    <n v="1880"/>
    <s v="Home"/>
    <s v="South"/>
    <n v="3"/>
    <n v="455.64"/>
    <n v="0.02"/>
    <s v="COD"/>
    <n v="4"/>
    <n v="1.1000000000000001"/>
    <x v="1324"/>
    <n v="1339.5816"/>
    <s v="OK"/>
    <n v="0"/>
  </r>
  <r>
    <n v="11332"/>
    <x v="1331"/>
    <n v="1605"/>
    <s v="Clothing"/>
    <s v="West"/>
    <n v="5"/>
    <n v="263.83"/>
    <n v="0.33"/>
    <s v="Card"/>
    <n v="7"/>
    <n v="2.6"/>
    <x v="1325"/>
    <n v="883.8304999999998"/>
    <s v="OK"/>
    <n v="0"/>
  </r>
  <r>
    <n v="11333"/>
    <x v="1332"/>
    <n v="1503"/>
    <s v="Clothing"/>
    <s v="West"/>
    <n v="5"/>
    <n v="597.4"/>
    <n v="0.21"/>
    <s v="COD"/>
    <n v="5"/>
    <n v="4.4000000000000004"/>
    <x v="1326"/>
    <n v="2359.73"/>
    <s v="OK"/>
    <n v="0"/>
  </r>
  <r>
    <n v="11334"/>
    <x v="1333"/>
    <n v="1997"/>
    <s v="Beauty"/>
    <s v="North"/>
    <n v="2"/>
    <n v="71.89"/>
    <n v="0.28000000000000003"/>
    <s v="COD"/>
    <n v="7"/>
    <n v="2.7"/>
    <x v="1327"/>
    <n v="103.52159999999999"/>
    <s v="OK"/>
    <n v="0"/>
  </r>
  <r>
    <n v="11335"/>
    <x v="1334"/>
    <n v="1946"/>
    <s v="Electronics"/>
    <s v="East"/>
    <n v="6"/>
    <n v="515.54"/>
    <n v="0.14000000000000001"/>
    <s v="Wallet"/>
    <n v="6"/>
    <n v="1"/>
    <x v="1328"/>
    <n v="2660.1863999999996"/>
    <s v="OK"/>
    <n v="0"/>
  </r>
  <r>
    <n v="11336"/>
    <x v="1335"/>
    <n v="1573"/>
    <s v="Home"/>
    <s v="South"/>
    <n v="6"/>
    <n v="295.79000000000002"/>
    <n v="0.11"/>
    <s v="Card"/>
    <n v="2"/>
    <n v="1.6"/>
    <x v="1329"/>
    <n v="1579.5186000000003"/>
    <s v="OK"/>
    <n v="0"/>
  </r>
  <r>
    <n v="11337"/>
    <x v="1336"/>
    <n v="1440"/>
    <s v="Clothing"/>
    <s v="North"/>
    <n v="1"/>
    <n v="498.88"/>
    <n v="0.16"/>
    <s v="Wallet"/>
    <n v="7"/>
    <n v="2.7"/>
    <x v="1330"/>
    <n v="419.05919999999998"/>
    <s v="OK"/>
    <n v="0"/>
  </r>
  <r>
    <n v="11338"/>
    <x v="1337"/>
    <n v="1193"/>
    <s v="Clothing"/>
    <s v="South"/>
    <n v="7"/>
    <n v="493.02"/>
    <n v="0.05"/>
    <s v="Wallet"/>
    <n v="5"/>
    <n v="3.7"/>
    <x v="1331"/>
    <n v="3278.5829999999996"/>
    <s v="OK"/>
    <n v="0"/>
  </r>
  <r>
    <n v="11339"/>
    <x v="1338"/>
    <n v="1846"/>
    <s v="Electronics"/>
    <s v="West"/>
    <n v="7"/>
    <n v="550.86"/>
    <n v="0.12"/>
    <s v="COD"/>
    <n v="9"/>
    <n v="1.7"/>
    <x v="1332"/>
    <n v="3393.2975999999999"/>
    <s v="OK"/>
    <n v="0"/>
  </r>
  <r>
    <n v="11340"/>
    <x v="1339"/>
    <n v="1714"/>
    <s v="Clothing"/>
    <s v="South"/>
    <n v="6"/>
    <n v="189.24"/>
    <n v="0.3"/>
    <s v="COD"/>
    <n v="11"/>
    <n v="2.8"/>
    <x v="1333"/>
    <n v="794.80799999999999"/>
    <s v="OK"/>
    <n v="0"/>
  </r>
  <r>
    <n v="11341"/>
    <x v="1340"/>
    <n v="1391"/>
    <s v="Electronics"/>
    <s v="South"/>
    <n v="6"/>
    <n v="570.63"/>
    <n v="0.01"/>
    <s v="Card"/>
    <n v="1"/>
    <n v="1.1000000000000001"/>
    <x v="1334"/>
    <n v="3389.5421999999999"/>
    <s v="OK"/>
    <n v="0"/>
  </r>
  <r>
    <n v="11342"/>
    <x v="1341"/>
    <n v="1025"/>
    <s v="Electronics"/>
    <s v="East"/>
    <n v="5"/>
    <n v="103.73"/>
    <n v="0.05"/>
    <s v="Wallet"/>
    <n v="1"/>
    <n v="2.9"/>
    <x v="1335"/>
    <n v="492.71749999999997"/>
    <s v="OK"/>
    <n v="0"/>
  </r>
  <r>
    <n v="11343"/>
    <x v="1342"/>
    <n v="1434"/>
    <s v="Electronics"/>
    <s v="North"/>
    <n v="7"/>
    <n v="62.95"/>
    <n v="0.04"/>
    <s v="Card"/>
    <n v="2"/>
    <n v="4.5999999999999996"/>
    <x v="1336"/>
    <n v="423.024"/>
    <s v="OK"/>
    <n v="0"/>
  </r>
  <r>
    <n v="11344"/>
    <x v="1343"/>
    <n v="1172"/>
    <s v="Electronics"/>
    <s v="South"/>
    <n v="4"/>
    <n v="267.5"/>
    <n v="0.14000000000000001"/>
    <s v="COD"/>
    <n v="8"/>
    <n v="3.4"/>
    <x v="1337"/>
    <n v="920.19999999999993"/>
    <s v="OK"/>
    <n v="0"/>
  </r>
  <r>
    <n v="11345"/>
    <x v="1344"/>
    <n v="1299"/>
    <s v="Beauty"/>
    <s v="South"/>
    <n v="2"/>
    <n v="499.57"/>
    <n v="0.35"/>
    <s v="Card"/>
    <n v="11"/>
    <n v="2.8"/>
    <x v="1338"/>
    <n v="649.44100000000003"/>
    <s v="OK"/>
    <n v="0"/>
  </r>
  <r>
    <n v="11346"/>
    <x v="1345"/>
    <n v="1644"/>
    <s v="Beauty"/>
    <s v="West"/>
    <n v="1"/>
    <n v="291.95"/>
    <n v="0.06"/>
    <s v="Card"/>
    <n v="9"/>
    <n v="1.6"/>
    <x v="1339"/>
    <n v="274.43299999999999"/>
    <s v="OK"/>
    <n v="0"/>
  </r>
  <r>
    <n v="11347"/>
    <x v="1346"/>
    <n v="1325"/>
    <s v="Clothing"/>
    <s v="West"/>
    <n v="2"/>
    <n v="500.13"/>
    <n v="0.05"/>
    <s v="COD"/>
    <n v="11"/>
    <n v="1.8"/>
    <x v="1340"/>
    <n v="950.24699999999996"/>
    <s v="OK"/>
    <n v="0"/>
  </r>
  <r>
    <n v="11348"/>
    <x v="1347"/>
    <n v="1409"/>
    <s v="Home"/>
    <s v="South"/>
    <n v="1"/>
    <n v="441.87"/>
    <n v="0.32"/>
    <s v="Wallet"/>
    <n v="11"/>
    <n v="1.3"/>
    <x v="1341"/>
    <n v="300.47159999999997"/>
    <s v="OK"/>
    <n v="0"/>
  </r>
  <r>
    <n v="11349"/>
    <x v="1348"/>
    <n v="1117"/>
    <s v="Electronics"/>
    <s v="North"/>
    <n v="3"/>
    <n v="137.52000000000001"/>
    <n v="0.31"/>
    <s v="COD"/>
    <n v="7"/>
    <n v="4"/>
    <x v="1342"/>
    <n v="284.66640000000001"/>
    <s v="OK"/>
    <n v="0"/>
  </r>
  <r>
    <n v="11350"/>
    <x v="1349"/>
    <n v="1835"/>
    <s v="Home"/>
    <s v="South"/>
    <n v="5"/>
    <n v="570.1"/>
    <n v="0.01"/>
    <s v="Wallet"/>
    <n v="1"/>
    <n v="1.3"/>
    <x v="1343"/>
    <n v="2821.9949999999999"/>
    <s v="OK"/>
    <n v="-0.01"/>
  </r>
  <r>
    <n v="11351"/>
    <x v="1350"/>
    <n v="1786"/>
    <s v="Home"/>
    <s v="South"/>
    <n v="6"/>
    <n v="50.56"/>
    <n v="0.26"/>
    <s v="COD"/>
    <n v="7"/>
    <n v="2.5"/>
    <x v="1344"/>
    <n v="224.4864"/>
    <s v="OK"/>
    <n v="0"/>
  </r>
  <r>
    <n v="11352"/>
    <x v="1351"/>
    <n v="1723"/>
    <s v="Beauty"/>
    <s v="East"/>
    <n v="6"/>
    <n v="540.49"/>
    <n v="0.23"/>
    <s v="Card"/>
    <n v="8"/>
    <n v="4"/>
    <x v="1345"/>
    <n v="2497.0637999999999"/>
    <s v="OK"/>
    <n v="0"/>
  </r>
  <r>
    <n v="11353"/>
    <x v="1352"/>
    <n v="1224"/>
    <s v="Clothing"/>
    <s v="North"/>
    <n v="4"/>
    <n v="193.1"/>
    <n v="0.27"/>
    <s v="Card"/>
    <n v="7"/>
    <n v="3.9"/>
    <x v="1346"/>
    <n v="563.85199999999998"/>
    <s v="OK"/>
    <n v="0"/>
  </r>
  <r>
    <n v="11354"/>
    <x v="1353"/>
    <n v="1531"/>
    <s v="Home"/>
    <s v="East"/>
    <n v="7"/>
    <n v="307.58999999999997"/>
    <n v="0.17"/>
    <s v="COD"/>
    <n v="5"/>
    <n v="3.3"/>
    <x v="1347"/>
    <n v="1787.0978999999995"/>
    <s v="OK"/>
    <n v="0"/>
  </r>
  <r>
    <n v="11355"/>
    <x v="1354"/>
    <n v="1112"/>
    <s v="Electronics"/>
    <s v="North"/>
    <n v="7"/>
    <n v="262.08"/>
    <n v="0.35"/>
    <s v="Card"/>
    <n v="7"/>
    <n v="3.3"/>
    <x v="1348"/>
    <n v="1192.4639999999999"/>
    <s v="OK"/>
    <n v="0"/>
  </r>
  <r>
    <n v="11356"/>
    <x v="1355"/>
    <n v="1139"/>
    <s v="Beauty"/>
    <s v="North"/>
    <n v="2"/>
    <n v="115.52"/>
    <n v="0.02"/>
    <s v="COD"/>
    <n v="10"/>
    <n v="1.4"/>
    <x v="1349"/>
    <n v="226.41919999999999"/>
    <s v="OK"/>
    <n v="0"/>
  </r>
  <r>
    <n v="11357"/>
    <x v="1356"/>
    <n v="1558"/>
    <s v="Electronics"/>
    <s v="North"/>
    <n v="2"/>
    <n v="224.52"/>
    <n v="0.08"/>
    <s v="Card"/>
    <n v="11"/>
    <n v="1.7"/>
    <x v="1350"/>
    <n v="413.11680000000001"/>
    <s v="OK"/>
    <n v="0"/>
  </r>
  <r>
    <n v="11358"/>
    <x v="1357"/>
    <n v="1000"/>
    <s v="Clothing"/>
    <s v="East"/>
    <n v="2"/>
    <n v="127.87"/>
    <n v="0.14000000000000001"/>
    <s v="Card"/>
    <n v="2"/>
    <n v="3.1"/>
    <x v="1351"/>
    <n v="219.93639999999999"/>
    <s v="OK"/>
    <n v="0"/>
  </r>
  <r>
    <n v="11359"/>
    <x v="1358"/>
    <n v="1089"/>
    <s v="Home"/>
    <s v="East"/>
    <n v="7"/>
    <n v="134.27000000000001"/>
    <n v="0.16"/>
    <s v="COD"/>
    <n v="9"/>
    <n v="2.4"/>
    <x v="1352"/>
    <n v="789.50760000000002"/>
    <s v="OK"/>
    <n v="0"/>
  </r>
  <r>
    <n v="11360"/>
    <x v="1359"/>
    <n v="1653"/>
    <s v="Home"/>
    <s v="East"/>
    <n v="6"/>
    <n v="124.43"/>
    <n v="0.32"/>
    <s v="COD"/>
    <n v="2"/>
    <n v="1.1000000000000001"/>
    <x v="1353"/>
    <n v="507.67439999999999"/>
    <s v="OK"/>
    <n v="0"/>
  </r>
  <r>
    <n v="11361"/>
    <x v="1360"/>
    <n v="1319"/>
    <s v="Electronics"/>
    <s v="West"/>
    <n v="7"/>
    <n v="301.08"/>
    <n v="0.2"/>
    <s v="Card"/>
    <n v="2"/>
    <n v="4.2"/>
    <x v="1354"/>
    <n v="1686.048"/>
    <s v="OK"/>
    <n v="0"/>
  </r>
  <r>
    <n v="11362"/>
    <x v="1361"/>
    <n v="1549"/>
    <s v="Beauty"/>
    <s v="East"/>
    <n v="2"/>
    <n v="481.79"/>
    <n v="0.02"/>
    <s v="Card"/>
    <n v="5"/>
    <n v="3.6"/>
    <x v="1355"/>
    <n v="944.30840000000001"/>
    <s v="OK"/>
    <n v="0"/>
  </r>
  <r>
    <n v="11363"/>
    <x v="1362"/>
    <n v="1804"/>
    <s v="Electronics"/>
    <s v="West"/>
    <n v="5"/>
    <n v="347.85"/>
    <n v="0.14000000000000001"/>
    <s v="Card"/>
    <n v="8"/>
    <n v="2.2999999999999998"/>
    <x v="1356"/>
    <n v="1495.7549999999999"/>
    <s v="OK"/>
    <n v="-0.01"/>
  </r>
  <r>
    <n v="11364"/>
    <x v="1363"/>
    <n v="1893"/>
    <s v="Clothing"/>
    <s v="West"/>
    <n v="1"/>
    <n v="537.53"/>
    <n v="0.15"/>
    <s v="Card"/>
    <n v="6"/>
    <n v="1.4"/>
    <x v="1357"/>
    <n v="456.90049999999997"/>
    <s v="OK"/>
    <n v="0"/>
  </r>
  <r>
    <n v="11365"/>
    <x v="1364"/>
    <n v="1138"/>
    <s v="Electronics"/>
    <s v="West"/>
    <n v="6"/>
    <n v="387.38"/>
    <n v="0.34"/>
    <s v="COD"/>
    <n v="9"/>
    <n v="3.4"/>
    <x v="1358"/>
    <n v="1534.0247999999997"/>
    <s v="OK"/>
    <n v="0"/>
  </r>
  <r>
    <n v="11366"/>
    <x v="1365"/>
    <n v="1510"/>
    <s v="Electronics"/>
    <s v="South"/>
    <n v="5"/>
    <n v="418.26"/>
    <n v="0.21"/>
    <s v="COD"/>
    <n v="6"/>
    <n v="2.4"/>
    <x v="1359"/>
    <n v="1652.1270000000002"/>
    <s v="OK"/>
    <n v="0"/>
  </r>
  <r>
    <n v="11367"/>
    <x v="1366"/>
    <n v="1867"/>
    <s v="Clothing"/>
    <s v="South"/>
    <n v="3"/>
    <n v="405.55"/>
    <n v="0.22"/>
    <s v="Card"/>
    <n v="5"/>
    <n v="2"/>
    <x v="1360"/>
    <n v="948.98700000000008"/>
    <s v="OK"/>
    <n v="0"/>
  </r>
  <r>
    <n v="11368"/>
    <x v="1367"/>
    <n v="1844"/>
    <s v="Clothing"/>
    <s v="South"/>
    <n v="5"/>
    <n v="277.93"/>
    <n v="0.25"/>
    <s v="Card"/>
    <n v="1"/>
    <n v="3.9"/>
    <x v="1361"/>
    <n v="1042.2375000000002"/>
    <s v="OK"/>
    <n v="0"/>
  </r>
  <r>
    <n v="11369"/>
    <x v="1368"/>
    <n v="1258"/>
    <s v="Electronics"/>
    <s v="West"/>
    <n v="5"/>
    <n v="418.26"/>
    <n v="0.27"/>
    <s v="Card"/>
    <n v="8"/>
    <n v="2.2999999999999998"/>
    <x v="1362"/>
    <n v="1526.6490000000001"/>
    <s v="OK"/>
    <n v="0"/>
  </r>
  <r>
    <n v="11370"/>
    <x v="1369"/>
    <n v="1672"/>
    <s v="Electronics"/>
    <s v="West"/>
    <n v="3"/>
    <n v="55.78"/>
    <n v="0.22"/>
    <s v="Card"/>
    <n v="3"/>
    <n v="1.5"/>
    <x v="1363"/>
    <n v="130.52520000000001"/>
    <s v="OK"/>
    <n v="0"/>
  </r>
  <r>
    <n v="11371"/>
    <x v="1370"/>
    <n v="1901"/>
    <s v="Clothing"/>
    <s v="North"/>
    <n v="5"/>
    <n v="518.01"/>
    <n v="0.08"/>
    <s v="COD"/>
    <n v="2"/>
    <n v="2.9"/>
    <x v="1364"/>
    <n v="2382.8460000000005"/>
    <s v="OK"/>
    <n v="0"/>
  </r>
  <r>
    <n v="11372"/>
    <x v="1371"/>
    <n v="1689"/>
    <s v="Home"/>
    <s v="West"/>
    <n v="1"/>
    <n v="470.02"/>
    <n v="0.31"/>
    <s v="Card"/>
    <n v="7"/>
    <n v="4.3"/>
    <x v="1365"/>
    <n v="324.31379999999996"/>
    <s v="OK"/>
    <n v="0"/>
  </r>
  <r>
    <n v="11373"/>
    <x v="1372"/>
    <n v="1009"/>
    <s v="Beauty"/>
    <s v="South"/>
    <n v="6"/>
    <n v="158.46"/>
    <n v="0.26"/>
    <s v="Card"/>
    <n v="11"/>
    <n v="4.4000000000000004"/>
    <x v="1366"/>
    <n v="703.56240000000003"/>
    <s v="OK"/>
    <n v="0"/>
  </r>
  <r>
    <n v="11374"/>
    <x v="1373"/>
    <n v="1260"/>
    <s v="Electronics"/>
    <s v="West"/>
    <n v="4"/>
    <n v="464.3"/>
    <n v="0.26"/>
    <s v="COD"/>
    <n v="2"/>
    <n v="4.4000000000000004"/>
    <x v="1367"/>
    <n v="1374.328"/>
    <s v="OK"/>
    <n v="0"/>
  </r>
  <r>
    <n v="11375"/>
    <x v="1374"/>
    <n v="1918"/>
    <s v="Clothing"/>
    <s v="West"/>
    <n v="7"/>
    <n v="22.4"/>
    <n v="0.35"/>
    <s v="Card"/>
    <n v="1"/>
    <n v="2.7"/>
    <x v="1368"/>
    <n v="101.91999999999999"/>
    <s v="OK"/>
    <n v="0"/>
  </r>
  <r>
    <n v="11376"/>
    <x v="1375"/>
    <n v="1649"/>
    <s v="Electronics"/>
    <s v="North"/>
    <n v="3"/>
    <n v="142.09"/>
    <n v="0.28000000000000003"/>
    <s v="COD"/>
    <n v="11"/>
    <n v="4.2"/>
    <x v="1369"/>
    <n v="306.9144"/>
    <s v="OK"/>
    <n v="0"/>
  </r>
  <r>
    <n v="11377"/>
    <x v="1376"/>
    <n v="1171"/>
    <s v="Electronics"/>
    <s v="West"/>
    <n v="6"/>
    <n v="53.11"/>
    <n v="0.28999999999999998"/>
    <s v="COD"/>
    <n v="2"/>
    <n v="4.4000000000000004"/>
    <x v="1370"/>
    <n v="226.24859999999995"/>
    <s v="OK"/>
    <n v="0"/>
  </r>
  <r>
    <n v="11378"/>
    <x v="1377"/>
    <n v="1897"/>
    <s v="Home"/>
    <s v="East"/>
    <n v="2"/>
    <n v="471.43"/>
    <n v="0.33"/>
    <s v="Card"/>
    <n v="6"/>
    <n v="2.8"/>
    <x v="1371"/>
    <n v="631.71619999999996"/>
    <s v="OK"/>
    <n v="0"/>
  </r>
  <r>
    <n v="11379"/>
    <x v="1378"/>
    <n v="1012"/>
    <s v="Clothing"/>
    <s v="North"/>
    <n v="1"/>
    <n v="457.19"/>
    <n v="0.05"/>
    <s v="COD"/>
    <n v="2"/>
    <n v="2.2999999999999998"/>
    <x v="1372"/>
    <n v="434.33049999999997"/>
    <s v="OK"/>
    <n v="0"/>
  </r>
  <r>
    <n v="11380"/>
    <x v="1379"/>
    <n v="1167"/>
    <s v="Electronics"/>
    <s v="West"/>
    <n v="4"/>
    <n v="490.98"/>
    <n v="0.17"/>
    <s v="COD"/>
    <n v="1"/>
    <n v="3.8"/>
    <x v="1373"/>
    <n v="1630.0536"/>
    <s v="OK"/>
    <n v="0"/>
  </r>
  <r>
    <n v="11381"/>
    <x v="1380"/>
    <n v="1641"/>
    <s v="Electronics"/>
    <s v="West"/>
    <n v="1"/>
    <n v="17.62"/>
    <n v="0.2"/>
    <s v="COD"/>
    <n v="1"/>
    <n v="4.5999999999999996"/>
    <x v="1374"/>
    <n v="14.096000000000002"/>
    <s v="OK"/>
    <n v="0"/>
  </r>
  <r>
    <n v="11382"/>
    <x v="1381"/>
    <n v="1595"/>
    <s v="Electronics"/>
    <s v="North"/>
    <n v="1"/>
    <n v="308.22000000000003"/>
    <n v="0.12"/>
    <s v="COD"/>
    <n v="4"/>
    <n v="4.9000000000000004"/>
    <x v="1375"/>
    <n v="271.23360000000002"/>
    <s v="OK"/>
    <n v="0"/>
  </r>
  <r>
    <n v="11383"/>
    <x v="1382"/>
    <n v="1320"/>
    <s v="Home"/>
    <s v="West"/>
    <n v="2"/>
    <n v="427.33"/>
    <n v="0.28999999999999998"/>
    <s v="Wallet"/>
    <n v="8"/>
    <n v="2.2000000000000002"/>
    <x v="1376"/>
    <n v="606.80859999999996"/>
    <s v="OK"/>
    <n v="0"/>
  </r>
  <r>
    <n v="11384"/>
    <x v="1383"/>
    <n v="1318"/>
    <s v="Beauty"/>
    <s v="South"/>
    <n v="4"/>
    <n v="105.91"/>
    <n v="0.27"/>
    <s v="Wallet"/>
    <n v="6"/>
    <n v="4.8"/>
    <x v="1377"/>
    <n v="309.25719999999995"/>
    <s v="OK"/>
    <n v="0"/>
  </r>
  <r>
    <n v="11385"/>
    <x v="1384"/>
    <n v="1612"/>
    <s v="Electronics"/>
    <s v="East"/>
    <n v="7"/>
    <n v="395.13"/>
    <n v="0.25"/>
    <s v="COD"/>
    <n v="4"/>
    <n v="3"/>
    <x v="1378"/>
    <n v="2074.4324999999999"/>
    <s v="OK"/>
    <n v="0"/>
  </r>
  <r>
    <n v="11386"/>
    <x v="1385"/>
    <n v="1328"/>
    <s v="Electronics"/>
    <s v="East"/>
    <n v="1"/>
    <n v="64.2"/>
    <n v="0.35"/>
    <s v="Wallet"/>
    <n v="6"/>
    <n v="2.2000000000000002"/>
    <x v="1379"/>
    <n v="41.730000000000004"/>
    <s v="OK"/>
    <n v="0"/>
  </r>
  <r>
    <n v="11387"/>
    <x v="1386"/>
    <n v="1784"/>
    <s v="Beauty"/>
    <s v="South"/>
    <n v="2"/>
    <n v="121.08"/>
    <n v="0.09"/>
    <s v="Card"/>
    <n v="6"/>
    <n v="5"/>
    <x v="1380"/>
    <n v="220.3656"/>
    <s v="OK"/>
    <n v="0"/>
  </r>
  <r>
    <n v="11388"/>
    <x v="1387"/>
    <n v="1776"/>
    <s v="Beauty"/>
    <s v="West"/>
    <n v="3"/>
    <n v="293.33999999999997"/>
    <n v="0.26"/>
    <s v="COD"/>
    <n v="9"/>
    <n v="4.5"/>
    <x v="1381"/>
    <n v="651.21479999999997"/>
    <s v="OK"/>
    <n v="0"/>
  </r>
  <r>
    <n v="11389"/>
    <x v="1388"/>
    <n v="1970"/>
    <s v="Clothing"/>
    <s v="West"/>
    <n v="2"/>
    <n v="397.34"/>
    <n v="0.19"/>
    <s v="Card"/>
    <n v="4"/>
    <n v="3.8"/>
    <x v="1382"/>
    <n v="643.69079999999997"/>
    <s v="OK"/>
    <n v="0"/>
  </r>
  <r>
    <n v="11390"/>
    <x v="1389"/>
    <n v="1910"/>
    <s v="Electronics"/>
    <s v="East"/>
    <n v="5"/>
    <n v="100.33"/>
    <n v="0.11"/>
    <s v="Card"/>
    <n v="6"/>
    <n v="4.5999999999999996"/>
    <x v="1383"/>
    <n v="446.46850000000001"/>
    <s v="OK"/>
    <n v="0"/>
  </r>
  <r>
    <n v="11391"/>
    <x v="1390"/>
    <n v="1919"/>
    <s v="Electronics"/>
    <s v="West"/>
    <n v="6"/>
    <n v="123.36"/>
    <n v="0.06"/>
    <s v="COD"/>
    <n v="10"/>
    <n v="3.7"/>
    <x v="1384"/>
    <n v="695.7503999999999"/>
    <s v="OK"/>
    <n v="0"/>
  </r>
  <r>
    <n v="11392"/>
    <x v="1391"/>
    <n v="1549"/>
    <s v="Clothing"/>
    <s v="East"/>
    <n v="2"/>
    <n v="134.6"/>
    <n v="0.31"/>
    <s v="COD"/>
    <n v="1"/>
    <n v="2.8"/>
    <x v="444"/>
    <n v="185.74799999999999"/>
    <s v="OK"/>
    <n v="0"/>
  </r>
  <r>
    <n v="11393"/>
    <x v="1392"/>
    <n v="1418"/>
    <s v="Clothing"/>
    <s v="East"/>
    <n v="2"/>
    <n v="154.63999999999999"/>
    <n v="0.21"/>
    <s v="Card"/>
    <n v="7"/>
    <n v="4.8"/>
    <x v="1385"/>
    <n v="244.3312"/>
    <s v="OK"/>
    <n v="0"/>
  </r>
  <r>
    <n v="11394"/>
    <x v="1393"/>
    <n v="1605"/>
    <s v="Electronics"/>
    <s v="South"/>
    <n v="2"/>
    <n v="147.53"/>
    <n v="0.28999999999999998"/>
    <s v="COD"/>
    <n v="7"/>
    <n v="4.9000000000000004"/>
    <x v="1386"/>
    <n v="209.49259999999998"/>
    <s v="OK"/>
    <n v="0"/>
  </r>
  <r>
    <n v="11395"/>
    <x v="1394"/>
    <n v="1094"/>
    <s v="Clothing"/>
    <s v="East"/>
    <n v="7"/>
    <n v="246.16"/>
    <n v="0.19"/>
    <s v="COD"/>
    <n v="11"/>
    <n v="2.2999999999999998"/>
    <x v="1387"/>
    <n v="1395.7272"/>
    <s v="OK"/>
    <n v="0"/>
  </r>
  <r>
    <n v="11396"/>
    <x v="1395"/>
    <n v="1816"/>
    <s v="Electronics"/>
    <s v="West"/>
    <n v="1"/>
    <n v="397.47"/>
    <n v="0.08"/>
    <s v="Card"/>
    <n v="1"/>
    <n v="2.4"/>
    <x v="1388"/>
    <n v="365.67240000000004"/>
    <s v="OK"/>
    <n v="0"/>
  </r>
  <r>
    <n v="11397"/>
    <x v="1396"/>
    <n v="1580"/>
    <s v="Home"/>
    <s v="West"/>
    <n v="7"/>
    <n v="271.25"/>
    <n v="0.12"/>
    <s v="Card"/>
    <n v="8"/>
    <n v="2.5"/>
    <x v="1389"/>
    <n v="1670.9"/>
    <s v="OK"/>
    <n v="0"/>
  </r>
  <r>
    <n v="11398"/>
    <x v="1397"/>
    <n v="1317"/>
    <s v="Electronics"/>
    <s v="North"/>
    <n v="4"/>
    <n v="468.94"/>
    <n v="0.13"/>
    <s v="Card"/>
    <n v="5"/>
    <n v="4.3"/>
    <x v="1390"/>
    <n v="1631.9112"/>
    <s v="OK"/>
    <n v="0"/>
  </r>
  <r>
    <n v="11399"/>
    <x v="1398"/>
    <n v="1955"/>
    <s v="Electronics"/>
    <s v="West"/>
    <n v="2"/>
    <n v="435.77"/>
    <n v="0.34"/>
    <s v="Card"/>
    <n v="9"/>
    <n v="4.2"/>
    <x v="1391"/>
    <n v="575.21639999999991"/>
    <s v="OK"/>
    <n v="0"/>
  </r>
  <r>
    <n v="11400"/>
    <x v="1399"/>
    <n v="1235"/>
    <s v="Clothing"/>
    <s v="North"/>
    <n v="2"/>
    <n v="89.02"/>
    <n v="0"/>
    <s v="COD"/>
    <n v="8"/>
    <n v="4.9000000000000004"/>
    <x v="1392"/>
    <n v="178.04"/>
    <s v="OK"/>
    <n v="0"/>
  </r>
  <r>
    <n v="11401"/>
    <x v="1400"/>
    <n v="1945"/>
    <s v="Clothing"/>
    <s v="East"/>
    <n v="5"/>
    <n v="43.57"/>
    <n v="0.34"/>
    <s v="Card"/>
    <n v="3"/>
    <n v="2.9"/>
    <x v="1393"/>
    <n v="143.78099999999998"/>
    <s v="OK"/>
    <n v="0"/>
  </r>
  <r>
    <n v="11402"/>
    <x v="1401"/>
    <n v="1333"/>
    <s v="Beauty"/>
    <s v="West"/>
    <n v="5"/>
    <n v="528.6"/>
    <n v="0.34"/>
    <s v="Card"/>
    <n v="1"/>
    <n v="3.9"/>
    <x v="1394"/>
    <n v="1744.3799999999999"/>
    <s v="OK"/>
    <n v="0"/>
  </r>
  <r>
    <n v="11403"/>
    <x v="1402"/>
    <n v="1884"/>
    <s v="Clothing"/>
    <s v="South"/>
    <n v="3"/>
    <n v="61.7"/>
    <n v="0.35"/>
    <s v="COD"/>
    <n v="3"/>
    <n v="4.4000000000000004"/>
    <x v="1395"/>
    <n v="120.31500000000001"/>
    <s v="OK"/>
    <n v="0"/>
  </r>
  <r>
    <n v="11404"/>
    <x v="1403"/>
    <n v="1375"/>
    <s v="Electronics"/>
    <s v="South"/>
    <n v="3"/>
    <n v="101.78"/>
    <n v="0.17"/>
    <s v="COD"/>
    <n v="2"/>
    <n v="1.9"/>
    <x v="1396"/>
    <n v="253.43220000000002"/>
    <s v="OK"/>
    <n v="0"/>
  </r>
  <r>
    <n v="11405"/>
    <x v="1404"/>
    <n v="1458"/>
    <s v="Home"/>
    <s v="South"/>
    <n v="5"/>
    <n v="27.95"/>
    <n v="0.34"/>
    <s v="Card"/>
    <n v="2"/>
    <n v="3.5"/>
    <x v="1397"/>
    <n v="92.234999999999985"/>
    <s v="ERROR"/>
    <n v="0"/>
  </r>
  <r>
    <n v="11406"/>
    <x v="1405"/>
    <n v="1136"/>
    <s v="Electronics"/>
    <s v="East"/>
    <n v="4"/>
    <n v="382.58"/>
    <n v="0.14000000000000001"/>
    <s v="Card"/>
    <n v="11"/>
    <n v="3.2"/>
    <x v="1398"/>
    <n v="1316.0752"/>
    <s v="OK"/>
    <n v="0"/>
  </r>
  <r>
    <n v="11407"/>
    <x v="1406"/>
    <n v="1929"/>
    <s v="Beauty"/>
    <s v="East"/>
    <n v="3"/>
    <n v="355.69"/>
    <n v="0.01"/>
    <s v="Card"/>
    <n v="4"/>
    <n v="4"/>
    <x v="1399"/>
    <n v="1056.3993"/>
    <s v="OK"/>
    <n v="0"/>
  </r>
  <r>
    <n v="11408"/>
    <x v="1407"/>
    <n v="1587"/>
    <s v="Clothing"/>
    <s v="North"/>
    <n v="6"/>
    <n v="592.34"/>
    <n v="0.08"/>
    <s v="COD"/>
    <n v="2"/>
    <n v="3.8"/>
    <x v="1400"/>
    <n v="3269.7168000000001"/>
    <s v="OK"/>
    <n v="0"/>
  </r>
  <r>
    <n v="11409"/>
    <x v="1408"/>
    <n v="1994"/>
    <s v="Clothing"/>
    <s v="South"/>
    <n v="6"/>
    <n v="533.86"/>
    <n v="0.33"/>
    <s v="Wallet"/>
    <n v="8"/>
    <n v="4.3"/>
    <x v="1401"/>
    <n v="2146.1171999999997"/>
    <s v="OK"/>
    <n v="0"/>
  </r>
  <r>
    <n v="11410"/>
    <x v="1409"/>
    <n v="1546"/>
    <s v="Electronics"/>
    <s v="North"/>
    <n v="4"/>
    <n v="255.34"/>
    <n v="0"/>
    <s v="COD"/>
    <n v="5"/>
    <n v="2.2000000000000002"/>
    <x v="1402"/>
    <n v="1021.36"/>
    <s v="OK"/>
    <n v="0"/>
  </r>
  <r>
    <n v="11411"/>
    <x v="1410"/>
    <n v="1512"/>
    <s v="Clothing"/>
    <s v="North"/>
    <n v="5"/>
    <n v="232.38"/>
    <n v="0.19"/>
    <s v="Card"/>
    <n v="1"/>
    <n v="1.9"/>
    <x v="1403"/>
    <n v="941.13900000000012"/>
    <s v="OK"/>
    <n v="0"/>
  </r>
  <r>
    <n v="11412"/>
    <x v="1411"/>
    <n v="1295"/>
    <s v="Home"/>
    <s v="West"/>
    <n v="3"/>
    <n v="188.66"/>
    <n v="0.03"/>
    <s v="COD"/>
    <n v="6"/>
    <n v="4.2"/>
    <x v="1404"/>
    <n v="549.00059999999996"/>
    <s v="OK"/>
    <n v="0"/>
  </r>
  <r>
    <n v="11413"/>
    <x v="1412"/>
    <n v="1319"/>
    <s v="Home"/>
    <s v="West"/>
    <n v="2"/>
    <n v="104.16"/>
    <n v="0.1"/>
    <s v="Card"/>
    <n v="7"/>
    <n v="2.4"/>
    <x v="1405"/>
    <n v="187.488"/>
    <s v="OK"/>
    <n v="0"/>
  </r>
  <r>
    <n v="11414"/>
    <x v="1413"/>
    <n v="1917"/>
    <s v="Electronics"/>
    <s v="South"/>
    <n v="5"/>
    <n v="95.78"/>
    <n v="0.03"/>
    <s v="Card"/>
    <n v="1"/>
    <n v="2.2000000000000002"/>
    <x v="1406"/>
    <n v="464.53299999999996"/>
    <s v="OK"/>
    <n v="0"/>
  </r>
  <r>
    <n v="11415"/>
    <x v="1414"/>
    <n v="1571"/>
    <s v="Electronics"/>
    <s v="East"/>
    <n v="3"/>
    <n v="92.39"/>
    <n v="0.3"/>
    <s v="Card"/>
    <n v="3"/>
    <n v="2.2999999999999998"/>
    <x v="1407"/>
    <n v="194.01900000000001"/>
    <s v="OK"/>
    <n v="0"/>
  </r>
  <r>
    <n v="11416"/>
    <x v="1415"/>
    <n v="1831"/>
    <s v="Home"/>
    <s v="West"/>
    <n v="4"/>
    <n v="81.760000000000005"/>
    <n v="0.21"/>
    <s v="COD"/>
    <n v="9"/>
    <n v="1.3"/>
    <x v="1408"/>
    <n v="258.36160000000001"/>
    <s v="OK"/>
    <n v="0"/>
  </r>
  <r>
    <n v="11417"/>
    <x v="1416"/>
    <n v="1348"/>
    <s v="Beauty"/>
    <s v="East"/>
    <n v="6"/>
    <n v="155.69999999999999"/>
    <n v="0.32"/>
    <s v="COD"/>
    <n v="7"/>
    <n v="4.0999999999999996"/>
    <x v="1409"/>
    <n v="635.25599999999986"/>
    <s v="OK"/>
    <n v="0"/>
  </r>
  <r>
    <n v="11418"/>
    <x v="1417"/>
    <n v="1839"/>
    <s v="Electronics"/>
    <s v="North"/>
    <n v="4"/>
    <n v="194.4"/>
    <n v="0.24"/>
    <s v="COD"/>
    <n v="4"/>
    <n v="3.9"/>
    <x v="1410"/>
    <n v="590.976"/>
    <s v="OK"/>
    <n v="0"/>
  </r>
  <r>
    <n v="11419"/>
    <x v="1418"/>
    <n v="1778"/>
    <s v="Clothing"/>
    <s v="North"/>
    <n v="3"/>
    <n v="577.52"/>
    <n v="0.34"/>
    <s v="COD"/>
    <n v="6"/>
    <n v="3.2"/>
    <x v="1411"/>
    <n v="1143.4895999999999"/>
    <s v="OK"/>
    <n v="0"/>
  </r>
  <r>
    <n v="11420"/>
    <x v="1419"/>
    <n v="1872"/>
    <s v="Electronics"/>
    <s v="North"/>
    <n v="4"/>
    <n v="353.41"/>
    <n v="0.18"/>
    <s v="Card"/>
    <n v="6"/>
    <n v="3.9"/>
    <x v="1412"/>
    <n v="1159.1848000000002"/>
    <s v="OK"/>
    <n v="0"/>
  </r>
  <r>
    <n v="11421"/>
    <x v="1420"/>
    <n v="1228"/>
    <s v="Beauty"/>
    <s v="North"/>
    <n v="3"/>
    <n v="592.74"/>
    <n v="0.22"/>
    <s v="Card"/>
    <n v="3"/>
    <n v="2.5"/>
    <x v="7"/>
    <n v="1387.0116"/>
    <s v="OK"/>
    <n v="0"/>
  </r>
  <r>
    <n v="11422"/>
    <x v="1421"/>
    <n v="1269"/>
    <s v="Electronics"/>
    <s v="South"/>
    <n v="3"/>
    <n v="232.89"/>
    <n v="0.2"/>
    <s v="COD"/>
    <n v="2"/>
    <n v="2.2000000000000002"/>
    <x v="1413"/>
    <n v="558.93600000000004"/>
    <s v="OK"/>
    <n v="0"/>
  </r>
  <r>
    <n v="11423"/>
    <x v="1422"/>
    <n v="1827"/>
    <s v="Electronics"/>
    <s v="North"/>
    <n v="4"/>
    <n v="282.70999999999998"/>
    <n v="0.17"/>
    <s v="COD"/>
    <n v="5"/>
    <n v="4.4000000000000004"/>
    <x v="1414"/>
    <n v="938.59719999999993"/>
    <s v="OK"/>
    <n v="0"/>
  </r>
  <r>
    <n v="11424"/>
    <x v="1423"/>
    <n v="1797"/>
    <s v="Home"/>
    <s v="West"/>
    <n v="1"/>
    <n v="204.88"/>
    <n v="0.3"/>
    <s v="COD"/>
    <n v="8"/>
    <n v="2.7"/>
    <x v="1415"/>
    <n v="143.416"/>
    <s v="OK"/>
    <n v="0"/>
  </r>
  <r>
    <n v="11425"/>
    <x v="1424"/>
    <n v="1290"/>
    <s v="Electronics"/>
    <s v="North"/>
    <n v="2"/>
    <n v="121.99"/>
    <n v="0.23"/>
    <s v="Card"/>
    <n v="3"/>
    <n v="1.8"/>
    <x v="1416"/>
    <n v="187.8646"/>
    <s v="OK"/>
    <n v="0"/>
  </r>
  <r>
    <n v="11426"/>
    <x v="1425"/>
    <n v="1724"/>
    <s v="Clothing"/>
    <s v="East"/>
    <n v="5"/>
    <n v="98.75"/>
    <n v="0.28000000000000003"/>
    <s v="COD"/>
    <n v="5"/>
    <n v="4"/>
    <x v="1417"/>
    <n v="355.5"/>
    <s v="OK"/>
    <n v="0"/>
  </r>
  <r>
    <n v="11427"/>
    <x v="1426"/>
    <n v="1164"/>
    <s v="Clothing"/>
    <s v="West"/>
    <n v="6"/>
    <n v="567.87"/>
    <n v="0.28000000000000003"/>
    <s v="Card"/>
    <n v="3"/>
    <n v="2.2999999999999998"/>
    <x v="1418"/>
    <n v="2453.1984000000002"/>
    <s v="OK"/>
    <n v="0"/>
  </r>
  <r>
    <n v="11428"/>
    <x v="1427"/>
    <n v="1004"/>
    <s v="Electronics"/>
    <s v="East"/>
    <n v="2"/>
    <n v="592.28"/>
    <n v="7.0000000000000007E-2"/>
    <s v="COD"/>
    <n v="7"/>
    <n v="1.8"/>
    <x v="1419"/>
    <n v="1101.6407999999999"/>
    <s v="OK"/>
    <n v="0"/>
  </r>
  <r>
    <n v="11429"/>
    <x v="1428"/>
    <n v="1850"/>
    <s v="Clothing"/>
    <s v="East"/>
    <n v="5"/>
    <n v="41.27"/>
    <n v="0.23"/>
    <s v="COD"/>
    <n v="6"/>
    <n v="1.1000000000000001"/>
    <x v="1420"/>
    <n v="158.88950000000003"/>
    <s v="OK"/>
    <n v="0"/>
  </r>
  <r>
    <n v="11430"/>
    <x v="1429"/>
    <n v="1378"/>
    <s v="Clothing"/>
    <s v="South"/>
    <n v="5"/>
    <n v="102.95"/>
    <n v="7.0000000000000007E-2"/>
    <s v="Wallet"/>
    <n v="6"/>
    <n v="4.9000000000000004"/>
    <x v="1421"/>
    <n v="478.71749999999997"/>
    <s v="OK"/>
    <n v="0"/>
  </r>
  <r>
    <n v="11431"/>
    <x v="1430"/>
    <n v="1077"/>
    <s v="Electronics"/>
    <s v="South"/>
    <n v="6"/>
    <n v="262.76"/>
    <n v="0.2"/>
    <s v="Card"/>
    <n v="1"/>
    <n v="2.9"/>
    <x v="1422"/>
    <n v="1261.248"/>
    <s v="OK"/>
    <n v="0"/>
  </r>
  <r>
    <n v="11432"/>
    <x v="1431"/>
    <n v="1409"/>
    <s v="Clothing"/>
    <s v="East"/>
    <n v="2"/>
    <n v="124.01"/>
    <n v="0.24"/>
    <s v="COD"/>
    <n v="2"/>
    <n v="1.6"/>
    <x v="1423"/>
    <n v="188.49520000000001"/>
    <s v="OK"/>
    <n v="0"/>
  </r>
  <r>
    <n v="11433"/>
    <x v="1432"/>
    <n v="1573"/>
    <s v="Home"/>
    <s v="East"/>
    <n v="6"/>
    <n v="227.87"/>
    <n v="0.35"/>
    <s v="COD"/>
    <n v="6"/>
    <n v="4"/>
    <x v="1424"/>
    <n v="888.6930000000001"/>
    <s v="OK"/>
    <n v="0"/>
  </r>
  <r>
    <n v="11434"/>
    <x v="1433"/>
    <n v="1131"/>
    <s v="Home"/>
    <s v="North"/>
    <n v="3"/>
    <n v="90.52"/>
    <n v="0.01"/>
    <s v="Card"/>
    <n v="8"/>
    <n v="4.5999999999999996"/>
    <x v="1425"/>
    <n v="268.84440000000001"/>
    <s v="OK"/>
    <n v="0"/>
  </r>
  <r>
    <n v="11435"/>
    <x v="1434"/>
    <n v="1600"/>
    <s v="Electronics"/>
    <s v="West"/>
    <n v="6"/>
    <n v="282.06"/>
    <n v="0.03"/>
    <s v="Card"/>
    <n v="5"/>
    <n v="3.1"/>
    <x v="1426"/>
    <n v="1641.5892000000001"/>
    <s v="OK"/>
    <n v="0"/>
  </r>
  <r>
    <n v="11436"/>
    <x v="1435"/>
    <n v="1748"/>
    <s v="Electronics"/>
    <s v="North"/>
    <n v="4"/>
    <n v="173.94"/>
    <n v="0.03"/>
    <s v="COD"/>
    <n v="2"/>
    <n v="1.1000000000000001"/>
    <x v="1427"/>
    <n v="674.88720000000001"/>
    <s v="OK"/>
    <n v="0"/>
  </r>
  <r>
    <n v="11437"/>
    <x v="1436"/>
    <n v="1041"/>
    <s v="Electronics"/>
    <s v="South"/>
    <n v="1"/>
    <n v="220.86"/>
    <n v="0.14000000000000001"/>
    <s v="Card"/>
    <n v="5"/>
    <n v="2.5"/>
    <x v="1428"/>
    <n v="189.93960000000001"/>
    <s v="OK"/>
    <n v="0"/>
  </r>
  <r>
    <n v="11438"/>
    <x v="1437"/>
    <n v="1088"/>
    <s v="Clothing"/>
    <s v="South"/>
    <n v="1"/>
    <n v="70.17"/>
    <n v="0.28999999999999998"/>
    <s v="Card"/>
    <n v="9"/>
    <n v="2"/>
    <x v="1429"/>
    <n v="49.820700000000002"/>
    <s v="OK"/>
    <n v="0"/>
  </r>
  <r>
    <n v="11439"/>
    <x v="1438"/>
    <n v="1401"/>
    <s v="Clothing"/>
    <s v="North"/>
    <n v="1"/>
    <n v="265.45"/>
    <n v="0.3"/>
    <s v="Wallet"/>
    <n v="6"/>
    <n v="3.5"/>
    <x v="1430"/>
    <n v="185.81499999999997"/>
    <s v="ERROR"/>
    <n v="0"/>
  </r>
  <r>
    <n v="11440"/>
    <x v="1439"/>
    <n v="1295"/>
    <s v="Home"/>
    <s v="West"/>
    <n v="2"/>
    <n v="590.21"/>
    <n v="0.26"/>
    <s v="COD"/>
    <n v="5"/>
    <n v="3.1"/>
    <x v="1431"/>
    <n v="873.51080000000002"/>
    <s v="OK"/>
    <n v="0"/>
  </r>
  <r>
    <n v="11441"/>
    <x v="1440"/>
    <n v="1839"/>
    <s v="Electronics"/>
    <s v="East"/>
    <n v="2"/>
    <n v="207.37"/>
    <n v="0.31"/>
    <s v="Card"/>
    <n v="10"/>
    <n v="2.4"/>
    <x v="1432"/>
    <n v="286.17059999999998"/>
    <s v="OK"/>
    <n v="0"/>
  </r>
  <r>
    <n v="11442"/>
    <x v="1441"/>
    <n v="1294"/>
    <s v="Electronics"/>
    <s v="North"/>
    <n v="3"/>
    <n v="527.71"/>
    <n v="0.11"/>
    <s v="COD"/>
    <n v="6"/>
    <n v="3.6"/>
    <x v="1433"/>
    <n v="1408.9857000000002"/>
    <s v="OK"/>
    <n v="0"/>
  </r>
  <r>
    <n v="11443"/>
    <x v="1442"/>
    <n v="1615"/>
    <s v="Clothing"/>
    <s v="South"/>
    <n v="7"/>
    <n v="508.27"/>
    <n v="0.03"/>
    <s v="COD"/>
    <n v="11"/>
    <n v="3.3"/>
    <x v="1434"/>
    <n v="3451.1532999999999"/>
    <s v="OK"/>
    <n v="0"/>
  </r>
  <r>
    <n v="11444"/>
    <x v="1443"/>
    <n v="1525"/>
    <s v="Home"/>
    <s v="West"/>
    <n v="1"/>
    <n v="571.95000000000005"/>
    <n v="0.02"/>
    <s v="Wallet"/>
    <n v="9"/>
    <n v="4.5999999999999996"/>
    <x v="1435"/>
    <n v="560.51100000000008"/>
    <s v="OK"/>
    <n v="0"/>
  </r>
  <r>
    <n v="11445"/>
    <x v="1444"/>
    <n v="1799"/>
    <s v="Electronics"/>
    <s v="South"/>
    <n v="3"/>
    <n v="477.21"/>
    <n v="0.3"/>
    <s v="COD"/>
    <n v="7"/>
    <n v="3.4"/>
    <x v="1436"/>
    <n v="1002.1409999999998"/>
    <s v="OK"/>
    <n v="0"/>
  </r>
  <r>
    <n v="11446"/>
    <x v="1445"/>
    <n v="1690"/>
    <s v="Clothing"/>
    <s v="West"/>
    <n v="7"/>
    <n v="400.86"/>
    <n v="0.26"/>
    <s v="Wallet"/>
    <n v="10"/>
    <n v="3"/>
    <x v="1437"/>
    <n v="2076.4548"/>
    <s v="OK"/>
    <n v="0"/>
  </r>
  <r>
    <n v="11447"/>
    <x v="1446"/>
    <n v="1636"/>
    <s v="Electronics"/>
    <s v="West"/>
    <n v="1"/>
    <n v="516.1"/>
    <n v="0.24"/>
    <s v="Card"/>
    <n v="3"/>
    <n v="4.3"/>
    <x v="1438"/>
    <n v="392.23600000000005"/>
    <s v="OK"/>
    <n v="0"/>
  </r>
  <r>
    <n v="11448"/>
    <x v="1447"/>
    <n v="1421"/>
    <s v="Beauty"/>
    <s v="West"/>
    <n v="2"/>
    <n v="59.25"/>
    <n v="0.12"/>
    <s v="COD"/>
    <n v="10"/>
    <n v="1.8"/>
    <x v="1439"/>
    <n v="104.28"/>
    <s v="OK"/>
    <n v="0"/>
  </r>
  <r>
    <n v="11449"/>
    <x v="1448"/>
    <n v="1864"/>
    <s v="Beauty"/>
    <s v="North"/>
    <n v="7"/>
    <n v="285.76"/>
    <n v="0.13"/>
    <s v="Card"/>
    <n v="10"/>
    <n v="2"/>
    <x v="1440"/>
    <n v="1740.2783999999999"/>
    <s v="OK"/>
    <n v="0"/>
  </r>
  <r>
    <n v="11450"/>
    <x v="1449"/>
    <n v="1022"/>
    <s v="Electronics"/>
    <s v="North"/>
    <n v="4"/>
    <n v="593.71"/>
    <n v="0.34"/>
    <s v="Card"/>
    <n v="5"/>
    <n v="4.0999999999999996"/>
    <x v="1441"/>
    <n v="1567.3943999999999"/>
    <s v="OK"/>
    <n v="0"/>
  </r>
  <r>
    <n v="11451"/>
    <x v="1450"/>
    <n v="1574"/>
    <s v="Electronics"/>
    <s v="North"/>
    <n v="4"/>
    <n v="465.22"/>
    <n v="0.02"/>
    <s v="COD"/>
    <n v="4"/>
    <n v="2.8"/>
    <x v="1442"/>
    <n v="1823.6624000000002"/>
    <s v="OK"/>
    <n v="0"/>
  </r>
  <r>
    <n v="11452"/>
    <x v="1451"/>
    <n v="1142"/>
    <s v="Clothing"/>
    <s v="West"/>
    <n v="4"/>
    <n v="577.80999999999995"/>
    <n v="0.27"/>
    <s v="Card"/>
    <n v="11"/>
    <n v="2.6"/>
    <x v="1443"/>
    <n v="1687.2051999999999"/>
    <s v="OK"/>
    <n v="0"/>
  </r>
  <r>
    <n v="11453"/>
    <x v="1452"/>
    <n v="1992"/>
    <s v="Electronics"/>
    <s v="West"/>
    <n v="6"/>
    <n v="471.09"/>
    <n v="0.11"/>
    <s v="COD"/>
    <n v="5"/>
    <n v="4.5"/>
    <x v="1444"/>
    <n v="2515.6206000000002"/>
    <s v="OK"/>
    <n v="0"/>
  </r>
  <r>
    <n v="11454"/>
    <x v="1453"/>
    <n v="1664"/>
    <s v="Home"/>
    <s v="South"/>
    <n v="4"/>
    <n v="526.80999999999995"/>
    <n v="0.01"/>
    <s v="Wallet"/>
    <n v="8"/>
    <n v="3.4"/>
    <x v="1445"/>
    <n v="2086.1675999999998"/>
    <s v="OK"/>
    <n v="0"/>
  </r>
  <r>
    <n v="11455"/>
    <x v="1454"/>
    <n v="1144"/>
    <s v="Home"/>
    <s v="East"/>
    <n v="5"/>
    <n v="428.32"/>
    <n v="0.26"/>
    <s v="Card"/>
    <n v="11"/>
    <n v="4.2"/>
    <x v="1446"/>
    <n v="1584.7839999999999"/>
    <s v="OK"/>
    <n v="0"/>
  </r>
  <r>
    <n v="11456"/>
    <x v="1455"/>
    <n v="1224"/>
    <s v="Home"/>
    <s v="North"/>
    <n v="1"/>
    <n v="459.89"/>
    <n v="0.12"/>
    <s v="Card"/>
    <n v="6"/>
    <n v="4.2"/>
    <x v="1447"/>
    <n v="404.70319999999998"/>
    <s v="OK"/>
    <n v="0"/>
  </r>
  <r>
    <n v="11457"/>
    <x v="1456"/>
    <n v="1502"/>
    <s v="Home"/>
    <s v="West"/>
    <n v="4"/>
    <n v="321.06"/>
    <n v="0.25"/>
    <s v="COD"/>
    <n v="4"/>
    <n v="1.5"/>
    <x v="1448"/>
    <n v="963.18000000000006"/>
    <s v="OK"/>
    <n v="0"/>
  </r>
  <r>
    <n v="11458"/>
    <x v="1457"/>
    <n v="1961"/>
    <s v="Clothing"/>
    <s v="South"/>
    <n v="7"/>
    <n v="555.67999999999995"/>
    <n v="0.25"/>
    <s v="Wallet"/>
    <n v="5"/>
    <n v="3.6"/>
    <x v="1449"/>
    <n v="2917.3199999999997"/>
    <s v="OK"/>
    <n v="0"/>
  </r>
  <r>
    <n v="11459"/>
    <x v="1458"/>
    <n v="1973"/>
    <s v="Electronics"/>
    <s v="South"/>
    <n v="5"/>
    <n v="497.65"/>
    <n v="0.19"/>
    <s v="COD"/>
    <n v="11"/>
    <n v="4.8"/>
    <x v="1450"/>
    <n v="2015.4825000000001"/>
    <s v="OK"/>
    <n v="0"/>
  </r>
  <r>
    <n v="11460"/>
    <x v="1459"/>
    <n v="1820"/>
    <s v="Home"/>
    <s v="South"/>
    <n v="5"/>
    <n v="508.67"/>
    <n v="0.27"/>
    <s v="COD"/>
    <n v="7"/>
    <n v="2.9"/>
    <x v="1451"/>
    <n v="1856.6454999999999"/>
    <s v="OK"/>
    <n v="0"/>
  </r>
  <r>
    <n v="11461"/>
    <x v="1460"/>
    <n v="1615"/>
    <s v="Clothing"/>
    <s v="North"/>
    <n v="5"/>
    <n v="408.71"/>
    <n v="0.2"/>
    <s v="Card"/>
    <n v="8"/>
    <n v="3.9"/>
    <x v="1452"/>
    <n v="1634.8400000000001"/>
    <s v="OK"/>
    <n v="0"/>
  </r>
  <r>
    <n v="11462"/>
    <x v="1461"/>
    <n v="1103"/>
    <s v="Home"/>
    <s v="North"/>
    <n v="3"/>
    <n v="193.18"/>
    <n v="0.1"/>
    <s v="Card"/>
    <n v="5"/>
    <n v="3.3"/>
    <x v="1453"/>
    <n v="521.58600000000001"/>
    <s v="OK"/>
    <n v="0"/>
  </r>
  <r>
    <n v="11463"/>
    <x v="1462"/>
    <n v="1946"/>
    <s v="Electronics"/>
    <s v="East"/>
    <n v="7"/>
    <n v="35.840000000000003"/>
    <n v="0.26"/>
    <s v="COD"/>
    <n v="2"/>
    <n v="1.8"/>
    <x v="1454"/>
    <n v="185.65120000000002"/>
    <s v="OK"/>
    <n v="0"/>
  </r>
  <r>
    <n v="11464"/>
    <x v="1463"/>
    <n v="1038"/>
    <s v="Electronics"/>
    <s v="South"/>
    <n v="3"/>
    <n v="562.36"/>
    <n v="0.21"/>
    <s v="Card"/>
    <n v="6"/>
    <n v="1.8"/>
    <x v="1455"/>
    <n v="1332.7932000000001"/>
    <s v="OK"/>
    <n v="0"/>
  </r>
  <r>
    <n v="11465"/>
    <x v="1464"/>
    <n v="1946"/>
    <s v="Beauty"/>
    <s v="North"/>
    <n v="5"/>
    <n v="357.88"/>
    <n v="0"/>
    <s v="Wallet"/>
    <n v="9"/>
    <n v="2.7"/>
    <x v="1456"/>
    <n v="1789.4"/>
    <s v="OK"/>
    <n v="0"/>
  </r>
  <r>
    <n v="11466"/>
    <x v="1465"/>
    <n v="1197"/>
    <s v="Electronics"/>
    <s v="South"/>
    <n v="6"/>
    <n v="189.41"/>
    <n v="0.32"/>
    <s v="COD"/>
    <n v="3"/>
    <n v="2.9"/>
    <x v="1457"/>
    <n v="772.79279999999994"/>
    <s v="OK"/>
    <n v="0"/>
  </r>
  <r>
    <n v="11467"/>
    <x v="1466"/>
    <n v="1645"/>
    <s v="Beauty"/>
    <s v="West"/>
    <n v="4"/>
    <n v="102.24"/>
    <n v="0.19"/>
    <s v="COD"/>
    <n v="7"/>
    <n v="3"/>
    <x v="1458"/>
    <n v="331.25760000000002"/>
    <s v="OK"/>
    <n v="0"/>
  </r>
  <r>
    <n v="11468"/>
    <x v="1467"/>
    <n v="1578"/>
    <s v="Beauty"/>
    <s v="South"/>
    <n v="1"/>
    <n v="500.27"/>
    <n v="0.3"/>
    <s v="COD"/>
    <n v="8"/>
    <n v="4.8"/>
    <x v="1459"/>
    <n v="350.18899999999996"/>
    <s v="OK"/>
    <n v="0"/>
  </r>
  <r>
    <n v="11469"/>
    <x v="1468"/>
    <n v="1390"/>
    <s v="Home"/>
    <s v="East"/>
    <n v="7"/>
    <n v="504.36"/>
    <n v="0.31"/>
    <s v="COD"/>
    <n v="6"/>
    <n v="1.4"/>
    <x v="1460"/>
    <n v="2436.0587999999998"/>
    <s v="OK"/>
    <n v="0"/>
  </r>
  <r>
    <n v="11470"/>
    <x v="1469"/>
    <n v="1178"/>
    <s v="Home"/>
    <s v="North"/>
    <n v="6"/>
    <n v="491.49"/>
    <n v="0.16"/>
    <s v="COD"/>
    <n v="3"/>
    <n v="2.5"/>
    <x v="1461"/>
    <n v="2477.1095999999998"/>
    <s v="OK"/>
    <n v="0"/>
  </r>
  <r>
    <n v="11471"/>
    <x v="1470"/>
    <n v="1967"/>
    <s v="Clothing"/>
    <s v="West"/>
    <n v="2"/>
    <n v="392.37"/>
    <n v="0.18"/>
    <s v="Wallet"/>
    <n v="1"/>
    <n v="3.1"/>
    <x v="1462"/>
    <n v="643.48680000000002"/>
    <s v="OK"/>
    <n v="0"/>
  </r>
  <r>
    <n v="11472"/>
    <x v="1471"/>
    <n v="1553"/>
    <s v="Beauty"/>
    <s v="North"/>
    <n v="3"/>
    <n v="229.12"/>
    <n v="0.15"/>
    <s v="Wallet"/>
    <n v="3"/>
    <n v="4.9000000000000004"/>
    <x v="1463"/>
    <n v="584.25599999999997"/>
    <s v="OK"/>
    <n v="0"/>
  </r>
  <r>
    <n v="11473"/>
    <x v="1472"/>
    <n v="1447"/>
    <s v="Electronics"/>
    <s v="West"/>
    <n v="4"/>
    <n v="192.88"/>
    <n v="0.16"/>
    <s v="Wallet"/>
    <n v="11"/>
    <n v="3"/>
    <x v="1464"/>
    <n v="648.07679999999993"/>
    <s v="OK"/>
    <n v="0"/>
  </r>
  <r>
    <n v="11474"/>
    <x v="1473"/>
    <n v="1499"/>
    <s v="Clothing"/>
    <s v="South"/>
    <n v="4"/>
    <n v="20"/>
    <n v="0.31"/>
    <s v="Wallet"/>
    <n v="6"/>
    <n v="4.0999999999999996"/>
    <x v="1465"/>
    <n v="55.199999999999996"/>
    <s v="OK"/>
    <n v="0"/>
  </r>
  <r>
    <n v="11475"/>
    <x v="1474"/>
    <n v="1014"/>
    <s v="Clothing"/>
    <s v="South"/>
    <n v="2"/>
    <n v="502.66"/>
    <n v="0.28000000000000003"/>
    <s v="COD"/>
    <n v="11"/>
    <n v="4"/>
    <x v="1466"/>
    <n v="723.83040000000005"/>
    <s v="OK"/>
    <n v="0"/>
  </r>
  <r>
    <n v="11476"/>
    <x v="1475"/>
    <n v="1622"/>
    <s v="Clothing"/>
    <s v="East"/>
    <n v="2"/>
    <n v="66.150000000000006"/>
    <n v="0.04"/>
    <s v="COD"/>
    <n v="4"/>
    <n v="3.3"/>
    <x v="1467"/>
    <n v="127.00800000000001"/>
    <s v="OK"/>
    <n v="0"/>
  </r>
  <r>
    <n v="11477"/>
    <x v="1476"/>
    <n v="1668"/>
    <s v="Clothing"/>
    <s v="East"/>
    <n v="7"/>
    <n v="383.99"/>
    <n v="0.21"/>
    <s v="Card"/>
    <n v="1"/>
    <n v="1.5"/>
    <x v="1468"/>
    <n v="2123.4647000000004"/>
    <s v="OK"/>
    <n v="0"/>
  </r>
  <r>
    <n v="11478"/>
    <x v="1477"/>
    <n v="1288"/>
    <s v="Electronics"/>
    <s v="West"/>
    <n v="4"/>
    <n v="309.88"/>
    <n v="0.35"/>
    <s v="Card"/>
    <n v="6"/>
    <n v="1.9"/>
    <x v="1469"/>
    <n v="805.68799999999999"/>
    <s v="OK"/>
    <n v="0"/>
  </r>
  <r>
    <n v="11479"/>
    <x v="1478"/>
    <n v="1477"/>
    <s v="Clothing"/>
    <s v="East"/>
    <n v="2"/>
    <n v="323.11"/>
    <n v="0.21"/>
    <s v="Card"/>
    <n v="1"/>
    <n v="2"/>
    <x v="1470"/>
    <n v="510.51380000000006"/>
    <s v="OK"/>
    <n v="0"/>
  </r>
  <r>
    <n v="11480"/>
    <x v="1479"/>
    <n v="1230"/>
    <s v="Beauty"/>
    <s v="East"/>
    <n v="4"/>
    <n v="557.13"/>
    <n v="0.28000000000000003"/>
    <s v="Card"/>
    <n v="8"/>
    <n v="1.2"/>
    <x v="1471"/>
    <n v="1604.5344"/>
    <s v="OK"/>
    <n v="0"/>
  </r>
  <r>
    <n v="11481"/>
    <x v="1480"/>
    <n v="1922"/>
    <s v="Electronics"/>
    <s v="East"/>
    <n v="6"/>
    <n v="33.49"/>
    <n v="0.27"/>
    <s v="Card"/>
    <n v="3"/>
    <n v="2.5"/>
    <x v="1472"/>
    <n v="146.68619999999999"/>
    <s v="OK"/>
    <n v="0"/>
  </r>
  <r>
    <n v="11482"/>
    <x v="1481"/>
    <n v="1419"/>
    <s v="Beauty"/>
    <s v="East"/>
    <n v="7"/>
    <n v="467.43"/>
    <n v="0.12"/>
    <s v="Card"/>
    <n v="3"/>
    <n v="3.4"/>
    <x v="1473"/>
    <n v="2879.3688000000002"/>
    <s v="OK"/>
    <n v="0"/>
  </r>
  <r>
    <n v="11483"/>
    <x v="1482"/>
    <n v="1156"/>
    <s v="Home"/>
    <s v="South"/>
    <n v="2"/>
    <n v="45.45"/>
    <n v="0.13"/>
    <s v="Wallet"/>
    <n v="1"/>
    <n v="1.6"/>
    <x v="1474"/>
    <n v="79.082999999999998"/>
    <s v="OK"/>
    <n v="0"/>
  </r>
  <r>
    <n v="11484"/>
    <x v="1483"/>
    <n v="1549"/>
    <s v="Home"/>
    <s v="East"/>
    <n v="6"/>
    <n v="37.32"/>
    <n v="0.25"/>
    <s v="Wallet"/>
    <n v="3"/>
    <n v="1.7"/>
    <x v="1475"/>
    <n v="167.94"/>
    <s v="OK"/>
    <n v="0"/>
  </r>
  <r>
    <n v="11485"/>
    <x v="1484"/>
    <n v="1440"/>
    <s v="Clothing"/>
    <s v="South"/>
    <n v="6"/>
    <n v="266.44"/>
    <n v="0.17"/>
    <s v="Card"/>
    <n v="7"/>
    <n v="3.8"/>
    <x v="1476"/>
    <n v="1326.8711999999998"/>
    <s v="OK"/>
    <n v="0"/>
  </r>
  <r>
    <n v="11486"/>
    <x v="1485"/>
    <n v="1096"/>
    <s v="Home"/>
    <s v="South"/>
    <n v="2"/>
    <n v="51.9"/>
    <n v="0.2"/>
    <s v="Card"/>
    <n v="10"/>
    <n v="1.7"/>
    <x v="1477"/>
    <n v="83.04"/>
    <s v="OK"/>
    <n v="0"/>
  </r>
  <r>
    <n v="11487"/>
    <x v="1486"/>
    <n v="1996"/>
    <s v="Electronics"/>
    <s v="North"/>
    <n v="7"/>
    <n v="476.65"/>
    <n v="0.25"/>
    <s v="Wallet"/>
    <n v="8"/>
    <n v="1.5"/>
    <x v="1478"/>
    <n v="2502.4124999999999"/>
    <s v="OK"/>
    <n v="0"/>
  </r>
  <r>
    <n v="11488"/>
    <x v="1487"/>
    <n v="1410"/>
    <s v="Home"/>
    <s v="South"/>
    <n v="4"/>
    <n v="324.79000000000002"/>
    <n v="0.27"/>
    <s v="Wallet"/>
    <n v="11"/>
    <n v="4.9000000000000004"/>
    <x v="1479"/>
    <n v="948.38679999999999"/>
    <s v="OK"/>
    <n v="0"/>
  </r>
  <r>
    <n v="11489"/>
    <x v="1488"/>
    <n v="1950"/>
    <s v="Electronics"/>
    <s v="South"/>
    <n v="5"/>
    <n v="31.99"/>
    <n v="0.1"/>
    <s v="Wallet"/>
    <n v="8"/>
    <n v="1.1000000000000001"/>
    <x v="1480"/>
    <n v="143.95499999999998"/>
    <s v="ERROR"/>
    <n v="0"/>
  </r>
  <r>
    <n v="11490"/>
    <x v="1489"/>
    <n v="1288"/>
    <s v="Beauty"/>
    <s v="East"/>
    <n v="4"/>
    <n v="38.69"/>
    <n v="0.05"/>
    <s v="Wallet"/>
    <n v="3"/>
    <n v="2.2999999999999998"/>
    <x v="1481"/>
    <n v="147.02199999999999"/>
    <s v="OK"/>
    <n v="0"/>
  </r>
  <r>
    <n v="11491"/>
    <x v="1490"/>
    <n v="1253"/>
    <s v="Beauty"/>
    <s v="South"/>
    <n v="1"/>
    <n v="373.41"/>
    <n v="0.1"/>
    <s v="Wallet"/>
    <n v="5"/>
    <n v="1.1000000000000001"/>
    <x v="1482"/>
    <n v="336.06900000000002"/>
    <s v="OK"/>
    <n v="0"/>
  </r>
  <r>
    <n v="11492"/>
    <x v="1491"/>
    <n v="1195"/>
    <s v="Electronics"/>
    <s v="West"/>
    <n v="2"/>
    <n v="486.58"/>
    <n v="0.18"/>
    <s v="Card"/>
    <n v="1"/>
    <n v="4.4000000000000004"/>
    <x v="1483"/>
    <n v="797.99120000000005"/>
    <s v="OK"/>
    <n v="0"/>
  </r>
  <r>
    <n v="11493"/>
    <x v="1492"/>
    <n v="1597"/>
    <s v="Electronics"/>
    <s v="East"/>
    <n v="3"/>
    <n v="271.11"/>
    <n v="0.12"/>
    <s v="Card"/>
    <n v="9"/>
    <n v="3.3"/>
    <x v="1484"/>
    <n v="715.73040000000003"/>
    <s v="OK"/>
    <n v="0"/>
  </r>
  <r>
    <n v="11494"/>
    <x v="1493"/>
    <n v="1833"/>
    <s v="Home"/>
    <s v="East"/>
    <n v="7"/>
    <n v="339.43"/>
    <n v="0.2"/>
    <s v="COD"/>
    <n v="8"/>
    <n v="1.2"/>
    <x v="1485"/>
    <n v="1900.8080000000002"/>
    <s v="OK"/>
    <n v="0"/>
  </r>
  <r>
    <n v="11495"/>
    <x v="1494"/>
    <n v="1521"/>
    <s v="Electronics"/>
    <s v="East"/>
    <n v="2"/>
    <n v="482.9"/>
    <n v="0.02"/>
    <s v="Card"/>
    <n v="10"/>
    <n v="3.5"/>
    <x v="1486"/>
    <n v="946.48399999999992"/>
    <s v="OK"/>
    <n v="0"/>
  </r>
  <r>
    <n v="11496"/>
    <x v="1495"/>
    <n v="1516"/>
    <s v="Beauty"/>
    <s v="North"/>
    <n v="1"/>
    <n v="372.15"/>
    <n v="0.18"/>
    <s v="Wallet"/>
    <n v="2"/>
    <n v="1.5"/>
    <x v="1487"/>
    <n v="305.16300000000001"/>
    <s v="OK"/>
    <n v="0"/>
  </r>
  <r>
    <n v="11497"/>
    <x v="1496"/>
    <n v="1634"/>
    <s v="Electronics"/>
    <s v="East"/>
    <n v="6"/>
    <n v="146.47999999999999"/>
    <n v="0.13"/>
    <s v="COD"/>
    <n v="10"/>
    <n v="3"/>
    <x v="1488"/>
    <n v="764.62559999999985"/>
    <s v="OK"/>
    <n v="0"/>
  </r>
  <r>
    <n v="11498"/>
    <x v="1497"/>
    <n v="1841"/>
    <s v="Electronics"/>
    <s v="South"/>
    <n v="3"/>
    <n v="373.64"/>
    <n v="0.19"/>
    <s v="COD"/>
    <n v="1"/>
    <n v="3.7"/>
    <x v="1489"/>
    <n v="907.94520000000011"/>
    <s v="OK"/>
    <n v="0"/>
  </r>
  <r>
    <n v="11499"/>
    <x v="1498"/>
    <n v="1864"/>
    <s v="Beauty"/>
    <s v="West"/>
    <n v="3"/>
    <n v="382.54"/>
    <n v="0.15"/>
    <s v="Card"/>
    <n v="4"/>
    <n v="1.6"/>
    <x v="1490"/>
    <n v="975.47700000000009"/>
    <s v="OK"/>
    <n v="0"/>
  </r>
  <r>
    <n v="11500"/>
    <x v="1499"/>
    <n v="1117"/>
    <s v="Home"/>
    <s v="East"/>
    <n v="4"/>
    <n v="444.45"/>
    <n v="0.1"/>
    <s v="COD"/>
    <n v="9"/>
    <n v="3"/>
    <x v="1491"/>
    <n v="1600.02"/>
    <s v="OK"/>
    <n v="0"/>
  </r>
  <r>
    <n v="11501"/>
    <x v="1500"/>
    <n v="1805"/>
    <s v="Home"/>
    <s v="East"/>
    <n v="5"/>
    <n v="378.21"/>
    <n v="0.32"/>
    <s v="COD"/>
    <n v="8"/>
    <n v="2.8"/>
    <x v="1492"/>
    <n v="1285.9139999999998"/>
    <s v="OK"/>
    <n v="0"/>
  </r>
  <r>
    <n v="11502"/>
    <x v="1501"/>
    <n v="1908"/>
    <s v="Electronics"/>
    <s v="West"/>
    <n v="4"/>
    <n v="582.01"/>
    <n v="0.06"/>
    <s v="Wallet"/>
    <n v="3"/>
    <n v="4.7"/>
    <x v="1493"/>
    <n v="2188.3575999999998"/>
    <s v="OK"/>
    <n v="0"/>
  </r>
  <r>
    <n v="11503"/>
    <x v="1502"/>
    <n v="1158"/>
    <s v="Home"/>
    <s v="East"/>
    <n v="7"/>
    <n v="130.41"/>
    <n v="0.24"/>
    <s v="Card"/>
    <n v="10"/>
    <n v="5"/>
    <x v="1494"/>
    <n v="693.78120000000001"/>
    <s v="OK"/>
    <n v="0"/>
  </r>
  <r>
    <n v="11504"/>
    <x v="1503"/>
    <n v="1814"/>
    <s v="Clothing"/>
    <s v="North"/>
    <n v="3"/>
    <n v="571.39"/>
    <n v="0.32"/>
    <s v="Wallet"/>
    <n v="6"/>
    <n v="3.6"/>
    <x v="1495"/>
    <n v="1165.6355999999998"/>
    <s v="OK"/>
    <n v="0"/>
  </r>
  <r>
    <n v="11505"/>
    <x v="1504"/>
    <n v="1227"/>
    <s v="Clothing"/>
    <s v="South"/>
    <n v="3"/>
    <n v="329.93"/>
    <n v="0.19"/>
    <s v="Wallet"/>
    <n v="9"/>
    <n v="4.4000000000000004"/>
    <x v="1496"/>
    <n v="801.72990000000004"/>
    <s v="OK"/>
    <n v="0"/>
  </r>
  <r>
    <n v="11506"/>
    <x v="1505"/>
    <n v="1876"/>
    <s v="Home"/>
    <s v="West"/>
    <n v="5"/>
    <n v="408.09"/>
    <n v="0.31"/>
    <s v="COD"/>
    <n v="10"/>
    <n v="3.6"/>
    <x v="1497"/>
    <n v="1407.9104999999997"/>
    <s v="OK"/>
    <n v="0"/>
  </r>
  <r>
    <n v="11507"/>
    <x v="1506"/>
    <n v="1215"/>
    <s v="Clothing"/>
    <s v="West"/>
    <n v="7"/>
    <n v="73.19"/>
    <n v="0.04"/>
    <s v="COD"/>
    <n v="8"/>
    <n v="4.5"/>
    <x v="1498"/>
    <n v="491.83679999999993"/>
    <s v="OK"/>
    <n v="0"/>
  </r>
  <r>
    <n v="11508"/>
    <x v="1507"/>
    <n v="1947"/>
    <s v="Clothing"/>
    <s v="North"/>
    <n v="2"/>
    <n v="237.64"/>
    <n v="0.17"/>
    <s v="COD"/>
    <n v="10"/>
    <n v="2.7"/>
    <x v="1499"/>
    <n v="394.48239999999998"/>
    <s v="OK"/>
    <n v="0"/>
  </r>
  <r>
    <n v="11509"/>
    <x v="1508"/>
    <n v="1695"/>
    <s v="Electronics"/>
    <s v="South"/>
    <n v="5"/>
    <n v="465.09"/>
    <n v="0.16"/>
    <s v="Card"/>
    <n v="5"/>
    <n v="3.4"/>
    <x v="1500"/>
    <n v="1953.3779999999997"/>
    <s v="OK"/>
    <n v="0"/>
  </r>
  <r>
    <n v="11510"/>
    <x v="1509"/>
    <n v="1014"/>
    <s v="Home"/>
    <s v="North"/>
    <n v="6"/>
    <n v="428.54"/>
    <n v="0"/>
    <s v="Card"/>
    <n v="9"/>
    <n v="4.4000000000000004"/>
    <x v="1501"/>
    <n v="2571.2400000000002"/>
    <s v="OK"/>
    <n v="0"/>
  </r>
  <r>
    <n v="11511"/>
    <x v="1510"/>
    <n v="1156"/>
    <s v="Electronics"/>
    <s v="South"/>
    <n v="4"/>
    <n v="38.479999999999997"/>
    <n v="0.16"/>
    <s v="Wallet"/>
    <n v="9"/>
    <n v="4.7"/>
    <x v="1502"/>
    <n v="129.29279999999997"/>
    <s v="OK"/>
    <n v="0"/>
  </r>
  <r>
    <n v="11512"/>
    <x v="1511"/>
    <n v="1647"/>
    <s v="Home"/>
    <s v="North"/>
    <n v="2"/>
    <n v="334.76"/>
    <n v="0.13"/>
    <s v="COD"/>
    <n v="3"/>
    <n v="1.1000000000000001"/>
    <x v="1503"/>
    <n v="582.48239999999998"/>
    <s v="OK"/>
    <n v="0"/>
  </r>
  <r>
    <n v="11513"/>
    <x v="1512"/>
    <n v="1260"/>
    <s v="Electronics"/>
    <s v="East"/>
    <n v="4"/>
    <n v="66.64"/>
    <n v="0.23"/>
    <s v="Card"/>
    <n v="8"/>
    <n v="1.4"/>
    <x v="1504"/>
    <n v="205.25120000000001"/>
    <s v="OK"/>
    <n v="0"/>
  </r>
  <r>
    <n v="11514"/>
    <x v="1513"/>
    <n v="1156"/>
    <s v="Clothing"/>
    <s v="North"/>
    <n v="5"/>
    <n v="597.58000000000004"/>
    <n v="0.33"/>
    <s v="COD"/>
    <n v="4"/>
    <n v="4.7"/>
    <x v="1505"/>
    <n v="2001.8929999999998"/>
    <s v="OK"/>
    <n v="0"/>
  </r>
  <r>
    <n v="11515"/>
    <x v="1514"/>
    <n v="1046"/>
    <s v="Home"/>
    <s v="West"/>
    <n v="2"/>
    <n v="539.91999999999996"/>
    <n v="0.03"/>
    <s v="Card"/>
    <n v="10"/>
    <n v="3.3"/>
    <x v="1506"/>
    <n v="1047.4448"/>
    <s v="OK"/>
    <n v="0"/>
  </r>
  <r>
    <n v="11516"/>
    <x v="1515"/>
    <n v="1323"/>
    <s v="Electronics"/>
    <s v="West"/>
    <n v="5"/>
    <n v="27.33"/>
    <n v="0.11"/>
    <s v="Card"/>
    <n v="7"/>
    <n v="5"/>
    <x v="1507"/>
    <n v="121.61849999999998"/>
    <s v="OK"/>
    <n v="0"/>
  </r>
  <r>
    <n v="11517"/>
    <x v="1516"/>
    <n v="1843"/>
    <s v="Electronics"/>
    <s v="West"/>
    <n v="6"/>
    <n v="517.30999999999995"/>
    <n v="0.16"/>
    <s v="COD"/>
    <n v="10"/>
    <n v="4.2"/>
    <x v="1508"/>
    <n v="2607.2423999999996"/>
    <s v="OK"/>
    <n v="0"/>
  </r>
  <r>
    <n v="11518"/>
    <x v="1517"/>
    <n v="1684"/>
    <s v="Electronics"/>
    <s v="North"/>
    <n v="1"/>
    <n v="552.87"/>
    <n v="0.16"/>
    <s v="Card"/>
    <n v="8"/>
    <n v="4.3"/>
    <x v="1509"/>
    <n v="464.41079999999999"/>
    <s v="OK"/>
    <n v="0"/>
  </r>
  <r>
    <n v="11519"/>
    <x v="1518"/>
    <n v="1129"/>
    <s v="Clothing"/>
    <s v="West"/>
    <n v="3"/>
    <n v="221.83"/>
    <n v="0.27"/>
    <s v="Card"/>
    <n v="7"/>
    <n v="2.5"/>
    <x v="1510"/>
    <n v="485.80770000000001"/>
    <s v="OK"/>
    <n v="0"/>
  </r>
  <r>
    <n v="11520"/>
    <x v="1519"/>
    <n v="1410"/>
    <s v="Home"/>
    <s v="West"/>
    <n v="7"/>
    <n v="435.91"/>
    <n v="0.16"/>
    <s v="COD"/>
    <n v="5"/>
    <n v="2"/>
    <x v="1511"/>
    <n v="2563.1508000000003"/>
    <s v="OK"/>
    <n v="0"/>
  </r>
  <r>
    <n v="11521"/>
    <x v="1520"/>
    <n v="1094"/>
    <s v="Electronics"/>
    <s v="East"/>
    <n v="2"/>
    <n v="273.63"/>
    <n v="0.01"/>
    <s v="COD"/>
    <n v="11"/>
    <n v="3.4"/>
    <x v="1512"/>
    <n v="541.78739999999993"/>
    <s v="OK"/>
    <n v="0"/>
  </r>
  <r>
    <n v="11522"/>
    <x v="1521"/>
    <n v="1626"/>
    <s v="Home"/>
    <s v="East"/>
    <n v="3"/>
    <n v="398.31"/>
    <n v="0.25"/>
    <s v="Card"/>
    <n v="1"/>
    <n v="4.5"/>
    <x v="1513"/>
    <n v="896.19749999999999"/>
    <s v="OK"/>
    <n v="0"/>
  </r>
  <r>
    <n v="11523"/>
    <x v="1522"/>
    <n v="1754"/>
    <s v="Electronics"/>
    <s v="South"/>
    <n v="1"/>
    <n v="214.09"/>
    <n v="0.31"/>
    <s v="Card"/>
    <n v="8"/>
    <n v="3.9"/>
    <x v="1514"/>
    <n v="147.72209999999998"/>
    <s v="OK"/>
    <n v="0"/>
  </r>
  <r>
    <n v="11524"/>
    <x v="1523"/>
    <n v="1931"/>
    <s v="Clothing"/>
    <s v="South"/>
    <n v="2"/>
    <n v="203.7"/>
    <n v="0.18"/>
    <s v="Card"/>
    <n v="5"/>
    <n v="2.9"/>
    <x v="1515"/>
    <n v="334.06799999999998"/>
    <s v="OK"/>
    <n v="0"/>
  </r>
  <r>
    <n v="11525"/>
    <x v="1524"/>
    <n v="1291"/>
    <s v="Beauty"/>
    <s v="South"/>
    <n v="3"/>
    <n v="263.29000000000002"/>
    <n v="0.2"/>
    <s v="Card"/>
    <n v="3"/>
    <n v="4"/>
    <x v="1516"/>
    <n v="631.89600000000019"/>
    <s v="OK"/>
    <n v="0"/>
  </r>
  <r>
    <n v="11526"/>
    <x v="1525"/>
    <n v="1793"/>
    <s v="Electronics"/>
    <s v="North"/>
    <n v="3"/>
    <n v="100.16"/>
    <n v="0.06"/>
    <s v="Card"/>
    <n v="2"/>
    <n v="3.8"/>
    <x v="1517"/>
    <n v="282.45120000000003"/>
    <s v="OK"/>
    <n v="0"/>
  </r>
  <r>
    <n v="11527"/>
    <x v="1526"/>
    <n v="1810"/>
    <s v="Clothing"/>
    <s v="South"/>
    <n v="2"/>
    <n v="501.22"/>
    <n v="0.08"/>
    <s v="Card"/>
    <n v="3"/>
    <n v="4.7"/>
    <x v="1518"/>
    <n v="922.24480000000005"/>
    <s v="OK"/>
    <n v="0"/>
  </r>
  <r>
    <n v="11528"/>
    <x v="1527"/>
    <n v="1282"/>
    <s v="Electronics"/>
    <s v="North"/>
    <n v="3"/>
    <n v="218.99"/>
    <n v="0.08"/>
    <s v="Card"/>
    <n v="9"/>
    <n v="2.1"/>
    <x v="1519"/>
    <n v="604.41240000000005"/>
    <s v="OK"/>
    <n v="0"/>
  </r>
  <r>
    <n v="11529"/>
    <x v="1528"/>
    <n v="1068"/>
    <s v="Electronics"/>
    <s v="North"/>
    <n v="3"/>
    <n v="249.09"/>
    <n v="0.15"/>
    <s v="Wallet"/>
    <n v="2"/>
    <n v="1.5"/>
    <x v="1520"/>
    <n v="635.17949999999996"/>
    <s v="OK"/>
    <n v="0"/>
  </r>
  <r>
    <n v="11530"/>
    <x v="1529"/>
    <n v="1659"/>
    <s v="Electronics"/>
    <s v="South"/>
    <n v="2"/>
    <n v="538.02"/>
    <n v="0.32"/>
    <s v="Card"/>
    <n v="10"/>
    <n v="2.9"/>
    <x v="1521"/>
    <n v="731.70719999999994"/>
    <s v="OK"/>
    <n v="0"/>
  </r>
  <r>
    <n v="11531"/>
    <x v="1530"/>
    <n v="1010"/>
    <s v="Electronics"/>
    <s v="South"/>
    <n v="7"/>
    <n v="305.52"/>
    <n v="0.18"/>
    <s v="Card"/>
    <n v="1"/>
    <n v="2.4"/>
    <x v="1522"/>
    <n v="1753.6848"/>
    <s v="OK"/>
    <n v="0"/>
  </r>
  <r>
    <n v="11532"/>
    <x v="1531"/>
    <n v="1253"/>
    <s v="Clothing"/>
    <s v="North"/>
    <n v="3"/>
    <n v="333.39"/>
    <n v="7.0000000000000007E-2"/>
    <s v="Card"/>
    <n v="2"/>
    <n v="4.9000000000000004"/>
    <x v="1523"/>
    <n v="930.15809999999988"/>
    <s v="OK"/>
    <n v="0"/>
  </r>
  <r>
    <n v="11533"/>
    <x v="1532"/>
    <n v="1841"/>
    <s v="Clothing"/>
    <s v="East"/>
    <n v="3"/>
    <n v="574.54999999999995"/>
    <n v="0.09"/>
    <s v="Card"/>
    <n v="2"/>
    <n v="1"/>
    <x v="1524"/>
    <n v="1568.5214999999998"/>
    <s v="OK"/>
    <n v="0"/>
  </r>
  <r>
    <n v="11534"/>
    <x v="1533"/>
    <n v="1871"/>
    <s v="Clothing"/>
    <s v="West"/>
    <n v="7"/>
    <n v="533.73"/>
    <n v="0.13"/>
    <s v="COD"/>
    <n v="11"/>
    <n v="4.7"/>
    <x v="1525"/>
    <n v="3250.4157"/>
    <s v="OK"/>
    <n v="0"/>
  </r>
  <r>
    <n v="11535"/>
    <x v="1534"/>
    <n v="1549"/>
    <s v="Electronics"/>
    <s v="West"/>
    <n v="4"/>
    <n v="114.14"/>
    <n v="0.22"/>
    <s v="Card"/>
    <n v="5"/>
    <n v="4.8"/>
    <x v="1526"/>
    <n v="356.11680000000001"/>
    <s v="OK"/>
    <n v="0"/>
  </r>
  <r>
    <n v="11536"/>
    <x v="1535"/>
    <n v="1133"/>
    <s v="Electronics"/>
    <s v="West"/>
    <n v="6"/>
    <n v="291.83"/>
    <n v="0.15"/>
    <s v="Card"/>
    <n v="1"/>
    <n v="1.2"/>
    <x v="1527"/>
    <n v="1488.3330000000001"/>
    <s v="OK"/>
    <n v="0"/>
  </r>
  <r>
    <n v="11537"/>
    <x v="1536"/>
    <n v="1711"/>
    <s v="Home"/>
    <s v="East"/>
    <n v="4"/>
    <n v="583.21"/>
    <n v="0.14000000000000001"/>
    <s v="Card"/>
    <n v="10"/>
    <n v="4.5999999999999996"/>
    <x v="1528"/>
    <n v="2006.2424000000001"/>
    <s v="OK"/>
    <n v="0"/>
  </r>
  <r>
    <n v="11538"/>
    <x v="1537"/>
    <n v="1022"/>
    <s v="Beauty"/>
    <s v="North"/>
    <n v="1"/>
    <n v="232.83"/>
    <n v="0.2"/>
    <s v="COD"/>
    <n v="8"/>
    <n v="2.9"/>
    <x v="1529"/>
    <n v="186.26400000000001"/>
    <s v="OK"/>
    <n v="0"/>
  </r>
  <r>
    <n v="11539"/>
    <x v="1538"/>
    <n v="1814"/>
    <s v="Electronics"/>
    <s v="South"/>
    <n v="4"/>
    <n v="232.37"/>
    <n v="0.08"/>
    <s v="Card"/>
    <n v="2"/>
    <n v="4.0999999999999996"/>
    <x v="1530"/>
    <n v="855.12160000000006"/>
    <s v="OK"/>
    <n v="0"/>
  </r>
  <r>
    <n v="11540"/>
    <x v="1539"/>
    <n v="1345"/>
    <s v="Beauty"/>
    <s v="North"/>
    <n v="4"/>
    <n v="129.09"/>
    <n v="0.03"/>
    <s v="COD"/>
    <n v="6"/>
    <n v="1.3"/>
    <x v="1531"/>
    <n v="500.86919999999998"/>
    <s v="OK"/>
    <n v="0"/>
  </r>
  <r>
    <n v="11541"/>
    <x v="1540"/>
    <n v="1301"/>
    <s v="Clothing"/>
    <s v="North"/>
    <n v="1"/>
    <n v="81.88"/>
    <n v="0.01"/>
    <s v="Card"/>
    <n v="5"/>
    <n v="4.8"/>
    <x v="1532"/>
    <n v="81.061199999999999"/>
    <s v="OK"/>
    <n v="0"/>
  </r>
  <r>
    <n v="11542"/>
    <x v="1541"/>
    <n v="1362"/>
    <s v="Clothing"/>
    <s v="South"/>
    <n v="3"/>
    <n v="448.08"/>
    <n v="0.09"/>
    <s v="Card"/>
    <n v="2"/>
    <n v="3.4"/>
    <x v="1533"/>
    <n v="1223.2583999999999"/>
    <s v="OK"/>
    <n v="0"/>
  </r>
  <r>
    <n v="11543"/>
    <x v="1542"/>
    <n v="1395"/>
    <s v="Clothing"/>
    <s v="East"/>
    <n v="3"/>
    <n v="465.47"/>
    <n v="0.03"/>
    <s v="COD"/>
    <n v="10"/>
    <n v="4.5999999999999996"/>
    <x v="1534"/>
    <n v="1354.5177000000001"/>
    <s v="OK"/>
    <n v="0"/>
  </r>
  <r>
    <n v="11544"/>
    <x v="1543"/>
    <n v="1217"/>
    <s v="Electronics"/>
    <s v="West"/>
    <n v="4"/>
    <n v="581.87"/>
    <n v="0.12"/>
    <s v="COD"/>
    <n v="1"/>
    <n v="3.7"/>
    <x v="1535"/>
    <n v="2048.1824000000001"/>
    <s v="OK"/>
    <n v="0"/>
  </r>
  <r>
    <n v="11545"/>
    <x v="1544"/>
    <n v="1140"/>
    <s v="Electronics"/>
    <s v="West"/>
    <n v="1"/>
    <n v="467.45"/>
    <n v="0.27"/>
    <s v="COD"/>
    <n v="6"/>
    <n v="3.1"/>
    <x v="1536"/>
    <n v="341.23849999999999"/>
    <s v="OK"/>
    <n v="0"/>
  </r>
  <r>
    <n v="11546"/>
    <x v="1545"/>
    <n v="1615"/>
    <s v="Clothing"/>
    <s v="North"/>
    <n v="3"/>
    <n v="157.36000000000001"/>
    <n v="0.25"/>
    <s v="Card"/>
    <n v="6"/>
    <n v="1.7"/>
    <x v="1537"/>
    <n v="354.06000000000006"/>
    <s v="OK"/>
    <n v="0"/>
  </r>
  <r>
    <n v="11547"/>
    <x v="1546"/>
    <n v="1957"/>
    <s v="Electronics"/>
    <s v="East"/>
    <n v="5"/>
    <n v="38.47"/>
    <n v="0.21"/>
    <s v="COD"/>
    <n v="3"/>
    <n v="1.7"/>
    <x v="1538"/>
    <n v="151.95650000000001"/>
    <s v="OK"/>
    <n v="0"/>
  </r>
  <r>
    <n v="11548"/>
    <x v="1547"/>
    <n v="1209"/>
    <s v="Beauty"/>
    <s v="West"/>
    <n v="2"/>
    <n v="591.48"/>
    <n v="0.3"/>
    <s v="Card"/>
    <n v="8"/>
    <n v="2.9"/>
    <x v="1539"/>
    <n v="828.072"/>
    <s v="OK"/>
    <n v="0"/>
  </r>
  <r>
    <n v="11549"/>
    <x v="1548"/>
    <n v="1984"/>
    <s v="Clothing"/>
    <s v="East"/>
    <n v="2"/>
    <n v="214.16"/>
    <n v="0.1"/>
    <s v="COD"/>
    <n v="9"/>
    <n v="4.5"/>
    <x v="1540"/>
    <n v="385.488"/>
    <s v="OK"/>
    <n v="0"/>
  </r>
  <r>
    <n v="11550"/>
    <x v="1549"/>
    <n v="1992"/>
    <s v="Electronics"/>
    <s v="South"/>
    <n v="6"/>
    <n v="197.5"/>
    <n v="0.31"/>
    <s v="COD"/>
    <n v="3"/>
    <n v="1.5"/>
    <x v="1541"/>
    <n v="817.65"/>
    <s v="OK"/>
    <n v="0"/>
  </r>
  <r>
    <n v="11551"/>
    <x v="1550"/>
    <n v="1622"/>
    <s v="Home"/>
    <s v="North"/>
    <n v="2"/>
    <n v="544.98"/>
    <n v="0.14000000000000001"/>
    <s v="Card"/>
    <n v="9"/>
    <n v="5"/>
    <x v="1542"/>
    <n v="937.36559999999997"/>
    <s v="OK"/>
    <n v="0"/>
  </r>
  <r>
    <n v="11552"/>
    <x v="1551"/>
    <n v="1615"/>
    <s v="Electronics"/>
    <s v="North"/>
    <n v="4"/>
    <n v="357.28"/>
    <n v="0.14000000000000001"/>
    <s v="COD"/>
    <n v="8"/>
    <n v="4.5"/>
    <x v="1543"/>
    <n v="1229.0431999999998"/>
    <s v="OK"/>
    <n v="0"/>
  </r>
  <r>
    <n v="11553"/>
    <x v="1552"/>
    <n v="1827"/>
    <s v="Clothing"/>
    <s v="East"/>
    <n v="2"/>
    <n v="140.69999999999999"/>
    <n v="0.14000000000000001"/>
    <s v="COD"/>
    <n v="5"/>
    <n v="2.6"/>
    <x v="1544"/>
    <n v="242.00399999999999"/>
    <s v="OK"/>
    <n v="0"/>
  </r>
  <r>
    <n v="11554"/>
    <x v="1553"/>
    <n v="1682"/>
    <s v="Home"/>
    <s v="West"/>
    <n v="2"/>
    <n v="535.12"/>
    <n v="0.03"/>
    <s v="Card"/>
    <n v="6"/>
    <n v="2"/>
    <x v="1545"/>
    <n v="1038.1328000000001"/>
    <s v="OK"/>
    <n v="0"/>
  </r>
  <r>
    <n v="11555"/>
    <x v="1554"/>
    <n v="1459"/>
    <s v="Beauty"/>
    <s v="East"/>
    <n v="5"/>
    <n v="596.12"/>
    <n v="0.34"/>
    <s v="Wallet"/>
    <n v="1"/>
    <n v="4.7"/>
    <x v="1546"/>
    <n v="1967.1959999999997"/>
    <s v="OK"/>
    <n v="0"/>
  </r>
  <r>
    <n v="11556"/>
    <x v="1555"/>
    <n v="1355"/>
    <s v="Home"/>
    <s v="South"/>
    <n v="3"/>
    <n v="65.709999999999994"/>
    <n v="0.05"/>
    <s v="Wallet"/>
    <n v="5"/>
    <n v="1.5"/>
    <x v="1547"/>
    <n v="187.27349999999998"/>
    <s v="OK"/>
    <n v="0"/>
  </r>
  <r>
    <n v="11557"/>
    <x v="1556"/>
    <n v="1323"/>
    <s v="Home"/>
    <s v="West"/>
    <n v="5"/>
    <n v="519.41999999999996"/>
    <n v="0.12"/>
    <s v="Card"/>
    <n v="10"/>
    <n v="2.4"/>
    <x v="1548"/>
    <n v="2285.4479999999999"/>
    <s v="OK"/>
    <n v="0"/>
  </r>
  <r>
    <n v="11558"/>
    <x v="1557"/>
    <n v="1132"/>
    <s v="Home"/>
    <s v="West"/>
    <n v="4"/>
    <n v="243.45"/>
    <n v="0.11"/>
    <s v="Wallet"/>
    <n v="10"/>
    <n v="1.3"/>
    <x v="1549"/>
    <n v="866.68200000000002"/>
    <s v="OK"/>
    <n v="0"/>
  </r>
  <r>
    <n v="11559"/>
    <x v="1558"/>
    <n v="1887"/>
    <s v="Beauty"/>
    <s v="East"/>
    <n v="2"/>
    <n v="321.58"/>
    <n v="0.03"/>
    <s v="Card"/>
    <n v="7"/>
    <n v="4.8"/>
    <x v="1550"/>
    <n v="623.86519999999996"/>
    <s v="OK"/>
    <n v="0"/>
  </r>
  <r>
    <n v="11560"/>
    <x v="1559"/>
    <n v="1804"/>
    <s v="Electronics"/>
    <s v="South"/>
    <n v="7"/>
    <n v="550.16999999999996"/>
    <n v="0.05"/>
    <s v="COD"/>
    <n v="1"/>
    <n v="3.5"/>
    <x v="1551"/>
    <n v="3658.6304999999993"/>
    <s v="OK"/>
    <n v="0"/>
  </r>
  <r>
    <n v="11561"/>
    <x v="1560"/>
    <n v="1839"/>
    <s v="Electronics"/>
    <s v="West"/>
    <n v="3"/>
    <n v="584.42999999999995"/>
    <n v="0.02"/>
    <s v="Wallet"/>
    <n v="10"/>
    <n v="2.2999999999999998"/>
    <x v="1552"/>
    <n v="1718.2241999999999"/>
    <s v="OK"/>
    <n v="0"/>
  </r>
  <r>
    <n v="11562"/>
    <x v="1561"/>
    <n v="1126"/>
    <s v="Electronics"/>
    <s v="North"/>
    <n v="6"/>
    <n v="168.37"/>
    <n v="0.1"/>
    <s v="COD"/>
    <n v="9"/>
    <n v="2.1"/>
    <x v="1553"/>
    <n v="909.19800000000009"/>
    <s v="OK"/>
    <n v="0"/>
  </r>
  <r>
    <n v="11563"/>
    <x v="1562"/>
    <n v="1105"/>
    <s v="Electronics"/>
    <s v="South"/>
    <n v="6"/>
    <n v="139.52000000000001"/>
    <n v="0.3"/>
    <s v="Card"/>
    <n v="7"/>
    <n v="2.8"/>
    <x v="1554"/>
    <n v="585.98400000000004"/>
    <s v="OK"/>
    <n v="0"/>
  </r>
  <r>
    <n v="11564"/>
    <x v="1563"/>
    <n v="1603"/>
    <s v="Home"/>
    <s v="West"/>
    <n v="2"/>
    <n v="62.1"/>
    <n v="0.12"/>
    <s v="Wallet"/>
    <n v="4"/>
    <n v="1.4"/>
    <x v="1555"/>
    <n v="109.29600000000001"/>
    <s v="OK"/>
    <n v="0"/>
  </r>
  <r>
    <n v="11565"/>
    <x v="1564"/>
    <n v="1798"/>
    <s v="Clothing"/>
    <s v="East"/>
    <n v="2"/>
    <n v="343.65"/>
    <n v="0.04"/>
    <s v="Card"/>
    <n v="11"/>
    <n v="4.5999999999999996"/>
    <x v="1556"/>
    <n v="659.80799999999988"/>
    <s v="OK"/>
    <n v="0"/>
  </r>
  <r>
    <n v="11566"/>
    <x v="1565"/>
    <n v="1377"/>
    <s v="Clothing"/>
    <s v="West"/>
    <n v="6"/>
    <n v="22.96"/>
    <n v="0.23"/>
    <s v="Card"/>
    <n v="4"/>
    <n v="3"/>
    <x v="1557"/>
    <n v="106.0752"/>
    <s v="OK"/>
    <n v="0"/>
  </r>
  <r>
    <n v="11567"/>
    <x v="1566"/>
    <n v="1904"/>
    <s v="Electronics"/>
    <s v="North"/>
    <n v="6"/>
    <n v="255.96"/>
    <n v="0.35"/>
    <s v="Card"/>
    <n v="11"/>
    <n v="3.9"/>
    <x v="1558"/>
    <n v="998.24400000000003"/>
    <s v="OK"/>
    <n v="0"/>
  </r>
  <r>
    <n v="11568"/>
    <x v="1567"/>
    <n v="1050"/>
    <s v="Home"/>
    <s v="South"/>
    <n v="7"/>
    <n v="57.93"/>
    <n v="0.08"/>
    <s v="Wallet"/>
    <n v="10"/>
    <n v="1.9"/>
    <x v="1559"/>
    <n v="373.06920000000002"/>
    <s v="OK"/>
    <n v="0"/>
  </r>
  <r>
    <n v="11569"/>
    <x v="1568"/>
    <n v="1028"/>
    <s v="Electronics"/>
    <s v="West"/>
    <n v="4"/>
    <n v="252.06"/>
    <n v="0.1"/>
    <s v="Wallet"/>
    <n v="7"/>
    <n v="3"/>
    <x v="1560"/>
    <n v="907.41600000000005"/>
    <s v="OK"/>
    <n v="0"/>
  </r>
  <r>
    <n v="11570"/>
    <x v="1569"/>
    <n v="1461"/>
    <s v="Home"/>
    <s v="North"/>
    <n v="2"/>
    <n v="38.36"/>
    <n v="0.34"/>
    <s v="Card"/>
    <n v="6"/>
    <n v="1.8"/>
    <x v="1561"/>
    <n v="50.63519999999999"/>
    <s v="OK"/>
    <n v="0"/>
  </r>
  <r>
    <n v="11571"/>
    <x v="1570"/>
    <n v="1295"/>
    <s v="Clothing"/>
    <s v="West"/>
    <n v="6"/>
    <n v="503.6"/>
    <n v="0.06"/>
    <s v="Wallet"/>
    <n v="3"/>
    <n v="4.3"/>
    <x v="1562"/>
    <n v="2840.3040000000001"/>
    <s v="OK"/>
    <n v="0"/>
  </r>
  <r>
    <n v="11572"/>
    <x v="1571"/>
    <n v="1296"/>
    <s v="Electronics"/>
    <s v="West"/>
    <n v="7"/>
    <n v="137.69999999999999"/>
    <n v="0.18"/>
    <s v="Card"/>
    <n v="9"/>
    <n v="4.0999999999999996"/>
    <x v="1563"/>
    <n v="790.39799999999991"/>
    <s v="OK"/>
    <n v="0"/>
  </r>
  <r>
    <n v="11573"/>
    <x v="1572"/>
    <n v="1725"/>
    <s v="Electronics"/>
    <s v="South"/>
    <n v="1"/>
    <n v="207.06"/>
    <n v="0.08"/>
    <s v="Wallet"/>
    <n v="6"/>
    <n v="1.6"/>
    <x v="1564"/>
    <n v="190.49520000000001"/>
    <s v="OK"/>
    <n v="0"/>
  </r>
  <r>
    <n v="11574"/>
    <x v="1573"/>
    <n v="1778"/>
    <s v="Electronics"/>
    <s v="East"/>
    <n v="6"/>
    <n v="523.98"/>
    <n v="0.33"/>
    <s v="COD"/>
    <n v="11"/>
    <n v="1.3"/>
    <x v="1565"/>
    <n v="2106.3995999999997"/>
    <s v="OK"/>
    <n v="0"/>
  </r>
  <r>
    <n v="11575"/>
    <x v="1574"/>
    <n v="1406"/>
    <s v="Home"/>
    <s v="East"/>
    <n v="3"/>
    <n v="451.57"/>
    <n v="0.34"/>
    <s v="Card"/>
    <n v="2"/>
    <n v="4.3"/>
    <x v="1566"/>
    <n v="894.10859999999991"/>
    <s v="OK"/>
    <n v="0"/>
  </r>
  <r>
    <n v="11576"/>
    <x v="1575"/>
    <n v="1768"/>
    <s v="Beauty"/>
    <s v="North"/>
    <n v="3"/>
    <n v="143.13999999999999"/>
    <n v="0.28999999999999998"/>
    <s v="Card"/>
    <n v="10"/>
    <n v="1.4"/>
    <x v="1567"/>
    <n v="304.88819999999998"/>
    <s v="OK"/>
    <n v="0"/>
  </r>
  <r>
    <n v="11577"/>
    <x v="1576"/>
    <n v="1813"/>
    <s v="Clothing"/>
    <s v="North"/>
    <n v="1"/>
    <n v="57.06"/>
    <n v="0.11"/>
    <s v="Card"/>
    <n v="2"/>
    <n v="3.2"/>
    <x v="1568"/>
    <n v="50.7834"/>
    <s v="OK"/>
    <n v="0"/>
  </r>
  <r>
    <n v="11578"/>
    <x v="1577"/>
    <n v="1612"/>
    <s v="Electronics"/>
    <s v="North"/>
    <n v="4"/>
    <n v="433.67"/>
    <n v="0.14000000000000001"/>
    <s v="Card"/>
    <n v="1"/>
    <n v="3.1"/>
    <x v="1569"/>
    <n v="1491.8248000000001"/>
    <s v="OK"/>
    <n v="0"/>
  </r>
  <r>
    <n v="11579"/>
    <x v="1578"/>
    <n v="1404"/>
    <s v="Clothing"/>
    <s v="South"/>
    <n v="2"/>
    <n v="243.56"/>
    <n v="0.08"/>
    <s v="COD"/>
    <n v="11"/>
    <n v="1.8"/>
    <x v="1570"/>
    <n v="448.15040000000005"/>
    <s v="OK"/>
    <n v="0"/>
  </r>
  <r>
    <n v="11580"/>
    <x v="1579"/>
    <n v="1345"/>
    <s v="Home"/>
    <s v="East"/>
    <n v="2"/>
    <n v="463.16"/>
    <n v="0.31"/>
    <s v="Card"/>
    <n v="5"/>
    <n v="3.4"/>
    <x v="1571"/>
    <n v="639.16079999999999"/>
    <s v="OK"/>
    <n v="0"/>
  </r>
  <r>
    <n v="11581"/>
    <x v="1580"/>
    <n v="1621"/>
    <s v="Home"/>
    <s v="North"/>
    <n v="6"/>
    <n v="275.5"/>
    <n v="0.32"/>
    <s v="Wallet"/>
    <n v="10"/>
    <n v="3"/>
    <x v="1572"/>
    <n v="1124.04"/>
    <s v="OK"/>
    <n v="0"/>
  </r>
  <r>
    <n v="11582"/>
    <x v="1581"/>
    <n v="1419"/>
    <s v="Electronics"/>
    <s v="North"/>
    <n v="3"/>
    <n v="217.41"/>
    <n v="0.15"/>
    <s v="COD"/>
    <n v="6"/>
    <n v="3"/>
    <x v="1573"/>
    <n v="554.39549999999997"/>
    <s v="OK"/>
    <n v="0"/>
  </r>
  <r>
    <n v="11583"/>
    <x v="1582"/>
    <n v="1181"/>
    <s v="Electronics"/>
    <s v="West"/>
    <n v="4"/>
    <n v="278.95999999999998"/>
    <n v="0.23"/>
    <s v="COD"/>
    <n v="3"/>
    <n v="2.4"/>
    <x v="1574"/>
    <n v="859.19679999999994"/>
    <s v="OK"/>
    <n v="0"/>
  </r>
  <r>
    <n v="11584"/>
    <x v="1583"/>
    <n v="1982"/>
    <s v="Home"/>
    <s v="West"/>
    <n v="4"/>
    <n v="452.91"/>
    <n v="0.06"/>
    <s v="Card"/>
    <n v="4"/>
    <n v="4.4000000000000004"/>
    <x v="1575"/>
    <n v="1702.9416000000001"/>
    <s v="OK"/>
    <n v="0"/>
  </r>
  <r>
    <n v="11585"/>
    <x v="1584"/>
    <n v="1824"/>
    <s v="Clothing"/>
    <s v="North"/>
    <n v="4"/>
    <n v="542.79999999999995"/>
    <n v="0.15"/>
    <s v="Wallet"/>
    <n v="5"/>
    <n v="1.3"/>
    <x v="1576"/>
    <n v="1845.5199999999998"/>
    <s v="OK"/>
    <n v="0"/>
  </r>
  <r>
    <n v="11586"/>
    <x v="1585"/>
    <n v="1000"/>
    <s v="Electronics"/>
    <s v="West"/>
    <n v="6"/>
    <n v="44.11"/>
    <n v="0.22"/>
    <s v="COD"/>
    <n v="4"/>
    <n v="2.8"/>
    <x v="1577"/>
    <n v="206.4348"/>
    <s v="OK"/>
    <n v="0"/>
  </r>
  <r>
    <n v="11587"/>
    <x v="1586"/>
    <n v="1830"/>
    <s v="Electronics"/>
    <s v="West"/>
    <n v="2"/>
    <n v="321.61"/>
    <n v="0.13"/>
    <s v="Wallet"/>
    <n v="9"/>
    <n v="2"/>
    <x v="1578"/>
    <n v="559.60140000000001"/>
    <s v="OK"/>
    <n v="0"/>
  </r>
  <r>
    <n v="11588"/>
    <x v="1587"/>
    <n v="1949"/>
    <s v="Clothing"/>
    <s v="West"/>
    <n v="4"/>
    <n v="34.21"/>
    <n v="0.13"/>
    <s v="Wallet"/>
    <n v="3"/>
    <n v="4.4000000000000004"/>
    <x v="1579"/>
    <n v="119.0508"/>
    <s v="OK"/>
    <n v="0"/>
  </r>
  <r>
    <n v="11589"/>
    <x v="1588"/>
    <n v="1566"/>
    <s v="Beauty"/>
    <s v="South"/>
    <n v="6"/>
    <n v="289.02"/>
    <n v="0"/>
    <s v="Card"/>
    <n v="5"/>
    <n v="1.9"/>
    <x v="1580"/>
    <n v="1734.12"/>
    <s v="OK"/>
    <n v="0"/>
  </r>
  <r>
    <n v="11590"/>
    <x v="1589"/>
    <n v="1370"/>
    <s v="Beauty"/>
    <s v="North"/>
    <n v="6"/>
    <n v="532.89"/>
    <n v="0.28000000000000003"/>
    <s v="Card"/>
    <n v="7"/>
    <n v="4.0999999999999996"/>
    <x v="1581"/>
    <n v="2302.0848000000001"/>
    <s v="OK"/>
    <n v="0"/>
  </r>
  <r>
    <n v="11591"/>
    <x v="1590"/>
    <n v="1935"/>
    <s v="Clothing"/>
    <s v="North"/>
    <n v="1"/>
    <n v="226.53"/>
    <n v="0.31"/>
    <s v="Wallet"/>
    <n v="7"/>
    <n v="3.4"/>
    <x v="1582"/>
    <n v="156.3057"/>
    <s v="OK"/>
    <n v="0"/>
  </r>
  <r>
    <n v="11592"/>
    <x v="1591"/>
    <n v="1910"/>
    <s v="Clothing"/>
    <s v="West"/>
    <n v="5"/>
    <n v="560.48"/>
    <n v="0.34"/>
    <s v="Wallet"/>
    <n v="6"/>
    <n v="4.5"/>
    <x v="1583"/>
    <n v="1849.5839999999998"/>
    <s v="OK"/>
    <n v="0"/>
  </r>
  <r>
    <n v="11593"/>
    <x v="1592"/>
    <n v="1660"/>
    <s v="Electronics"/>
    <s v="South"/>
    <n v="4"/>
    <n v="383.91"/>
    <n v="0.25"/>
    <s v="COD"/>
    <n v="9"/>
    <n v="3.4"/>
    <x v="1584"/>
    <n v="1151.73"/>
    <s v="OK"/>
    <n v="0"/>
  </r>
  <r>
    <n v="11594"/>
    <x v="1593"/>
    <n v="1430"/>
    <s v="Clothing"/>
    <s v="West"/>
    <n v="5"/>
    <n v="561.48"/>
    <n v="0.19"/>
    <s v="Card"/>
    <n v="7"/>
    <n v="3.2"/>
    <x v="1585"/>
    <n v="2273.9940000000001"/>
    <s v="OK"/>
    <n v="0"/>
  </r>
  <r>
    <n v="11595"/>
    <x v="1594"/>
    <n v="1968"/>
    <s v="Clothing"/>
    <s v="South"/>
    <n v="2"/>
    <n v="457.94"/>
    <n v="0.09"/>
    <s v="COD"/>
    <n v="11"/>
    <n v="4.2"/>
    <x v="1586"/>
    <n v="833.45080000000007"/>
    <s v="OK"/>
    <n v="0"/>
  </r>
  <r>
    <n v="11596"/>
    <x v="1595"/>
    <n v="1308"/>
    <s v="Clothing"/>
    <s v="North"/>
    <n v="6"/>
    <n v="75.510000000000005"/>
    <n v="0.35"/>
    <s v="Card"/>
    <n v="4"/>
    <n v="3.2"/>
    <x v="1587"/>
    <n v="294.48900000000003"/>
    <s v="OK"/>
    <n v="0"/>
  </r>
  <r>
    <n v="11597"/>
    <x v="1596"/>
    <n v="1136"/>
    <s v="Clothing"/>
    <s v="West"/>
    <n v="7"/>
    <n v="150.22"/>
    <n v="0.21"/>
    <s v="Card"/>
    <n v="11"/>
    <n v="4.4000000000000004"/>
    <x v="1588"/>
    <n v="830.71659999999997"/>
    <s v="OK"/>
    <n v="0"/>
  </r>
  <r>
    <n v="11598"/>
    <x v="1597"/>
    <n v="1201"/>
    <s v="Electronics"/>
    <s v="North"/>
    <n v="4"/>
    <n v="245.59"/>
    <n v="0.24"/>
    <s v="COD"/>
    <n v="10"/>
    <n v="1.2"/>
    <x v="1589"/>
    <n v="746.59360000000004"/>
    <s v="OK"/>
    <n v="0"/>
  </r>
  <r>
    <n v="11599"/>
    <x v="1598"/>
    <n v="1435"/>
    <s v="Electronics"/>
    <s v="South"/>
    <n v="7"/>
    <n v="114.51"/>
    <n v="0.24"/>
    <s v="Card"/>
    <n v="9"/>
    <n v="3"/>
    <x v="1590"/>
    <n v="609.19320000000005"/>
    <s v="OK"/>
    <n v="0"/>
  </r>
  <r>
    <n v="11600"/>
    <x v="1599"/>
    <n v="1312"/>
    <s v="Electronics"/>
    <s v="East"/>
    <n v="3"/>
    <n v="304.52"/>
    <n v="0.3"/>
    <s v="COD"/>
    <n v="6"/>
    <n v="4.3"/>
    <x v="1591"/>
    <n v="639.49199999999996"/>
    <s v="OK"/>
    <n v="0"/>
  </r>
  <r>
    <n v="11601"/>
    <x v="1600"/>
    <n v="1116"/>
    <s v="Electronics"/>
    <s v="South"/>
    <n v="2"/>
    <n v="290.75"/>
    <n v="0"/>
    <s v="Wallet"/>
    <n v="1"/>
    <n v="4.4000000000000004"/>
    <x v="1592"/>
    <n v="581.5"/>
    <s v="OK"/>
    <n v="0"/>
  </r>
  <r>
    <n v="11602"/>
    <x v="1601"/>
    <n v="1665"/>
    <s v="Electronics"/>
    <s v="East"/>
    <n v="1"/>
    <n v="574.41"/>
    <n v="0.08"/>
    <s v="Wallet"/>
    <n v="9"/>
    <n v="4.3"/>
    <x v="1593"/>
    <n v="528.45719999999994"/>
    <s v="OK"/>
    <n v="0"/>
  </r>
  <r>
    <n v="11603"/>
    <x v="1602"/>
    <n v="1936"/>
    <s v="Beauty"/>
    <s v="North"/>
    <n v="1"/>
    <n v="268.73"/>
    <n v="0.23"/>
    <s v="Wallet"/>
    <n v="11"/>
    <n v="3.4"/>
    <x v="1594"/>
    <n v="206.92210000000003"/>
    <s v="OK"/>
    <n v="0"/>
  </r>
  <r>
    <n v="11604"/>
    <x v="1603"/>
    <n v="1802"/>
    <s v="Clothing"/>
    <s v="North"/>
    <n v="5"/>
    <n v="474.59"/>
    <n v="0.31"/>
    <s v="Wallet"/>
    <n v="7"/>
    <n v="5"/>
    <x v="1595"/>
    <n v="1637.3354999999997"/>
    <s v="OK"/>
    <n v="0"/>
  </r>
  <r>
    <n v="11605"/>
    <x v="1604"/>
    <n v="1574"/>
    <s v="Clothing"/>
    <s v="West"/>
    <n v="6"/>
    <n v="566.02"/>
    <n v="0.24"/>
    <s v="Card"/>
    <n v="6"/>
    <n v="1.7"/>
    <x v="1596"/>
    <n v="2581.0511999999999"/>
    <s v="OK"/>
    <n v="0"/>
  </r>
  <r>
    <n v="11606"/>
    <x v="1605"/>
    <n v="1243"/>
    <s v="Beauty"/>
    <s v="East"/>
    <n v="5"/>
    <n v="528.04"/>
    <n v="0.14000000000000001"/>
    <s v="Wallet"/>
    <n v="6"/>
    <n v="1.7"/>
    <x v="1597"/>
    <n v="2270.5719999999997"/>
    <s v="OK"/>
    <n v="0"/>
  </r>
  <r>
    <n v="11607"/>
    <x v="1606"/>
    <n v="1536"/>
    <s v="Beauty"/>
    <s v="South"/>
    <n v="3"/>
    <n v="137.07"/>
    <n v="0.13"/>
    <s v="Wallet"/>
    <n v="4"/>
    <n v="1.1000000000000001"/>
    <x v="1598"/>
    <n v="357.7527"/>
    <s v="OK"/>
    <n v="0"/>
  </r>
  <r>
    <n v="11608"/>
    <x v="1607"/>
    <n v="1601"/>
    <s v="Clothing"/>
    <s v="North"/>
    <n v="3"/>
    <n v="305.18"/>
    <n v="0.26"/>
    <s v="Wallet"/>
    <n v="4"/>
    <n v="5"/>
    <x v="1599"/>
    <n v="677.49959999999999"/>
    <s v="OK"/>
    <n v="0"/>
  </r>
  <r>
    <n v="11609"/>
    <x v="1608"/>
    <n v="1074"/>
    <s v="Home"/>
    <s v="East"/>
    <n v="1"/>
    <n v="218.43"/>
    <n v="0.26"/>
    <s v="COD"/>
    <n v="11"/>
    <n v="2.4"/>
    <x v="1600"/>
    <n v="161.63820000000001"/>
    <s v="OK"/>
    <n v="0"/>
  </r>
  <r>
    <n v="11610"/>
    <x v="1609"/>
    <n v="1805"/>
    <s v="Electronics"/>
    <s v="South"/>
    <n v="7"/>
    <n v="248.92"/>
    <n v="0.21"/>
    <s v="Card"/>
    <n v="3"/>
    <n v="4"/>
    <x v="1601"/>
    <n v="1376.5275999999999"/>
    <s v="OK"/>
    <n v="0"/>
  </r>
  <r>
    <n v="11611"/>
    <x v="1610"/>
    <n v="1385"/>
    <s v="Electronics"/>
    <s v="East"/>
    <n v="4"/>
    <n v="226.07"/>
    <n v="0.1"/>
    <s v="Card"/>
    <n v="8"/>
    <n v="1.2"/>
    <x v="1602"/>
    <n v="813.85199999999998"/>
    <s v="OK"/>
    <n v="0"/>
  </r>
  <r>
    <n v="11612"/>
    <x v="1611"/>
    <n v="1902"/>
    <s v="Clothing"/>
    <s v="South"/>
    <n v="1"/>
    <n v="498.42"/>
    <n v="0.32"/>
    <s v="Card"/>
    <n v="8"/>
    <n v="2.2000000000000002"/>
    <x v="1603"/>
    <n v="338.92559999999997"/>
    <s v="OK"/>
    <n v="0"/>
  </r>
  <r>
    <n v="11613"/>
    <x v="1612"/>
    <n v="1209"/>
    <s v="Home"/>
    <s v="South"/>
    <n v="1"/>
    <n v="279.5"/>
    <n v="0.19"/>
    <s v="Wallet"/>
    <n v="2"/>
    <n v="3.5"/>
    <x v="1604"/>
    <n v="226.39500000000001"/>
    <s v="OK"/>
    <n v="0"/>
  </r>
  <r>
    <n v="11614"/>
    <x v="1613"/>
    <n v="1474"/>
    <s v="Home"/>
    <s v="South"/>
    <n v="7"/>
    <n v="321.36"/>
    <n v="0.28000000000000003"/>
    <s v="COD"/>
    <n v="5"/>
    <n v="3.1"/>
    <x v="1605"/>
    <n v="1619.6543999999999"/>
    <s v="OK"/>
    <n v="0"/>
  </r>
  <r>
    <n v="11615"/>
    <x v="1614"/>
    <n v="1417"/>
    <s v="Electronics"/>
    <s v="South"/>
    <n v="7"/>
    <n v="589.73"/>
    <n v="0.08"/>
    <s v="Wallet"/>
    <n v="9"/>
    <n v="1.8"/>
    <x v="1606"/>
    <n v="3797.8612000000007"/>
    <s v="OK"/>
    <n v="0"/>
  </r>
  <r>
    <n v="11616"/>
    <x v="1615"/>
    <n v="1346"/>
    <s v="Electronics"/>
    <s v="East"/>
    <n v="3"/>
    <n v="50.09"/>
    <n v="0.12"/>
    <s v="COD"/>
    <n v="9"/>
    <n v="2.8"/>
    <x v="1607"/>
    <n v="132.23760000000001"/>
    <s v="OK"/>
    <n v="0"/>
  </r>
  <r>
    <n v="11617"/>
    <x v="1616"/>
    <n v="1528"/>
    <s v="Clothing"/>
    <s v="East"/>
    <n v="7"/>
    <n v="300.45999999999998"/>
    <n v="0.31"/>
    <s v="COD"/>
    <n v="7"/>
    <n v="1.4"/>
    <x v="1608"/>
    <n v="1451.2217999999998"/>
    <s v="OK"/>
    <n v="0"/>
  </r>
  <r>
    <n v="11618"/>
    <x v="1617"/>
    <n v="1639"/>
    <s v="Electronics"/>
    <s v="West"/>
    <n v="5"/>
    <n v="467.83"/>
    <n v="0.02"/>
    <s v="Card"/>
    <n v="4"/>
    <n v="3.2"/>
    <x v="1609"/>
    <n v="2292.3670000000002"/>
    <s v="OK"/>
    <n v="0"/>
  </r>
  <r>
    <n v="11619"/>
    <x v="1618"/>
    <n v="1938"/>
    <s v="Clothing"/>
    <s v="East"/>
    <n v="3"/>
    <n v="103.43"/>
    <n v="0.18"/>
    <s v="Card"/>
    <n v="4"/>
    <n v="1.4"/>
    <x v="1610"/>
    <n v="254.43780000000004"/>
    <s v="OK"/>
    <n v="0"/>
  </r>
  <r>
    <n v="11620"/>
    <x v="1619"/>
    <n v="1954"/>
    <s v="Home"/>
    <s v="East"/>
    <n v="7"/>
    <n v="372.75"/>
    <n v="0.17"/>
    <s v="Card"/>
    <n v="10"/>
    <n v="3.5"/>
    <x v="1611"/>
    <n v="2165.6774999999998"/>
    <s v="OK"/>
    <n v="0"/>
  </r>
  <r>
    <n v="11621"/>
    <x v="1620"/>
    <n v="1875"/>
    <s v="Home"/>
    <s v="West"/>
    <n v="6"/>
    <n v="155.09"/>
    <n v="0.26"/>
    <s v="COD"/>
    <n v="11"/>
    <n v="1.6"/>
    <x v="1612"/>
    <n v="688.59960000000001"/>
    <s v="OK"/>
    <n v="0"/>
  </r>
  <r>
    <n v="11622"/>
    <x v="1621"/>
    <n v="1762"/>
    <s v="Home"/>
    <s v="East"/>
    <n v="3"/>
    <n v="522.42999999999995"/>
    <n v="0.1"/>
    <s v="Card"/>
    <n v="7"/>
    <n v="3.2"/>
    <x v="1613"/>
    <n v="1410.5609999999999"/>
    <s v="OK"/>
    <n v="0"/>
  </r>
  <r>
    <n v="11623"/>
    <x v="1622"/>
    <n v="1178"/>
    <s v="Beauty"/>
    <s v="South"/>
    <n v="3"/>
    <n v="206.35"/>
    <n v="0.08"/>
    <s v="COD"/>
    <n v="3"/>
    <n v="1.5"/>
    <x v="1614"/>
    <n v="569.52599999999995"/>
    <s v="OK"/>
    <n v="0"/>
  </r>
  <r>
    <n v="11624"/>
    <x v="1623"/>
    <n v="1181"/>
    <s v="Clothing"/>
    <s v="North"/>
    <n v="1"/>
    <n v="207.5"/>
    <n v="0.32"/>
    <s v="Card"/>
    <n v="3"/>
    <n v="2.6"/>
    <x v="1615"/>
    <n v="141.1"/>
    <s v="OK"/>
    <n v="0"/>
  </r>
  <r>
    <n v="11625"/>
    <x v="1624"/>
    <n v="1663"/>
    <s v="Home"/>
    <s v="North"/>
    <n v="4"/>
    <n v="364.94"/>
    <n v="0.2"/>
    <s v="Wallet"/>
    <n v="5"/>
    <n v="2.4"/>
    <x v="1616"/>
    <n v="1167.808"/>
    <s v="OK"/>
    <n v="0"/>
  </r>
  <r>
    <n v="11626"/>
    <x v="1625"/>
    <n v="1024"/>
    <s v="Clothing"/>
    <s v="West"/>
    <n v="1"/>
    <n v="122.38"/>
    <n v="0.04"/>
    <s v="Card"/>
    <n v="11"/>
    <n v="4"/>
    <x v="1617"/>
    <n v="117.48479999999999"/>
    <s v="OK"/>
    <n v="0"/>
  </r>
  <r>
    <n v="11627"/>
    <x v="1626"/>
    <n v="1966"/>
    <s v="Electronics"/>
    <s v="East"/>
    <n v="2"/>
    <n v="181.66"/>
    <n v="7.0000000000000007E-2"/>
    <s v="COD"/>
    <n v="6"/>
    <n v="3.6"/>
    <x v="1618"/>
    <n v="337.88759999999996"/>
    <s v="OK"/>
    <n v="0"/>
  </r>
  <r>
    <n v="11628"/>
    <x v="1627"/>
    <n v="1179"/>
    <s v="Electronics"/>
    <s v="East"/>
    <n v="3"/>
    <n v="258.73"/>
    <n v="0.35"/>
    <s v="Card"/>
    <n v="8"/>
    <n v="4.7"/>
    <x v="1619"/>
    <n v="504.52350000000007"/>
    <s v="OK"/>
    <n v="0"/>
  </r>
  <r>
    <n v="11629"/>
    <x v="1628"/>
    <n v="1709"/>
    <s v="Electronics"/>
    <s v="West"/>
    <n v="7"/>
    <n v="221.88"/>
    <n v="7.0000000000000007E-2"/>
    <s v="COD"/>
    <n v="1"/>
    <n v="4.7"/>
    <x v="1620"/>
    <n v="1444.4387999999997"/>
    <s v="OK"/>
    <n v="0"/>
  </r>
  <r>
    <n v="11630"/>
    <x v="1629"/>
    <n v="1500"/>
    <s v="Clothing"/>
    <s v="North"/>
    <n v="7"/>
    <n v="322.05"/>
    <n v="0.21"/>
    <s v="Card"/>
    <n v="7"/>
    <n v="3.9"/>
    <x v="1621"/>
    <n v="1780.9365"/>
    <s v="OK"/>
    <n v="0"/>
  </r>
  <r>
    <n v="11631"/>
    <x v="1630"/>
    <n v="1855"/>
    <s v="Clothing"/>
    <s v="South"/>
    <n v="7"/>
    <n v="365.79"/>
    <n v="0.15"/>
    <s v="COD"/>
    <n v="8"/>
    <n v="4.0999999999999996"/>
    <x v="1622"/>
    <n v="2176.4504999999999"/>
    <s v="OK"/>
    <n v="0"/>
  </r>
  <r>
    <n v="11632"/>
    <x v="1631"/>
    <n v="1160"/>
    <s v="Home"/>
    <s v="East"/>
    <n v="3"/>
    <n v="346.5"/>
    <n v="0.31"/>
    <s v="Wallet"/>
    <n v="5"/>
    <n v="3.5"/>
    <x v="1623"/>
    <n v="717.255"/>
    <s v="OK"/>
    <n v="0"/>
  </r>
  <r>
    <n v="11633"/>
    <x v="1632"/>
    <n v="1176"/>
    <s v="Electronics"/>
    <s v="West"/>
    <n v="7"/>
    <n v="397.69"/>
    <n v="0.26"/>
    <s v="Card"/>
    <n v="10"/>
    <n v="3.8"/>
    <x v="1624"/>
    <n v="2060.0342000000001"/>
    <s v="OK"/>
    <n v="0"/>
  </r>
  <r>
    <n v="11634"/>
    <x v="1633"/>
    <n v="1284"/>
    <s v="Electronics"/>
    <s v="South"/>
    <n v="2"/>
    <n v="195.03"/>
    <n v="0.21"/>
    <s v="Card"/>
    <n v="2"/>
    <n v="3.5"/>
    <x v="1625"/>
    <n v="308.1474"/>
    <s v="OK"/>
    <n v="0"/>
  </r>
  <r>
    <n v="11635"/>
    <x v="1634"/>
    <n v="1062"/>
    <s v="Beauty"/>
    <s v="West"/>
    <n v="3"/>
    <n v="88.96"/>
    <n v="0"/>
    <s v="COD"/>
    <n v="4"/>
    <n v="2.2000000000000002"/>
    <x v="1626"/>
    <n v="266.88"/>
    <s v="OK"/>
    <n v="0"/>
  </r>
  <r>
    <n v="11636"/>
    <x v="1635"/>
    <n v="1661"/>
    <s v="Electronics"/>
    <s v="West"/>
    <n v="7"/>
    <n v="460.07"/>
    <n v="0.31"/>
    <s v="COD"/>
    <n v="6"/>
    <n v="2.4"/>
    <x v="1627"/>
    <n v="2222.1380999999997"/>
    <s v="OK"/>
    <n v="0"/>
  </r>
  <r>
    <n v="11637"/>
    <x v="1636"/>
    <n v="1665"/>
    <s v="Clothing"/>
    <s v="West"/>
    <n v="3"/>
    <n v="512.71"/>
    <n v="0.16"/>
    <s v="Card"/>
    <n v="9"/>
    <n v="3.3"/>
    <x v="1628"/>
    <n v="1292.0291999999999"/>
    <s v="OK"/>
    <n v="0"/>
  </r>
  <r>
    <n v="11638"/>
    <x v="1637"/>
    <n v="1155"/>
    <s v="Clothing"/>
    <s v="North"/>
    <n v="6"/>
    <n v="165.35"/>
    <n v="0.33"/>
    <s v="COD"/>
    <n v="2"/>
    <n v="3.9"/>
    <x v="1629"/>
    <n v="664.70699999999988"/>
    <s v="OK"/>
    <n v="0"/>
  </r>
  <r>
    <n v="11639"/>
    <x v="1638"/>
    <n v="1881"/>
    <s v="Clothing"/>
    <s v="North"/>
    <n v="3"/>
    <n v="253.15"/>
    <n v="0.17"/>
    <s v="Card"/>
    <n v="4"/>
    <n v="2.6"/>
    <x v="1630"/>
    <n v="630.34350000000006"/>
    <s v="OK"/>
    <n v="0"/>
  </r>
  <r>
    <n v="11640"/>
    <x v="1639"/>
    <n v="1468"/>
    <s v="Electronics"/>
    <s v="West"/>
    <n v="2"/>
    <n v="306.66000000000003"/>
    <n v="0.24"/>
    <s v="Card"/>
    <n v="10"/>
    <n v="1.6"/>
    <x v="1631"/>
    <n v="466.12320000000005"/>
    <s v="OK"/>
    <n v="0"/>
  </r>
  <r>
    <n v="11641"/>
    <x v="1640"/>
    <n v="1048"/>
    <s v="Electronics"/>
    <s v="East"/>
    <n v="1"/>
    <n v="327"/>
    <n v="0.02"/>
    <s v="Card"/>
    <n v="5"/>
    <n v="2.8"/>
    <x v="1632"/>
    <n v="320.45999999999998"/>
    <s v="OK"/>
    <n v="0"/>
  </r>
  <r>
    <n v="11642"/>
    <x v="1641"/>
    <n v="1966"/>
    <s v="Electronics"/>
    <s v="South"/>
    <n v="3"/>
    <n v="400.8"/>
    <n v="0.26"/>
    <s v="Wallet"/>
    <n v="8"/>
    <n v="4.9000000000000004"/>
    <x v="1633"/>
    <n v="889.77600000000007"/>
    <s v="OK"/>
    <n v="0"/>
  </r>
  <r>
    <n v="11643"/>
    <x v="1642"/>
    <n v="1848"/>
    <s v="Clothing"/>
    <s v="East"/>
    <n v="4"/>
    <n v="39.340000000000003"/>
    <n v="0.12"/>
    <s v="COD"/>
    <n v="8"/>
    <n v="1.9"/>
    <x v="1634"/>
    <n v="138.47680000000003"/>
    <s v="OK"/>
    <n v="0"/>
  </r>
  <r>
    <n v="11644"/>
    <x v="1643"/>
    <n v="1083"/>
    <s v="Clothing"/>
    <s v="North"/>
    <n v="2"/>
    <n v="437.06"/>
    <n v="0.12"/>
    <s v="COD"/>
    <n v="2"/>
    <n v="3.6"/>
    <x v="1635"/>
    <n v="769.22559999999999"/>
    <s v="OK"/>
    <n v="0"/>
  </r>
  <r>
    <n v="11645"/>
    <x v="1644"/>
    <n v="1360"/>
    <s v="Electronics"/>
    <s v="South"/>
    <n v="5"/>
    <n v="51.25"/>
    <n v="0.04"/>
    <s v="Wallet"/>
    <n v="6"/>
    <n v="4.9000000000000004"/>
    <x v="1636"/>
    <n v="246"/>
    <s v="OK"/>
    <n v="0"/>
  </r>
  <r>
    <n v="11646"/>
    <x v="1645"/>
    <n v="1688"/>
    <s v="Clothing"/>
    <s v="West"/>
    <n v="6"/>
    <n v="288.95"/>
    <n v="0.05"/>
    <s v="Card"/>
    <n v="6"/>
    <n v="2.5"/>
    <x v="1637"/>
    <n v="1647.0149999999996"/>
    <s v="ERROR"/>
    <n v="0"/>
  </r>
  <r>
    <n v="11647"/>
    <x v="1646"/>
    <n v="1147"/>
    <s v="Home"/>
    <s v="East"/>
    <n v="2"/>
    <n v="499.19"/>
    <n v="7.0000000000000007E-2"/>
    <s v="COD"/>
    <n v="5"/>
    <n v="4.5999999999999996"/>
    <x v="1638"/>
    <n v="928.49339999999995"/>
    <s v="OK"/>
    <n v="0"/>
  </r>
  <r>
    <n v="11648"/>
    <x v="1647"/>
    <n v="1629"/>
    <s v="Electronics"/>
    <s v="East"/>
    <n v="1"/>
    <n v="278.95999999999998"/>
    <n v="0.11"/>
    <s v="Wallet"/>
    <n v="8"/>
    <n v="4.5"/>
    <x v="1639"/>
    <n v="248.27439999999999"/>
    <s v="OK"/>
    <n v="0"/>
  </r>
  <r>
    <n v="11649"/>
    <x v="1648"/>
    <n v="1341"/>
    <s v="Clothing"/>
    <s v="West"/>
    <n v="7"/>
    <n v="102.22"/>
    <n v="0.31"/>
    <s v="Card"/>
    <n v="10"/>
    <n v="2.4"/>
    <x v="1640"/>
    <n v="493.72259999999994"/>
    <s v="OK"/>
    <n v="0"/>
  </r>
  <r>
    <n v="11650"/>
    <x v="1649"/>
    <n v="1475"/>
    <s v="Home"/>
    <s v="East"/>
    <n v="7"/>
    <n v="591.24"/>
    <n v="0.13"/>
    <s v="Card"/>
    <n v="2"/>
    <n v="1.4"/>
    <x v="1641"/>
    <n v="3600.6516000000001"/>
    <s v="OK"/>
    <n v="0"/>
  </r>
  <r>
    <n v="11651"/>
    <x v="1650"/>
    <n v="1062"/>
    <s v="Electronics"/>
    <s v="North"/>
    <n v="2"/>
    <n v="535.23"/>
    <n v="0.25"/>
    <s v="Wallet"/>
    <n v="2"/>
    <n v="1.7"/>
    <x v="1642"/>
    <n v="802.84500000000003"/>
    <s v="ERROR"/>
    <n v="0"/>
  </r>
  <r>
    <n v="11652"/>
    <x v="1651"/>
    <n v="1700"/>
    <s v="Electronics"/>
    <s v="West"/>
    <n v="5"/>
    <n v="466.22"/>
    <n v="0.03"/>
    <s v="Wallet"/>
    <n v="7"/>
    <n v="2.5"/>
    <x v="1643"/>
    <n v="2261.1670000000004"/>
    <s v="OK"/>
    <n v="0"/>
  </r>
  <r>
    <n v="11653"/>
    <x v="1652"/>
    <n v="1359"/>
    <s v="Clothing"/>
    <s v="East"/>
    <n v="7"/>
    <n v="255.73"/>
    <n v="0.21"/>
    <s v="Card"/>
    <n v="9"/>
    <n v="4.8"/>
    <x v="1644"/>
    <n v="1414.1868999999999"/>
    <s v="OK"/>
    <n v="0"/>
  </r>
  <r>
    <n v="11654"/>
    <x v="1653"/>
    <n v="1560"/>
    <s v="Beauty"/>
    <s v="West"/>
    <n v="6"/>
    <n v="122.55"/>
    <n v="0.17"/>
    <s v="Card"/>
    <n v="3"/>
    <n v="2.1"/>
    <x v="1645"/>
    <n v="610.29899999999998"/>
    <s v="OK"/>
    <n v="0"/>
  </r>
  <r>
    <n v="11655"/>
    <x v="1654"/>
    <n v="1326"/>
    <s v="Home"/>
    <s v="South"/>
    <n v="4"/>
    <n v="565.73"/>
    <n v="0.34"/>
    <s v="Card"/>
    <n v="7"/>
    <n v="4.7"/>
    <x v="1646"/>
    <n v="1493.5271999999998"/>
    <s v="OK"/>
    <n v="0"/>
  </r>
  <r>
    <n v="11656"/>
    <x v="1655"/>
    <n v="1768"/>
    <s v="Clothing"/>
    <s v="West"/>
    <n v="5"/>
    <n v="326.43"/>
    <n v="0.3"/>
    <s v="Card"/>
    <n v="3"/>
    <n v="1.7"/>
    <x v="1647"/>
    <n v="1142.5049999999999"/>
    <s v="ERROR"/>
    <n v="0"/>
  </r>
  <r>
    <n v="11657"/>
    <x v="1656"/>
    <n v="1735"/>
    <s v="Home"/>
    <s v="East"/>
    <n v="2"/>
    <n v="513.63"/>
    <n v="0.16"/>
    <s v="Card"/>
    <n v="6"/>
    <n v="4.9000000000000004"/>
    <x v="1648"/>
    <n v="862.89839999999992"/>
    <s v="OK"/>
    <n v="0"/>
  </r>
  <r>
    <n v="11658"/>
    <x v="1657"/>
    <n v="1140"/>
    <s v="Clothing"/>
    <s v="North"/>
    <n v="5"/>
    <n v="215.13"/>
    <n v="0.27"/>
    <s v="COD"/>
    <n v="3"/>
    <n v="2.2000000000000002"/>
    <x v="1649"/>
    <n v="785.22450000000003"/>
    <s v="OK"/>
    <n v="0"/>
  </r>
  <r>
    <n v="11659"/>
    <x v="1658"/>
    <n v="1989"/>
    <s v="Clothing"/>
    <s v="West"/>
    <n v="7"/>
    <n v="211.14"/>
    <n v="7.0000000000000007E-2"/>
    <s v="Wallet"/>
    <n v="1"/>
    <n v="3.5"/>
    <x v="1650"/>
    <n v="1374.5213999999999"/>
    <s v="OK"/>
    <n v="0"/>
  </r>
  <r>
    <n v="11660"/>
    <x v="1659"/>
    <n v="1214"/>
    <s v="Clothing"/>
    <s v="West"/>
    <n v="7"/>
    <n v="591.54"/>
    <n v="0.2"/>
    <s v="Card"/>
    <n v="6"/>
    <n v="1.3"/>
    <x v="1651"/>
    <n v="3312.6239999999998"/>
    <s v="OK"/>
    <n v="0"/>
  </r>
  <r>
    <n v="11661"/>
    <x v="1660"/>
    <n v="1434"/>
    <s v="Electronics"/>
    <s v="East"/>
    <n v="2"/>
    <n v="320.27"/>
    <n v="0.03"/>
    <s v="Wallet"/>
    <n v="11"/>
    <n v="2.2000000000000002"/>
    <x v="1652"/>
    <n v="621.32379999999989"/>
    <s v="OK"/>
    <n v="0"/>
  </r>
  <r>
    <n v="11662"/>
    <x v="1661"/>
    <n v="1890"/>
    <s v="Home"/>
    <s v="North"/>
    <n v="7"/>
    <n v="97.31"/>
    <n v="0.12"/>
    <s v="Card"/>
    <n v="3"/>
    <n v="1.8"/>
    <x v="1653"/>
    <n v="599.42960000000005"/>
    <s v="OK"/>
    <n v="0"/>
  </r>
  <r>
    <n v="11663"/>
    <x v="1662"/>
    <n v="1951"/>
    <s v="Clothing"/>
    <s v="North"/>
    <n v="7"/>
    <n v="143.51"/>
    <n v="0.08"/>
    <s v="Card"/>
    <n v="1"/>
    <n v="1"/>
    <x v="1654"/>
    <n v="924.20439999999996"/>
    <s v="OK"/>
    <n v="0"/>
  </r>
  <r>
    <n v="11664"/>
    <x v="1663"/>
    <n v="1722"/>
    <s v="Clothing"/>
    <s v="South"/>
    <n v="4"/>
    <n v="296.94"/>
    <n v="0.25"/>
    <s v="COD"/>
    <n v="5"/>
    <n v="1.6"/>
    <x v="1655"/>
    <n v="890.81999999999994"/>
    <s v="OK"/>
    <n v="0"/>
  </r>
  <r>
    <n v="11665"/>
    <x v="1664"/>
    <n v="1317"/>
    <s v="Beauty"/>
    <s v="South"/>
    <n v="4"/>
    <n v="39.85"/>
    <n v="0.17"/>
    <s v="Card"/>
    <n v="8"/>
    <n v="3.4"/>
    <x v="1656"/>
    <n v="132.30199999999999"/>
    <s v="OK"/>
    <n v="0"/>
  </r>
  <r>
    <n v="11666"/>
    <x v="1665"/>
    <n v="1031"/>
    <s v="Electronics"/>
    <s v="East"/>
    <n v="1"/>
    <n v="285.58"/>
    <n v="0.26"/>
    <s v="Card"/>
    <n v="8"/>
    <n v="2.6"/>
    <x v="1657"/>
    <n v="211.32919999999999"/>
    <s v="OK"/>
    <n v="0"/>
  </r>
  <r>
    <n v="11667"/>
    <x v="1666"/>
    <n v="1669"/>
    <s v="Electronics"/>
    <s v="North"/>
    <n v="4"/>
    <n v="260.08"/>
    <n v="0.18"/>
    <s v="Wallet"/>
    <n v="8"/>
    <n v="3.9"/>
    <x v="1658"/>
    <n v="853.06240000000003"/>
    <s v="OK"/>
    <n v="0"/>
  </r>
  <r>
    <n v="11668"/>
    <x v="1667"/>
    <n v="1284"/>
    <s v="Electronics"/>
    <s v="North"/>
    <n v="3"/>
    <n v="470.91"/>
    <n v="0.03"/>
    <s v="Card"/>
    <n v="3"/>
    <n v="3.7"/>
    <x v="1659"/>
    <n v="1370.3480999999999"/>
    <s v="OK"/>
    <n v="0"/>
  </r>
  <r>
    <n v="11669"/>
    <x v="1668"/>
    <n v="1304"/>
    <s v="Home"/>
    <s v="South"/>
    <n v="5"/>
    <n v="222.64"/>
    <n v="0.26"/>
    <s v="COD"/>
    <n v="8"/>
    <n v="4.2"/>
    <x v="1660"/>
    <n v="823.7679999999998"/>
    <s v="OK"/>
    <n v="0"/>
  </r>
  <r>
    <n v="11670"/>
    <x v="1669"/>
    <n v="1428"/>
    <s v="Home"/>
    <s v="South"/>
    <n v="5"/>
    <n v="589.79"/>
    <n v="0.28999999999999998"/>
    <s v="Card"/>
    <n v="4"/>
    <n v="4.5"/>
    <x v="1661"/>
    <n v="2093.7544999999996"/>
    <s v="OK"/>
    <n v="0"/>
  </r>
  <r>
    <n v="11671"/>
    <x v="1670"/>
    <n v="1476"/>
    <s v="Electronics"/>
    <s v="East"/>
    <n v="2"/>
    <n v="120.75"/>
    <n v="0.32"/>
    <s v="Card"/>
    <n v="8"/>
    <n v="4.3"/>
    <x v="1662"/>
    <n v="164.22"/>
    <s v="OK"/>
    <n v="0"/>
  </r>
  <r>
    <n v="11672"/>
    <x v="1671"/>
    <n v="1285"/>
    <s v="Home"/>
    <s v="North"/>
    <n v="4"/>
    <n v="360.73"/>
    <n v="0.2"/>
    <s v="COD"/>
    <n v="3"/>
    <n v="2.8"/>
    <x v="1663"/>
    <n v="1154.336"/>
    <s v="OK"/>
    <n v="0"/>
  </r>
  <r>
    <n v="11673"/>
    <x v="1672"/>
    <n v="1143"/>
    <s v="Clothing"/>
    <s v="West"/>
    <n v="1"/>
    <n v="67.47"/>
    <n v="0.26"/>
    <s v="Wallet"/>
    <n v="3"/>
    <n v="2.2000000000000002"/>
    <x v="1664"/>
    <n v="49.927799999999998"/>
    <s v="OK"/>
    <n v="0"/>
  </r>
  <r>
    <n v="11674"/>
    <x v="1673"/>
    <n v="1423"/>
    <s v="Home"/>
    <s v="South"/>
    <n v="7"/>
    <n v="444.31"/>
    <n v="0.26"/>
    <s v="Card"/>
    <n v="1"/>
    <n v="3"/>
    <x v="1665"/>
    <n v="2301.5257999999999"/>
    <s v="OK"/>
    <n v="0"/>
  </r>
  <r>
    <n v="11675"/>
    <x v="1674"/>
    <n v="1018"/>
    <s v="Clothing"/>
    <s v="East"/>
    <n v="1"/>
    <n v="596.92999999999995"/>
    <n v="0.05"/>
    <s v="COD"/>
    <n v="8"/>
    <n v="3.1"/>
    <x v="1666"/>
    <n v="567.08349999999996"/>
    <s v="OK"/>
    <n v="0"/>
  </r>
  <r>
    <n v="11676"/>
    <x v="1675"/>
    <n v="1017"/>
    <s v="Clothing"/>
    <s v="North"/>
    <n v="1"/>
    <n v="494.2"/>
    <n v="0.06"/>
    <s v="Wallet"/>
    <n v="8"/>
    <n v="2.2999999999999998"/>
    <x v="1667"/>
    <n v="464.54799999999994"/>
    <s v="OK"/>
    <n v="0"/>
  </r>
  <r>
    <n v="11677"/>
    <x v="1676"/>
    <n v="1768"/>
    <s v="Beauty"/>
    <s v="North"/>
    <n v="6"/>
    <n v="340.09"/>
    <n v="0.02"/>
    <s v="COD"/>
    <n v="9"/>
    <n v="3.2"/>
    <x v="1668"/>
    <n v="1999.7292"/>
    <s v="OK"/>
    <n v="0"/>
  </r>
  <r>
    <n v="11678"/>
    <x v="1677"/>
    <n v="1589"/>
    <s v="Electronics"/>
    <s v="South"/>
    <n v="7"/>
    <n v="298.57"/>
    <n v="0.11"/>
    <s v="Card"/>
    <n v="6"/>
    <n v="1.4"/>
    <x v="1669"/>
    <n v="1860.0910999999999"/>
    <s v="OK"/>
    <n v="0"/>
  </r>
  <r>
    <n v="11679"/>
    <x v="1678"/>
    <n v="1370"/>
    <s v="Electronics"/>
    <s v="East"/>
    <n v="3"/>
    <n v="503.49"/>
    <n v="0.17"/>
    <s v="COD"/>
    <n v="2"/>
    <n v="1.9"/>
    <x v="1670"/>
    <n v="1253.6901"/>
    <s v="OK"/>
    <n v="0"/>
  </r>
  <r>
    <n v="11680"/>
    <x v="1679"/>
    <n v="1174"/>
    <s v="Clothing"/>
    <s v="West"/>
    <n v="4"/>
    <n v="562.54"/>
    <n v="0.35"/>
    <s v="COD"/>
    <n v="1"/>
    <n v="4"/>
    <x v="1671"/>
    <n v="1462.604"/>
    <s v="OK"/>
    <n v="0"/>
  </r>
  <r>
    <n v="11681"/>
    <x v="1680"/>
    <n v="1193"/>
    <s v="Beauty"/>
    <s v="South"/>
    <n v="7"/>
    <n v="593.69000000000005"/>
    <n v="0.15"/>
    <s v="COD"/>
    <n v="8"/>
    <n v="1.7"/>
    <x v="1672"/>
    <n v="3532.4555"/>
    <s v="OK"/>
    <n v="0"/>
  </r>
  <r>
    <n v="11682"/>
    <x v="1681"/>
    <n v="1501"/>
    <s v="Clothing"/>
    <s v="East"/>
    <n v="1"/>
    <n v="246.98"/>
    <n v="0.25"/>
    <s v="COD"/>
    <n v="10"/>
    <n v="1.6"/>
    <x v="515"/>
    <n v="185.23499999999999"/>
    <s v="OK"/>
    <n v="-0.01"/>
  </r>
  <r>
    <n v="11683"/>
    <x v="1682"/>
    <n v="1987"/>
    <s v="Electronics"/>
    <s v="North"/>
    <n v="7"/>
    <n v="594.69000000000005"/>
    <n v="0.24"/>
    <s v="Card"/>
    <n v="4"/>
    <n v="2.1"/>
    <x v="1673"/>
    <n v="3163.7507999999998"/>
    <s v="OK"/>
    <n v="0"/>
  </r>
  <r>
    <n v="11684"/>
    <x v="1683"/>
    <n v="1112"/>
    <s v="Electronics"/>
    <s v="West"/>
    <n v="3"/>
    <n v="106.22"/>
    <n v="7.0000000000000007E-2"/>
    <s v="COD"/>
    <n v="11"/>
    <n v="2.5"/>
    <x v="1674"/>
    <n v="296.35379999999998"/>
    <s v="OK"/>
    <n v="0"/>
  </r>
  <r>
    <n v="11685"/>
    <x v="1684"/>
    <n v="1113"/>
    <s v="Clothing"/>
    <s v="East"/>
    <n v="5"/>
    <n v="163.33000000000001"/>
    <n v="0.02"/>
    <s v="COD"/>
    <n v="11"/>
    <n v="2.2999999999999998"/>
    <x v="1675"/>
    <n v="800.31700000000012"/>
    <s v="OK"/>
    <n v="0"/>
  </r>
  <r>
    <n v="11686"/>
    <x v="1685"/>
    <n v="1221"/>
    <s v="Electronics"/>
    <s v="West"/>
    <n v="2"/>
    <n v="67.069999999999993"/>
    <n v="0.19"/>
    <s v="COD"/>
    <n v="7"/>
    <n v="2.5"/>
    <x v="1676"/>
    <n v="108.65339999999999"/>
    <s v="OK"/>
    <n v="0"/>
  </r>
  <r>
    <n v="11687"/>
    <x v="1686"/>
    <n v="1677"/>
    <s v="Home"/>
    <s v="East"/>
    <n v="4"/>
    <n v="173.97"/>
    <n v="0.25"/>
    <s v="Wallet"/>
    <n v="10"/>
    <n v="1.6"/>
    <x v="1677"/>
    <n v="521.91"/>
    <s v="OK"/>
    <n v="0"/>
  </r>
  <r>
    <n v="11688"/>
    <x v="1687"/>
    <n v="1946"/>
    <s v="Beauty"/>
    <s v="East"/>
    <n v="4"/>
    <n v="464.24"/>
    <n v="0.35"/>
    <s v="Wallet"/>
    <n v="4"/>
    <n v="1.7"/>
    <x v="1678"/>
    <n v="1207.0240000000001"/>
    <s v="OK"/>
    <n v="0"/>
  </r>
  <r>
    <n v="11689"/>
    <x v="1688"/>
    <n v="1830"/>
    <s v="Clothing"/>
    <s v="East"/>
    <n v="6"/>
    <n v="513.96"/>
    <n v="0.13"/>
    <s v="COD"/>
    <n v="1"/>
    <n v="1.9"/>
    <x v="1679"/>
    <n v="2682.8712"/>
    <s v="OK"/>
    <n v="0"/>
  </r>
  <r>
    <n v="11690"/>
    <x v="1689"/>
    <n v="1643"/>
    <s v="Clothing"/>
    <s v="East"/>
    <n v="5"/>
    <n v="470.65"/>
    <n v="0.31"/>
    <s v="COD"/>
    <n v="8"/>
    <n v="2.6"/>
    <x v="1680"/>
    <n v="1623.7424999999998"/>
    <s v="OK"/>
    <n v="0"/>
  </r>
  <r>
    <n v="11691"/>
    <x v="1690"/>
    <n v="1896"/>
    <s v="Clothing"/>
    <s v="West"/>
    <n v="4"/>
    <n v="384.17"/>
    <n v="0.13"/>
    <s v="COD"/>
    <n v="10"/>
    <n v="2.2999999999999998"/>
    <x v="1681"/>
    <n v="1336.9116000000001"/>
    <s v="OK"/>
    <n v="0"/>
  </r>
  <r>
    <n v="11692"/>
    <x v="1691"/>
    <n v="1263"/>
    <s v="Electronics"/>
    <s v="South"/>
    <n v="6"/>
    <n v="315.67"/>
    <n v="0.24"/>
    <s v="COD"/>
    <n v="9"/>
    <n v="4.2"/>
    <x v="1682"/>
    <n v="1439.4552000000001"/>
    <s v="OK"/>
    <n v="0"/>
  </r>
  <r>
    <n v="11693"/>
    <x v="1692"/>
    <n v="1924"/>
    <s v="Beauty"/>
    <s v="West"/>
    <n v="6"/>
    <n v="429.59"/>
    <n v="0.21"/>
    <s v="Wallet"/>
    <n v="10"/>
    <n v="3.1"/>
    <x v="1683"/>
    <n v="2036.2566000000002"/>
    <s v="OK"/>
    <n v="0"/>
  </r>
  <r>
    <n v="11694"/>
    <x v="1693"/>
    <n v="1054"/>
    <s v="Clothing"/>
    <s v="East"/>
    <n v="6"/>
    <n v="243.64"/>
    <n v="0.02"/>
    <s v="COD"/>
    <n v="9"/>
    <n v="3.3"/>
    <x v="1684"/>
    <n v="1432.6031999999998"/>
    <s v="OK"/>
    <n v="0"/>
  </r>
  <r>
    <n v="11695"/>
    <x v="1694"/>
    <n v="1870"/>
    <s v="Clothing"/>
    <s v="West"/>
    <n v="4"/>
    <n v="507.17"/>
    <n v="0.03"/>
    <s v="Card"/>
    <n v="9"/>
    <n v="3.2"/>
    <x v="1685"/>
    <n v="1967.8196"/>
    <s v="OK"/>
    <n v="0"/>
  </r>
  <r>
    <n v="11696"/>
    <x v="1695"/>
    <n v="1642"/>
    <s v="Home"/>
    <s v="West"/>
    <n v="4"/>
    <n v="411.16"/>
    <n v="0.01"/>
    <s v="COD"/>
    <n v="11"/>
    <n v="2.6"/>
    <x v="1686"/>
    <n v="1628.1936000000001"/>
    <s v="OK"/>
    <n v="0"/>
  </r>
  <r>
    <n v="11697"/>
    <x v="1696"/>
    <n v="1799"/>
    <s v="Clothing"/>
    <s v="West"/>
    <n v="4"/>
    <n v="423.22"/>
    <n v="0.13"/>
    <s v="COD"/>
    <n v="11"/>
    <n v="4.9000000000000004"/>
    <x v="1687"/>
    <n v="1472.8056000000001"/>
    <s v="OK"/>
    <n v="0"/>
  </r>
  <r>
    <n v="11698"/>
    <x v="1697"/>
    <n v="1777"/>
    <s v="Clothing"/>
    <s v="East"/>
    <n v="3"/>
    <n v="328.52"/>
    <n v="0.26"/>
    <s v="COD"/>
    <n v="4"/>
    <n v="1.1000000000000001"/>
    <x v="1688"/>
    <n v="729.31439999999998"/>
    <s v="OK"/>
    <n v="0"/>
  </r>
  <r>
    <n v="11699"/>
    <x v="1698"/>
    <n v="1457"/>
    <s v="Electronics"/>
    <s v="West"/>
    <n v="6"/>
    <n v="532.86"/>
    <n v="0.06"/>
    <s v="COD"/>
    <n v="9"/>
    <n v="1.9"/>
    <x v="1689"/>
    <n v="3005.3303999999998"/>
    <s v="OK"/>
    <n v="0"/>
  </r>
  <r>
    <n v="11700"/>
    <x v="1699"/>
    <n v="1978"/>
    <s v="Home"/>
    <s v="North"/>
    <n v="3"/>
    <n v="162.43"/>
    <n v="0.21"/>
    <s v="Card"/>
    <n v="11"/>
    <n v="2.1"/>
    <x v="1690"/>
    <n v="384.95910000000003"/>
    <s v="OK"/>
    <n v="0"/>
  </r>
  <r>
    <n v="11701"/>
    <x v="1700"/>
    <n v="1877"/>
    <s v="Beauty"/>
    <s v="East"/>
    <n v="2"/>
    <n v="237.97"/>
    <n v="0.1"/>
    <s v="Card"/>
    <n v="4"/>
    <n v="4.5"/>
    <x v="1691"/>
    <n v="428.346"/>
    <s v="OK"/>
    <n v="0"/>
  </r>
  <r>
    <n v="11702"/>
    <x v="1701"/>
    <n v="1161"/>
    <s v="Clothing"/>
    <s v="West"/>
    <n v="4"/>
    <n v="469.92"/>
    <n v="0.28000000000000003"/>
    <s v="Card"/>
    <n v="2"/>
    <n v="4.7"/>
    <x v="1692"/>
    <n v="1353.3696"/>
    <s v="OK"/>
    <n v="0"/>
  </r>
  <r>
    <n v="11703"/>
    <x v="1702"/>
    <n v="1379"/>
    <s v="Beauty"/>
    <s v="North"/>
    <n v="7"/>
    <n v="303.26"/>
    <n v="0.28000000000000003"/>
    <s v="Card"/>
    <n v="10"/>
    <n v="4.4000000000000004"/>
    <x v="1693"/>
    <n v="1528.4303999999997"/>
    <s v="OK"/>
    <n v="0"/>
  </r>
  <r>
    <n v="11704"/>
    <x v="1703"/>
    <n v="1992"/>
    <s v="Electronics"/>
    <s v="West"/>
    <n v="5"/>
    <n v="535.19000000000005"/>
    <n v="0.27"/>
    <s v="Card"/>
    <n v="3"/>
    <n v="2.7"/>
    <x v="1694"/>
    <n v="1953.4435000000001"/>
    <s v="OK"/>
    <n v="0"/>
  </r>
  <r>
    <n v="11705"/>
    <x v="1704"/>
    <n v="1086"/>
    <s v="Clothing"/>
    <s v="South"/>
    <n v="1"/>
    <n v="217.64"/>
    <n v="0.18"/>
    <s v="Wallet"/>
    <n v="2"/>
    <n v="4.7"/>
    <x v="1695"/>
    <n v="178.4648"/>
    <s v="OK"/>
    <n v="0"/>
  </r>
  <r>
    <n v="11706"/>
    <x v="1705"/>
    <n v="1054"/>
    <s v="Clothing"/>
    <s v="West"/>
    <n v="2"/>
    <n v="231.06"/>
    <n v="0.1"/>
    <s v="Card"/>
    <n v="1"/>
    <n v="1.4"/>
    <x v="1696"/>
    <n v="415.90800000000002"/>
    <s v="OK"/>
    <n v="0"/>
  </r>
  <r>
    <n v="11707"/>
    <x v="1706"/>
    <n v="1475"/>
    <s v="Clothing"/>
    <s v="West"/>
    <n v="7"/>
    <n v="534.91"/>
    <n v="0.28000000000000003"/>
    <s v="Wallet"/>
    <n v="11"/>
    <n v="3.6"/>
    <x v="1697"/>
    <n v="2695.9463999999998"/>
    <s v="OK"/>
    <n v="0"/>
  </r>
  <r>
    <n v="11708"/>
    <x v="1707"/>
    <n v="1799"/>
    <s v="Clothing"/>
    <s v="South"/>
    <n v="1"/>
    <n v="286.66000000000003"/>
    <n v="7.0000000000000007E-2"/>
    <s v="Card"/>
    <n v="6"/>
    <n v="4.7"/>
    <x v="1698"/>
    <n v="266.59379999999999"/>
    <s v="OK"/>
    <n v="0"/>
  </r>
  <r>
    <n v="11709"/>
    <x v="1708"/>
    <n v="1177"/>
    <s v="Electronics"/>
    <s v="East"/>
    <n v="1"/>
    <n v="316.93"/>
    <n v="0.1"/>
    <s v="Card"/>
    <n v="4"/>
    <n v="4"/>
    <x v="1699"/>
    <n v="285.23700000000002"/>
    <s v="OK"/>
    <n v="0"/>
  </r>
  <r>
    <n v="11710"/>
    <x v="1709"/>
    <n v="1390"/>
    <s v="Electronics"/>
    <s v="South"/>
    <n v="4"/>
    <n v="209.67"/>
    <n v="0.06"/>
    <s v="COD"/>
    <n v="7"/>
    <n v="2.1"/>
    <x v="1700"/>
    <n v="788.35919999999987"/>
    <s v="OK"/>
    <n v="0"/>
  </r>
  <r>
    <n v="11711"/>
    <x v="1710"/>
    <n v="1348"/>
    <s v="Clothing"/>
    <s v="East"/>
    <n v="5"/>
    <n v="176.85"/>
    <n v="0.24"/>
    <s v="Card"/>
    <n v="7"/>
    <n v="3.9"/>
    <x v="1701"/>
    <n v="672.03"/>
    <s v="OK"/>
    <n v="0"/>
  </r>
  <r>
    <n v="11712"/>
    <x v="1711"/>
    <n v="1007"/>
    <s v="Electronics"/>
    <s v="South"/>
    <n v="1"/>
    <n v="398.73"/>
    <n v="0.24"/>
    <s v="Wallet"/>
    <n v="10"/>
    <n v="2.2000000000000002"/>
    <x v="1702"/>
    <n v="303.03480000000002"/>
    <s v="OK"/>
    <n v="0"/>
  </r>
  <r>
    <n v="11713"/>
    <x v="1712"/>
    <n v="1832"/>
    <s v="Home"/>
    <s v="West"/>
    <n v="6"/>
    <n v="85.11"/>
    <n v="0.23"/>
    <s v="Card"/>
    <n v="1"/>
    <n v="1.4"/>
    <x v="1703"/>
    <n v="393.20819999999998"/>
    <s v="OK"/>
    <n v="0"/>
  </r>
  <r>
    <n v="11714"/>
    <x v="1713"/>
    <n v="1312"/>
    <s v="Electronics"/>
    <s v="West"/>
    <n v="7"/>
    <n v="529.37"/>
    <n v="0.15"/>
    <s v="Card"/>
    <n v="9"/>
    <n v="3.9"/>
    <x v="1704"/>
    <n v="3149.7514999999999"/>
    <s v="OK"/>
    <n v="0"/>
  </r>
  <r>
    <n v="11715"/>
    <x v="1714"/>
    <n v="1758"/>
    <s v="Electronics"/>
    <s v="East"/>
    <n v="1"/>
    <n v="470.83"/>
    <n v="0.04"/>
    <s v="Wallet"/>
    <n v="8"/>
    <n v="1.7"/>
    <x v="1705"/>
    <n v="451.99679999999995"/>
    <s v="OK"/>
    <n v="0"/>
  </r>
  <r>
    <n v="11716"/>
    <x v="1715"/>
    <n v="1834"/>
    <s v="Clothing"/>
    <s v="East"/>
    <n v="2"/>
    <n v="126.59"/>
    <n v="0.32"/>
    <s v="Card"/>
    <n v="10"/>
    <n v="1.4"/>
    <x v="1706"/>
    <n v="172.16239999999999"/>
    <s v="OK"/>
    <n v="0"/>
  </r>
  <r>
    <n v="11717"/>
    <x v="1716"/>
    <n v="1983"/>
    <s v="Clothing"/>
    <s v="North"/>
    <n v="5"/>
    <n v="421"/>
    <n v="0.18"/>
    <s v="Card"/>
    <n v="1"/>
    <n v="3.2"/>
    <x v="1707"/>
    <n v="1726.1000000000001"/>
    <s v="OK"/>
    <n v="0"/>
  </r>
  <r>
    <n v="11718"/>
    <x v="1717"/>
    <n v="1982"/>
    <s v="Beauty"/>
    <s v="North"/>
    <n v="5"/>
    <n v="367.54"/>
    <n v="0.14000000000000001"/>
    <s v="Card"/>
    <n v="8"/>
    <n v="3.5"/>
    <x v="1708"/>
    <n v="1580.422"/>
    <s v="OK"/>
    <n v="0"/>
  </r>
  <r>
    <n v="11719"/>
    <x v="1718"/>
    <n v="1442"/>
    <s v="Clothing"/>
    <s v="West"/>
    <n v="1"/>
    <n v="122.95"/>
    <n v="0.21"/>
    <s v="COD"/>
    <n v="5"/>
    <n v="1.2"/>
    <x v="1709"/>
    <n v="97.130500000000012"/>
    <s v="OK"/>
    <n v="0"/>
  </r>
  <r>
    <n v="11720"/>
    <x v="1719"/>
    <n v="1766"/>
    <s v="Electronics"/>
    <s v="West"/>
    <n v="5"/>
    <n v="174.82"/>
    <n v="7.0000000000000007E-2"/>
    <s v="Card"/>
    <n v="1"/>
    <n v="1"/>
    <x v="1710"/>
    <n v="812.9129999999999"/>
    <s v="OK"/>
    <n v="0"/>
  </r>
  <r>
    <n v="11721"/>
    <x v="1720"/>
    <n v="1327"/>
    <s v="Home"/>
    <s v="North"/>
    <n v="2"/>
    <n v="254.26"/>
    <n v="0.05"/>
    <s v="COD"/>
    <n v="4"/>
    <n v="4.5"/>
    <x v="1711"/>
    <n v="483.09399999999994"/>
    <s v="OK"/>
    <n v="0"/>
  </r>
  <r>
    <n v="11722"/>
    <x v="1721"/>
    <n v="1053"/>
    <s v="Clothing"/>
    <s v="North"/>
    <n v="7"/>
    <n v="424.06"/>
    <n v="0.14000000000000001"/>
    <s v="Wallet"/>
    <n v="7"/>
    <n v="1.5"/>
    <x v="1712"/>
    <n v="2552.8411999999998"/>
    <s v="OK"/>
    <n v="0"/>
  </r>
  <r>
    <n v="11723"/>
    <x v="1722"/>
    <n v="1760"/>
    <s v="Electronics"/>
    <s v="East"/>
    <n v="2"/>
    <n v="388.65"/>
    <n v="0.08"/>
    <s v="Wallet"/>
    <n v="5"/>
    <n v="3.3"/>
    <x v="1713"/>
    <n v="715.11599999999999"/>
    <s v="OK"/>
    <n v="0"/>
  </r>
  <r>
    <n v="11724"/>
    <x v="1723"/>
    <n v="1238"/>
    <s v="Clothing"/>
    <s v="South"/>
    <n v="2"/>
    <n v="326.36"/>
    <n v="0.09"/>
    <s v="Card"/>
    <n v="11"/>
    <n v="4.8"/>
    <x v="1714"/>
    <n v="593.97520000000009"/>
    <s v="OK"/>
    <n v="0"/>
  </r>
  <r>
    <n v="11725"/>
    <x v="1724"/>
    <n v="1228"/>
    <s v="Beauty"/>
    <s v="East"/>
    <n v="6"/>
    <n v="464.52"/>
    <n v="0.31"/>
    <s v="Card"/>
    <n v="3"/>
    <n v="3"/>
    <x v="1715"/>
    <n v="1923.1127999999999"/>
    <s v="OK"/>
    <n v="0"/>
  </r>
  <r>
    <n v="11726"/>
    <x v="1725"/>
    <n v="1578"/>
    <s v="Clothing"/>
    <s v="North"/>
    <n v="4"/>
    <n v="458.39"/>
    <n v="0.19"/>
    <s v="Card"/>
    <n v="11"/>
    <n v="1.6"/>
    <x v="1716"/>
    <n v="1485.1836000000001"/>
    <s v="OK"/>
    <n v="0"/>
  </r>
  <r>
    <n v="11727"/>
    <x v="1726"/>
    <n v="1050"/>
    <s v="Electronics"/>
    <s v="West"/>
    <n v="1"/>
    <n v="376.45"/>
    <n v="0.17"/>
    <s v="COD"/>
    <n v="4"/>
    <n v="2.6"/>
    <x v="1717"/>
    <n v="312.45349999999996"/>
    <s v="OK"/>
    <n v="0"/>
  </r>
  <r>
    <n v="11728"/>
    <x v="1727"/>
    <n v="1608"/>
    <s v="Electronics"/>
    <s v="North"/>
    <n v="7"/>
    <n v="475.39"/>
    <n v="0.24"/>
    <s v="Card"/>
    <n v="2"/>
    <n v="3.5"/>
    <x v="1718"/>
    <n v="2529.0747999999999"/>
    <s v="OK"/>
    <n v="0"/>
  </r>
  <r>
    <n v="11729"/>
    <x v="1728"/>
    <n v="1603"/>
    <s v="Electronics"/>
    <s v="West"/>
    <n v="5"/>
    <n v="210.54"/>
    <n v="0.33"/>
    <s v="Wallet"/>
    <n v="8"/>
    <n v="4.0999999999999996"/>
    <x v="1719"/>
    <n v="705.30899999999997"/>
    <s v="OK"/>
    <n v="0"/>
  </r>
  <r>
    <n v="11730"/>
    <x v="1729"/>
    <n v="1263"/>
    <s v="Clothing"/>
    <s v="West"/>
    <n v="2"/>
    <n v="530.53"/>
    <n v="0.04"/>
    <s v="COD"/>
    <n v="2"/>
    <n v="3.4"/>
    <x v="1720"/>
    <n v="1018.6175999999999"/>
    <s v="OK"/>
    <n v="0"/>
  </r>
  <r>
    <n v="11731"/>
    <x v="1730"/>
    <n v="1417"/>
    <s v="Clothing"/>
    <s v="West"/>
    <n v="1"/>
    <n v="374.72"/>
    <n v="0.28999999999999998"/>
    <s v="Card"/>
    <n v="11"/>
    <n v="1.1000000000000001"/>
    <x v="1721"/>
    <n v="266.05119999999999"/>
    <s v="OK"/>
    <n v="0"/>
  </r>
  <r>
    <n v="11732"/>
    <x v="1731"/>
    <n v="1802"/>
    <s v="Electronics"/>
    <s v="West"/>
    <n v="7"/>
    <n v="496.08"/>
    <n v="0.2"/>
    <s v="COD"/>
    <n v="6"/>
    <n v="1.6"/>
    <x v="1722"/>
    <n v="2778.0480000000002"/>
    <s v="OK"/>
    <n v="0"/>
  </r>
  <r>
    <n v="11733"/>
    <x v="1732"/>
    <n v="1095"/>
    <s v="Beauty"/>
    <s v="South"/>
    <n v="7"/>
    <n v="334.57"/>
    <n v="0.05"/>
    <s v="Card"/>
    <n v="7"/>
    <n v="2.5"/>
    <x v="1723"/>
    <n v="2224.8904999999995"/>
    <s v="OK"/>
    <n v="0"/>
  </r>
  <r>
    <n v="11734"/>
    <x v="1733"/>
    <n v="1087"/>
    <s v="Home"/>
    <s v="North"/>
    <n v="1"/>
    <n v="142.79"/>
    <n v="0.1"/>
    <s v="Card"/>
    <n v="7"/>
    <n v="3.8"/>
    <x v="1724"/>
    <n v="128.511"/>
    <s v="OK"/>
    <n v="0"/>
  </r>
  <r>
    <n v="11735"/>
    <x v="1734"/>
    <n v="1077"/>
    <s v="Clothing"/>
    <s v="East"/>
    <n v="4"/>
    <n v="332.31"/>
    <n v="0.17"/>
    <s v="Card"/>
    <n v="1"/>
    <n v="3.3"/>
    <x v="1725"/>
    <n v="1103.2692"/>
    <s v="OK"/>
    <n v="0"/>
  </r>
  <r>
    <n v="11736"/>
    <x v="1735"/>
    <n v="1287"/>
    <s v="Home"/>
    <s v="West"/>
    <n v="6"/>
    <n v="232.1"/>
    <n v="0.24"/>
    <s v="Card"/>
    <n v="8"/>
    <n v="1.2"/>
    <x v="1726"/>
    <n v="1058.376"/>
    <s v="OK"/>
    <n v="0"/>
  </r>
  <r>
    <n v="11737"/>
    <x v="1736"/>
    <n v="1119"/>
    <s v="Electronics"/>
    <s v="West"/>
    <n v="5"/>
    <n v="423.04"/>
    <n v="0.08"/>
    <s v="COD"/>
    <n v="9"/>
    <n v="4.2"/>
    <x v="1727"/>
    <n v="1945.9840000000004"/>
    <s v="OK"/>
    <n v="0"/>
  </r>
  <r>
    <n v="11738"/>
    <x v="1737"/>
    <n v="1813"/>
    <s v="Clothing"/>
    <s v="East"/>
    <n v="6"/>
    <n v="293.33999999999997"/>
    <n v="0.19"/>
    <s v="COD"/>
    <n v="7"/>
    <n v="3.4"/>
    <x v="1728"/>
    <n v="1425.6324"/>
    <s v="OK"/>
    <n v="0"/>
  </r>
  <r>
    <n v="11739"/>
    <x v="1738"/>
    <n v="1490"/>
    <s v="Clothing"/>
    <s v="East"/>
    <n v="7"/>
    <n v="504.13"/>
    <n v="0.24"/>
    <s v="Card"/>
    <n v="8"/>
    <n v="4.5"/>
    <x v="1729"/>
    <n v="2681.9715999999999"/>
    <s v="OK"/>
    <n v="0"/>
  </r>
  <r>
    <n v="11740"/>
    <x v="1739"/>
    <n v="1911"/>
    <s v="Home"/>
    <s v="West"/>
    <n v="5"/>
    <n v="411.67"/>
    <n v="0.16"/>
    <s v="Wallet"/>
    <n v="4"/>
    <n v="2.7"/>
    <x v="1730"/>
    <n v="1729.0139999999999"/>
    <s v="OK"/>
    <n v="0"/>
  </r>
  <r>
    <n v="11741"/>
    <x v="1740"/>
    <n v="1451"/>
    <s v="Home"/>
    <s v="East"/>
    <n v="7"/>
    <n v="415.46"/>
    <n v="0.3"/>
    <s v="Card"/>
    <n v="8"/>
    <n v="3"/>
    <x v="1731"/>
    <n v="2035.7539999999997"/>
    <s v="OK"/>
    <n v="0"/>
  </r>
  <r>
    <n v="11742"/>
    <x v="1741"/>
    <n v="1499"/>
    <s v="Electronics"/>
    <s v="East"/>
    <n v="2"/>
    <n v="142.04"/>
    <n v="0.3"/>
    <s v="Card"/>
    <n v="3"/>
    <n v="2.6"/>
    <x v="1732"/>
    <n v="198.85599999999997"/>
    <s v="OK"/>
    <n v="0"/>
  </r>
  <r>
    <n v="11743"/>
    <x v="1742"/>
    <n v="1164"/>
    <s v="Beauty"/>
    <s v="South"/>
    <n v="2"/>
    <n v="590.79"/>
    <n v="0.16"/>
    <s v="Card"/>
    <n v="1"/>
    <n v="3.9"/>
    <x v="1733"/>
    <n v="992.52719999999988"/>
    <s v="OK"/>
    <n v="0"/>
  </r>
  <r>
    <n v="11744"/>
    <x v="1743"/>
    <n v="1181"/>
    <s v="Electronics"/>
    <s v="East"/>
    <n v="1"/>
    <n v="507.38"/>
    <n v="0.34"/>
    <s v="COD"/>
    <n v="8"/>
    <n v="4"/>
    <x v="1734"/>
    <n v="334.87079999999997"/>
    <s v="OK"/>
    <n v="0"/>
  </r>
  <r>
    <n v="11745"/>
    <x v="1744"/>
    <n v="1468"/>
    <s v="Beauty"/>
    <s v="North"/>
    <n v="5"/>
    <n v="476.57"/>
    <n v="0.03"/>
    <s v="Wallet"/>
    <n v="11"/>
    <n v="3.9"/>
    <x v="1735"/>
    <n v="2311.3644999999997"/>
    <s v="OK"/>
    <n v="0"/>
  </r>
  <r>
    <n v="11746"/>
    <x v="1745"/>
    <n v="1909"/>
    <s v="Beauty"/>
    <s v="North"/>
    <n v="5"/>
    <n v="208.18"/>
    <n v="0"/>
    <s v="COD"/>
    <n v="6"/>
    <n v="2.2000000000000002"/>
    <x v="1736"/>
    <n v="1040.9000000000001"/>
    <s v="OK"/>
    <n v="0"/>
  </r>
  <r>
    <n v="11747"/>
    <x v="1746"/>
    <n v="1734"/>
    <s v="Electronics"/>
    <s v="North"/>
    <n v="7"/>
    <n v="328.34"/>
    <n v="0.13"/>
    <s v="Wallet"/>
    <n v="9"/>
    <n v="3.5"/>
    <x v="1737"/>
    <n v="1999.5905999999998"/>
    <s v="OK"/>
    <n v="0"/>
  </r>
  <r>
    <n v="11748"/>
    <x v="1747"/>
    <n v="1822"/>
    <s v="Home"/>
    <s v="West"/>
    <n v="6"/>
    <n v="95.21"/>
    <n v="0.21"/>
    <s v="Card"/>
    <n v="3"/>
    <n v="2.4"/>
    <x v="1738"/>
    <n v="451.29540000000003"/>
    <s v="OK"/>
    <n v="0"/>
  </r>
  <r>
    <n v="11749"/>
    <x v="1748"/>
    <n v="1943"/>
    <s v="Electronics"/>
    <s v="North"/>
    <n v="2"/>
    <n v="330.01"/>
    <n v="0.22"/>
    <s v="Card"/>
    <n v="8"/>
    <n v="4.3"/>
    <x v="1739"/>
    <n v="514.81560000000002"/>
    <s v="OK"/>
    <n v="0"/>
  </r>
  <r>
    <n v="11750"/>
    <x v="1749"/>
    <n v="1977"/>
    <s v="Clothing"/>
    <s v="South"/>
    <n v="3"/>
    <n v="100.35"/>
    <n v="0.17"/>
    <s v="COD"/>
    <n v="9"/>
    <n v="1.2"/>
    <x v="1740"/>
    <n v="249.87149999999994"/>
    <s v="OK"/>
    <n v="0"/>
  </r>
  <r>
    <n v="11751"/>
    <x v="1750"/>
    <n v="1006"/>
    <s v="Clothing"/>
    <s v="North"/>
    <n v="1"/>
    <n v="338.53"/>
    <n v="0.04"/>
    <s v="COD"/>
    <n v="9"/>
    <n v="1.2"/>
    <x v="1741"/>
    <n v="324.98879999999997"/>
    <s v="OK"/>
    <n v="0"/>
  </r>
  <r>
    <n v="11752"/>
    <x v="1751"/>
    <n v="1329"/>
    <s v="Clothing"/>
    <s v="West"/>
    <n v="5"/>
    <n v="394.5"/>
    <n v="0.06"/>
    <s v="Card"/>
    <n v="7"/>
    <n v="1.4"/>
    <x v="1742"/>
    <n v="1854.1499999999999"/>
    <s v="OK"/>
    <n v="0"/>
  </r>
  <r>
    <n v="11753"/>
    <x v="1752"/>
    <n v="1774"/>
    <s v="Beauty"/>
    <s v="South"/>
    <n v="4"/>
    <n v="243.26"/>
    <n v="0.3"/>
    <s v="Wallet"/>
    <n v="11"/>
    <n v="1.8"/>
    <x v="1743"/>
    <n v="681.12799999999993"/>
    <s v="OK"/>
    <n v="0"/>
  </r>
  <r>
    <n v="11754"/>
    <x v="1753"/>
    <n v="1672"/>
    <s v="Home"/>
    <s v="North"/>
    <n v="4"/>
    <n v="306.64999999999998"/>
    <n v="0.3"/>
    <s v="Card"/>
    <n v="10"/>
    <n v="1.2"/>
    <x v="1744"/>
    <n v="858.61999999999989"/>
    <s v="OK"/>
    <n v="0"/>
  </r>
  <r>
    <n v="11755"/>
    <x v="1754"/>
    <n v="1150"/>
    <s v="Clothing"/>
    <s v="South"/>
    <n v="3"/>
    <n v="527.26"/>
    <n v="0.24"/>
    <s v="Card"/>
    <n v="3"/>
    <n v="1.3"/>
    <x v="1745"/>
    <n v="1202.1528000000001"/>
    <s v="OK"/>
    <n v="0"/>
  </r>
  <r>
    <n v="11756"/>
    <x v="1755"/>
    <n v="1084"/>
    <s v="Home"/>
    <s v="South"/>
    <n v="2"/>
    <n v="78.510000000000005"/>
    <n v="0.23"/>
    <s v="COD"/>
    <n v="3"/>
    <n v="2.2000000000000002"/>
    <x v="1746"/>
    <n v="120.90540000000001"/>
    <s v="OK"/>
    <n v="0"/>
  </r>
  <r>
    <n v="11757"/>
    <x v="1756"/>
    <n v="1146"/>
    <s v="Beauty"/>
    <s v="West"/>
    <n v="2"/>
    <n v="478.16"/>
    <n v="0.21"/>
    <s v="COD"/>
    <n v="2"/>
    <n v="1.4"/>
    <x v="1747"/>
    <n v="755.4928000000001"/>
    <s v="OK"/>
    <n v="0"/>
  </r>
  <r>
    <n v="11758"/>
    <x v="1757"/>
    <n v="1623"/>
    <s v="Electronics"/>
    <s v="West"/>
    <n v="2"/>
    <n v="114.89"/>
    <n v="7.0000000000000007E-2"/>
    <s v="Card"/>
    <n v="1"/>
    <n v="4.2"/>
    <x v="1748"/>
    <n v="213.69539999999998"/>
    <s v="OK"/>
    <n v="0"/>
  </r>
  <r>
    <n v="11759"/>
    <x v="1758"/>
    <n v="1380"/>
    <s v="Beauty"/>
    <s v="South"/>
    <n v="6"/>
    <n v="36.47"/>
    <n v="0.15"/>
    <s v="Card"/>
    <n v="2"/>
    <n v="1.2"/>
    <x v="1749"/>
    <n v="185.99699999999999"/>
    <s v="OK"/>
    <n v="0"/>
  </r>
  <r>
    <n v="11760"/>
    <x v="1759"/>
    <n v="1914"/>
    <s v="Electronics"/>
    <s v="North"/>
    <n v="7"/>
    <n v="123.56"/>
    <n v="0.24"/>
    <s v="COD"/>
    <n v="5"/>
    <n v="4.5999999999999996"/>
    <x v="1750"/>
    <n v="657.33920000000012"/>
    <s v="OK"/>
    <n v="0"/>
  </r>
  <r>
    <n v="11761"/>
    <x v="1760"/>
    <n v="1547"/>
    <s v="Home"/>
    <s v="West"/>
    <n v="4"/>
    <n v="462.55"/>
    <n v="0.19"/>
    <s v="COD"/>
    <n v="1"/>
    <n v="4.5"/>
    <x v="1751"/>
    <n v="1498.662"/>
    <s v="OK"/>
    <n v="0"/>
  </r>
  <r>
    <n v="11762"/>
    <x v="1761"/>
    <n v="1284"/>
    <s v="Electronics"/>
    <s v="South"/>
    <n v="2"/>
    <n v="252"/>
    <n v="0.01"/>
    <s v="COD"/>
    <n v="10"/>
    <n v="1.8"/>
    <x v="1752"/>
    <n v="498.96"/>
    <s v="OK"/>
    <n v="0"/>
  </r>
  <r>
    <n v="11763"/>
    <x v="1762"/>
    <n v="1699"/>
    <s v="Electronics"/>
    <s v="East"/>
    <n v="4"/>
    <n v="525.41999999999996"/>
    <n v="0.33"/>
    <s v="COD"/>
    <n v="4"/>
    <n v="1.3"/>
    <x v="1753"/>
    <n v="1408.1255999999998"/>
    <s v="OK"/>
    <n v="0"/>
  </r>
  <r>
    <n v="11764"/>
    <x v="1763"/>
    <n v="1081"/>
    <s v="Clothing"/>
    <s v="East"/>
    <n v="3"/>
    <n v="321.95"/>
    <n v="0.3"/>
    <s v="Card"/>
    <n v="11"/>
    <n v="1.4"/>
    <x v="1754"/>
    <n v="676.09499999999991"/>
    <s v="ERROR"/>
    <n v="0"/>
  </r>
  <r>
    <n v="11765"/>
    <x v="1764"/>
    <n v="1513"/>
    <s v="Clothing"/>
    <s v="West"/>
    <n v="1"/>
    <n v="28.02"/>
    <n v="0.09"/>
    <s v="Wallet"/>
    <n v="10"/>
    <n v="3.2"/>
    <x v="1755"/>
    <n v="25.498200000000001"/>
    <s v="OK"/>
    <n v="0"/>
  </r>
  <r>
    <n v="11766"/>
    <x v="1765"/>
    <n v="1896"/>
    <s v="Clothing"/>
    <s v="North"/>
    <n v="7"/>
    <n v="434.28"/>
    <n v="0.22"/>
    <s v="Wallet"/>
    <n v="10"/>
    <n v="3.4"/>
    <x v="1756"/>
    <n v="2371.1687999999999"/>
    <s v="OK"/>
    <n v="0"/>
  </r>
  <r>
    <n v="11767"/>
    <x v="1766"/>
    <n v="1814"/>
    <s v="Electronics"/>
    <s v="East"/>
    <n v="6"/>
    <n v="79.489999999999995"/>
    <n v="0.32"/>
    <s v="Card"/>
    <n v="1"/>
    <n v="2.2999999999999998"/>
    <x v="1757"/>
    <n v="324.31919999999991"/>
    <s v="OK"/>
    <n v="0"/>
  </r>
  <r>
    <n v="11768"/>
    <x v="1767"/>
    <n v="1708"/>
    <s v="Clothing"/>
    <s v="East"/>
    <n v="5"/>
    <n v="476.79"/>
    <n v="0.03"/>
    <s v="Card"/>
    <n v="10"/>
    <n v="2.2000000000000002"/>
    <x v="1758"/>
    <n v="2312.4315000000001"/>
    <s v="OK"/>
    <n v="0"/>
  </r>
  <r>
    <n v="11769"/>
    <x v="1768"/>
    <n v="1915"/>
    <s v="Beauty"/>
    <s v="East"/>
    <n v="3"/>
    <n v="113.34"/>
    <n v="0.18"/>
    <s v="Card"/>
    <n v="8"/>
    <n v="3.1"/>
    <x v="1759"/>
    <n v="278.81639999999999"/>
    <s v="OK"/>
    <n v="0"/>
  </r>
  <r>
    <n v="11770"/>
    <x v="1769"/>
    <n v="1522"/>
    <s v="Clothing"/>
    <s v="North"/>
    <n v="7"/>
    <n v="217.09"/>
    <n v="0.16"/>
    <s v="COD"/>
    <n v="5"/>
    <n v="2.2000000000000002"/>
    <x v="1760"/>
    <n v="1276.4892"/>
    <s v="OK"/>
    <n v="0"/>
  </r>
  <r>
    <n v="11771"/>
    <x v="1770"/>
    <n v="1745"/>
    <s v="Electronics"/>
    <s v="North"/>
    <n v="4"/>
    <n v="460.34"/>
    <n v="0.14000000000000001"/>
    <s v="Wallet"/>
    <n v="10"/>
    <n v="4.7"/>
    <x v="1761"/>
    <n v="1583.5695999999998"/>
    <s v="OK"/>
    <n v="0"/>
  </r>
  <r>
    <n v="11772"/>
    <x v="1771"/>
    <n v="1385"/>
    <s v="Clothing"/>
    <s v="West"/>
    <n v="3"/>
    <n v="573.23"/>
    <n v="0.28999999999999998"/>
    <s v="COD"/>
    <n v="4"/>
    <n v="2.5"/>
    <x v="1762"/>
    <n v="1220.9799"/>
    <s v="OK"/>
    <n v="0"/>
  </r>
  <r>
    <n v="11773"/>
    <x v="1772"/>
    <n v="1706"/>
    <s v="Electronics"/>
    <s v="West"/>
    <n v="5"/>
    <n v="232.29"/>
    <n v="0.13"/>
    <s v="Wallet"/>
    <n v="3"/>
    <n v="1.9"/>
    <x v="1763"/>
    <n v="1010.4615"/>
    <s v="OK"/>
    <n v="0"/>
  </r>
  <r>
    <n v="11774"/>
    <x v="1773"/>
    <n v="1470"/>
    <s v="Home"/>
    <s v="East"/>
    <n v="7"/>
    <n v="500.2"/>
    <n v="0.02"/>
    <s v="Card"/>
    <n v="9"/>
    <n v="1.6"/>
    <x v="1764"/>
    <n v="3431.3719999999998"/>
    <s v="OK"/>
    <n v="0"/>
  </r>
  <r>
    <n v="11775"/>
    <x v="1774"/>
    <n v="1118"/>
    <s v="Home"/>
    <s v="North"/>
    <n v="6"/>
    <n v="126.61"/>
    <n v="0.02"/>
    <s v="COD"/>
    <n v="6"/>
    <n v="3.5"/>
    <x v="1765"/>
    <n v="744.46679999999992"/>
    <s v="OK"/>
    <n v="0"/>
  </r>
  <r>
    <n v="11776"/>
    <x v="1775"/>
    <n v="1395"/>
    <s v="Clothing"/>
    <s v="South"/>
    <n v="1"/>
    <n v="487.2"/>
    <n v="0.01"/>
    <s v="Card"/>
    <n v="1"/>
    <n v="2.2999999999999998"/>
    <x v="1766"/>
    <n v="482.32799999999997"/>
    <s v="OK"/>
    <n v="0"/>
  </r>
  <r>
    <n v="11777"/>
    <x v="1776"/>
    <n v="1531"/>
    <s v="Clothing"/>
    <s v="East"/>
    <n v="5"/>
    <n v="399.63"/>
    <n v="0.14000000000000001"/>
    <s v="Card"/>
    <n v="8"/>
    <n v="1.8"/>
    <x v="1767"/>
    <n v="1718.4090000000001"/>
    <s v="OK"/>
    <n v="0"/>
  </r>
  <r>
    <n v="11778"/>
    <x v="1777"/>
    <n v="1260"/>
    <s v="Home"/>
    <s v="West"/>
    <n v="7"/>
    <n v="127.75"/>
    <n v="0.25"/>
    <s v="COD"/>
    <n v="10"/>
    <n v="2.1"/>
    <x v="1768"/>
    <n v="670.6875"/>
    <s v="OK"/>
    <n v="0"/>
  </r>
  <r>
    <n v="11779"/>
    <x v="1778"/>
    <n v="1804"/>
    <s v="Clothing"/>
    <s v="North"/>
    <n v="6"/>
    <n v="191.96"/>
    <n v="7.0000000000000007E-2"/>
    <s v="Card"/>
    <n v="2"/>
    <n v="2.2000000000000002"/>
    <x v="1769"/>
    <n v="1071.1368"/>
    <s v="OK"/>
    <n v="0"/>
  </r>
  <r>
    <n v="11780"/>
    <x v="1779"/>
    <n v="1933"/>
    <s v="Home"/>
    <s v="West"/>
    <n v="4"/>
    <n v="92.09"/>
    <n v="0.23"/>
    <s v="COD"/>
    <n v="9"/>
    <n v="3.5"/>
    <x v="1770"/>
    <n v="283.63720000000001"/>
    <s v="OK"/>
    <n v="0"/>
  </r>
  <r>
    <n v="11781"/>
    <x v="1780"/>
    <n v="1255"/>
    <s v="Clothing"/>
    <s v="West"/>
    <n v="5"/>
    <n v="239.04"/>
    <n v="0.24"/>
    <s v="COD"/>
    <n v="11"/>
    <n v="1.7"/>
    <x v="1771"/>
    <n v="908.35200000000009"/>
    <s v="OK"/>
    <n v="0"/>
  </r>
  <r>
    <n v="11782"/>
    <x v="1781"/>
    <n v="1733"/>
    <s v="Home"/>
    <s v="North"/>
    <n v="3"/>
    <n v="134.13"/>
    <n v="0.09"/>
    <s v="Wallet"/>
    <n v="7"/>
    <n v="3.9"/>
    <x v="1772"/>
    <n v="366.17489999999998"/>
    <s v="OK"/>
    <n v="0"/>
  </r>
  <r>
    <n v="11783"/>
    <x v="1782"/>
    <n v="1904"/>
    <s v="Clothing"/>
    <s v="East"/>
    <n v="2"/>
    <n v="391.74"/>
    <n v="0.21"/>
    <s v="Card"/>
    <n v="3"/>
    <n v="2.2000000000000002"/>
    <x v="1773"/>
    <n v="618.94920000000002"/>
    <s v="OK"/>
    <n v="0"/>
  </r>
  <r>
    <n v="11784"/>
    <x v="1783"/>
    <n v="1225"/>
    <s v="Clothing"/>
    <s v="North"/>
    <n v="3"/>
    <n v="596.79"/>
    <n v="0.24"/>
    <s v="COD"/>
    <n v="4"/>
    <n v="3"/>
    <x v="1774"/>
    <n v="1360.6812"/>
    <s v="OK"/>
    <n v="0"/>
  </r>
  <r>
    <n v="11785"/>
    <x v="1784"/>
    <n v="1052"/>
    <s v="Beauty"/>
    <s v="East"/>
    <n v="4"/>
    <n v="22.03"/>
    <n v="0.16"/>
    <s v="Wallet"/>
    <n v="3"/>
    <n v="3.6"/>
    <x v="1775"/>
    <n v="74.020799999999994"/>
    <s v="OK"/>
    <n v="0"/>
  </r>
  <r>
    <n v="11786"/>
    <x v="1785"/>
    <n v="1939"/>
    <s v="Clothing"/>
    <s v="West"/>
    <n v="7"/>
    <n v="331.44"/>
    <n v="0.12"/>
    <s v="Wallet"/>
    <n v="6"/>
    <n v="3.2"/>
    <x v="1776"/>
    <n v="2041.6704"/>
    <s v="OK"/>
    <n v="0"/>
  </r>
  <r>
    <n v="11787"/>
    <x v="1786"/>
    <n v="1866"/>
    <s v="Clothing"/>
    <s v="North"/>
    <n v="1"/>
    <n v="350.59"/>
    <n v="0.22"/>
    <s v="COD"/>
    <n v="9"/>
    <n v="3.6"/>
    <x v="1777"/>
    <n v="273.46019999999999"/>
    <s v="OK"/>
    <n v="0"/>
  </r>
  <r>
    <n v="11788"/>
    <x v="1787"/>
    <n v="1499"/>
    <s v="Electronics"/>
    <s v="South"/>
    <n v="5"/>
    <n v="549.80999999999995"/>
    <n v="0.34"/>
    <s v="COD"/>
    <n v="10"/>
    <n v="2.2999999999999998"/>
    <x v="1778"/>
    <n v="1814.3729999999996"/>
    <s v="OK"/>
    <n v="0"/>
  </r>
  <r>
    <n v="11789"/>
    <x v="1788"/>
    <n v="1505"/>
    <s v="Clothing"/>
    <s v="East"/>
    <n v="7"/>
    <n v="311.01"/>
    <n v="0.15"/>
    <s v="Card"/>
    <n v="9"/>
    <n v="4.9000000000000004"/>
    <x v="1779"/>
    <n v="1850.5094999999997"/>
    <s v="OK"/>
    <n v="0"/>
  </r>
  <r>
    <n v="11790"/>
    <x v="1789"/>
    <n v="1853"/>
    <s v="Clothing"/>
    <s v="South"/>
    <n v="1"/>
    <n v="333.07"/>
    <n v="0.14000000000000001"/>
    <s v="COD"/>
    <n v="1"/>
    <n v="2.8"/>
    <x v="1780"/>
    <n v="286.4402"/>
    <s v="OK"/>
    <n v="0"/>
  </r>
  <r>
    <n v="11791"/>
    <x v="1790"/>
    <n v="1363"/>
    <s v="Electronics"/>
    <s v="East"/>
    <n v="4"/>
    <n v="290.92"/>
    <n v="0.16"/>
    <s v="COD"/>
    <n v="10"/>
    <n v="2.2999999999999998"/>
    <x v="1781"/>
    <n v="977.49120000000005"/>
    <s v="OK"/>
    <n v="0"/>
  </r>
  <r>
    <n v="11792"/>
    <x v="1791"/>
    <n v="1279"/>
    <s v="Electronics"/>
    <s v="North"/>
    <n v="5"/>
    <n v="172.31"/>
    <n v="0.03"/>
    <s v="COD"/>
    <n v="6"/>
    <n v="2.2000000000000002"/>
    <x v="1782"/>
    <n v="835.70349999999996"/>
    <s v="OK"/>
    <n v="0"/>
  </r>
  <r>
    <n v="11793"/>
    <x v="1792"/>
    <n v="1592"/>
    <s v="Clothing"/>
    <s v="South"/>
    <n v="6"/>
    <n v="47.78"/>
    <n v="0.19"/>
    <s v="COD"/>
    <n v="1"/>
    <n v="1.2"/>
    <x v="1783"/>
    <n v="232.21080000000003"/>
    <s v="OK"/>
    <n v="0"/>
  </r>
  <r>
    <n v="11794"/>
    <x v="1793"/>
    <n v="1713"/>
    <s v="Home"/>
    <s v="North"/>
    <n v="6"/>
    <n v="254.06"/>
    <n v="0.12"/>
    <s v="Card"/>
    <n v="11"/>
    <n v="3.7"/>
    <x v="1784"/>
    <n v="1341.4368000000002"/>
    <s v="OK"/>
    <n v="0"/>
  </r>
  <r>
    <n v="11795"/>
    <x v="1794"/>
    <n v="1157"/>
    <s v="Clothing"/>
    <s v="East"/>
    <n v="7"/>
    <n v="45.77"/>
    <n v="0.04"/>
    <s v="Card"/>
    <n v="4"/>
    <n v="2.1"/>
    <x v="1785"/>
    <n v="307.57440000000003"/>
    <s v="OK"/>
    <n v="0"/>
  </r>
  <r>
    <n v="11796"/>
    <x v="1795"/>
    <n v="1631"/>
    <s v="Electronics"/>
    <s v="East"/>
    <n v="3"/>
    <n v="337.04"/>
    <n v="0.16"/>
    <s v="COD"/>
    <n v="7"/>
    <n v="4.8"/>
    <x v="1786"/>
    <n v="849.34080000000006"/>
    <s v="OK"/>
    <n v="0"/>
  </r>
  <r>
    <n v="11797"/>
    <x v="1796"/>
    <n v="1058"/>
    <s v="Home"/>
    <s v="East"/>
    <n v="7"/>
    <n v="194.77"/>
    <n v="0"/>
    <s v="Card"/>
    <n v="4"/>
    <n v="1.8"/>
    <x v="1787"/>
    <n v="1363.39"/>
    <s v="OK"/>
    <n v="0"/>
  </r>
  <r>
    <n v="11798"/>
    <x v="1797"/>
    <n v="1726"/>
    <s v="Electronics"/>
    <s v="East"/>
    <n v="3"/>
    <n v="327.16000000000003"/>
    <n v="0.14000000000000001"/>
    <s v="Card"/>
    <n v="9"/>
    <n v="3.1"/>
    <x v="1788"/>
    <n v="844.07280000000003"/>
    <s v="OK"/>
    <n v="0"/>
  </r>
  <r>
    <n v="11799"/>
    <x v="1798"/>
    <n v="1127"/>
    <s v="Clothing"/>
    <s v="West"/>
    <n v="4"/>
    <n v="93.56"/>
    <n v="0.04"/>
    <s v="Card"/>
    <n v="10"/>
    <n v="3.9"/>
    <x v="1789"/>
    <n v="359.2704"/>
    <s v="OK"/>
    <n v="0"/>
  </r>
  <r>
    <n v="11800"/>
    <x v="1799"/>
    <n v="1735"/>
    <s v="Electronics"/>
    <s v="East"/>
    <n v="6"/>
    <n v="560.59"/>
    <n v="0.01"/>
    <s v="Card"/>
    <n v="5"/>
    <n v="4.5"/>
    <x v="1790"/>
    <n v="3329.9045999999998"/>
    <s v="OK"/>
    <n v="0"/>
  </r>
  <r>
    <n v="11801"/>
    <x v="1800"/>
    <n v="1720"/>
    <s v="Electronics"/>
    <s v="South"/>
    <n v="5"/>
    <n v="538.29"/>
    <n v="0.28999999999999998"/>
    <s v="Wallet"/>
    <n v="9"/>
    <n v="1.6"/>
    <x v="1791"/>
    <n v="1910.9294999999997"/>
    <s v="OK"/>
    <n v="0"/>
  </r>
  <r>
    <n v="11802"/>
    <x v="1801"/>
    <n v="1881"/>
    <s v="Electronics"/>
    <s v="East"/>
    <n v="6"/>
    <n v="126.15"/>
    <n v="0.32"/>
    <s v="COD"/>
    <n v="1"/>
    <n v="4.9000000000000004"/>
    <x v="1792"/>
    <n v="514.69200000000001"/>
    <s v="OK"/>
    <n v="0"/>
  </r>
  <r>
    <n v="11803"/>
    <x v="1802"/>
    <n v="1114"/>
    <s v="Clothing"/>
    <s v="North"/>
    <n v="3"/>
    <n v="215.91"/>
    <n v="7.0000000000000007E-2"/>
    <s v="Card"/>
    <n v="4"/>
    <n v="4.5999999999999996"/>
    <x v="1793"/>
    <n v="602.38889999999992"/>
    <s v="OK"/>
    <n v="0"/>
  </r>
  <r>
    <n v="11804"/>
    <x v="1803"/>
    <n v="1208"/>
    <s v="Electronics"/>
    <s v="West"/>
    <n v="7"/>
    <n v="373.89"/>
    <n v="0.19"/>
    <s v="COD"/>
    <n v="7"/>
    <n v="4.9000000000000004"/>
    <x v="1794"/>
    <n v="2119.9563000000003"/>
    <s v="OK"/>
    <n v="0"/>
  </r>
  <r>
    <n v="11805"/>
    <x v="1804"/>
    <n v="1525"/>
    <s v="Clothing"/>
    <s v="South"/>
    <n v="4"/>
    <n v="70.98"/>
    <n v="0.1"/>
    <s v="Card"/>
    <n v="2"/>
    <n v="4.4000000000000004"/>
    <x v="1795"/>
    <n v="255.52800000000002"/>
    <s v="OK"/>
    <n v="0"/>
  </r>
  <r>
    <n v="11806"/>
    <x v="1805"/>
    <n v="1520"/>
    <s v="Clothing"/>
    <s v="West"/>
    <n v="6"/>
    <n v="222.42"/>
    <n v="0.17"/>
    <s v="COD"/>
    <n v="9"/>
    <n v="4.5"/>
    <x v="1796"/>
    <n v="1107.6515999999999"/>
    <s v="OK"/>
    <n v="0"/>
  </r>
  <r>
    <n v="11807"/>
    <x v="1806"/>
    <n v="1551"/>
    <s v="Clothing"/>
    <s v="West"/>
    <n v="4"/>
    <n v="161.9"/>
    <n v="0.15"/>
    <s v="Card"/>
    <n v="3"/>
    <n v="3.4"/>
    <x v="1797"/>
    <n v="550.46"/>
    <s v="OK"/>
    <n v="0"/>
  </r>
  <r>
    <n v="11808"/>
    <x v="1807"/>
    <n v="1961"/>
    <s v="Clothing"/>
    <s v="West"/>
    <n v="6"/>
    <n v="550.58000000000004"/>
    <n v="0.09"/>
    <s v="Wallet"/>
    <n v="4"/>
    <n v="4.4000000000000004"/>
    <x v="1798"/>
    <n v="3006.1668000000004"/>
    <s v="OK"/>
    <n v="0"/>
  </r>
  <r>
    <n v="11809"/>
    <x v="1808"/>
    <n v="1236"/>
    <s v="Home"/>
    <s v="North"/>
    <n v="7"/>
    <n v="513.72"/>
    <n v="0.25"/>
    <s v="Card"/>
    <n v="4"/>
    <n v="3.1"/>
    <x v="1799"/>
    <n v="2697.0299999999997"/>
    <s v="OK"/>
    <n v="0"/>
  </r>
  <r>
    <n v="11810"/>
    <x v="1809"/>
    <n v="1280"/>
    <s v="Electronics"/>
    <s v="West"/>
    <n v="1"/>
    <n v="354.2"/>
    <n v="0.04"/>
    <s v="COD"/>
    <n v="8"/>
    <n v="3.2"/>
    <x v="1800"/>
    <n v="340.03199999999998"/>
    <s v="OK"/>
    <n v="0"/>
  </r>
  <r>
    <n v="11811"/>
    <x v="1810"/>
    <n v="1358"/>
    <s v="Clothing"/>
    <s v="West"/>
    <n v="7"/>
    <n v="319.39999999999998"/>
    <n v="0.02"/>
    <s v="Wallet"/>
    <n v="2"/>
    <n v="3.3"/>
    <x v="1801"/>
    <n v="2191.0839999999998"/>
    <s v="OK"/>
    <n v="0"/>
  </r>
  <r>
    <n v="11812"/>
    <x v="1811"/>
    <n v="1200"/>
    <s v="Electronics"/>
    <s v="East"/>
    <n v="6"/>
    <n v="559.47"/>
    <n v="0.27"/>
    <s v="Wallet"/>
    <n v="5"/>
    <n v="5"/>
    <x v="1802"/>
    <n v="2450.4785999999999"/>
    <s v="OK"/>
    <n v="0"/>
  </r>
  <r>
    <n v="11813"/>
    <x v="1812"/>
    <n v="1757"/>
    <s v="Electronics"/>
    <s v="North"/>
    <n v="3"/>
    <n v="560.47"/>
    <n v="0.23"/>
    <s v="Card"/>
    <n v="2"/>
    <n v="1.4"/>
    <x v="1803"/>
    <n v="1294.6857"/>
    <s v="OK"/>
    <n v="0"/>
  </r>
  <r>
    <n v="11814"/>
    <x v="1813"/>
    <n v="1277"/>
    <s v="Clothing"/>
    <s v="South"/>
    <n v="7"/>
    <n v="582.05999999999995"/>
    <n v="0.17"/>
    <s v="COD"/>
    <n v="6"/>
    <n v="4.2"/>
    <x v="1804"/>
    <n v="3381.7685999999994"/>
    <s v="OK"/>
    <n v="0"/>
  </r>
  <r>
    <n v="11815"/>
    <x v="1814"/>
    <n v="1234"/>
    <s v="Clothing"/>
    <s v="South"/>
    <n v="5"/>
    <n v="88.35"/>
    <n v="0.16"/>
    <s v="Card"/>
    <n v="9"/>
    <n v="2.1"/>
    <x v="1805"/>
    <n v="371.07"/>
    <s v="OK"/>
    <n v="0"/>
  </r>
  <r>
    <n v="11816"/>
    <x v="1815"/>
    <n v="1493"/>
    <s v="Beauty"/>
    <s v="South"/>
    <n v="3"/>
    <n v="108.93"/>
    <n v="0.17"/>
    <s v="COD"/>
    <n v="9"/>
    <n v="2.4"/>
    <x v="1806"/>
    <n v="271.23570000000001"/>
    <s v="OK"/>
    <n v="0"/>
  </r>
  <r>
    <n v="11817"/>
    <x v="1816"/>
    <n v="1003"/>
    <s v="Clothing"/>
    <s v="North"/>
    <n v="3"/>
    <n v="410.89"/>
    <n v="0.15"/>
    <s v="Card"/>
    <n v="1"/>
    <n v="1.3"/>
    <x v="1807"/>
    <n v="1047.7695000000001"/>
    <s v="OK"/>
    <n v="0"/>
  </r>
  <r>
    <n v="11818"/>
    <x v="1817"/>
    <n v="1665"/>
    <s v="Beauty"/>
    <s v="South"/>
    <n v="3"/>
    <n v="331.74"/>
    <n v="0.14000000000000001"/>
    <s v="Wallet"/>
    <n v="4"/>
    <n v="2.4"/>
    <x v="1808"/>
    <n v="855.88919999999996"/>
    <s v="OK"/>
    <n v="0"/>
  </r>
  <r>
    <n v="11819"/>
    <x v="1818"/>
    <n v="1441"/>
    <s v="Electronics"/>
    <s v="North"/>
    <n v="4"/>
    <n v="25.8"/>
    <n v="0.17"/>
    <s v="Card"/>
    <n v="4"/>
    <n v="5"/>
    <x v="1809"/>
    <n v="85.655999999999992"/>
    <s v="OK"/>
    <n v="0"/>
  </r>
  <r>
    <n v="11820"/>
    <x v="1819"/>
    <n v="1028"/>
    <s v="Electronics"/>
    <s v="East"/>
    <n v="2"/>
    <n v="51.26"/>
    <n v="0.18"/>
    <s v="COD"/>
    <n v="1"/>
    <n v="2.6"/>
    <x v="1810"/>
    <n v="84.066400000000002"/>
    <s v="OK"/>
    <n v="0"/>
  </r>
  <r>
    <n v="11821"/>
    <x v="1820"/>
    <n v="1108"/>
    <s v="Electronics"/>
    <s v="East"/>
    <n v="2"/>
    <n v="534.53"/>
    <n v="0.24"/>
    <s v="COD"/>
    <n v="10"/>
    <n v="3.7"/>
    <x v="1811"/>
    <n v="812.48559999999998"/>
    <s v="OK"/>
    <n v="0"/>
  </r>
  <r>
    <n v="11822"/>
    <x v="1821"/>
    <n v="1609"/>
    <s v="Electronics"/>
    <s v="North"/>
    <n v="1"/>
    <n v="523.29"/>
    <n v="0.25"/>
    <s v="Wallet"/>
    <n v="2"/>
    <n v="1.5"/>
    <x v="1812"/>
    <n v="392.46749999999997"/>
    <s v="OK"/>
    <n v="0"/>
  </r>
  <r>
    <n v="11823"/>
    <x v="1822"/>
    <n v="1726"/>
    <s v="Clothing"/>
    <s v="South"/>
    <n v="3"/>
    <n v="224"/>
    <n v="0.13"/>
    <s v="COD"/>
    <n v="6"/>
    <n v="4.7"/>
    <x v="1813"/>
    <n v="584.64"/>
    <s v="OK"/>
    <n v="0"/>
  </r>
  <r>
    <n v="11824"/>
    <x v="1823"/>
    <n v="1804"/>
    <s v="Clothing"/>
    <s v="North"/>
    <n v="2"/>
    <n v="536.26"/>
    <n v="0.14000000000000001"/>
    <s v="Card"/>
    <n v="10"/>
    <n v="4.3"/>
    <x v="1814"/>
    <n v="922.36720000000003"/>
    <s v="OK"/>
    <n v="0"/>
  </r>
  <r>
    <n v="11825"/>
    <x v="1824"/>
    <n v="1074"/>
    <s v="Electronics"/>
    <s v="North"/>
    <n v="1"/>
    <n v="362.3"/>
    <n v="0.13"/>
    <s v="Card"/>
    <n v="3"/>
    <n v="2.5"/>
    <x v="1815"/>
    <n v="315.20100000000002"/>
    <s v="OK"/>
    <n v="0"/>
  </r>
  <r>
    <n v="11826"/>
    <x v="1825"/>
    <n v="1837"/>
    <s v="Beauty"/>
    <s v="West"/>
    <n v="4"/>
    <n v="486.45"/>
    <n v="0.19"/>
    <s v="Card"/>
    <n v="9"/>
    <n v="2.4"/>
    <x v="1816"/>
    <n v="1576.098"/>
    <s v="OK"/>
    <n v="0"/>
  </r>
  <r>
    <n v="11827"/>
    <x v="1826"/>
    <n v="1145"/>
    <s v="Home"/>
    <s v="North"/>
    <n v="3"/>
    <n v="265.05"/>
    <n v="0.16"/>
    <s v="COD"/>
    <n v="3"/>
    <n v="2.7"/>
    <x v="1817"/>
    <n v="667.92600000000004"/>
    <s v="OK"/>
    <n v="0"/>
  </r>
  <r>
    <n v="11828"/>
    <x v="1827"/>
    <n v="1127"/>
    <s v="Electronics"/>
    <s v="West"/>
    <n v="5"/>
    <n v="81.34"/>
    <n v="0.31"/>
    <s v="COD"/>
    <n v="3"/>
    <n v="2.6"/>
    <x v="1818"/>
    <n v="280.62299999999999"/>
    <s v="OK"/>
    <n v="0"/>
  </r>
  <r>
    <n v="11829"/>
    <x v="1828"/>
    <n v="1852"/>
    <s v="Electronics"/>
    <s v="East"/>
    <n v="4"/>
    <n v="268.73"/>
    <n v="0.24"/>
    <s v="COD"/>
    <n v="9"/>
    <n v="2"/>
    <x v="1819"/>
    <n v="816.93920000000003"/>
    <s v="OK"/>
    <n v="0"/>
  </r>
  <r>
    <n v="11830"/>
    <x v="1829"/>
    <n v="1041"/>
    <s v="Electronics"/>
    <s v="West"/>
    <n v="1"/>
    <n v="282.52"/>
    <n v="0.31"/>
    <s v="Card"/>
    <n v="3"/>
    <n v="5"/>
    <x v="1820"/>
    <n v="194.93879999999999"/>
    <s v="OK"/>
    <n v="0"/>
  </r>
  <r>
    <n v="11831"/>
    <x v="1830"/>
    <n v="1355"/>
    <s v="Electronics"/>
    <s v="North"/>
    <n v="4"/>
    <n v="337.3"/>
    <n v="0.25"/>
    <s v="COD"/>
    <n v="6"/>
    <n v="4.2"/>
    <x v="1821"/>
    <n v="1011.9000000000001"/>
    <s v="OK"/>
    <n v="0"/>
  </r>
  <r>
    <n v="11832"/>
    <x v="1831"/>
    <n v="1040"/>
    <s v="Electronics"/>
    <s v="East"/>
    <n v="5"/>
    <n v="76.77"/>
    <n v="0.34"/>
    <s v="COD"/>
    <n v="6"/>
    <n v="2.1"/>
    <x v="1822"/>
    <n v="253.34099999999995"/>
    <s v="OK"/>
    <n v="0"/>
  </r>
  <r>
    <n v="11833"/>
    <x v="1832"/>
    <n v="1933"/>
    <s v="Clothing"/>
    <s v="West"/>
    <n v="4"/>
    <n v="594.97"/>
    <n v="0.22"/>
    <s v="Wallet"/>
    <n v="1"/>
    <n v="4.9000000000000004"/>
    <x v="1823"/>
    <n v="1856.3064000000002"/>
    <s v="OK"/>
    <n v="0"/>
  </r>
  <r>
    <n v="11834"/>
    <x v="1833"/>
    <n v="1033"/>
    <s v="Electronics"/>
    <s v="North"/>
    <n v="1"/>
    <n v="157.82"/>
    <n v="0.34"/>
    <s v="COD"/>
    <n v="7"/>
    <n v="1.1000000000000001"/>
    <x v="1824"/>
    <n v="104.16119999999998"/>
    <s v="OK"/>
    <n v="0"/>
  </r>
  <r>
    <n v="11835"/>
    <x v="1834"/>
    <n v="1016"/>
    <s v="Clothing"/>
    <s v="East"/>
    <n v="5"/>
    <n v="131.15"/>
    <n v="0.06"/>
    <s v="Card"/>
    <n v="9"/>
    <n v="2.8"/>
    <x v="1825"/>
    <n v="616.40499999999997"/>
    <s v="ERROR"/>
    <n v="0"/>
  </r>
  <r>
    <n v="11836"/>
    <x v="1835"/>
    <n v="1676"/>
    <s v="Beauty"/>
    <s v="West"/>
    <n v="5"/>
    <n v="323.18"/>
    <n v="0.02"/>
    <s v="Card"/>
    <n v="9"/>
    <n v="3.3"/>
    <x v="1826"/>
    <n v="1583.5820000000001"/>
    <s v="OK"/>
    <n v="0"/>
  </r>
  <r>
    <n v="11837"/>
    <x v="1836"/>
    <n v="1152"/>
    <s v="Home"/>
    <s v="North"/>
    <n v="4"/>
    <n v="329.27"/>
    <n v="0.2"/>
    <s v="Card"/>
    <n v="9"/>
    <n v="1.2"/>
    <x v="1827"/>
    <n v="1053.664"/>
    <s v="OK"/>
    <n v="0"/>
  </r>
  <r>
    <n v="11838"/>
    <x v="1837"/>
    <n v="1997"/>
    <s v="Beauty"/>
    <s v="North"/>
    <n v="5"/>
    <n v="272.3"/>
    <n v="0.34"/>
    <s v="COD"/>
    <n v="2"/>
    <n v="1.6"/>
    <x v="1828"/>
    <n v="898.58999999999992"/>
    <s v="OK"/>
    <n v="0"/>
  </r>
  <r>
    <n v="11839"/>
    <x v="1838"/>
    <n v="1377"/>
    <s v="Electronics"/>
    <s v="South"/>
    <n v="7"/>
    <n v="466.56"/>
    <n v="0.15"/>
    <s v="COD"/>
    <n v="1"/>
    <n v="2"/>
    <x v="1829"/>
    <n v="2776.0320000000002"/>
    <s v="OK"/>
    <n v="0"/>
  </r>
  <r>
    <n v="11840"/>
    <x v="1839"/>
    <n v="1587"/>
    <s v="Clothing"/>
    <s v="South"/>
    <n v="4"/>
    <n v="317.24"/>
    <n v="7.0000000000000007E-2"/>
    <s v="Card"/>
    <n v="6"/>
    <n v="3.9"/>
    <x v="1830"/>
    <n v="1180.1327999999999"/>
    <s v="OK"/>
    <n v="0"/>
  </r>
  <r>
    <n v="11841"/>
    <x v="1840"/>
    <n v="1598"/>
    <s v="Clothing"/>
    <s v="West"/>
    <n v="3"/>
    <n v="371.67"/>
    <n v="0.18"/>
    <s v="Card"/>
    <n v="6"/>
    <n v="4.8"/>
    <x v="1831"/>
    <n v="914.30820000000006"/>
    <s v="OK"/>
    <n v="0"/>
  </r>
  <r>
    <n v="11842"/>
    <x v="1841"/>
    <n v="1628"/>
    <s v="Electronics"/>
    <s v="West"/>
    <n v="5"/>
    <n v="438.39"/>
    <n v="0.23"/>
    <s v="Card"/>
    <n v="4"/>
    <n v="3.5"/>
    <x v="1832"/>
    <n v="1687.8014999999998"/>
    <s v="OK"/>
    <n v="0"/>
  </r>
  <r>
    <n v="11843"/>
    <x v="1842"/>
    <n v="1873"/>
    <s v="Electronics"/>
    <s v="West"/>
    <n v="4"/>
    <n v="29.64"/>
    <n v="0.11"/>
    <s v="Wallet"/>
    <n v="8"/>
    <n v="3.3"/>
    <x v="1833"/>
    <n v="105.5184"/>
    <s v="OK"/>
    <n v="0"/>
  </r>
  <r>
    <n v="11844"/>
    <x v="1843"/>
    <n v="1341"/>
    <s v="Home"/>
    <s v="North"/>
    <n v="3"/>
    <n v="348.83"/>
    <n v="0.25"/>
    <s v="Card"/>
    <n v="5"/>
    <n v="3.1"/>
    <x v="1834"/>
    <n v="784.86750000000006"/>
    <s v="OK"/>
    <n v="0"/>
  </r>
  <r>
    <n v="11845"/>
    <x v="1844"/>
    <n v="1980"/>
    <s v="Clothing"/>
    <s v="West"/>
    <n v="5"/>
    <n v="532.25"/>
    <n v="0.34"/>
    <s v="Card"/>
    <n v="7"/>
    <n v="2.4"/>
    <x v="1835"/>
    <n v="1756.4249999999997"/>
    <s v="ERROR"/>
    <n v="0"/>
  </r>
  <r>
    <n v="11846"/>
    <x v="1845"/>
    <n v="1026"/>
    <s v="Clothing"/>
    <s v="North"/>
    <n v="3"/>
    <n v="25.17"/>
    <n v="0.31"/>
    <s v="Card"/>
    <n v="9"/>
    <n v="4.3"/>
    <x v="1836"/>
    <n v="52.101900000000001"/>
    <s v="OK"/>
    <n v="0"/>
  </r>
  <r>
    <n v="11847"/>
    <x v="1846"/>
    <n v="1824"/>
    <s v="Clothing"/>
    <s v="West"/>
    <n v="6"/>
    <n v="252.03"/>
    <n v="0.1"/>
    <s v="Card"/>
    <n v="1"/>
    <n v="3.2"/>
    <x v="1837"/>
    <n v="1360.962"/>
    <s v="OK"/>
    <n v="0"/>
  </r>
  <r>
    <n v="11848"/>
    <x v="1847"/>
    <n v="1286"/>
    <s v="Clothing"/>
    <s v="North"/>
    <n v="5"/>
    <n v="556.84"/>
    <n v="0.11"/>
    <s v="COD"/>
    <n v="9"/>
    <n v="1.9"/>
    <x v="1838"/>
    <n v="2477.9380000000001"/>
    <s v="OK"/>
    <n v="0"/>
  </r>
  <r>
    <n v="11849"/>
    <x v="1848"/>
    <n v="1645"/>
    <s v="Electronics"/>
    <s v="North"/>
    <n v="6"/>
    <n v="221.6"/>
    <n v="0.13"/>
    <s v="Wallet"/>
    <n v="4"/>
    <n v="1.5"/>
    <x v="1839"/>
    <n v="1156.752"/>
    <s v="OK"/>
    <n v="0"/>
  </r>
  <r>
    <n v="11850"/>
    <x v="1849"/>
    <n v="1730"/>
    <s v="Electronics"/>
    <s v="South"/>
    <n v="1"/>
    <n v="283.36"/>
    <n v="0.14000000000000001"/>
    <s v="Card"/>
    <n v="7"/>
    <n v="4.9000000000000004"/>
    <x v="1840"/>
    <n v="243.68960000000001"/>
    <s v="OK"/>
    <n v="0"/>
  </r>
  <r>
    <n v="11851"/>
    <x v="1850"/>
    <n v="1167"/>
    <s v="Electronics"/>
    <s v="East"/>
    <n v="1"/>
    <n v="589.20000000000005"/>
    <n v="0.04"/>
    <s v="COD"/>
    <n v="11"/>
    <n v="1.1000000000000001"/>
    <x v="1841"/>
    <n v="565.63200000000006"/>
    <s v="OK"/>
    <n v="0"/>
  </r>
  <r>
    <n v="11852"/>
    <x v="1851"/>
    <n v="1609"/>
    <s v="Electronics"/>
    <s v="North"/>
    <n v="4"/>
    <n v="131.6"/>
    <n v="0.27"/>
    <s v="Card"/>
    <n v="4"/>
    <n v="4.7"/>
    <x v="1842"/>
    <n v="384.27199999999999"/>
    <s v="OK"/>
    <n v="0"/>
  </r>
  <r>
    <n v="11853"/>
    <x v="1852"/>
    <n v="1267"/>
    <s v="Beauty"/>
    <s v="West"/>
    <n v="2"/>
    <n v="53.17"/>
    <n v="0.13"/>
    <s v="Wallet"/>
    <n v="4"/>
    <n v="1.9"/>
    <x v="1843"/>
    <n v="92.515799999999999"/>
    <s v="OK"/>
    <n v="0"/>
  </r>
  <r>
    <n v="11854"/>
    <x v="1853"/>
    <n v="1748"/>
    <s v="Clothing"/>
    <s v="South"/>
    <n v="6"/>
    <n v="517.76"/>
    <n v="0.31"/>
    <s v="Card"/>
    <n v="4"/>
    <n v="3.6"/>
    <x v="1844"/>
    <n v="2143.5263999999997"/>
    <s v="OK"/>
    <n v="0"/>
  </r>
  <r>
    <n v="11855"/>
    <x v="1854"/>
    <n v="1820"/>
    <s v="Home"/>
    <s v="West"/>
    <n v="6"/>
    <n v="523.04999999999995"/>
    <n v="0.32"/>
    <s v="Card"/>
    <n v="6"/>
    <n v="2.2000000000000002"/>
    <x v="1845"/>
    <n v="2134.0439999999994"/>
    <s v="OK"/>
    <n v="0"/>
  </r>
  <r>
    <n v="11856"/>
    <x v="1855"/>
    <n v="1454"/>
    <s v="Electronics"/>
    <s v="West"/>
    <n v="1"/>
    <n v="291.17"/>
    <n v="0.01"/>
    <s v="COD"/>
    <n v="5"/>
    <n v="4.4000000000000004"/>
    <x v="1846"/>
    <n v="288.25830000000002"/>
    <s v="OK"/>
    <n v="0"/>
  </r>
  <r>
    <n v="11857"/>
    <x v="1856"/>
    <n v="1905"/>
    <s v="Clothing"/>
    <s v="North"/>
    <n v="6"/>
    <n v="315.81"/>
    <n v="0.35"/>
    <s v="Card"/>
    <n v="2"/>
    <n v="3.2"/>
    <x v="1847"/>
    <n v="1231.6590000000001"/>
    <s v="OK"/>
    <n v="0"/>
  </r>
  <r>
    <n v="11858"/>
    <x v="1857"/>
    <n v="1684"/>
    <s v="Electronics"/>
    <s v="North"/>
    <n v="2"/>
    <n v="503.95"/>
    <n v="0.25"/>
    <s v="Card"/>
    <n v="9"/>
    <n v="1.6"/>
    <x v="1848"/>
    <n v="755.92499999999995"/>
    <s v="ERROR"/>
    <n v="0"/>
  </r>
  <r>
    <n v="11859"/>
    <x v="1858"/>
    <n v="1400"/>
    <s v="Electronics"/>
    <s v="East"/>
    <n v="3"/>
    <n v="447.06"/>
    <n v="0.18"/>
    <s v="COD"/>
    <n v="11"/>
    <n v="2.1"/>
    <x v="1849"/>
    <n v="1099.7676000000001"/>
    <s v="OK"/>
    <n v="0"/>
  </r>
  <r>
    <n v="11860"/>
    <x v="1859"/>
    <n v="1921"/>
    <s v="Electronics"/>
    <s v="North"/>
    <n v="3"/>
    <n v="170.11"/>
    <n v="0.14000000000000001"/>
    <s v="COD"/>
    <n v="6"/>
    <n v="2.2999999999999998"/>
    <x v="1850"/>
    <n v="438.88380000000001"/>
    <s v="OK"/>
    <n v="0"/>
  </r>
  <r>
    <n v="11861"/>
    <x v="1860"/>
    <n v="1980"/>
    <s v="Home"/>
    <s v="North"/>
    <n v="2"/>
    <n v="24.88"/>
    <n v="0.18"/>
    <s v="COD"/>
    <n v="10"/>
    <n v="4.5"/>
    <x v="1851"/>
    <n v="40.803200000000004"/>
    <s v="OK"/>
    <n v="0"/>
  </r>
  <r>
    <n v="11862"/>
    <x v="1861"/>
    <n v="1475"/>
    <s v="Home"/>
    <s v="East"/>
    <n v="6"/>
    <n v="295.62"/>
    <n v="0.11"/>
    <s v="COD"/>
    <n v="6"/>
    <n v="4.0999999999999996"/>
    <x v="1852"/>
    <n v="1578.6108000000002"/>
    <s v="OK"/>
    <n v="0"/>
  </r>
  <r>
    <n v="11863"/>
    <x v="1862"/>
    <n v="1701"/>
    <s v="Clothing"/>
    <s v="West"/>
    <n v="6"/>
    <n v="517.46"/>
    <n v="0.22"/>
    <s v="COD"/>
    <n v="9"/>
    <n v="4.3"/>
    <x v="1853"/>
    <n v="2421.7128000000002"/>
    <s v="OK"/>
    <n v="0"/>
  </r>
  <r>
    <n v="11864"/>
    <x v="1863"/>
    <n v="1633"/>
    <s v="Clothing"/>
    <s v="East"/>
    <n v="6"/>
    <n v="539.05999999999995"/>
    <n v="0.03"/>
    <s v="COD"/>
    <n v="1"/>
    <n v="1.2"/>
    <x v="1854"/>
    <n v="3137.3291999999997"/>
    <s v="OK"/>
    <n v="0"/>
  </r>
  <r>
    <n v="11865"/>
    <x v="1864"/>
    <n v="1557"/>
    <s v="Beauty"/>
    <s v="East"/>
    <n v="7"/>
    <n v="574.39"/>
    <n v="0.22"/>
    <s v="COD"/>
    <n v="7"/>
    <n v="3.3"/>
    <x v="1855"/>
    <n v="3136.1694000000002"/>
    <s v="OK"/>
    <n v="0"/>
  </r>
  <r>
    <n v="11866"/>
    <x v="1865"/>
    <n v="1575"/>
    <s v="Electronics"/>
    <s v="East"/>
    <n v="4"/>
    <n v="529.54"/>
    <n v="0.1"/>
    <s v="COD"/>
    <n v="3"/>
    <n v="5"/>
    <x v="1856"/>
    <n v="1906.3439999999998"/>
    <s v="OK"/>
    <n v="0"/>
  </r>
  <r>
    <n v="11867"/>
    <x v="1866"/>
    <n v="1129"/>
    <s v="Electronics"/>
    <s v="South"/>
    <n v="5"/>
    <n v="354.33"/>
    <n v="0.01"/>
    <s v="Card"/>
    <n v="4"/>
    <n v="4.0999999999999996"/>
    <x v="1857"/>
    <n v="1753.9334999999999"/>
    <s v="OK"/>
    <n v="0"/>
  </r>
  <r>
    <n v="11868"/>
    <x v="1867"/>
    <n v="1821"/>
    <s v="Electronics"/>
    <s v="West"/>
    <n v="2"/>
    <n v="275.08999999999997"/>
    <n v="0.19"/>
    <s v="Card"/>
    <n v="1"/>
    <n v="1.5"/>
    <x v="1858"/>
    <n v="445.64580000000001"/>
    <s v="OK"/>
    <n v="0"/>
  </r>
  <r>
    <n v="11869"/>
    <x v="1868"/>
    <n v="1362"/>
    <s v="Home"/>
    <s v="South"/>
    <n v="2"/>
    <n v="468.29"/>
    <n v="0.2"/>
    <s v="Card"/>
    <n v="3"/>
    <n v="3.7"/>
    <x v="1859"/>
    <n v="749.26400000000012"/>
    <s v="OK"/>
    <n v="0"/>
  </r>
  <r>
    <n v="11870"/>
    <x v="1869"/>
    <n v="1704"/>
    <s v="Beauty"/>
    <s v="South"/>
    <n v="7"/>
    <n v="447.8"/>
    <n v="0.15"/>
    <s v="Card"/>
    <n v="7"/>
    <n v="4"/>
    <x v="1860"/>
    <n v="2664.41"/>
    <s v="OK"/>
    <n v="0"/>
  </r>
  <r>
    <n v="11871"/>
    <x v="1870"/>
    <n v="1818"/>
    <s v="Electronics"/>
    <s v="North"/>
    <n v="2"/>
    <n v="329.81"/>
    <n v="0.03"/>
    <s v="COD"/>
    <n v="6"/>
    <n v="3.1"/>
    <x v="1861"/>
    <n v="639.83140000000003"/>
    <s v="OK"/>
    <n v="0"/>
  </r>
  <r>
    <n v="11872"/>
    <x v="1871"/>
    <n v="1692"/>
    <s v="Beauty"/>
    <s v="East"/>
    <n v="2"/>
    <n v="66.09"/>
    <n v="0.31"/>
    <s v="Card"/>
    <n v="1"/>
    <n v="1.3"/>
    <x v="1862"/>
    <n v="91.2042"/>
    <s v="OK"/>
    <n v="0"/>
  </r>
  <r>
    <n v="11873"/>
    <x v="1872"/>
    <n v="1291"/>
    <s v="Home"/>
    <s v="East"/>
    <n v="7"/>
    <n v="556.76"/>
    <n v="0.21"/>
    <s v="Card"/>
    <n v="9"/>
    <n v="1.1000000000000001"/>
    <x v="1863"/>
    <n v="3078.8827999999999"/>
    <s v="OK"/>
    <n v="0"/>
  </r>
  <r>
    <n v="11874"/>
    <x v="1873"/>
    <n v="1370"/>
    <s v="Electronics"/>
    <s v="South"/>
    <n v="2"/>
    <n v="281.52999999999997"/>
    <n v="0.04"/>
    <s v="Card"/>
    <n v="4"/>
    <n v="4.8"/>
    <x v="1864"/>
    <n v="540.53759999999988"/>
    <s v="OK"/>
    <n v="0"/>
  </r>
  <r>
    <n v="11875"/>
    <x v="1874"/>
    <n v="1793"/>
    <s v="Clothing"/>
    <s v="North"/>
    <n v="6"/>
    <n v="227.55"/>
    <n v="0.18"/>
    <s v="Card"/>
    <n v="7"/>
    <n v="2"/>
    <x v="1865"/>
    <n v="1119.5460000000003"/>
    <s v="OK"/>
    <n v="0"/>
  </r>
  <r>
    <n v="11876"/>
    <x v="1875"/>
    <n v="1028"/>
    <s v="Clothing"/>
    <s v="North"/>
    <n v="7"/>
    <n v="383.3"/>
    <n v="0.17"/>
    <s v="COD"/>
    <n v="4"/>
    <n v="2.5"/>
    <x v="1866"/>
    <n v="2226.973"/>
    <s v="OK"/>
    <n v="0"/>
  </r>
  <r>
    <n v="11877"/>
    <x v="1876"/>
    <n v="1148"/>
    <s v="Beauty"/>
    <s v="North"/>
    <n v="4"/>
    <n v="409.2"/>
    <n v="0.02"/>
    <s v="COD"/>
    <n v="7"/>
    <n v="4.2"/>
    <x v="1867"/>
    <n v="1604.0639999999999"/>
    <s v="OK"/>
    <n v="0"/>
  </r>
  <r>
    <n v="11878"/>
    <x v="1877"/>
    <n v="1778"/>
    <s v="Electronics"/>
    <s v="West"/>
    <n v="1"/>
    <n v="138.25"/>
    <n v="0.21"/>
    <s v="COD"/>
    <n v="5"/>
    <n v="3.8"/>
    <x v="1868"/>
    <n v="109.2175"/>
    <s v="OK"/>
    <n v="0"/>
  </r>
  <r>
    <n v="11879"/>
    <x v="1878"/>
    <n v="1295"/>
    <s v="Home"/>
    <s v="South"/>
    <n v="6"/>
    <n v="504.61"/>
    <n v="0.28000000000000003"/>
    <s v="Card"/>
    <n v="1"/>
    <n v="4.9000000000000004"/>
    <x v="1869"/>
    <n v="2179.9151999999999"/>
    <s v="OK"/>
    <n v="0"/>
  </r>
  <r>
    <n v="11880"/>
    <x v="1879"/>
    <n v="1010"/>
    <s v="Electronics"/>
    <s v="West"/>
    <n v="6"/>
    <n v="184.61"/>
    <n v="0.26"/>
    <s v="Wallet"/>
    <n v="4"/>
    <n v="1.4"/>
    <x v="1870"/>
    <n v="819.66840000000002"/>
    <s v="OK"/>
    <n v="0"/>
  </r>
  <r>
    <n v="11881"/>
    <x v="1880"/>
    <n v="1511"/>
    <s v="Home"/>
    <s v="North"/>
    <n v="5"/>
    <n v="124.21"/>
    <n v="7.0000000000000007E-2"/>
    <s v="Wallet"/>
    <n v="3"/>
    <n v="3.8"/>
    <x v="1871"/>
    <n v="577.5764999999999"/>
    <s v="OK"/>
    <n v="0"/>
  </r>
  <r>
    <n v="11882"/>
    <x v="1881"/>
    <n v="1675"/>
    <s v="Clothing"/>
    <s v="North"/>
    <n v="7"/>
    <n v="252.74"/>
    <n v="0.3"/>
    <s v="COD"/>
    <n v="6"/>
    <n v="1.3"/>
    <x v="1872"/>
    <n v="1238.4259999999999"/>
    <s v="OK"/>
    <n v="0"/>
  </r>
  <r>
    <n v="11883"/>
    <x v="1882"/>
    <n v="1112"/>
    <s v="Clothing"/>
    <s v="North"/>
    <n v="1"/>
    <n v="442.38"/>
    <n v="0.12"/>
    <s v="Wallet"/>
    <n v="6"/>
    <n v="1"/>
    <x v="1873"/>
    <n v="389.2944"/>
    <s v="OK"/>
    <n v="0"/>
  </r>
  <r>
    <n v="11884"/>
    <x v="1883"/>
    <n v="1186"/>
    <s v="Home"/>
    <s v="East"/>
    <n v="2"/>
    <n v="579.79"/>
    <n v="0.33"/>
    <s v="COD"/>
    <n v="1"/>
    <n v="1.5"/>
    <x v="1874"/>
    <n v="776.91859999999986"/>
    <s v="OK"/>
    <n v="0"/>
  </r>
  <r>
    <n v="11885"/>
    <x v="1884"/>
    <n v="1806"/>
    <s v="Home"/>
    <s v="South"/>
    <n v="1"/>
    <n v="488.43"/>
    <n v="0.03"/>
    <s v="Wallet"/>
    <n v="11"/>
    <n v="3.5"/>
    <x v="1875"/>
    <n v="473.77710000000002"/>
    <s v="OK"/>
    <n v="0"/>
  </r>
  <r>
    <n v="11886"/>
    <x v="1885"/>
    <n v="1743"/>
    <s v="Beauty"/>
    <s v="East"/>
    <n v="4"/>
    <n v="565.1"/>
    <n v="0.17"/>
    <s v="Wallet"/>
    <n v="2"/>
    <n v="3.7"/>
    <x v="1876"/>
    <n v="1876.1320000000001"/>
    <s v="OK"/>
    <n v="0"/>
  </r>
  <r>
    <n v="11887"/>
    <x v="1886"/>
    <n v="1226"/>
    <s v="Electronics"/>
    <s v="West"/>
    <n v="3"/>
    <n v="97.25"/>
    <n v="0.21"/>
    <s v="Wallet"/>
    <n v="2"/>
    <n v="2.8"/>
    <x v="1877"/>
    <n v="230.48250000000002"/>
    <s v="OK"/>
    <n v="0"/>
  </r>
  <r>
    <n v="11888"/>
    <x v="1887"/>
    <n v="1309"/>
    <s v="Home"/>
    <s v="East"/>
    <n v="6"/>
    <n v="56.64"/>
    <n v="0.09"/>
    <s v="COD"/>
    <n v="10"/>
    <n v="1.2"/>
    <x v="1878"/>
    <n v="309.25440000000003"/>
    <s v="OK"/>
    <n v="0"/>
  </r>
  <r>
    <n v="11889"/>
    <x v="1888"/>
    <n v="1097"/>
    <s v="Electronics"/>
    <s v="South"/>
    <n v="7"/>
    <n v="341.26"/>
    <n v="0.27"/>
    <s v="COD"/>
    <n v="4"/>
    <n v="3.5"/>
    <x v="1879"/>
    <n v="1743.8385999999998"/>
    <s v="OK"/>
    <n v="0"/>
  </r>
  <r>
    <n v="11890"/>
    <x v="1889"/>
    <n v="1054"/>
    <s v="Clothing"/>
    <s v="East"/>
    <n v="7"/>
    <n v="184.82"/>
    <n v="0.22"/>
    <s v="COD"/>
    <n v="9"/>
    <n v="1.3"/>
    <x v="1880"/>
    <n v="1009.1172"/>
    <s v="OK"/>
    <n v="0"/>
  </r>
  <r>
    <n v="11891"/>
    <x v="1890"/>
    <n v="1622"/>
    <s v="Clothing"/>
    <s v="North"/>
    <n v="1"/>
    <n v="499.41"/>
    <n v="0.01"/>
    <s v="Card"/>
    <n v="11"/>
    <n v="1.6"/>
    <x v="1881"/>
    <n v="494.41590000000002"/>
    <s v="OK"/>
    <n v="0"/>
  </r>
  <r>
    <n v="11892"/>
    <x v="1891"/>
    <n v="1663"/>
    <s v="Clothing"/>
    <s v="West"/>
    <n v="5"/>
    <n v="408.11"/>
    <n v="0.21"/>
    <s v="Card"/>
    <n v="2"/>
    <n v="3.1"/>
    <x v="1882"/>
    <n v="1612.0345000000002"/>
    <s v="OK"/>
    <n v="0"/>
  </r>
  <r>
    <n v="11893"/>
    <x v="1892"/>
    <n v="1757"/>
    <s v="Clothing"/>
    <s v="West"/>
    <n v="4"/>
    <n v="582.88"/>
    <n v="0.17"/>
    <s v="Wallet"/>
    <n v="11"/>
    <n v="2.4"/>
    <x v="1883"/>
    <n v="1935.1615999999999"/>
    <s v="OK"/>
    <n v="0"/>
  </r>
  <r>
    <n v="11894"/>
    <x v="1893"/>
    <n v="1405"/>
    <s v="Beauty"/>
    <s v="North"/>
    <n v="3"/>
    <n v="164.05"/>
    <n v="7.0000000000000007E-2"/>
    <s v="Card"/>
    <n v="8"/>
    <n v="2.9"/>
    <x v="1884"/>
    <n v="457.6995"/>
    <s v="OK"/>
    <n v="0"/>
  </r>
  <r>
    <n v="11895"/>
    <x v="1894"/>
    <n v="1068"/>
    <s v="Electronics"/>
    <s v="North"/>
    <n v="4"/>
    <n v="299.18"/>
    <n v="0.35"/>
    <s v="COD"/>
    <n v="11"/>
    <n v="3.5"/>
    <x v="1885"/>
    <n v="777.86800000000005"/>
    <s v="OK"/>
    <n v="0"/>
  </r>
  <r>
    <n v="11896"/>
    <x v="1895"/>
    <n v="1311"/>
    <s v="Home"/>
    <s v="North"/>
    <n v="7"/>
    <n v="308.23"/>
    <n v="0.31"/>
    <s v="Card"/>
    <n v="1"/>
    <n v="1.6"/>
    <x v="1886"/>
    <n v="1488.7509"/>
    <s v="OK"/>
    <n v="0"/>
  </r>
  <r>
    <n v="11897"/>
    <x v="1896"/>
    <n v="1288"/>
    <s v="Clothing"/>
    <s v="South"/>
    <n v="2"/>
    <n v="154.91999999999999"/>
    <n v="0.1"/>
    <s v="Card"/>
    <n v="8"/>
    <n v="4.5999999999999996"/>
    <x v="1887"/>
    <n v="278.85599999999999"/>
    <s v="OK"/>
    <n v="0"/>
  </r>
  <r>
    <n v="11898"/>
    <x v="1897"/>
    <n v="1761"/>
    <s v="Electronics"/>
    <s v="East"/>
    <n v="3"/>
    <n v="360.2"/>
    <n v="0.19"/>
    <s v="Wallet"/>
    <n v="3"/>
    <n v="3.2"/>
    <x v="1888"/>
    <n v="875.28599999999994"/>
    <s v="OK"/>
    <n v="0"/>
  </r>
  <r>
    <n v="11899"/>
    <x v="1898"/>
    <n v="1547"/>
    <s v="Electronics"/>
    <s v="West"/>
    <n v="7"/>
    <n v="274.32"/>
    <n v="0.11"/>
    <s v="Wallet"/>
    <n v="5"/>
    <n v="1.1000000000000001"/>
    <x v="1889"/>
    <n v="1709.0136"/>
    <s v="OK"/>
    <n v="0"/>
  </r>
  <r>
    <n v="11900"/>
    <x v="1899"/>
    <n v="1750"/>
    <s v="Beauty"/>
    <s v="East"/>
    <n v="5"/>
    <n v="276.33"/>
    <n v="0.27"/>
    <s v="COD"/>
    <n v="1"/>
    <n v="3.5"/>
    <x v="1890"/>
    <n v="1008.6044999999999"/>
    <s v="OK"/>
    <n v="0"/>
  </r>
  <r>
    <n v="11901"/>
    <x v="1900"/>
    <n v="1147"/>
    <s v="Beauty"/>
    <s v="North"/>
    <n v="3"/>
    <n v="227.2"/>
    <n v="0.33"/>
    <s v="Card"/>
    <n v="1"/>
    <n v="2.9"/>
    <x v="1891"/>
    <n v="456.67199999999991"/>
    <s v="OK"/>
    <n v="0"/>
  </r>
  <r>
    <n v="11902"/>
    <x v="1901"/>
    <n v="1466"/>
    <s v="Beauty"/>
    <s v="North"/>
    <n v="7"/>
    <n v="24.9"/>
    <n v="0.13"/>
    <s v="COD"/>
    <n v="6"/>
    <n v="3.8"/>
    <x v="1892"/>
    <n v="151.64099999999999"/>
    <s v="OK"/>
    <n v="0"/>
  </r>
  <r>
    <n v="11903"/>
    <x v="1902"/>
    <n v="1738"/>
    <s v="Beauty"/>
    <s v="East"/>
    <n v="5"/>
    <n v="320.43"/>
    <n v="0.28000000000000003"/>
    <s v="Card"/>
    <n v="3"/>
    <n v="4.0999999999999996"/>
    <x v="1893"/>
    <n v="1153.548"/>
    <s v="OK"/>
    <n v="0"/>
  </r>
  <r>
    <n v="11904"/>
    <x v="1903"/>
    <n v="1243"/>
    <s v="Electronics"/>
    <s v="West"/>
    <n v="2"/>
    <n v="211.12"/>
    <n v="0.17"/>
    <s v="Card"/>
    <n v="8"/>
    <n v="4.8"/>
    <x v="1894"/>
    <n v="350.45920000000001"/>
    <s v="OK"/>
    <n v="0"/>
  </r>
  <r>
    <n v="11905"/>
    <x v="1904"/>
    <n v="1490"/>
    <s v="Clothing"/>
    <s v="South"/>
    <n v="5"/>
    <n v="15.77"/>
    <n v="0.14000000000000001"/>
    <s v="Card"/>
    <n v="4"/>
    <n v="5"/>
    <x v="1895"/>
    <n v="67.810999999999993"/>
    <s v="OK"/>
    <n v="0"/>
  </r>
  <r>
    <n v="11906"/>
    <x v="1905"/>
    <n v="1848"/>
    <s v="Home"/>
    <s v="East"/>
    <n v="4"/>
    <n v="195.15"/>
    <n v="0.33"/>
    <s v="COD"/>
    <n v="6"/>
    <n v="3.2"/>
    <x v="1896"/>
    <n v="523.00199999999995"/>
    <s v="OK"/>
    <n v="0"/>
  </r>
  <r>
    <n v="11907"/>
    <x v="1906"/>
    <n v="1957"/>
    <s v="Clothing"/>
    <s v="North"/>
    <n v="1"/>
    <n v="178"/>
    <n v="0.18"/>
    <s v="Card"/>
    <n v="10"/>
    <n v="3.2"/>
    <x v="1897"/>
    <n v="145.96"/>
    <s v="OK"/>
    <n v="0"/>
  </r>
  <r>
    <n v="11908"/>
    <x v="1907"/>
    <n v="1506"/>
    <s v="Clothing"/>
    <s v="North"/>
    <n v="4"/>
    <n v="245.17"/>
    <n v="0.16"/>
    <s v="COD"/>
    <n v="9"/>
    <n v="1.1000000000000001"/>
    <x v="1660"/>
    <n v="823.77119999999991"/>
    <s v="OK"/>
    <n v="0"/>
  </r>
  <r>
    <n v="11909"/>
    <x v="1908"/>
    <n v="1364"/>
    <s v="Clothing"/>
    <s v="South"/>
    <n v="7"/>
    <n v="92.13"/>
    <n v="0.24"/>
    <s v="Card"/>
    <n v="8"/>
    <n v="4.5"/>
    <x v="1898"/>
    <n v="490.13159999999999"/>
    <s v="OK"/>
    <n v="0"/>
  </r>
  <r>
    <n v="11910"/>
    <x v="1909"/>
    <n v="1481"/>
    <s v="Clothing"/>
    <s v="East"/>
    <n v="7"/>
    <n v="312"/>
    <n v="0.09"/>
    <s v="Card"/>
    <n v="4"/>
    <n v="1.1000000000000001"/>
    <x v="1899"/>
    <n v="1987.44"/>
    <s v="OK"/>
    <n v="0"/>
  </r>
  <r>
    <n v="11911"/>
    <x v="1910"/>
    <n v="1200"/>
    <s v="Clothing"/>
    <s v="South"/>
    <n v="6"/>
    <n v="420.08"/>
    <n v="0.11"/>
    <s v="Card"/>
    <n v="10"/>
    <n v="3.5"/>
    <x v="1900"/>
    <n v="2243.2272000000003"/>
    <s v="OK"/>
    <n v="0"/>
  </r>
  <r>
    <n v="11912"/>
    <x v="1911"/>
    <n v="1153"/>
    <s v="Electronics"/>
    <s v="South"/>
    <n v="4"/>
    <n v="383.66"/>
    <n v="0.33"/>
    <s v="Wallet"/>
    <n v="8"/>
    <n v="1.4"/>
    <x v="1901"/>
    <n v="1028.2087999999999"/>
    <s v="OK"/>
    <n v="0"/>
  </r>
  <r>
    <n v="11913"/>
    <x v="1912"/>
    <n v="1449"/>
    <s v="Clothing"/>
    <s v="West"/>
    <n v="3"/>
    <n v="485.2"/>
    <n v="0.24"/>
    <s v="COD"/>
    <n v="7"/>
    <n v="2.1"/>
    <x v="1902"/>
    <n v="1106.2559999999999"/>
    <s v="OK"/>
    <n v="0"/>
  </r>
  <r>
    <n v="11914"/>
    <x v="1913"/>
    <n v="1500"/>
    <s v="Clothing"/>
    <s v="West"/>
    <n v="2"/>
    <n v="279.42"/>
    <n v="0.28999999999999998"/>
    <s v="Card"/>
    <n v="5"/>
    <n v="1.6"/>
    <x v="1903"/>
    <n v="396.77640000000002"/>
    <s v="OK"/>
    <n v="0"/>
  </r>
  <r>
    <n v="11915"/>
    <x v="1914"/>
    <n v="1072"/>
    <s v="Clothing"/>
    <s v="North"/>
    <n v="6"/>
    <n v="318.67"/>
    <n v="0.09"/>
    <s v="COD"/>
    <n v="7"/>
    <n v="1.5"/>
    <x v="1904"/>
    <n v="1739.9382000000001"/>
    <s v="OK"/>
    <n v="0"/>
  </r>
  <r>
    <n v="11916"/>
    <x v="1915"/>
    <n v="1712"/>
    <s v="Electronics"/>
    <s v="East"/>
    <n v="6"/>
    <n v="489.09"/>
    <n v="0.19"/>
    <s v="Wallet"/>
    <n v="7"/>
    <n v="1.3"/>
    <x v="1905"/>
    <n v="2376.9774000000002"/>
    <s v="OK"/>
    <n v="0"/>
  </r>
  <r>
    <n v="11917"/>
    <x v="1916"/>
    <n v="1295"/>
    <s v="Home"/>
    <s v="West"/>
    <n v="6"/>
    <n v="265.20999999999998"/>
    <n v="0.34"/>
    <s v="COD"/>
    <n v="10"/>
    <n v="2.2999999999999998"/>
    <x v="1906"/>
    <n v="1050.2315999999996"/>
    <s v="OK"/>
    <n v="0"/>
  </r>
  <r>
    <n v="11918"/>
    <x v="1917"/>
    <n v="1016"/>
    <s v="Electronics"/>
    <s v="North"/>
    <n v="7"/>
    <n v="425.44"/>
    <n v="0.11"/>
    <s v="COD"/>
    <n v="2"/>
    <n v="2.7"/>
    <x v="1907"/>
    <n v="2650.4911999999999"/>
    <s v="OK"/>
    <n v="0"/>
  </r>
  <r>
    <n v="11919"/>
    <x v="1918"/>
    <n v="1640"/>
    <s v="Clothing"/>
    <s v="East"/>
    <n v="1"/>
    <n v="269.24"/>
    <n v="0.06"/>
    <s v="Card"/>
    <n v="7"/>
    <n v="2.9"/>
    <x v="1908"/>
    <n v="253.0856"/>
    <s v="OK"/>
    <n v="0"/>
  </r>
  <r>
    <n v="11920"/>
    <x v="1919"/>
    <n v="1216"/>
    <s v="Home"/>
    <s v="North"/>
    <n v="5"/>
    <n v="259.38"/>
    <n v="0.18"/>
    <s v="COD"/>
    <n v="3"/>
    <n v="2.8"/>
    <x v="1909"/>
    <n v="1063.4580000000001"/>
    <s v="OK"/>
    <n v="0"/>
  </r>
  <r>
    <n v="11921"/>
    <x v="1920"/>
    <n v="1060"/>
    <s v="Clothing"/>
    <s v="West"/>
    <n v="3"/>
    <n v="459.72"/>
    <n v="0.14000000000000001"/>
    <s v="COD"/>
    <n v="8"/>
    <n v="3.1"/>
    <x v="1910"/>
    <n v="1186.0776000000001"/>
    <s v="OK"/>
    <n v="0"/>
  </r>
  <r>
    <n v="11922"/>
    <x v="1921"/>
    <n v="1938"/>
    <s v="Electronics"/>
    <s v="North"/>
    <n v="7"/>
    <n v="117.28"/>
    <n v="0.06"/>
    <s v="COD"/>
    <n v="8"/>
    <n v="4.4000000000000004"/>
    <x v="1911"/>
    <n v="771.70240000000001"/>
    <s v="OK"/>
    <n v="0"/>
  </r>
  <r>
    <n v="11923"/>
    <x v="1922"/>
    <n v="1615"/>
    <s v="Home"/>
    <s v="East"/>
    <n v="2"/>
    <n v="213.07"/>
    <n v="0.31"/>
    <s v="Wallet"/>
    <n v="9"/>
    <n v="3.5"/>
    <x v="1912"/>
    <n v="294.03659999999996"/>
    <s v="OK"/>
    <n v="0"/>
  </r>
  <r>
    <n v="11924"/>
    <x v="1923"/>
    <n v="1041"/>
    <s v="Clothing"/>
    <s v="East"/>
    <n v="7"/>
    <n v="146.13999999999999"/>
    <n v="0.35"/>
    <s v="Card"/>
    <n v="11"/>
    <n v="1.1000000000000001"/>
    <x v="1913"/>
    <n v="664.93700000000001"/>
    <s v="OK"/>
    <n v="0"/>
  </r>
  <r>
    <n v="11925"/>
    <x v="1924"/>
    <n v="1024"/>
    <s v="Home"/>
    <s v="North"/>
    <n v="1"/>
    <n v="225.08"/>
    <n v="0.2"/>
    <s v="Card"/>
    <n v="4"/>
    <n v="1.7"/>
    <x v="1914"/>
    <n v="180.06400000000002"/>
    <s v="OK"/>
    <n v="0"/>
  </r>
  <r>
    <n v="11926"/>
    <x v="1925"/>
    <n v="1038"/>
    <s v="Home"/>
    <s v="East"/>
    <n v="7"/>
    <n v="149.77000000000001"/>
    <n v="0.27"/>
    <s v="Wallet"/>
    <n v="10"/>
    <n v="2.4"/>
    <x v="1915"/>
    <n v="765.32470000000001"/>
    <s v="OK"/>
    <n v="0"/>
  </r>
  <r>
    <n v="11927"/>
    <x v="1926"/>
    <n v="1802"/>
    <s v="Clothing"/>
    <s v="North"/>
    <n v="7"/>
    <n v="353.95"/>
    <n v="0.3"/>
    <s v="COD"/>
    <n v="3"/>
    <n v="4.8"/>
    <x v="1916"/>
    <n v="1734.355"/>
    <s v="OK"/>
    <n v="0"/>
  </r>
  <r>
    <n v="11928"/>
    <x v="1927"/>
    <n v="1130"/>
    <s v="Clothing"/>
    <s v="East"/>
    <n v="4"/>
    <n v="481.93"/>
    <n v="0.25"/>
    <s v="Card"/>
    <n v="9"/>
    <n v="1.3"/>
    <x v="1917"/>
    <n v="1445.79"/>
    <s v="OK"/>
    <n v="0"/>
  </r>
  <r>
    <n v="11929"/>
    <x v="1928"/>
    <n v="1497"/>
    <s v="Electronics"/>
    <s v="North"/>
    <n v="2"/>
    <n v="475.17"/>
    <n v="0.02"/>
    <s v="Card"/>
    <n v="9"/>
    <n v="3.8"/>
    <x v="1918"/>
    <n v="931.33320000000003"/>
    <s v="OK"/>
    <n v="0"/>
  </r>
  <r>
    <n v="11930"/>
    <x v="1929"/>
    <n v="1228"/>
    <s v="Electronics"/>
    <s v="North"/>
    <n v="6"/>
    <n v="228.23"/>
    <n v="0.06"/>
    <s v="Wallet"/>
    <n v="2"/>
    <n v="1.1000000000000001"/>
    <x v="1919"/>
    <n v="1287.2171999999998"/>
    <s v="OK"/>
    <n v="0"/>
  </r>
  <r>
    <n v="11931"/>
    <x v="1930"/>
    <n v="1107"/>
    <s v="Clothing"/>
    <s v="North"/>
    <n v="2"/>
    <n v="593.41999999999996"/>
    <n v="0.02"/>
    <s v="Card"/>
    <n v="6"/>
    <n v="2.5"/>
    <x v="1920"/>
    <n v="1163.1031999999998"/>
    <s v="OK"/>
    <n v="0"/>
  </r>
  <r>
    <n v="11932"/>
    <x v="1931"/>
    <n v="1171"/>
    <s v="Clothing"/>
    <s v="South"/>
    <n v="2"/>
    <n v="362.4"/>
    <n v="0"/>
    <s v="Card"/>
    <n v="3"/>
    <n v="4.0999999999999996"/>
    <x v="1921"/>
    <n v="724.8"/>
    <s v="OK"/>
    <n v="0"/>
  </r>
  <r>
    <n v="11933"/>
    <x v="1932"/>
    <n v="1434"/>
    <s v="Clothing"/>
    <s v="East"/>
    <n v="4"/>
    <n v="248.65"/>
    <n v="0.11"/>
    <s v="Card"/>
    <n v="5"/>
    <n v="2.4"/>
    <x v="1922"/>
    <n v="885.19400000000007"/>
    <s v="OK"/>
    <n v="0"/>
  </r>
  <r>
    <n v="11934"/>
    <x v="1933"/>
    <n v="1477"/>
    <s v="Electronics"/>
    <s v="West"/>
    <n v="5"/>
    <n v="503.79"/>
    <n v="0.14000000000000001"/>
    <s v="Wallet"/>
    <n v="2"/>
    <n v="2.7"/>
    <x v="1923"/>
    <n v="2166.297"/>
    <s v="OK"/>
    <n v="0"/>
  </r>
  <r>
    <n v="11935"/>
    <x v="1934"/>
    <n v="1101"/>
    <s v="Electronics"/>
    <s v="North"/>
    <n v="7"/>
    <n v="441.98"/>
    <n v="0.08"/>
    <s v="Wallet"/>
    <n v="4"/>
    <n v="4.5999999999999996"/>
    <x v="1924"/>
    <n v="2846.3512000000001"/>
    <s v="OK"/>
    <n v="0"/>
  </r>
  <r>
    <n v="11936"/>
    <x v="1935"/>
    <n v="1865"/>
    <s v="Clothing"/>
    <s v="South"/>
    <n v="3"/>
    <n v="453.33"/>
    <n v="0.02"/>
    <s v="COD"/>
    <n v="11"/>
    <n v="1.3"/>
    <x v="1455"/>
    <n v="1332.7901999999999"/>
    <s v="OK"/>
    <n v="0"/>
  </r>
  <r>
    <n v="11937"/>
    <x v="1936"/>
    <n v="1523"/>
    <s v="Electronics"/>
    <s v="West"/>
    <n v="6"/>
    <n v="129.74"/>
    <n v="0.19"/>
    <s v="COD"/>
    <n v="3"/>
    <n v="3.1"/>
    <x v="1925"/>
    <n v="630.53640000000007"/>
    <s v="OK"/>
    <n v="0"/>
  </r>
  <r>
    <n v="11938"/>
    <x v="1937"/>
    <n v="1274"/>
    <s v="Home"/>
    <s v="North"/>
    <n v="5"/>
    <n v="288.97000000000003"/>
    <n v="0.1"/>
    <s v="Card"/>
    <n v="2"/>
    <n v="2.5"/>
    <x v="1926"/>
    <n v="1300.3650000000002"/>
    <s v="OK"/>
    <n v="0"/>
  </r>
  <r>
    <n v="11939"/>
    <x v="1938"/>
    <n v="1612"/>
    <s v="Electronics"/>
    <s v="West"/>
    <n v="1"/>
    <n v="519.16999999999996"/>
    <n v="0.28000000000000003"/>
    <s v="Card"/>
    <n v="6"/>
    <n v="4.9000000000000004"/>
    <x v="1927"/>
    <n v="373.80239999999998"/>
    <s v="OK"/>
    <n v="0"/>
  </r>
  <r>
    <n v="11940"/>
    <x v="1939"/>
    <n v="1043"/>
    <s v="Clothing"/>
    <s v="South"/>
    <n v="7"/>
    <n v="309.86"/>
    <n v="0"/>
    <s v="Wallet"/>
    <n v="11"/>
    <n v="4.2"/>
    <x v="1928"/>
    <n v="2169.02"/>
    <s v="OK"/>
    <n v="0"/>
  </r>
  <r>
    <n v="11941"/>
    <x v="1940"/>
    <n v="1954"/>
    <s v="Beauty"/>
    <s v="West"/>
    <n v="6"/>
    <n v="414.82"/>
    <n v="0.28999999999999998"/>
    <s v="Card"/>
    <n v="3"/>
    <n v="1.5"/>
    <x v="1929"/>
    <n v="1767.1332"/>
    <s v="OK"/>
    <n v="0"/>
  </r>
  <r>
    <n v="11942"/>
    <x v="1941"/>
    <n v="1816"/>
    <s v="Electronics"/>
    <s v="North"/>
    <n v="3"/>
    <n v="358.94"/>
    <n v="0.33"/>
    <s v="COD"/>
    <n v="4"/>
    <n v="4.7"/>
    <x v="1930"/>
    <n v="721.46939999999984"/>
    <s v="OK"/>
    <n v="0"/>
  </r>
  <r>
    <n v="11943"/>
    <x v="1942"/>
    <n v="1956"/>
    <s v="Clothing"/>
    <s v="West"/>
    <n v="7"/>
    <n v="507.78"/>
    <n v="0.25"/>
    <s v="COD"/>
    <n v="6"/>
    <n v="1.8"/>
    <x v="1931"/>
    <n v="2665.8450000000003"/>
    <s v="ERROR"/>
    <n v="0.01"/>
  </r>
  <r>
    <n v="11944"/>
    <x v="1943"/>
    <n v="1016"/>
    <s v="Electronics"/>
    <s v="West"/>
    <n v="1"/>
    <n v="181.47"/>
    <n v="0.26"/>
    <s v="Card"/>
    <n v="5"/>
    <n v="1.3"/>
    <x v="1932"/>
    <n v="134.2878"/>
    <s v="OK"/>
    <n v="0"/>
  </r>
  <r>
    <n v="11945"/>
    <x v="1944"/>
    <n v="1329"/>
    <s v="Clothing"/>
    <s v="North"/>
    <n v="4"/>
    <n v="351.65"/>
    <n v="0.33"/>
    <s v="COD"/>
    <n v="4"/>
    <n v="3.2"/>
    <x v="1933"/>
    <n v="942.4219999999998"/>
    <s v="OK"/>
    <n v="0"/>
  </r>
  <r>
    <n v="11946"/>
    <x v="1945"/>
    <n v="1568"/>
    <s v="Clothing"/>
    <s v="South"/>
    <n v="5"/>
    <n v="87.09"/>
    <n v="7.0000000000000007E-2"/>
    <s v="COD"/>
    <n v="4"/>
    <n v="3.9"/>
    <x v="1934"/>
    <n v="404.96850000000001"/>
    <s v="OK"/>
    <n v="0"/>
  </r>
  <r>
    <n v="11947"/>
    <x v="1946"/>
    <n v="1822"/>
    <s v="Clothing"/>
    <s v="South"/>
    <n v="7"/>
    <n v="418.77"/>
    <n v="0.35"/>
    <s v="COD"/>
    <n v="2"/>
    <n v="3.9"/>
    <x v="1935"/>
    <n v="1905.4034999999999"/>
    <s v="OK"/>
    <n v="0"/>
  </r>
  <r>
    <n v="11948"/>
    <x v="1947"/>
    <n v="1496"/>
    <s v="Clothing"/>
    <s v="West"/>
    <n v="6"/>
    <n v="443.2"/>
    <n v="0.27"/>
    <s v="Card"/>
    <n v="10"/>
    <n v="3.1"/>
    <x v="1936"/>
    <n v="1941.2159999999999"/>
    <s v="OK"/>
    <n v="0"/>
  </r>
  <r>
    <n v="11949"/>
    <x v="1948"/>
    <n v="1814"/>
    <s v="Beauty"/>
    <s v="East"/>
    <n v="2"/>
    <n v="40.06"/>
    <n v="0.25"/>
    <s v="Card"/>
    <n v="4"/>
    <n v="3"/>
    <x v="1937"/>
    <n v="60.09"/>
    <s v="OK"/>
    <n v="0"/>
  </r>
  <r>
    <n v="11950"/>
    <x v="1949"/>
    <n v="1011"/>
    <s v="Electronics"/>
    <s v="West"/>
    <n v="3"/>
    <n v="410.34"/>
    <n v="0.13"/>
    <s v="COD"/>
    <n v="8"/>
    <n v="4.9000000000000004"/>
    <x v="1938"/>
    <n v="1070.9874"/>
    <s v="OK"/>
    <n v="0"/>
  </r>
  <r>
    <n v="11951"/>
    <x v="1950"/>
    <n v="1317"/>
    <s v="Electronics"/>
    <s v="East"/>
    <n v="7"/>
    <n v="257.58999999999997"/>
    <n v="0.19"/>
    <s v="Wallet"/>
    <n v="5"/>
    <n v="4.3"/>
    <x v="1939"/>
    <n v="1460.5353"/>
    <s v="OK"/>
    <n v="0"/>
  </r>
  <r>
    <n v="11952"/>
    <x v="1951"/>
    <n v="1591"/>
    <s v="Beauty"/>
    <s v="West"/>
    <n v="6"/>
    <n v="87.6"/>
    <n v="0.23"/>
    <s v="Card"/>
    <n v="11"/>
    <n v="3.8"/>
    <x v="1940"/>
    <n v="404.71199999999993"/>
    <s v="OK"/>
    <n v="0"/>
  </r>
  <r>
    <n v="11953"/>
    <x v="1952"/>
    <n v="1215"/>
    <s v="Clothing"/>
    <s v="South"/>
    <n v="2"/>
    <n v="260.64999999999998"/>
    <n v="0.22"/>
    <s v="Wallet"/>
    <n v="10"/>
    <n v="1.8"/>
    <x v="1941"/>
    <n v="406.61399999999998"/>
    <s v="OK"/>
    <n v="0"/>
  </r>
  <r>
    <n v="11954"/>
    <x v="1953"/>
    <n v="1338"/>
    <s v="Beauty"/>
    <s v="West"/>
    <n v="6"/>
    <n v="128.63"/>
    <n v="0.25"/>
    <s v="COD"/>
    <n v="10"/>
    <n v="4.3"/>
    <x v="1942"/>
    <n v="578.83500000000004"/>
    <s v="OK"/>
    <n v="0"/>
  </r>
  <r>
    <n v="11955"/>
    <x v="1954"/>
    <n v="1775"/>
    <s v="Clothing"/>
    <s v="West"/>
    <n v="7"/>
    <n v="258.10000000000002"/>
    <n v="0.03"/>
    <s v="Wallet"/>
    <n v="8"/>
    <n v="4"/>
    <x v="1943"/>
    <n v="1752.4990000000003"/>
    <s v="OK"/>
    <n v="0"/>
  </r>
  <r>
    <n v="11956"/>
    <x v="1955"/>
    <n v="1990"/>
    <s v="Home"/>
    <s v="East"/>
    <n v="1"/>
    <n v="239.84"/>
    <n v="0.12"/>
    <s v="Card"/>
    <n v="6"/>
    <n v="5"/>
    <x v="1944"/>
    <n v="211.0592"/>
    <s v="OK"/>
    <n v="0"/>
  </r>
  <r>
    <n v="11957"/>
    <x v="1956"/>
    <n v="1660"/>
    <s v="Clothing"/>
    <s v="South"/>
    <n v="2"/>
    <n v="446.96"/>
    <n v="0.15"/>
    <s v="Card"/>
    <n v="10"/>
    <n v="1.5"/>
    <x v="1945"/>
    <n v="759.83199999999999"/>
    <s v="OK"/>
    <n v="0"/>
  </r>
  <r>
    <n v="11958"/>
    <x v="1957"/>
    <n v="1080"/>
    <s v="Home"/>
    <s v="East"/>
    <n v="2"/>
    <n v="467.92"/>
    <n v="0.09"/>
    <s v="Card"/>
    <n v="5"/>
    <n v="3.9"/>
    <x v="1946"/>
    <n v="851.61440000000005"/>
    <s v="OK"/>
    <n v="0"/>
  </r>
  <r>
    <n v="11959"/>
    <x v="1958"/>
    <n v="1726"/>
    <s v="Beauty"/>
    <s v="West"/>
    <n v="6"/>
    <n v="370.11"/>
    <n v="0.06"/>
    <s v="Card"/>
    <n v="4"/>
    <n v="4.9000000000000004"/>
    <x v="1947"/>
    <n v="2087.4204"/>
    <s v="OK"/>
    <n v="0"/>
  </r>
  <r>
    <n v="11960"/>
    <x v="1959"/>
    <n v="1484"/>
    <s v="Clothing"/>
    <s v="North"/>
    <n v="4"/>
    <n v="28.27"/>
    <n v="0.05"/>
    <s v="Wallet"/>
    <n v="10"/>
    <n v="2.9"/>
    <x v="1948"/>
    <n v="107.42599999999999"/>
    <s v="OK"/>
    <n v="0"/>
  </r>
  <r>
    <n v="11961"/>
    <x v="1960"/>
    <n v="1373"/>
    <s v="Electronics"/>
    <s v="West"/>
    <n v="7"/>
    <n v="559.65"/>
    <n v="0.13"/>
    <s v="Card"/>
    <n v="9"/>
    <n v="3.9"/>
    <x v="1949"/>
    <n v="3408.2684999999997"/>
    <s v="OK"/>
    <n v="0"/>
  </r>
  <r>
    <n v="11962"/>
    <x v="1961"/>
    <n v="1975"/>
    <s v="Electronics"/>
    <s v="West"/>
    <n v="4"/>
    <n v="416.45"/>
    <n v="0.17"/>
    <s v="COD"/>
    <n v="10"/>
    <n v="4.9000000000000004"/>
    <x v="1950"/>
    <n v="1382.6139999999998"/>
    <s v="OK"/>
    <n v="0"/>
  </r>
  <r>
    <n v="11963"/>
    <x v="1962"/>
    <n v="1709"/>
    <s v="Electronics"/>
    <s v="East"/>
    <n v="5"/>
    <n v="35"/>
    <n v="0.02"/>
    <s v="Card"/>
    <n v="5"/>
    <n v="3.2"/>
    <x v="1951"/>
    <n v="171.5"/>
    <s v="OK"/>
    <n v="0"/>
  </r>
  <r>
    <n v="11964"/>
    <x v="1963"/>
    <n v="1199"/>
    <s v="Electronics"/>
    <s v="North"/>
    <n v="1"/>
    <n v="494.02"/>
    <n v="0.33"/>
    <s v="COD"/>
    <n v="10"/>
    <n v="3.8"/>
    <x v="1952"/>
    <n v="330.99339999999995"/>
    <s v="OK"/>
    <n v="0"/>
  </r>
  <r>
    <n v="11965"/>
    <x v="1964"/>
    <n v="1536"/>
    <s v="Electronics"/>
    <s v="North"/>
    <n v="4"/>
    <n v="132.16"/>
    <n v="0.27"/>
    <s v="Card"/>
    <n v="11"/>
    <n v="1.1000000000000001"/>
    <x v="1953"/>
    <n v="385.90719999999999"/>
    <s v="OK"/>
    <n v="0"/>
  </r>
  <r>
    <n v="11966"/>
    <x v="1965"/>
    <n v="1465"/>
    <s v="Clothing"/>
    <s v="East"/>
    <n v="6"/>
    <n v="353.84"/>
    <n v="0.26"/>
    <s v="Card"/>
    <n v="6"/>
    <n v="3.1"/>
    <x v="1954"/>
    <n v="1571.0496000000001"/>
    <s v="OK"/>
    <n v="0"/>
  </r>
  <r>
    <n v="11967"/>
    <x v="1966"/>
    <n v="1088"/>
    <s v="Clothing"/>
    <s v="South"/>
    <n v="7"/>
    <n v="287.98"/>
    <n v="0.06"/>
    <s v="Card"/>
    <n v="7"/>
    <n v="2"/>
    <x v="1955"/>
    <n v="1894.9084"/>
    <s v="OK"/>
    <n v="0"/>
  </r>
  <r>
    <n v="11968"/>
    <x v="1967"/>
    <n v="1267"/>
    <s v="Clothing"/>
    <s v="North"/>
    <n v="4"/>
    <n v="260.61"/>
    <n v="0.21"/>
    <s v="COD"/>
    <n v="11"/>
    <n v="1.5"/>
    <x v="1956"/>
    <n v="823.52760000000012"/>
    <s v="OK"/>
    <n v="0"/>
  </r>
  <r>
    <n v="11969"/>
    <x v="1968"/>
    <n v="1654"/>
    <s v="Clothing"/>
    <s v="North"/>
    <n v="5"/>
    <n v="535.48"/>
    <n v="0.19"/>
    <s v="Card"/>
    <n v="11"/>
    <n v="3.8"/>
    <x v="1957"/>
    <n v="2168.6940000000004"/>
    <s v="OK"/>
    <n v="0"/>
  </r>
  <r>
    <n v="11970"/>
    <x v="1969"/>
    <n v="1570"/>
    <s v="Electronics"/>
    <s v="East"/>
    <n v="3"/>
    <n v="270.86"/>
    <n v="0.34"/>
    <s v="Card"/>
    <n v="1"/>
    <n v="1.2"/>
    <x v="1958"/>
    <n v="536.30279999999993"/>
    <s v="OK"/>
    <n v="0"/>
  </r>
  <r>
    <n v="11971"/>
    <x v="1970"/>
    <n v="1921"/>
    <s v="Electronics"/>
    <s v="South"/>
    <n v="5"/>
    <n v="59.08"/>
    <n v="0.26"/>
    <s v="Card"/>
    <n v="9"/>
    <n v="4.5999999999999996"/>
    <x v="1959"/>
    <n v="218.59599999999998"/>
    <s v="OK"/>
    <n v="0"/>
  </r>
  <r>
    <n v="11972"/>
    <x v="1971"/>
    <n v="1488"/>
    <s v="Electronics"/>
    <s v="South"/>
    <n v="2"/>
    <n v="568.78"/>
    <n v="0.2"/>
    <s v="Wallet"/>
    <n v="8"/>
    <n v="3.1"/>
    <x v="1960"/>
    <n v="910.048"/>
    <s v="OK"/>
    <n v="0"/>
  </r>
  <r>
    <n v="11973"/>
    <x v="1972"/>
    <n v="1876"/>
    <s v="Clothing"/>
    <s v="West"/>
    <n v="7"/>
    <n v="553.51"/>
    <n v="0.3"/>
    <s v="COD"/>
    <n v="11"/>
    <n v="3.6"/>
    <x v="1961"/>
    <n v="2712.1989999999996"/>
    <s v="OK"/>
    <n v="0"/>
  </r>
  <r>
    <n v="11974"/>
    <x v="1973"/>
    <n v="1537"/>
    <s v="Electronics"/>
    <s v="West"/>
    <n v="2"/>
    <n v="415.39"/>
    <n v="0.05"/>
    <s v="COD"/>
    <n v="5"/>
    <n v="2"/>
    <x v="1962"/>
    <n v="789.24099999999999"/>
    <s v="OK"/>
    <n v="0"/>
  </r>
  <r>
    <n v="11975"/>
    <x v="1974"/>
    <n v="1046"/>
    <s v="Electronics"/>
    <s v="East"/>
    <n v="4"/>
    <n v="288.72000000000003"/>
    <n v="0.01"/>
    <s v="COD"/>
    <n v="3"/>
    <n v="1.7"/>
    <x v="1963"/>
    <n v="1143.3312000000001"/>
    <s v="OK"/>
    <n v="0"/>
  </r>
  <r>
    <n v="11976"/>
    <x v="1975"/>
    <n v="1287"/>
    <s v="Clothing"/>
    <s v="South"/>
    <n v="4"/>
    <n v="69.319999999999993"/>
    <n v="0.24"/>
    <s v="Card"/>
    <n v="5"/>
    <n v="2"/>
    <x v="1964"/>
    <n v="210.73279999999997"/>
    <s v="OK"/>
    <n v="0"/>
  </r>
  <r>
    <n v="11977"/>
    <x v="1976"/>
    <n v="1777"/>
    <s v="Home"/>
    <s v="East"/>
    <n v="5"/>
    <n v="477.59"/>
    <n v="0.03"/>
    <s v="COD"/>
    <n v="5"/>
    <n v="1.9"/>
    <x v="1965"/>
    <n v="2316.3114999999998"/>
    <s v="OK"/>
    <n v="0"/>
  </r>
  <r>
    <n v="11978"/>
    <x v="1977"/>
    <n v="1015"/>
    <s v="Electronics"/>
    <s v="West"/>
    <n v="5"/>
    <n v="59.15"/>
    <n v="0.04"/>
    <s v="Card"/>
    <n v="9"/>
    <n v="4.5"/>
    <x v="1966"/>
    <n v="283.92"/>
    <s v="OK"/>
    <n v="0"/>
  </r>
  <r>
    <n v="11979"/>
    <x v="1978"/>
    <n v="1710"/>
    <s v="Clothing"/>
    <s v="East"/>
    <n v="6"/>
    <n v="55.13"/>
    <n v="0.26"/>
    <s v="Card"/>
    <n v="7"/>
    <n v="4.0999999999999996"/>
    <x v="1967"/>
    <n v="244.77720000000002"/>
    <s v="OK"/>
    <n v="0"/>
  </r>
  <r>
    <n v="11980"/>
    <x v="1979"/>
    <n v="1400"/>
    <s v="Home"/>
    <s v="East"/>
    <n v="1"/>
    <n v="329.37"/>
    <n v="0.09"/>
    <s v="COD"/>
    <n v="2"/>
    <n v="4.4000000000000004"/>
    <x v="1968"/>
    <n v="299.72669999999999"/>
    <s v="OK"/>
    <n v="0"/>
  </r>
  <r>
    <n v="11981"/>
    <x v="1980"/>
    <n v="1918"/>
    <s v="Home"/>
    <s v="North"/>
    <n v="6"/>
    <n v="108.68"/>
    <n v="0.22"/>
    <s v="COD"/>
    <n v="5"/>
    <n v="3.9"/>
    <x v="1969"/>
    <n v="508.62240000000003"/>
    <s v="OK"/>
    <n v="0"/>
  </r>
  <r>
    <n v="11982"/>
    <x v="1981"/>
    <n v="1793"/>
    <s v="Beauty"/>
    <s v="North"/>
    <n v="2"/>
    <n v="19.52"/>
    <n v="0.32"/>
    <s v="Card"/>
    <n v="9"/>
    <n v="3.6"/>
    <x v="1970"/>
    <n v="26.547199999999997"/>
    <s v="OK"/>
    <n v="0"/>
  </r>
  <r>
    <n v="11983"/>
    <x v="1982"/>
    <n v="1980"/>
    <s v="Electronics"/>
    <s v="North"/>
    <n v="6"/>
    <n v="262.52"/>
    <n v="0.11"/>
    <s v="Card"/>
    <n v="11"/>
    <n v="3.1"/>
    <x v="1971"/>
    <n v="1401.8568"/>
    <s v="OK"/>
    <n v="0"/>
  </r>
  <r>
    <n v="11984"/>
    <x v="1983"/>
    <n v="1085"/>
    <s v="Electronics"/>
    <s v="West"/>
    <n v="5"/>
    <n v="95.27"/>
    <n v="0.08"/>
    <s v="COD"/>
    <n v="2"/>
    <n v="2.1"/>
    <x v="1972"/>
    <n v="438.24199999999996"/>
    <s v="OK"/>
    <n v="0"/>
  </r>
  <r>
    <n v="11985"/>
    <x v="1984"/>
    <n v="1249"/>
    <s v="Beauty"/>
    <s v="East"/>
    <n v="7"/>
    <n v="108.9"/>
    <n v="0.04"/>
    <s v="COD"/>
    <n v="8"/>
    <n v="3.8"/>
    <x v="1973"/>
    <n v="731.80799999999999"/>
    <s v="OK"/>
    <n v="0"/>
  </r>
  <r>
    <n v="11986"/>
    <x v="1985"/>
    <n v="1390"/>
    <s v="Clothing"/>
    <s v="North"/>
    <n v="6"/>
    <n v="59.99"/>
    <n v="0.05"/>
    <s v="Card"/>
    <n v="3"/>
    <n v="1.5"/>
    <x v="1974"/>
    <n v="341.94299999999998"/>
    <s v="OK"/>
    <n v="0"/>
  </r>
  <r>
    <n v="11987"/>
    <x v="1986"/>
    <n v="1781"/>
    <s v="Clothing"/>
    <s v="North"/>
    <n v="3"/>
    <n v="134.97999999999999"/>
    <n v="0.02"/>
    <s v="Card"/>
    <n v="4"/>
    <n v="3"/>
    <x v="1975"/>
    <n v="396.84119999999996"/>
    <s v="OK"/>
    <n v="0"/>
  </r>
  <r>
    <n v="11988"/>
    <x v="1987"/>
    <n v="1334"/>
    <s v="Home"/>
    <s v="North"/>
    <n v="1"/>
    <n v="433.56"/>
    <n v="0.03"/>
    <s v="Wallet"/>
    <n v="2"/>
    <n v="1.8"/>
    <x v="1976"/>
    <n v="420.5532"/>
    <s v="OK"/>
    <n v="0"/>
  </r>
  <r>
    <n v="11989"/>
    <x v="1988"/>
    <n v="1628"/>
    <s v="Home"/>
    <s v="West"/>
    <n v="5"/>
    <n v="488.22"/>
    <n v="0.15"/>
    <s v="COD"/>
    <n v="9"/>
    <n v="3"/>
    <x v="1977"/>
    <n v="2074.9350000000004"/>
    <s v="OK"/>
    <n v="0"/>
  </r>
  <r>
    <n v="11990"/>
    <x v="1989"/>
    <n v="1518"/>
    <s v="Beauty"/>
    <s v="West"/>
    <n v="7"/>
    <n v="279.73"/>
    <n v="0.11"/>
    <s v="Wallet"/>
    <n v="6"/>
    <n v="2.2000000000000002"/>
    <x v="1978"/>
    <n v="1742.7179000000001"/>
    <s v="OK"/>
    <n v="0"/>
  </r>
  <r>
    <n v="11991"/>
    <x v="1990"/>
    <n v="1136"/>
    <s v="Beauty"/>
    <s v="East"/>
    <n v="4"/>
    <n v="311.33"/>
    <n v="0.25"/>
    <s v="Card"/>
    <n v="9"/>
    <n v="1.2"/>
    <x v="1979"/>
    <n v="933.99"/>
    <s v="OK"/>
    <n v="0"/>
  </r>
  <r>
    <n v="11992"/>
    <x v="1991"/>
    <n v="1882"/>
    <s v="Home"/>
    <s v="East"/>
    <n v="6"/>
    <n v="34.1"/>
    <n v="0.3"/>
    <s v="COD"/>
    <n v="11"/>
    <n v="3"/>
    <x v="1980"/>
    <n v="143.22"/>
    <s v="OK"/>
    <n v="0"/>
  </r>
  <r>
    <n v="11993"/>
    <x v="1992"/>
    <n v="1687"/>
    <s v="Electronics"/>
    <s v="East"/>
    <n v="5"/>
    <n v="55.55"/>
    <n v="0.27"/>
    <s v="Card"/>
    <n v="8"/>
    <n v="1.7"/>
    <x v="1981"/>
    <n v="202.75749999999999"/>
    <s v="OK"/>
    <n v="0"/>
  </r>
  <r>
    <n v="11994"/>
    <x v="1993"/>
    <n v="1839"/>
    <s v="Beauty"/>
    <s v="North"/>
    <n v="4"/>
    <n v="165.68"/>
    <n v="0.19"/>
    <s v="COD"/>
    <n v="9"/>
    <n v="1.6"/>
    <x v="1982"/>
    <n v="536.80320000000006"/>
    <s v="OK"/>
    <n v="0"/>
  </r>
  <r>
    <n v="11995"/>
    <x v="1994"/>
    <n v="1497"/>
    <s v="Electronics"/>
    <s v="South"/>
    <n v="4"/>
    <n v="333.18"/>
    <n v="0.04"/>
    <s v="Card"/>
    <n v="5"/>
    <n v="2.5"/>
    <x v="1983"/>
    <n v="1279.4112"/>
    <s v="OK"/>
    <n v="0"/>
  </r>
  <r>
    <n v="11996"/>
    <x v="1995"/>
    <n v="1826"/>
    <s v="Electronics"/>
    <s v="West"/>
    <n v="2"/>
    <n v="447.64"/>
    <n v="0.25"/>
    <s v="Card"/>
    <n v="6"/>
    <n v="2.4"/>
    <x v="1984"/>
    <n v="671.46"/>
    <s v="OK"/>
    <n v="0"/>
  </r>
  <r>
    <n v="11997"/>
    <x v="1996"/>
    <n v="1726"/>
    <s v="Beauty"/>
    <s v="North"/>
    <n v="2"/>
    <n v="368.93"/>
    <n v="0.13"/>
    <s v="Card"/>
    <n v="7"/>
    <n v="4.5"/>
    <x v="1985"/>
    <n v="641.93820000000005"/>
    <s v="OK"/>
    <n v="0"/>
  </r>
  <r>
    <n v="11998"/>
    <x v="1997"/>
    <n v="1476"/>
    <s v="Electronics"/>
    <s v="North"/>
    <n v="7"/>
    <n v="244.39"/>
    <n v="0.03"/>
    <s v="COD"/>
    <n v="5"/>
    <n v="3.3"/>
    <x v="1986"/>
    <n v="1659.4080999999999"/>
    <s v="OK"/>
    <n v="0"/>
  </r>
  <r>
    <n v="11999"/>
    <x v="1998"/>
    <n v="1593"/>
    <s v="Electronics"/>
    <s v="East"/>
    <n v="5"/>
    <n v="84.22"/>
    <n v="0.28999999999999998"/>
    <s v="COD"/>
    <n v="1"/>
    <n v="4.4000000000000004"/>
    <x v="1987"/>
    <n v="298.98099999999999"/>
    <s v="OK"/>
    <n v="0"/>
  </r>
  <r>
    <n v="12000"/>
    <x v="1999"/>
    <n v="1222"/>
    <s v="Electronics"/>
    <s v="East"/>
    <n v="7"/>
    <n v="471.75"/>
    <n v="0.12"/>
    <s v="COD"/>
    <n v="9"/>
    <n v="1.6"/>
    <x v="1988"/>
    <n v="2905.98"/>
    <s v="OK"/>
    <n v="0"/>
  </r>
  <r>
    <n v="12001"/>
    <x v="2000"/>
    <n v="1989"/>
    <s v="Beauty"/>
    <s v="North"/>
    <n v="5"/>
    <n v="227.81"/>
    <n v="0.08"/>
    <s v="Wallet"/>
    <n v="2"/>
    <n v="2.4"/>
    <x v="1989"/>
    <n v="1047.9259999999999"/>
    <s v="OK"/>
    <n v="0"/>
  </r>
  <r>
    <n v="12002"/>
    <x v="2001"/>
    <n v="1371"/>
    <s v="Clothing"/>
    <s v="West"/>
    <n v="3"/>
    <n v="445.59"/>
    <n v="0.31"/>
    <s v="COD"/>
    <n v="7"/>
    <n v="3.2"/>
    <x v="1814"/>
    <n v="922.37129999999991"/>
    <s v="OK"/>
    <n v="0"/>
  </r>
  <r>
    <n v="12003"/>
    <x v="2002"/>
    <n v="1934"/>
    <s v="Home"/>
    <s v="West"/>
    <n v="1"/>
    <n v="315.08999999999997"/>
    <n v="0.32"/>
    <s v="COD"/>
    <n v="8"/>
    <n v="1.6"/>
    <x v="1990"/>
    <n v="214.26119999999997"/>
    <s v="OK"/>
    <n v="0"/>
  </r>
  <r>
    <n v="12004"/>
    <x v="2003"/>
    <n v="1994"/>
    <s v="Electronics"/>
    <s v="North"/>
    <n v="1"/>
    <n v="447.12"/>
    <n v="0.12"/>
    <s v="Wallet"/>
    <n v="8"/>
    <n v="1.5"/>
    <x v="1991"/>
    <n v="393.46559999999999"/>
    <s v="OK"/>
    <n v="0"/>
  </r>
  <r>
    <n v="12005"/>
    <x v="2004"/>
    <n v="1401"/>
    <s v="Home"/>
    <s v="South"/>
    <n v="5"/>
    <n v="545.76"/>
    <n v="0.12"/>
    <s v="COD"/>
    <n v="1"/>
    <n v="3.6"/>
    <x v="1992"/>
    <n v="2401.3440000000001"/>
    <s v="OK"/>
    <n v="0"/>
  </r>
  <r>
    <n v="12006"/>
    <x v="2005"/>
    <n v="1442"/>
    <s v="Home"/>
    <s v="South"/>
    <n v="2"/>
    <n v="553.79999999999995"/>
    <n v="0.2"/>
    <s v="Card"/>
    <n v="10"/>
    <n v="3.6"/>
    <x v="1993"/>
    <n v="886.07999999999993"/>
    <s v="OK"/>
    <n v="0"/>
  </r>
  <r>
    <n v="12007"/>
    <x v="2006"/>
    <n v="1489"/>
    <s v="Electronics"/>
    <s v="West"/>
    <n v="6"/>
    <n v="328.04"/>
    <n v="0.26"/>
    <s v="Wallet"/>
    <n v="7"/>
    <n v="1.9"/>
    <x v="1994"/>
    <n v="1456.4976000000001"/>
    <s v="OK"/>
    <n v="0"/>
  </r>
  <r>
    <n v="12008"/>
    <x v="2007"/>
    <n v="1614"/>
    <s v="Clothing"/>
    <s v="East"/>
    <n v="7"/>
    <n v="314.23"/>
    <n v="0.02"/>
    <s v="Card"/>
    <n v="9"/>
    <n v="1.9"/>
    <x v="1995"/>
    <n v="2155.6178"/>
    <s v="OK"/>
    <n v="0"/>
  </r>
  <r>
    <n v="12009"/>
    <x v="2008"/>
    <n v="1272"/>
    <s v="Electronics"/>
    <s v="South"/>
    <n v="3"/>
    <n v="170.42"/>
    <n v="0.21"/>
    <s v="COD"/>
    <n v="11"/>
    <n v="4"/>
    <x v="1996"/>
    <n v="403.8954"/>
    <s v="OK"/>
    <n v="0"/>
  </r>
  <r>
    <n v="12010"/>
    <x v="2009"/>
    <n v="1525"/>
    <s v="Beauty"/>
    <s v="South"/>
    <n v="1"/>
    <n v="562.44000000000005"/>
    <n v="0.33"/>
    <s v="Card"/>
    <n v="11"/>
    <n v="1.5"/>
    <x v="1997"/>
    <n v="376.83479999999997"/>
    <s v="OK"/>
    <n v="0"/>
  </r>
  <r>
    <n v="12011"/>
    <x v="2010"/>
    <n v="1158"/>
    <s v="Clothing"/>
    <s v="East"/>
    <n v="5"/>
    <n v="282.88"/>
    <n v="0.09"/>
    <s v="COD"/>
    <n v="3"/>
    <n v="4.7"/>
    <x v="1998"/>
    <n v="1287.104"/>
    <s v="OK"/>
    <n v="0"/>
  </r>
  <r>
    <n v="12012"/>
    <x v="2011"/>
    <n v="1151"/>
    <s v="Beauty"/>
    <s v="South"/>
    <n v="2"/>
    <n v="89.64"/>
    <n v="0.32"/>
    <s v="COD"/>
    <n v="8"/>
    <n v="4.8"/>
    <x v="1999"/>
    <n v="121.9104"/>
    <s v="OK"/>
    <n v="0"/>
  </r>
  <r>
    <n v="12013"/>
    <x v="2012"/>
    <n v="1994"/>
    <s v="Electronics"/>
    <s v="North"/>
    <n v="2"/>
    <n v="268.13"/>
    <n v="0.33"/>
    <s v="Card"/>
    <n v="8"/>
    <n v="4.5"/>
    <x v="2000"/>
    <n v="359.29419999999993"/>
    <s v="OK"/>
    <n v="0"/>
  </r>
  <r>
    <n v="12014"/>
    <x v="2013"/>
    <n v="1619"/>
    <s v="Home"/>
    <s v="South"/>
    <n v="2"/>
    <n v="89.33"/>
    <n v="0.09"/>
    <s v="COD"/>
    <n v="9"/>
    <n v="1.8"/>
    <x v="2001"/>
    <n v="162.5806"/>
    <s v="OK"/>
    <n v="0"/>
  </r>
  <r>
    <n v="12015"/>
    <x v="2014"/>
    <n v="1187"/>
    <s v="Home"/>
    <s v="East"/>
    <n v="7"/>
    <n v="308.98"/>
    <n v="0.26"/>
    <s v="COD"/>
    <n v="8"/>
    <n v="1.1000000000000001"/>
    <x v="2002"/>
    <n v="1600.5164"/>
    <s v="OK"/>
    <n v="0"/>
  </r>
  <r>
    <n v="12016"/>
    <x v="2015"/>
    <n v="1812"/>
    <s v="Home"/>
    <s v="North"/>
    <n v="6"/>
    <n v="343.35"/>
    <n v="0.08"/>
    <s v="Card"/>
    <n v="5"/>
    <n v="4.7"/>
    <x v="2003"/>
    <n v="1895.2920000000004"/>
    <s v="OK"/>
    <n v="0"/>
  </r>
  <r>
    <n v="12017"/>
    <x v="2016"/>
    <n v="1097"/>
    <s v="Beauty"/>
    <s v="South"/>
    <n v="4"/>
    <n v="212.59"/>
    <n v="0.26"/>
    <s v="Card"/>
    <n v="5"/>
    <n v="2.4"/>
    <x v="2004"/>
    <n v="629.26639999999998"/>
    <s v="OK"/>
    <n v="0"/>
  </r>
  <r>
    <n v="12018"/>
    <x v="2017"/>
    <n v="1130"/>
    <s v="Clothing"/>
    <s v="West"/>
    <n v="7"/>
    <n v="56.92"/>
    <n v="0.28000000000000003"/>
    <s v="Card"/>
    <n v="3"/>
    <n v="2.2000000000000002"/>
    <x v="2005"/>
    <n v="286.8768"/>
    <s v="OK"/>
    <n v="0"/>
  </r>
  <r>
    <n v="12019"/>
    <x v="2018"/>
    <n v="1804"/>
    <s v="Electronics"/>
    <s v="North"/>
    <n v="6"/>
    <n v="566.95000000000005"/>
    <n v="0.09"/>
    <s v="Wallet"/>
    <n v="6"/>
    <n v="2"/>
    <x v="2006"/>
    <n v="3095.5470000000005"/>
    <s v="OK"/>
    <n v="0"/>
  </r>
  <r>
    <n v="12020"/>
    <x v="2019"/>
    <n v="1170"/>
    <s v="Home"/>
    <s v="North"/>
    <n v="2"/>
    <n v="467.41"/>
    <n v="0.25"/>
    <s v="COD"/>
    <n v="10"/>
    <n v="2"/>
    <x v="2007"/>
    <n v="701.11500000000001"/>
    <s v="OK"/>
    <n v="0"/>
  </r>
  <r>
    <n v="12021"/>
    <x v="2020"/>
    <n v="1935"/>
    <s v="Home"/>
    <s v="West"/>
    <n v="5"/>
    <n v="505.75"/>
    <n v="0.28000000000000003"/>
    <s v="Wallet"/>
    <n v="3"/>
    <n v="3.9"/>
    <x v="2008"/>
    <n v="1820.7"/>
    <s v="OK"/>
    <n v="0"/>
  </r>
  <r>
    <n v="12022"/>
    <x v="2021"/>
    <n v="1985"/>
    <s v="Clothing"/>
    <s v="West"/>
    <n v="3"/>
    <n v="229.62"/>
    <n v="0.13"/>
    <s v="Card"/>
    <n v="2"/>
    <n v="4.5999999999999996"/>
    <x v="2009"/>
    <n v="599.30820000000006"/>
    <s v="OK"/>
    <n v="0"/>
  </r>
  <r>
    <n v="12023"/>
    <x v="2022"/>
    <n v="1182"/>
    <s v="Electronics"/>
    <s v="South"/>
    <n v="6"/>
    <n v="460.09"/>
    <n v="0.06"/>
    <s v="Card"/>
    <n v="7"/>
    <n v="4.0999999999999996"/>
    <x v="2010"/>
    <n v="2594.9076"/>
    <s v="OK"/>
    <n v="0"/>
  </r>
  <r>
    <n v="12024"/>
    <x v="2023"/>
    <n v="1982"/>
    <s v="Clothing"/>
    <s v="South"/>
    <n v="5"/>
    <n v="298.94"/>
    <n v="0.03"/>
    <s v="Card"/>
    <n v="10"/>
    <n v="3.7"/>
    <x v="2011"/>
    <n v="1449.8589999999999"/>
    <s v="OK"/>
    <n v="0"/>
  </r>
  <r>
    <n v="12025"/>
    <x v="2024"/>
    <n v="1363"/>
    <s v="Electronics"/>
    <s v="East"/>
    <n v="7"/>
    <n v="132.63"/>
    <n v="0.2"/>
    <s v="Card"/>
    <n v="3"/>
    <n v="2.2000000000000002"/>
    <x v="2012"/>
    <n v="742.72800000000007"/>
    <s v="OK"/>
    <n v="0"/>
  </r>
  <r>
    <n v="12026"/>
    <x v="2025"/>
    <n v="1038"/>
    <s v="Clothing"/>
    <s v="East"/>
    <n v="7"/>
    <n v="87.79"/>
    <n v="0.34"/>
    <s v="COD"/>
    <n v="4"/>
    <n v="3.2"/>
    <x v="2013"/>
    <n v="405.58980000000003"/>
    <s v="OK"/>
    <n v="0"/>
  </r>
  <r>
    <n v="12027"/>
    <x v="2026"/>
    <n v="1526"/>
    <s v="Clothing"/>
    <s v="North"/>
    <n v="2"/>
    <n v="216.85"/>
    <n v="0.28999999999999998"/>
    <s v="Wallet"/>
    <n v="11"/>
    <n v="1.9"/>
    <x v="2014"/>
    <n v="307.92699999999996"/>
    <s v="OK"/>
    <n v="0"/>
  </r>
  <r>
    <n v="12028"/>
    <x v="2027"/>
    <n v="1887"/>
    <s v="Home"/>
    <s v="West"/>
    <n v="3"/>
    <n v="95.47"/>
    <n v="0.15"/>
    <s v="Card"/>
    <n v="10"/>
    <n v="1.4"/>
    <x v="2015"/>
    <n v="243.44849999999997"/>
    <s v="OK"/>
    <n v="0"/>
  </r>
  <r>
    <n v="12029"/>
    <x v="2028"/>
    <n v="1496"/>
    <s v="Electronics"/>
    <s v="West"/>
    <n v="1"/>
    <n v="598.99"/>
    <n v="0.19"/>
    <s v="Wallet"/>
    <n v="8"/>
    <n v="1.5"/>
    <x v="2016"/>
    <n v="485.18190000000004"/>
    <s v="OK"/>
    <n v="0"/>
  </r>
  <r>
    <n v="12030"/>
    <x v="2029"/>
    <n v="1515"/>
    <s v="Clothing"/>
    <s v="East"/>
    <n v="1"/>
    <n v="43.78"/>
    <n v="0.1"/>
    <s v="Card"/>
    <n v="1"/>
    <n v="3.4"/>
    <x v="2017"/>
    <n v="39.402000000000001"/>
    <s v="OK"/>
    <n v="0"/>
  </r>
  <r>
    <n v="12031"/>
    <x v="2030"/>
    <n v="1348"/>
    <s v="Electronics"/>
    <s v="North"/>
    <n v="7"/>
    <n v="273.07"/>
    <n v="0.06"/>
    <s v="Wallet"/>
    <n v="9"/>
    <n v="1.2"/>
    <x v="2018"/>
    <n v="1796.8005999999998"/>
    <s v="OK"/>
    <n v="0"/>
  </r>
  <r>
    <n v="12032"/>
    <x v="2031"/>
    <n v="1981"/>
    <s v="Electronics"/>
    <s v="North"/>
    <n v="5"/>
    <n v="279.47000000000003"/>
    <n v="0.17"/>
    <s v="Card"/>
    <n v="6"/>
    <n v="4.9000000000000004"/>
    <x v="2019"/>
    <n v="1159.8005000000001"/>
    <s v="OK"/>
    <n v="0"/>
  </r>
  <r>
    <n v="12033"/>
    <x v="2032"/>
    <n v="1920"/>
    <s v="Home"/>
    <s v="East"/>
    <n v="3"/>
    <n v="190.87"/>
    <n v="0.16"/>
    <s v="Wallet"/>
    <n v="2"/>
    <n v="5"/>
    <x v="2020"/>
    <n v="480.99239999999998"/>
    <s v="OK"/>
    <n v="0"/>
  </r>
  <r>
    <n v="12034"/>
    <x v="2033"/>
    <n v="1396"/>
    <s v="Beauty"/>
    <s v="East"/>
    <n v="5"/>
    <n v="349.24"/>
    <n v="0.18"/>
    <s v="Card"/>
    <n v="3"/>
    <n v="1.6"/>
    <x v="2021"/>
    <n v="1431.8840000000002"/>
    <s v="OK"/>
    <n v="0"/>
  </r>
  <r>
    <n v="12035"/>
    <x v="2034"/>
    <n v="1721"/>
    <s v="Clothing"/>
    <s v="East"/>
    <n v="3"/>
    <n v="102.74"/>
    <n v="0.33"/>
    <s v="Wallet"/>
    <n v="5"/>
    <n v="2.7"/>
    <x v="2022"/>
    <n v="206.50739999999996"/>
    <s v="OK"/>
    <n v="0"/>
  </r>
  <r>
    <n v="12036"/>
    <x v="2035"/>
    <n v="1160"/>
    <s v="Home"/>
    <s v="South"/>
    <n v="3"/>
    <n v="473.59"/>
    <n v="0.21"/>
    <s v="Card"/>
    <n v="11"/>
    <n v="4.0999999999999996"/>
    <x v="2023"/>
    <n v="1122.4083000000001"/>
    <s v="OK"/>
    <n v="0"/>
  </r>
  <r>
    <n v="12037"/>
    <x v="2036"/>
    <n v="1015"/>
    <s v="Beauty"/>
    <s v="North"/>
    <n v="7"/>
    <n v="209.48"/>
    <n v="0.21"/>
    <s v="Card"/>
    <n v="6"/>
    <n v="4.8"/>
    <x v="2024"/>
    <n v="1158.4243999999999"/>
    <s v="OK"/>
    <n v="0"/>
  </r>
  <r>
    <n v="12038"/>
    <x v="2037"/>
    <n v="1492"/>
    <s v="Home"/>
    <s v="North"/>
    <n v="5"/>
    <n v="360.94"/>
    <n v="0.04"/>
    <s v="COD"/>
    <n v="9"/>
    <n v="4.5999999999999996"/>
    <x v="2025"/>
    <n v="1732.5119999999999"/>
    <s v="OK"/>
    <n v="0"/>
  </r>
  <r>
    <n v="12039"/>
    <x v="2038"/>
    <n v="1425"/>
    <s v="Electronics"/>
    <s v="North"/>
    <n v="7"/>
    <n v="433.65"/>
    <n v="0.35"/>
    <s v="Card"/>
    <n v="2"/>
    <n v="2"/>
    <x v="2026"/>
    <n v="1973.1074999999998"/>
    <s v="OK"/>
    <n v="0"/>
  </r>
  <r>
    <n v="12040"/>
    <x v="2039"/>
    <n v="1107"/>
    <s v="Beauty"/>
    <s v="East"/>
    <n v="3"/>
    <n v="535.09"/>
    <n v="0.27"/>
    <s v="COD"/>
    <n v="5"/>
    <n v="1.3"/>
    <x v="2027"/>
    <n v="1171.8471"/>
    <s v="OK"/>
    <n v="0"/>
  </r>
  <r>
    <n v="12041"/>
    <x v="2040"/>
    <n v="1893"/>
    <s v="Clothing"/>
    <s v="East"/>
    <n v="6"/>
    <n v="503.94"/>
    <n v="0.31"/>
    <s v="Wallet"/>
    <n v="7"/>
    <n v="2.2000000000000002"/>
    <x v="2028"/>
    <n v="2086.3115999999995"/>
    <s v="OK"/>
    <n v="0"/>
  </r>
  <r>
    <n v="12042"/>
    <x v="2041"/>
    <n v="1449"/>
    <s v="Electronics"/>
    <s v="East"/>
    <n v="2"/>
    <n v="370.86"/>
    <n v="0.15"/>
    <s v="COD"/>
    <n v="11"/>
    <n v="2.7"/>
    <x v="2029"/>
    <n v="630.46199999999999"/>
    <s v="OK"/>
    <n v="0"/>
  </r>
  <r>
    <n v="12043"/>
    <x v="2042"/>
    <n v="1310"/>
    <s v="Electronics"/>
    <s v="East"/>
    <n v="3"/>
    <n v="242.21"/>
    <n v="0.18"/>
    <s v="COD"/>
    <n v="11"/>
    <n v="2.4"/>
    <x v="2030"/>
    <n v="595.83660000000009"/>
    <s v="OK"/>
    <n v="0"/>
  </r>
  <r>
    <n v="12044"/>
    <x v="2043"/>
    <n v="1738"/>
    <s v="Clothing"/>
    <s v="West"/>
    <n v="6"/>
    <n v="309.37"/>
    <n v="0.18"/>
    <s v="Card"/>
    <n v="7"/>
    <n v="4.0999999999999996"/>
    <x v="2031"/>
    <n v="1522.1004"/>
    <s v="OK"/>
    <n v="0"/>
  </r>
  <r>
    <n v="12045"/>
    <x v="2044"/>
    <n v="1169"/>
    <s v="Electronics"/>
    <s v="East"/>
    <n v="3"/>
    <n v="464.71"/>
    <n v="7.0000000000000007E-2"/>
    <s v="COD"/>
    <n v="4"/>
    <n v="2"/>
    <x v="2032"/>
    <n v="1296.5408999999997"/>
    <s v="OK"/>
    <n v="0"/>
  </r>
  <r>
    <n v="12046"/>
    <x v="2045"/>
    <n v="1545"/>
    <s v="Electronics"/>
    <s v="South"/>
    <n v="6"/>
    <n v="528.36"/>
    <n v="0.24"/>
    <s v="COD"/>
    <n v="3"/>
    <n v="4.4000000000000004"/>
    <x v="2033"/>
    <n v="2409.3215999999998"/>
    <s v="OK"/>
    <n v="0"/>
  </r>
  <r>
    <n v="12047"/>
    <x v="2046"/>
    <n v="1413"/>
    <s v="Electronics"/>
    <s v="West"/>
    <n v="5"/>
    <n v="75.709999999999994"/>
    <n v="0.32"/>
    <s v="Wallet"/>
    <n v="8"/>
    <n v="1.9"/>
    <x v="2034"/>
    <n v="257.41399999999993"/>
    <s v="OK"/>
    <n v="0"/>
  </r>
  <r>
    <n v="12048"/>
    <x v="2047"/>
    <n v="1250"/>
    <s v="Home"/>
    <s v="West"/>
    <n v="1"/>
    <n v="240.14"/>
    <n v="0.06"/>
    <s v="Card"/>
    <n v="2"/>
    <n v="2.4"/>
    <x v="2035"/>
    <n v="225.73159999999999"/>
    <s v="OK"/>
    <n v="0"/>
  </r>
  <r>
    <n v="12049"/>
    <x v="2048"/>
    <n v="1758"/>
    <s v="Beauty"/>
    <s v="East"/>
    <n v="4"/>
    <n v="469.03"/>
    <n v="0.03"/>
    <s v="COD"/>
    <n v="5"/>
    <n v="2.8"/>
    <x v="2036"/>
    <n v="1819.8363999999999"/>
    <s v="OK"/>
    <n v="0"/>
  </r>
  <r>
    <n v="12050"/>
    <x v="2049"/>
    <n v="1780"/>
    <s v="Electronics"/>
    <s v="North"/>
    <n v="3"/>
    <n v="267.52"/>
    <n v="0.26"/>
    <s v="Card"/>
    <n v="10"/>
    <n v="2.2000000000000002"/>
    <x v="2037"/>
    <n v="593.89439999999991"/>
    <s v="OK"/>
    <n v="0"/>
  </r>
  <r>
    <n v="12051"/>
    <x v="2050"/>
    <n v="1140"/>
    <s v="Beauty"/>
    <s v="East"/>
    <n v="4"/>
    <n v="209.35"/>
    <n v="0.1"/>
    <s v="Card"/>
    <n v="5"/>
    <n v="4.0999999999999996"/>
    <x v="2038"/>
    <n v="753.66"/>
    <s v="OK"/>
    <n v="0"/>
  </r>
  <r>
    <n v="12052"/>
    <x v="2051"/>
    <n v="1273"/>
    <s v="Beauty"/>
    <s v="North"/>
    <n v="3"/>
    <n v="255.62"/>
    <n v="0.22"/>
    <s v="Card"/>
    <n v="1"/>
    <n v="2.6"/>
    <x v="2039"/>
    <n v="598.1508"/>
    <s v="OK"/>
    <n v="0"/>
  </r>
  <r>
    <n v="12053"/>
    <x v="2052"/>
    <n v="1415"/>
    <s v="Home"/>
    <s v="East"/>
    <n v="5"/>
    <n v="367.66"/>
    <n v="0.24"/>
    <s v="Card"/>
    <n v="7"/>
    <n v="4.5"/>
    <x v="2040"/>
    <n v="1397.1080000000002"/>
    <s v="OK"/>
    <n v="0"/>
  </r>
  <r>
    <n v="12054"/>
    <x v="2053"/>
    <n v="1607"/>
    <s v="Electronics"/>
    <s v="East"/>
    <n v="5"/>
    <n v="599.89"/>
    <n v="0.11"/>
    <s v="Card"/>
    <n v="4"/>
    <n v="4.9000000000000004"/>
    <x v="2041"/>
    <n v="2669.5104999999999"/>
    <s v="OK"/>
    <n v="0"/>
  </r>
  <r>
    <n v="12055"/>
    <x v="2054"/>
    <n v="1738"/>
    <s v="Home"/>
    <s v="North"/>
    <n v="6"/>
    <n v="303.39999999999998"/>
    <n v="0.28999999999999998"/>
    <s v="Card"/>
    <n v="10"/>
    <n v="4.4000000000000004"/>
    <x v="2042"/>
    <n v="1292.4839999999999"/>
    <s v="OK"/>
    <n v="0"/>
  </r>
  <r>
    <n v="12056"/>
    <x v="2055"/>
    <n v="1890"/>
    <s v="Beauty"/>
    <s v="North"/>
    <n v="3"/>
    <n v="136.97"/>
    <n v="0.19"/>
    <s v="Wallet"/>
    <n v="2"/>
    <n v="3.1"/>
    <x v="2043"/>
    <n v="332.83710000000002"/>
    <s v="OK"/>
    <n v="0"/>
  </r>
  <r>
    <n v="12057"/>
    <x v="2056"/>
    <n v="1038"/>
    <s v="Home"/>
    <s v="North"/>
    <n v="5"/>
    <n v="110.27"/>
    <n v="0.3"/>
    <s v="Card"/>
    <n v="8"/>
    <n v="3"/>
    <x v="2044"/>
    <n v="385.94499999999999"/>
    <s v="ERROR"/>
    <n v="0"/>
  </r>
  <r>
    <n v="12058"/>
    <x v="2057"/>
    <n v="1813"/>
    <s v="Electronics"/>
    <s v="North"/>
    <n v="5"/>
    <n v="39.770000000000003"/>
    <n v="0.27"/>
    <s v="Wallet"/>
    <n v="4"/>
    <n v="1.9"/>
    <x v="377"/>
    <n v="145.16050000000001"/>
    <s v="OK"/>
    <n v="0"/>
  </r>
  <r>
    <n v="12059"/>
    <x v="2058"/>
    <n v="1028"/>
    <s v="Clothing"/>
    <s v="South"/>
    <n v="3"/>
    <n v="341.91"/>
    <n v="0.3"/>
    <s v="Card"/>
    <n v="1"/>
    <n v="3.4"/>
    <x v="2045"/>
    <n v="718.01099999999997"/>
    <s v="OK"/>
    <n v="0"/>
  </r>
  <r>
    <n v="12060"/>
    <x v="2059"/>
    <n v="1957"/>
    <s v="Clothing"/>
    <s v="North"/>
    <n v="6"/>
    <n v="333.57"/>
    <n v="0.01"/>
    <s v="Card"/>
    <n v="8"/>
    <n v="4.8"/>
    <x v="2046"/>
    <n v="1981.4058"/>
    <s v="OK"/>
    <n v="0"/>
  </r>
  <r>
    <n v="12061"/>
    <x v="2060"/>
    <n v="1476"/>
    <s v="Clothing"/>
    <s v="East"/>
    <n v="6"/>
    <n v="135.06"/>
    <n v="0.09"/>
    <s v="COD"/>
    <n v="11"/>
    <n v="1.3"/>
    <x v="2047"/>
    <n v="737.42759999999998"/>
    <s v="OK"/>
    <n v="0"/>
  </r>
  <r>
    <n v="12062"/>
    <x v="2061"/>
    <n v="1317"/>
    <s v="Electronics"/>
    <s v="East"/>
    <n v="6"/>
    <n v="421.77"/>
    <n v="0.03"/>
    <s v="COD"/>
    <n v="7"/>
    <n v="4"/>
    <x v="2048"/>
    <n v="2454.7013999999999"/>
    <s v="OK"/>
    <n v="0"/>
  </r>
  <r>
    <n v="12063"/>
    <x v="2062"/>
    <n v="1244"/>
    <s v="Electronics"/>
    <s v="South"/>
    <n v="6"/>
    <n v="448.55"/>
    <n v="0.15"/>
    <s v="COD"/>
    <n v="3"/>
    <n v="4.5"/>
    <x v="2049"/>
    <n v="2287.605"/>
    <s v="ERROR"/>
    <n v="0.01"/>
  </r>
  <r>
    <n v="12064"/>
    <x v="2063"/>
    <n v="1747"/>
    <s v="Home"/>
    <s v="North"/>
    <n v="1"/>
    <n v="166.57"/>
    <n v="0.31"/>
    <s v="COD"/>
    <n v="3"/>
    <n v="4.9000000000000004"/>
    <x v="2050"/>
    <n v="114.93329999999999"/>
    <s v="OK"/>
    <n v="0"/>
  </r>
  <r>
    <n v="12065"/>
    <x v="2064"/>
    <n v="1696"/>
    <s v="Beauty"/>
    <s v="East"/>
    <n v="3"/>
    <n v="216.3"/>
    <n v="0.16"/>
    <s v="Card"/>
    <n v="7"/>
    <n v="2.2999999999999998"/>
    <x v="2051"/>
    <n v="545.07600000000002"/>
    <s v="OK"/>
    <n v="0"/>
  </r>
  <r>
    <n v="12066"/>
    <x v="2065"/>
    <n v="1271"/>
    <s v="Electronics"/>
    <s v="South"/>
    <n v="7"/>
    <n v="594.42999999999995"/>
    <n v="0.3"/>
    <s v="COD"/>
    <n v="2"/>
    <n v="2.4"/>
    <x v="2052"/>
    <n v="2912.7069999999994"/>
    <s v="OK"/>
    <n v="0"/>
  </r>
  <r>
    <n v="12067"/>
    <x v="2066"/>
    <n v="1439"/>
    <s v="Beauty"/>
    <s v="East"/>
    <n v="1"/>
    <n v="233.94"/>
    <n v="0.11"/>
    <s v="COD"/>
    <n v="5"/>
    <n v="1.9"/>
    <x v="2053"/>
    <n v="208.20660000000001"/>
    <s v="OK"/>
    <n v="0"/>
  </r>
  <r>
    <n v="12068"/>
    <x v="2067"/>
    <n v="1747"/>
    <s v="Electronics"/>
    <s v="South"/>
    <n v="5"/>
    <n v="460.07"/>
    <n v="0.12"/>
    <s v="Card"/>
    <n v="7"/>
    <n v="4.2"/>
    <x v="2054"/>
    <n v="2024.308"/>
    <s v="OK"/>
    <n v="0"/>
  </r>
  <r>
    <n v="12069"/>
    <x v="2068"/>
    <n v="1238"/>
    <s v="Home"/>
    <s v="South"/>
    <n v="1"/>
    <n v="279.83999999999997"/>
    <n v="0.31"/>
    <s v="Wallet"/>
    <n v="6"/>
    <n v="1.6"/>
    <x v="2055"/>
    <n v="193.08959999999996"/>
    <s v="OK"/>
    <n v="0"/>
  </r>
  <r>
    <n v="12070"/>
    <x v="2069"/>
    <n v="1376"/>
    <s v="Home"/>
    <s v="West"/>
    <n v="7"/>
    <n v="479.11"/>
    <n v="0.15"/>
    <s v="COD"/>
    <n v="10"/>
    <n v="2.1"/>
    <x v="2056"/>
    <n v="2850.7044999999998"/>
    <s v="OK"/>
    <n v="0"/>
  </r>
  <r>
    <n v="12071"/>
    <x v="2070"/>
    <n v="1265"/>
    <s v="Home"/>
    <s v="West"/>
    <n v="7"/>
    <n v="464.88"/>
    <n v="0.28000000000000003"/>
    <s v="Card"/>
    <n v="7"/>
    <n v="2.2000000000000002"/>
    <x v="2057"/>
    <n v="2342.9951999999998"/>
    <s v="OK"/>
    <n v="0"/>
  </r>
  <r>
    <n v="12072"/>
    <x v="2071"/>
    <n v="1925"/>
    <s v="Beauty"/>
    <s v="North"/>
    <n v="7"/>
    <n v="405.64"/>
    <n v="0.08"/>
    <s v="Wallet"/>
    <n v="2"/>
    <n v="2.5"/>
    <x v="2058"/>
    <n v="2612.3216000000002"/>
    <s v="OK"/>
    <n v="0"/>
  </r>
  <r>
    <n v="12073"/>
    <x v="2072"/>
    <n v="1920"/>
    <s v="Electronics"/>
    <s v="West"/>
    <n v="6"/>
    <n v="515.04999999999995"/>
    <n v="0.33"/>
    <s v="Wallet"/>
    <n v="7"/>
    <n v="2.7"/>
    <x v="2059"/>
    <n v="2070.5009999999997"/>
    <s v="OK"/>
    <n v="0"/>
  </r>
  <r>
    <n v="12074"/>
    <x v="2073"/>
    <n v="1358"/>
    <s v="Beauty"/>
    <s v="South"/>
    <n v="5"/>
    <n v="564.44000000000005"/>
    <n v="0.2"/>
    <s v="COD"/>
    <n v="2"/>
    <n v="3.2"/>
    <x v="2060"/>
    <n v="2257.7600000000002"/>
    <s v="OK"/>
    <n v="0"/>
  </r>
  <r>
    <n v="12075"/>
    <x v="2074"/>
    <n v="1339"/>
    <s v="Electronics"/>
    <s v="East"/>
    <n v="1"/>
    <n v="354.29"/>
    <n v="0.27"/>
    <s v="Card"/>
    <n v="7"/>
    <n v="4.8"/>
    <x v="2061"/>
    <n v="258.63170000000002"/>
    <s v="OK"/>
    <n v="0"/>
  </r>
  <r>
    <n v="12076"/>
    <x v="2075"/>
    <n v="1388"/>
    <s v="Home"/>
    <s v="East"/>
    <n v="1"/>
    <n v="153.91999999999999"/>
    <n v="0.03"/>
    <s v="Wallet"/>
    <n v="8"/>
    <n v="2"/>
    <x v="2062"/>
    <n v="149.30239999999998"/>
    <s v="OK"/>
    <n v="0"/>
  </r>
  <r>
    <n v="12077"/>
    <x v="2076"/>
    <n v="1576"/>
    <s v="Home"/>
    <s v="North"/>
    <n v="3"/>
    <n v="248.2"/>
    <n v="0.17"/>
    <s v="Card"/>
    <n v="10"/>
    <n v="4.0999999999999996"/>
    <x v="2063"/>
    <n v="618.01799999999992"/>
    <s v="OK"/>
    <n v="0"/>
  </r>
  <r>
    <n v="12078"/>
    <x v="2077"/>
    <n v="1989"/>
    <s v="Home"/>
    <s v="West"/>
    <n v="1"/>
    <n v="458.61"/>
    <n v="0.32"/>
    <s v="Card"/>
    <n v="8"/>
    <n v="3.7"/>
    <x v="2064"/>
    <n v="311.85479999999995"/>
    <s v="OK"/>
    <n v="0"/>
  </r>
  <r>
    <n v="12079"/>
    <x v="2078"/>
    <n v="1688"/>
    <s v="Electronics"/>
    <s v="North"/>
    <n v="5"/>
    <n v="395.77"/>
    <n v="0.31"/>
    <s v="Card"/>
    <n v="5"/>
    <n v="1.5"/>
    <x v="2065"/>
    <n v="1365.4064999999998"/>
    <s v="OK"/>
    <n v="0"/>
  </r>
  <r>
    <n v="12080"/>
    <x v="2079"/>
    <n v="1002"/>
    <s v="Beauty"/>
    <s v="South"/>
    <n v="6"/>
    <n v="119.01"/>
    <n v="0.02"/>
    <s v="COD"/>
    <n v="7"/>
    <n v="4.2"/>
    <x v="2066"/>
    <n v="699.77880000000005"/>
    <s v="OK"/>
    <n v="0"/>
  </r>
  <r>
    <n v="12081"/>
    <x v="2080"/>
    <n v="1428"/>
    <s v="Electronics"/>
    <s v="West"/>
    <n v="3"/>
    <n v="44.98"/>
    <n v="0.11"/>
    <s v="Wallet"/>
    <n v="11"/>
    <n v="1.4"/>
    <x v="2067"/>
    <n v="120.0966"/>
    <s v="OK"/>
    <n v="0"/>
  </r>
  <r>
    <n v="12082"/>
    <x v="2081"/>
    <n v="1141"/>
    <s v="Electronics"/>
    <s v="North"/>
    <n v="1"/>
    <n v="414.53"/>
    <n v="0.16"/>
    <s v="COD"/>
    <n v="8"/>
    <n v="4"/>
    <x v="2068"/>
    <n v="348.20519999999999"/>
    <s v="OK"/>
    <n v="0"/>
  </r>
  <r>
    <n v="12083"/>
    <x v="2082"/>
    <n v="1375"/>
    <s v="Home"/>
    <s v="East"/>
    <n v="3"/>
    <n v="161.88"/>
    <n v="0.06"/>
    <s v="Wallet"/>
    <n v="4"/>
    <n v="3.9"/>
    <x v="2069"/>
    <n v="456.50159999999994"/>
    <s v="OK"/>
    <n v="0"/>
  </r>
  <r>
    <n v="12084"/>
    <x v="2083"/>
    <n v="1669"/>
    <s v="Clothing"/>
    <s v="East"/>
    <n v="4"/>
    <n v="307.31"/>
    <n v="0.26"/>
    <s v="Card"/>
    <n v="2"/>
    <n v="3.8"/>
    <x v="2070"/>
    <n v="909.63760000000002"/>
    <s v="OK"/>
    <n v="0"/>
  </r>
  <r>
    <n v="12085"/>
    <x v="2084"/>
    <n v="1323"/>
    <s v="Home"/>
    <s v="North"/>
    <n v="3"/>
    <n v="451.85"/>
    <n v="0.06"/>
    <s v="Card"/>
    <n v="7"/>
    <n v="2.1"/>
    <x v="2071"/>
    <n v="1274.2170000000001"/>
    <s v="OK"/>
    <n v="0"/>
  </r>
  <r>
    <n v="12086"/>
    <x v="2085"/>
    <n v="1145"/>
    <s v="Clothing"/>
    <s v="North"/>
    <n v="7"/>
    <n v="344.16"/>
    <n v="0.12"/>
    <s v="COD"/>
    <n v="1"/>
    <n v="3.3"/>
    <x v="2072"/>
    <n v="2120.0256000000004"/>
    <s v="OK"/>
    <n v="0"/>
  </r>
  <r>
    <n v="12087"/>
    <x v="2086"/>
    <n v="1957"/>
    <s v="Electronics"/>
    <s v="North"/>
    <n v="6"/>
    <n v="63.73"/>
    <n v="0.23"/>
    <s v="Wallet"/>
    <n v="2"/>
    <n v="4"/>
    <x v="2073"/>
    <n v="294.43259999999998"/>
    <s v="OK"/>
    <n v="0"/>
  </r>
  <r>
    <n v="12088"/>
    <x v="2087"/>
    <n v="1292"/>
    <s v="Home"/>
    <s v="South"/>
    <n v="7"/>
    <n v="123.56"/>
    <n v="0.17"/>
    <s v="COD"/>
    <n v="10"/>
    <n v="3.6"/>
    <x v="761"/>
    <n v="717.8836"/>
    <s v="OK"/>
    <n v="0"/>
  </r>
  <r>
    <n v="12089"/>
    <x v="2088"/>
    <n v="1664"/>
    <s v="Clothing"/>
    <s v="South"/>
    <n v="4"/>
    <n v="143.31"/>
    <n v="0.26"/>
    <s v="Card"/>
    <n v="7"/>
    <n v="4.2"/>
    <x v="2074"/>
    <n v="424.19760000000002"/>
    <s v="OK"/>
    <n v="0"/>
  </r>
  <r>
    <n v="12090"/>
    <x v="2089"/>
    <n v="1431"/>
    <s v="Electronics"/>
    <s v="East"/>
    <n v="7"/>
    <n v="165.85"/>
    <n v="0.34"/>
    <s v="Card"/>
    <n v="10"/>
    <n v="3.8"/>
    <x v="2075"/>
    <n v="766.22699999999998"/>
    <s v="OK"/>
    <n v="0"/>
  </r>
  <r>
    <n v="12091"/>
    <x v="2090"/>
    <n v="1704"/>
    <s v="Home"/>
    <s v="South"/>
    <n v="4"/>
    <n v="345.76"/>
    <n v="0.04"/>
    <s v="Card"/>
    <n v="1"/>
    <n v="2.1"/>
    <x v="2076"/>
    <n v="1327.7184"/>
    <s v="OK"/>
    <n v="0"/>
  </r>
  <r>
    <n v="12092"/>
    <x v="2091"/>
    <n v="1948"/>
    <s v="Clothing"/>
    <s v="South"/>
    <n v="3"/>
    <n v="309.82"/>
    <n v="0.25"/>
    <s v="Card"/>
    <n v="7"/>
    <n v="1.6"/>
    <x v="2077"/>
    <n v="697.09500000000003"/>
    <s v="OK"/>
    <n v="0"/>
  </r>
  <r>
    <n v="12093"/>
    <x v="2092"/>
    <n v="1974"/>
    <s v="Clothing"/>
    <s v="West"/>
    <n v="5"/>
    <n v="133.85"/>
    <n v="0.08"/>
    <s v="Card"/>
    <n v="5"/>
    <n v="3.5"/>
    <x v="2078"/>
    <n v="615.71"/>
    <s v="OK"/>
    <n v="0"/>
  </r>
  <r>
    <n v="12094"/>
    <x v="2093"/>
    <n v="1584"/>
    <s v="Clothing"/>
    <s v="South"/>
    <n v="6"/>
    <n v="54.52"/>
    <n v="0.15"/>
    <s v="Wallet"/>
    <n v="11"/>
    <n v="4"/>
    <x v="2079"/>
    <n v="278.05200000000002"/>
    <s v="OK"/>
    <n v="0"/>
  </r>
  <r>
    <n v="12095"/>
    <x v="2094"/>
    <n v="1398"/>
    <s v="Home"/>
    <s v="West"/>
    <n v="5"/>
    <n v="115.29"/>
    <n v="0.01"/>
    <s v="COD"/>
    <n v="3"/>
    <n v="1.6"/>
    <x v="2080"/>
    <n v="570.68550000000005"/>
    <s v="OK"/>
    <n v="0"/>
  </r>
  <r>
    <n v="12096"/>
    <x v="2095"/>
    <n v="1816"/>
    <s v="Home"/>
    <s v="South"/>
    <n v="6"/>
    <n v="590.86"/>
    <n v="0.05"/>
    <s v="COD"/>
    <n v="11"/>
    <n v="1.7"/>
    <x v="2081"/>
    <n v="3367.9019999999996"/>
    <s v="OK"/>
    <n v="0"/>
  </r>
  <r>
    <n v="12097"/>
    <x v="2096"/>
    <n v="1888"/>
    <s v="Home"/>
    <s v="East"/>
    <n v="6"/>
    <n v="289.10000000000002"/>
    <n v="0.11"/>
    <s v="Card"/>
    <n v="2"/>
    <n v="1"/>
    <x v="2082"/>
    <n v="1543.7940000000001"/>
    <s v="OK"/>
    <n v="0"/>
  </r>
  <r>
    <n v="12098"/>
    <x v="2097"/>
    <n v="1343"/>
    <s v="Electronics"/>
    <s v="North"/>
    <n v="7"/>
    <n v="522.4"/>
    <n v="0.12"/>
    <s v="Card"/>
    <n v="7"/>
    <n v="3.1"/>
    <x v="2083"/>
    <n v="3217.9839999999999"/>
    <s v="OK"/>
    <n v="0"/>
  </r>
  <r>
    <n v="12099"/>
    <x v="2098"/>
    <n v="1963"/>
    <s v="Home"/>
    <s v="East"/>
    <n v="7"/>
    <n v="511.52"/>
    <n v="0.31"/>
    <s v="COD"/>
    <n v="9"/>
    <n v="3.2"/>
    <x v="2084"/>
    <n v="2470.6415999999999"/>
    <s v="OK"/>
    <n v="0"/>
  </r>
  <r>
    <n v="12100"/>
    <x v="2099"/>
    <n v="1139"/>
    <s v="Home"/>
    <s v="South"/>
    <n v="5"/>
    <n v="314.24"/>
    <n v="0.26"/>
    <s v="Wallet"/>
    <n v="9"/>
    <n v="3"/>
    <x v="2085"/>
    <n v="1162.6880000000001"/>
    <s v="OK"/>
    <n v="0"/>
  </r>
  <r>
    <n v="12101"/>
    <x v="2100"/>
    <n v="1186"/>
    <s v="Home"/>
    <s v="North"/>
    <n v="2"/>
    <n v="428.41"/>
    <n v="0.34"/>
    <s v="COD"/>
    <n v="10"/>
    <n v="2.2999999999999998"/>
    <x v="2086"/>
    <n v="565.50119999999993"/>
    <s v="OK"/>
    <n v="0"/>
  </r>
  <r>
    <n v="12102"/>
    <x v="2101"/>
    <n v="1804"/>
    <s v="Clothing"/>
    <s v="North"/>
    <n v="4"/>
    <n v="127.76"/>
    <n v="0.21"/>
    <s v="Wallet"/>
    <n v="10"/>
    <n v="2.7"/>
    <x v="2087"/>
    <n v="403.72160000000002"/>
    <s v="OK"/>
    <n v="0"/>
  </r>
  <r>
    <n v="12103"/>
    <x v="2102"/>
    <n v="1060"/>
    <s v="Beauty"/>
    <s v="North"/>
    <n v="7"/>
    <n v="417.71"/>
    <n v="0.08"/>
    <s v="Wallet"/>
    <n v="8"/>
    <n v="4.0999999999999996"/>
    <x v="2088"/>
    <n v="2690.0524"/>
    <s v="OK"/>
    <n v="0"/>
  </r>
  <r>
    <n v="12104"/>
    <x v="2103"/>
    <n v="1996"/>
    <s v="Home"/>
    <s v="West"/>
    <n v="7"/>
    <n v="174.34"/>
    <n v="0.11"/>
    <s v="Card"/>
    <n v="2"/>
    <n v="1.7"/>
    <x v="2089"/>
    <n v="1086.1382000000001"/>
    <s v="OK"/>
    <n v="0"/>
  </r>
  <r>
    <n v="12105"/>
    <x v="2104"/>
    <n v="1938"/>
    <s v="Electronics"/>
    <s v="East"/>
    <n v="7"/>
    <n v="501.76"/>
    <n v="0.11"/>
    <s v="Card"/>
    <n v="1"/>
    <n v="1.8"/>
    <x v="2090"/>
    <n v="3125.9647999999997"/>
    <s v="OK"/>
    <n v="0"/>
  </r>
  <r>
    <n v="12106"/>
    <x v="2105"/>
    <n v="1379"/>
    <s v="Clothing"/>
    <s v="West"/>
    <n v="3"/>
    <n v="63.98"/>
    <n v="0.11"/>
    <s v="COD"/>
    <n v="8"/>
    <n v="3.7"/>
    <x v="2091"/>
    <n v="170.82660000000001"/>
    <s v="OK"/>
    <n v="0"/>
  </r>
  <r>
    <n v="12107"/>
    <x v="2106"/>
    <n v="1709"/>
    <s v="Beauty"/>
    <s v="North"/>
    <n v="5"/>
    <n v="467.29"/>
    <n v="0.24"/>
    <s v="Card"/>
    <n v="2"/>
    <n v="4.5"/>
    <x v="2092"/>
    <n v="1775.7020000000002"/>
    <s v="OK"/>
    <n v="0"/>
  </r>
  <r>
    <n v="12108"/>
    <x v="2107"/>
    <n v="1806"/>
    <s v="Electronics"/>
    <s v="East"/>
    <n v="5"/>
    <n v="73.459999999999994"/>
    <n v="0.19"/>
    <s v="Card"/>
    <n v="4"/>
    <n v="2.4"/>
    <x v="2093"/>
    <n v="297.51299999999998"/>
    <s v="OK"/>
    <n v="0"/>
  </r>
  <r>
    <n v="12109"/>
    <x v="2108"/>
    <n v="1439"/>
    <s v="Beauty"/>
    <s v="East"/>
    <n v="7"/>
    <n v="530.5"/>
    <n v="0.13"/>
    <s v="Card"/>
    <n v="4"/>
    <n v="4.7"/>
    <x v="2094"/>
    <n v="3230.7449999999999"/>
    <s v="ERROR"/>
    <n v="0.01"/>
  </r>
  <r>
    <n v="12110"/>
    <x v="2109"/>
    <n v="1318"/>
    <s v="Home"/>
    <s v="South"/>
    <n v="3"/>
    <n v="192.96"/>
    <n v="0.05"/>
    <s v="Card"/>
    <n v="2"/>
    <n v="1.2"/>
    <x v="2095"/>
    <n v="549.93599999999992"/>
    <s v="OK"/>
    <n v="0"/>
  </r>
  <r>
    <n v="12111"/>
    <x v="2110"/>
    <n v="1301"/>
    <s v="Clothing"/>
    <s v="West"/>
    <n v="7"/>
    <n v="397.82"/>
    <n v="0.01"/>
    <s v="Wallet"/>
    <n v="4"/>
    <n v="1.5"/>
    <x v="2096"/>
    <n v="2756.8925999999997"/>
    <s v="OK"/>
    <n v="0"/>
  </r>
  <r>
    <n v="12112"/>
    <x v="2111"/>
    <n v="1343"/>
    <s v="Electronics"/>
    <s v="West"/>
    <n v="4"/>
    <n v="300.19"/>
    <n v="0.08"/>
    <s v="Card"/>
    <n v="7"/>
    <n v="2.8"/>
    <x v="2097"/>
    <n v="1104.6992"/>
    <s v="OK"/>
    <n v="0"/>
  </r>
  <r>
    <n v="12113"/>
    <x v="2112"/>
    <n v="1010"/>
    <s v="Electronics"/>
    <s v="South"/>
    <n v="3"/>
    <n v="229.29"/>
    <n v="0.04"/>
    <s v="Card"/>
    <n v="6"/>
    <n v="3.9"/>
    <x v="2098"/>
    <n v="660.35519999999997"/>
    <s v="OK"/>
    <n v="0"/>
  </r>
  <r>
    <n v="12114"/>
    <x v="2113"/>
    <n v="1061"/>
    <s v="Beauty"/>
    <s v="West"/>
    <n v="7"/>
    <n v="392.58"/>
    <n v="0.27"/>
    <s v="COD"/>
    <n v="10"/>
    <n v="2.5"/>
    <x v="2099"/>
    <n v="2006.0837999999999"/>
    <s v="OK"/>
    <n v="0"/>
  </r>
  <r>
    <n v="12115"/>
    <x v="2114"/>
    <n v="1844"/>
    <s v="Electronics"/>
    <s v="North"/>
    <n v="6"/>
    <n v="569.29999999999995"/>
    <n v="0.04"/>
    <s v="COD"/>
    <n v="6"/>
    <n v="3.2"/>
    <x v="2100"/>
    <n v="3279.1679999999997"/>
    <s v="OK"/>
    <n v="0"/>
  </r>
  <r>
    <n v="12116"/>
    <x v="2115"/>
    <n v="1225"/>
    <s v="Home"/>
    <s v="North"/>
    <n v="2"/>
    <n v="39.14"/>
    <n v="0.25"/>
    <s v="COD"/>
    <n v="4"/>
    <n v="1.1000000000000001"/>
    <x v="2101"/>
    <n v="58.71"/>
    <s v="OK"/>
    <n v="0"/>
  </r>
  <r>
    <n v="12117"/>
    <x v="2116"/>
    <n v="1152"/>
    <s v="Clothing"/>
    <s v="West"/>
    <n v="6"/>
    <n v="552.53"/>
    <n v="0.13"/>
    <s v="Wallet"/>
    <n v="2"/>
    <n v="2.8"/>
    <x v="2102"/>
    <n v="2884.2066"/>
    <s v="OK"/>
    <n v="0"/>
  </r>
  <r>
    <n v="12118"/>
    <x v="2117"/>
    <n v="1710"/>
    <s v="Electronics"/>
    <s v="South"/>
    <n v="2"/>
    <n v="371.31"/>
    <n v="0.03"/>
    <s v="COD"/>
    <n v="5"/>
    <n v="2"/>
    <x v="2103"/>
    <n v="720.34140000000002"/>
    <s v="OK"/>
    <n v="0"/>
  </r>
  <r>
    <n v="12119"/>
    <x v="2118"/>
    <n v="1563"/>
    <s v="Electronics"/>
    <s v="East"/>
    <n v="3"/>
    <n v="487.28"/>
    <n v="0.28000000000000003"/>
    <s v="COD"/>
    <n v="11"/>
    <n v="3.1"/>
    <x v="2104"/>
    <n v="1052.5247999999999"/>
    <s v="OK"/>
    <n v="0"/>
  </r>
  <r>
    <n v="12120"/>
    <x v="2119"/>
    <n v="1771"/>
    <s v="Clothing"/>
    <s v="West"/>
    <n v="6"/>
    <n v="239.57"/>
    <n v="0.2"/>
    <s v="Card"/>
    <n v="3"/>
    <n v="3.1"/>
    <x v="2105"/>
    <n v="1149.9360000000001"/>
    <s v="OK"/>
    <n v="0"/>
  </r>
  <r>
    <n v="12121"/>
    <x v="2120"/>
    <n v="1570"/>
    <s v="Beauty"/>
    <s v="East"/>
    <n v="4"/>
    <n v="291.02999999999997"/>
    <n v="0.08"/>
    <s v="COD"/>
    <n v="3"/>
    <n v="4"/>
    <x v="1938"/>
    <n v="1070.9903999999999"/>
    <s v="OK"/>
    <n v="0"/>
  </r>
  <r>
    <n v="12122"/>
    <x v="2121"/>
    <n v="1583"/>
    <s v="Clothing"/>
    <s v="South"/>
    <n v="6"/>
    <n v="523.28"/>
    <n v="0.31"/>
    <s v="COD"/>
    <n v="4"/>
    <n v="3.2"/>
    <x v="2106"/>
    <n v="2166.3791999999999"/>
    <s v="OK"/>
    <n v="0"/>
  </r>
  <r>
    <n v="12123"/>
    <x v="2122"/>
    <n v="1659"/>
    <s v="Clothing"/>
    <s v="East"/>
    <n v="5"/>
    <n v="257.69"/>
    <n v="0.02"/>
    <s v="Wallet"/>
    <n v="11"/>
    <n v="3.5"/>
    <x v="2107"/>
    <n v="1262.681"/>
    <s v="OK"/>
    <n v="0"/>
  </r>
  <r>
    <n v="12124"/>
    <x v="2123"/>
    <n v="1860"/>
    <s v="Electronics"/>
    <s v="South"/>
    <n v="2"/>
    <n v="327.78"/>
    <n v="7.0000000000000007E-2"/>
    <s v="Wallet"/>
    <n v="11"/>
    <n v="3.1"/>
    <x v="2108"/>
    <n v="609.67079999999987"/>
    <s v="OK"/>
    <n v="0"/>
  </r>
  <r>
    <n v="12125"/>
    <x v="2124"/>
    <n v="1574"/>
    <s v="Clothing"/>
    <s v="South"/>
    <n v="2"/>
    <n v="26.81"/>
    <n v="0.26"/>
    <s v="COD"/>
    <n v="5"/>
    <n v="5"/>
    <x v="2109"/>
    <n v="39.678799999999995"/>
    <s v="OK"/>
    <n v="0"/>
  </r>
  <r>
    <n v="12126"/>
    <x v="2125"/>
    <n v="1309"/>
    <s v="Clothing"/>
    <s v="North"/>
    <n v="7"/>
    <n v="107.78"/>
    <n v="0.25"/>
    <s v="COD"/>
    <n v="11"/>
    <n v="4.2"/>
    <x v="2110"/>
    <n v="565.84500000000003"/>
    <s v="ERROR"/>
    <n v="0"/>
  </r>
  <r>
    <n v="12127"/>
    <x v="2126"/>
    <n v="1884"/>
    <s v="Beauty"/>
    <s v="North"/>
    <n v="4"/>
    <n v="390.39"/>
    <n v="0.1"/>
    <s v="Card"/>
    <n v="2"/>
    <n v="4"/>
    <x v="2111"/>
    <n v="1405.404"/>
    <s v="OK"/>
    <n v="0"/>
  </r>
  <r>
    <n v="12128"/>
    <x v="2127"/>
    <n v="1242"/>
    <s v="Clothing"/>
    <s v="South"/>
    <n v="2"/>
    <n v="434.43"/>
    <n v="0.02"/>
    <s v="Card"/>
    <n v="6"/>
    <n v="3.5"/>
    <x v="2112"/>
    <n v="851.4828"/>
    <s v="OK"/>
    <n v="0"/>
  </r>
  <r>
    <n v="12129"/>
    <x v="2128"/>
    <n v="1492"/>
    <s v="Clothing"/>
    <s v="West"/>
    <n v="2"/>
    <n v="355.82"/>
    <n v="0.3"/>
    <s v="Card"/>
    <n v="6"/>
    <n v="3.1"/>
    <x v="2113"/>
    <n v="498.14799999999997"/>
    <s v="OK"/>
    <n v="0"/>
  </r>
  <r>
    <n v="12130"/>
    <x v="2129"/>
    <n v="1365"/>
    <s v="Electronics"/>
    <s v="North"/>
    <n v="7"/>
    <n v="98.84"/>
    <n v="0.11"/>
    <s v="Card"/>
    <n v="8"/>
    <n v="2.4"/>
    <x v="2114"/>
    <n v="615.77319999999997"/>
    <s v="OK"/>
    <n v="0"/>
  </r>
  <r>
    <n v="12131"/>
    <x v="2130"/>
    <n v="1329"/>
    <s v="Beauty"/>
    <s v="South"/>
    <n v="4"/>
    <n v="275.56"/>
    <n v="7.0000000000000007E-2"/>
    <s v="Card"/>
    <n v="2"/>
    <n v="4.0999999999999996"/>
    <x v="2115"/>
    <n v="1025.0832"/>
    <s v="OK"/>
    <n v="0"/>
  </r>
  <r>
    <n v="12132"/>
    <x v="2131"/>
    <n v="1106"/>
    <s v="Electronics"/>
    <s v="East"/>
    <n v="6"/>
    <n v="222.73"/>
    <n v="0.18"/>
    <s v="Card"/>
    <n v="8"/>
    <n v="1.8"/>
    <x v="2116"/>
    <n v="1095.8316"/>
    <s v="OK"/>
    <n v="0"/>
  </r>
  <r>
    <n v="12133"/>
    <x v="2132"/>
    <n v="1225"/>
    <s v="Electronics"/>
    <s v="East"/>
    <n v="3"/>
    <n v="304.95999999999998"/>
    <n v="0.32"/>
    <s v="COD"/>
    <n v="8"/>
    <n v="1.1000000000000001"/>
    <x v="2117"/>
    <n v="622.11839999999984"/>
    <s v="OK"/>
    <n v="0"/>
  </r>
  <r>
    <n v="12134"/>
    <x v="2133"/>
    <n v="1824"/>
    <s v="Home"/>
    <s v="West"/>
    <n v="6"/>
    <n v="524.14"/>
    <n v="0.02"/>
    <s v="COD"/>
    <n v="4"/>
    <n v="3.8"/>
    <x v="2118"/>
    <n v="3081.9432000000002"/>
    <s v="OK"/>
    <n v="0"/>
  </r>
  <r>
    <n v="12135"/>
    <x v="2134"/>
    <n v="1217"/>
    <s v="Clothing"/>
    <s v="East"/>
    <n v="5"/>
    <n v="468.88"/>
    <n v="0.27"/>
    <s v="COD"/>
    <n v="7"/>
    <n v="1.6"/>
    <x v="2119"/>
    <n v="1711.412"/>
    <s v="OK"/>
    <n v="0"/>
  </r>
  <r>
    <n v="12136"/>
    <x v="2135"/>
    <n v="1936"/>
    <s v="Clothing"/>
    <s v="East"/>
    <n v="5"/>
    <n v="64.13"/>
    <n v="0.2"/>
    <s v="COD"/>
    <n v="7"/>
    <n v="4.5999999999999996"/>
    <x v="2120"/>
    <n v="256.52"/>
    <s v="OK"/>
    <n v="0"/>
  </r>
  <r>
    <n v="12137"/>
    <x v="2136"/>
    <n v="1752"/>
    <s v="Clothing"/>
    <s v="South"/>
    <n v="2"/>
    <n v="535.83000000000004"/>
    <n v="0.15"/>
    <s v="Card"/>
    <n v="1"/>
    <n v="4.0999999999999996"/>
    <x v="2121"/>
    <n v="910.91100000000006"/>
    <s v="OK"/>
    <n v="0"/>
  </r>
  <r>
    <n v="12138"/>
    <x v="2137"/>
    <n v="1505"/>
    <s v="Home"/>
    <s v="East"/>
    <n v="5"/>
    <n v="290.98"/>
    <n v="0.26"/>
    <s v="Wallet"/>
    <n v="1"/>
    <n v="3.4"/>
    <x v="2122"/>
    <n v="1076.626"/>
    <s v="OK"/>
    <n v="0"/>
  </r>
  <r>
    <n v="12139"/>
    <x v="2138"/>
    <n v="1258"/>
    <s v="Electronics"/>
    <s v="East"/>
    <n v="3"/>
    <n v="450.16"/>
    <n v="0.34"/>
    <s v="Card"/>
    <n v="8"/>
    <n v="2.2999999999999998"/>
    <x v="2123"/>
    <n v="891.31679999999994"/>
    <s v="OK"/>
    <n v="0"/>
  </r>
  <r>
    <n v="12140"/>
    <x v="2139"/>
    <n v="1887"/>
    <s v="Home"/>
    <s v="East"/>
    <n v="2"/>
    <n v="96.92"/>
    <n v="0.08"/>
    <s v="Wallet"/>
    <n v="11"/>
    <n v="3.6"/>
    <x v="2124"/>
    <n v="178.33280000000002"/>
    <s v="OK"/>
    <n v="0"/>
  </r>
  <r>
    <n v="12141"/>
    <x v="2140"/>
    <n v="1773"/>
    <s v="Clothing"/>
    <s v="East"/>
    <n v="7"/>
    <n v="407.37"/>
    <n v="0.05"/>
    <s v="Card"/>
    <n v="1"/>
    <n v="2.9"/>
    <x v="2125"/>
    <n v="2709.0104999999999"/>
    <s v="OK"/>
    <n v="0"/>
  </r>
  <r>
    <n v="12142"/>
    <x v="2141"/>
    <n v="1516"/>
    <s v="Clothing"/>
    <s v="South"/>
    <n v="5"/>
    <n v="153.25"/>
    <n v="0.32"/>
    <s v="COD"/>
    <n v="3"/>
    <n v="2.2000000000000002"/>
    <x v="2126"/>
    <n v="521.04999999999995"/>
    <s v="OK"/>
    <n v="0"/>
  </r>
  <r>
    <n v="12143"/>
    <x v="2142"/>
    <n v="1772"/>
    <s v="Clothing"/>
    <s v="East"/>
    <n v="7"/>
    <n v="271.45"/>
    <n v="0.23"/>
    <s v="Card"/>
    <n v="6"/>
    <n v="4.8"/>
    <x v="2127"/>
    <n v="1463.1154999999999"/>
    <s v="OK"/>
    <n v="0"/>
  </r>
  <r>
    <n v="12144"/>
    <x v="2143"/>
    <n v="1053"/>
    <s v="Electronics"/>
    <s v="West"/>
    <n v="1"/>
    <n v="24.86"/>
    <n v="0.15"/>
    <s v="Card"/>
    <n v="8"/>
    <n v="1.6"/>
    <x v="2128"/>
    <n v="21.131"/>
    <s v="OK"/>
    <n v="0"/>
  </r>
  <r>
    <n v="12145"/>
    <x v="2144"/>
    <n v="1046"/>
    <s v="Home"/>
    <s v="North"/>
    <n v="1"/>
    <n v="103.69"/>
    <n v="0.2"/>
    <s v="Card"/>
    <n v="5"/>
    <n v="4"/>
    <x v="2129"/>
    <n v="82.951999999999998"/>
    <s v="OK"/>
    <n v="0"/>
  </r>
  <r>
    <n v="12146"/>
    <x v="2145"/>
    <n v="1726"/>
    <s v="Clothing"/>
    <s v="West"/>
    <n v="1"/>
    <n v="68.87"/>
    <n v="0.26"/>
    <s v="COD"/>
    <n v="5"/>
    <n v="4.2"/>
    <x v="2130"/>
    <n v="50.963800000000006"/>
    <s v="OK"/>
    <n v="0"/>
  </r>
  <r>
    <n v="12147"/>
    <x v="2146"/>
    <n v="1688"/>
    <s v="Electronics"/>
    <s v="North"/>
    <n v="7"/>
    <n v="155.25"/>
    <n v="0.27"/>
    <s v="Card"/>
    <n v="4"/>
    <n v="4.8"/>
    <x v="2131"/>
    <n v="793.32749999999999"/>
    <s v="OK"/>
    <n v="0"/>
  </r>
  <r>
    <n v="12148"/>
    <x v="2147"/>
    <n v="1520"/>
    <s v="Clothing"/>
    <s v="West"/>
    <n v="1"/>
    <n v="73.510000000000005"/>
    <n v="0.32"/>
    <s v="COD"/>
    <n v="4"/>
    <n v="3.2"/>
    <x v="2132"/>
    <n v="49.986800000000002"/>
    <s v="OK"/>
    <n v="0"/>
  </r>
  <r>
    <n v="12149"/>
    <x v="2148"/>
    <n v="1098"/>
    <s v="Beauty"/>
    <s v="North"/>
    <n v="6"/>
    <n v="419.77"/>
    <n v="0.15"/>
    <s v="Card"/>
    <n v="7"/>
    <n v="3.1"/>
    <x v="2133"/>
    <n v="2140.8269999999998"/>
    <s v="OK"/>
    <n v="0"/>
  </r>
  <r>
    <n v="12150"/>
    <x v="2149"/>
    <n v="1019"/>
    <s v="Clothing"/>
    <s v="North"/>
    <n v="1"/>
    <n v="31.99"/>
    <n v="0.1"/>
    <s v="Card"/>
    <n v="6"/>
    <n v="4.7"/>
    <x v="2134"/>
    <n v="28.791"/>
    <s v="OK"/>
    <n v="0"/>
  </r>
  <r>
    <n v="12151"/>
    <x v="2150"/>
    <n v="1889"/>
    <s v="Beauty"/>
    <s v="North"/>
    <n v="2"/>
    <n v="376.38"/>
    <n v="0.22"/>
    <s v="Wallet"/>
    <n v="8"/>
    <n v="4.2"/>
    <x v="2135"/>
    <n v="587.15279999999996"/>
    <s v="OK"/>
    <n v="0"/>
  </r>
  <r>
    <n v="12152"/>
    <x v="2151"/>
    <n v="1752"/>
    <s v="Electronics"/>
    <s v="North"/>
    <n v="4"/>
    <n v="97.31"/>
    <n v="0.15"/>
    <s v="Wallet"/>
    <n v="11"/>
    <n v="4.0999999999999996"/>
    <x v="2136"/>
    <n v="330.85399999999998"/>
    <s v="OK"/>
    <n v="0"/>
  </r>
  <r>
    <n v="12153"/>
    <x v="2152"/>
    <n v="1572"/>
    <s v="Electronics"/>
    <s v="South"/>
    <n v="6"/>
    <n v="567.91999999999996"/>
    <n v="0.21"/>
    <s v="COD"/>
    <n v="6"/>
    <n v="4.2"/>
    <x v="2137"/>
    <n v="2691.9407999999999"/>
    <s v="OK"/>
    <n v="0"/>
  </r>
  <r>
    <n v="12154"/>
    <x v="2153"/>
    <n v="1890"/>
    <s v="Electronics"/>
    <s v="West"/>
    <n v="4"/>
    <n v="560.86"/>
    <n v="0.15"/>
    <s v="Card"/>
    <n v="11"/>
    <n v="3"/>
    <x v="2138"/>
    <n v="1906.924"/>
    <s v="OK"/>
    <n v="0"/>
  </r>
  <r>
    <n v="12155"/>
    <x v="2154"/>
    <n v="1489"/>
    <s v="Clothing"/>
    <s v="North"/>
    <n v="2"/>
    <n v="146.91999999999999"/>
    <n v="0.05"/>
    <s v="Card"/>
    <n v="10"/>
    <n v="1.2"/>
    <x v="2139"/>
    <n v="279.14799999999997"/>
    <s v="OK"/>
    <n v="0"/>
  </r>
  <r>
    <n v="12156"/>
    <x v="2155"/>
    <n v="1418"/>
    <s v="Electronics"/>
    <s v="West"/>
    <n v="2"/>
    <n v="374.44"/>
    <n v="0.16"/>
    <s v="Wallet"/>
    <n v="7"/>
    <n v="1.8"/>
    <x v="2140"/>
    <n v="629.05919999999992"/>
    <s v="OK"/>
    <n v="0"/>
  </r>
  <r>
    <n v="12157"/>
    <x v="2156"/>
    <n v="1689"/>
    <s v="Electronics"/>
    <s v="East"/>
    <n v="3"/>
    <n v="31.38"/>
    <n v="0.24"/>
    <s v="Card"/>
    <n v="10"/>
    <n v="3.6"/>
    <x v="2141"/>
    <n v="71.546400000000006"/>
    <s v="OK"/>
    <n v="0"/>
  </r>
  <r>
    <n v="12158"/>
    <x v="2157"/>
    <n v="1849"/>
    <s v="Beauty"/>
    <s v="North"/>
    <n v="6"/>
    <n v="560.1"/>
    <n v="0.28000000000000003"/>
    <s v="Wallet"/>
    <n v="10"/>
    <n v="2.6"/>
    <x v="2142"/>
    <n v="2419.6320000000001"/>
    <s v="OK"/>
    <n v="0"/>
  </r>
  <r>
    <n v="12159"/>
    <x v="2158"/>
    <n v="1061"/>
    <s v="Home"/>
    <s v="West"/>
    <n v="4"/>
    <n v="320.95"/>
    <n v="0.17"/>
    <s v="Card"/>
    <n v="5"/>
    <n v="3.4"/>
    <x v="2143"/>
    <n v="1065.5539999999999"/>
    <s v="OK"/>
    <n v="0"/>
  </r>
  <r>
    <n v="12160"/>
    <x v="2159"/>
    <n v="1144"/>
    <s v="Home"/>
    <s v="South"/>
    <n v="1"/>
    <n v="40.29"/>
    <n v="0.06"/>
    <s v="Wallet"/>
    <n v="6"/>
    <n v="3.2"/>
    <x v="2144"/>
    <n v="37.872599999999998"/>
    <s v="OK"/>
    <n v="0"/>
  </r>
  <r>
    <n v="12161"/>
    <x v="2160"/>
    <n v="1215"/>
    <s v="Electronics"/>
    <s v="West"/>
    <n v="2"/>
    <n v="215.36"/>
    <n v="0.15"/>
    <s v="Card"/>
    <n v="1"/>
    <n v="2.8"/>
    <x v="2145"/>
    <n v="366.11200000000002"/>
    <s v="OK"/>
    <n v="0"/>
  </r>
  <r>
    <n v="12162"/>
    <x v="2161"/>
    <n v="1002"/>
    <s v="Electronics"/>
    <s v="North"/>
    <n v="1"/>
    <n v="59.96"/>
    <n v="0.28000000000000003"/>
    <s v="Card"/>
    <n v="3"/>
    <n v="1.9"/>
    <x v="2146"/>
    <n v="43.171199999999999"/>
    <s v="OK"/>
    <n v="0"/>
  </r>
  <r>
    <n v="12163"/>
    <x v="2162"/>
    <n v="1159"/>
    <s v="Electronics"/>
    <s v="East"/>
    <n v="4"/>
    <n v="244.87"/>
    <n v="0.14000000000000001"/>
    <s v="COD"/>
    <n v="8"/>
    <n v="3.9"/>
    <x v="2147"/>
    <n v="842.3528"/>
    <s v="OK"/>
    <n v="0"/>
  </r>
  <r>
    <n v="12164"/>
    <x v="2163"/>
    <n v="1738"/>
    <s v="Home"/>
    <s v="West"/>
    <n v="7"/>
    <n v="406.91"/>
    <n v="0.24"/>
    <s v="Wallet"/>
    <n v="3"/>
    <n v="4.5999999999999996"/>
    <x v="2148"/>
    <n v="2164.7612000000004"/>
    <s v="OK"/>
    <n v="0"/>
  </r>
  <r>
    <n v="12165"/>
    <x v="2164"/>
    <n v="1997"/>
    <s v="Beauty"/>
    <s v="East"/>
    <n v="6"/>
    <n v="289.89"/>
    <n v="0.18"/>
    <s v="Wallet"/>
    <n v="1"/>
    <n v="4.0999999999999996"/>
    <x v="2149"/>
    <n v="1426.2588000000001"/>
    <s v="OK"/>
    <n v="0"/>
  </r>
  <r>
    <n v="12166"/>
    <x v="2165"/>
    <n v="1780"/>
    <s v="Clothing"/>
    <s v="South"/>
    <n v="5"/>
    <n v="239.48"/>
    <n v="0.08"/>
    <s v="COD"/>
    <n v="3"/>
    <n v="1.5"/>
    <x v="2150"/>
    <n v="1101.6079999999999"/>
    <s v="OK"/>
    <n v="0"/>
  </r>
  <r>
    <n v="12167"/>
    <x v="2166"/>
    <n v="1119"/>
    <s v="Electronics"/>
    <s v="West"/>
    <n v="7"/>
    <n v="84.71"/>
    <n v="0.28000000000000003"/>
    <s v="COD"/>
    <n v="4"/>
    <n v="3.2"/>
    <x v="2151"/>
    <n v="426.93839999999994"/>
    <s v="OK"/>
    <n v="0"/>
  </r>
  <r>
    <n v="12168"/>
    <x v="2167"/>
    <n v="1892"/>
    <s v="Clothing"/>
    <s v="West"/>
    <n v="7"/>
    <n v="158.29"/>
    <n v="0.03"/>
    <s v="COD"/>
    <n v="8"/>
    <n v="4.3"/>
    <x v="2152"/>
    <n v="1074.7891"/>
    <s v="OK"/>
    <n v="0"/>
  </r>
  <r>
    <n v="12169"/>
    <x v="2168"/>
    <n v="1088"/>
    <s v="Electronics"/>
    <s v="South"/>
    <n v="5"/>
    <n v="73.58"/>
    <n v="0.18"/>
    <s v="COD"/>
    <n v="9"/>
    <n v="3.4"/>
    <x v="2153"/>
    <n v="301.678"/>
    <s v="OK"/>
    <n v="0"/>
  </r>
  <r>
    <n v="12170"/>
    <x v="2169"/>
    <n v="1328"/>
    <s v="Clothing"/>
    <s v="South"/>
    <n v="2"/>
    <n v="487.39"/>
    <n v="7.0000000000000007E-2"/>
    <s v="Wallet"/>
    <n v="4"/>
    <n v="2.8"/>
    <x v="2154"/>
    <n v="906.54539999999986"/>
    <s v="OK"/>
    <n v="0"/>
  </r>
  <r>
    <n v="12171"/>
    <x v="2170"/>
    <n v="1579"/>
    <s v="Clothing"/>
    <s v="South"/>
    <n v="3"/>
    <n v="94.12"/>
    <n v="0.02"/>
    <s v="COD"/>
    <n v="7"/>
    <n v="2.1"/>
    <x v="2155"/>
    <n v="276.71280000000002"/>
    <s v="OK"/>
    <n v="0"/>
  </r>
  <r>
    <n v="12172"/>
    <x v="2171"/>
    <n v="1909"/>
    <s v="Home"/>
    <s v="North"/>
    <n v="1"/>
    <n v="363.29"/>
    <n v="0.18"/>
    <s v="COD"/>
    <n v="1"/>
    <n v="2.2999999999999998"/>
    <x v="2156"/>
    <n v="297.89780000000002"/>
    <s v="OK"/>
    <n v="0"/>
  </r>
  <r>
    <n v="12173"/>
    <x v="2172"/>
    <n v="1356"/>
    <s v="Electronics"/>
    <s v="North"/>
    <n v="2"/>
    <n v="215.5"/>
    <n v="0.17"/>
    <s v="COD"/>
    <n v="9"/>
    <n v="2"/>
    <x v="2157"/>
    <n v="357.72999999999996"/>
    <s v="OK"/>
    <n v="0"/>
  </r>
  <r>
    <n v="12174"/>
    <x v="2173"/>
    <n v="1609"/>
    <s v="Electronics"/>
    <s v="West"/>
    <n v="3"/>
    <n v="147.19999999999999"/>
    <n v="0.25"/>
    <s v="COD"/>
    <n v="11"/>
    <n v="1.8"/>
    <x v="2158"/>
    <n v="331.2"/>
    <s v="OK"/>
    <n v="0"/>
  </r>
  <r>
    <n v="12175"/>
    <x v="2174"/>
    <n v="1266"/>
    <s v="Beauty"/>
    <s v="West"/>
    <n v="1"/>
    <n v="389.09"/>
    <n v="0.26"/>
    <s v="Wallet"/>
    <n v="4"/>
    <n v="3.4"/>
    <x v="2159"/>
    <n v="287.92659999999995"/>
    <s v="OK"/>
    <n v="0"/>
  </r>
  <r>
    <n v="12176"/>
    <x v="2175"/>
    <n v="1616"/>
    <s v="Electronics"/>
    <s v="West"/>
    <n v="4"/>
    <n v="282.35000000000002"/>
    <n v="0.25"/>
    <s v="Card"/>
    <n v="9"/>
    <n v="3"/>
    <x v="2160"/>
    <n v="847.05000000000007"/>
    <s v="OK"/>
    <n v="0"/>
  </r>
  <r>
    <n v="12177"/>
    <x v="2176"/>
    <n v="1951"/>
    <s v="Electronics"/>
    <s v="East"/>
    <n v="7"/>
    <n v="249.09"/>
    <n v="0.14000000000000001"/>
    <s v="Card"/>
    <n v="3"/>
    <n v="3.9"/>
    <x v="2161"/>
    <n v="1499.5218"/>
    <s v="OK"/>
    <n v="0"/>
  </r>
  <r>
    <n v="12178"/>
    <x v="2177"/>
    <n v="1322"/>
    <s v="Electronics"/>
    <s v="South"/>
    <n v="7"/>
    <n v="361.82"/>
    <n v="0.22"/>
    <s v="COD"/>
    <n v="11"/>
    <n v="2.2000000000000002"/>
    <x v="1030"/>
    <n v="1975.5372"/>
    <s v="OK"/>
    <n v="0"/>
  </r>
  <r>
    <n v="12179"/>
    <x v="2178"/>
    <n v="1634"/>
    <s v="Electronics"/>
    <s v="West"/>
    <n v="5"/>
    <n v="302.39"/>
    <n v="0.2"/>
    <s v="Card"/>
    <n v="5"/>
    <n v="2.8"/>
    <x v="2162"/>
    <n v="1209.56"/>
    <s v="OK"/>
    <n v="0"/>
  </r>
  <r>
    <n v="12180"/>
    <x v="2179"/>
    <n v="1987"/>
    <s v="Clothing"/>
    <s v="South"/>
    <n v="3"/>
    <n v="192.54"/>
    <n v="0.15"/>
    <s v="COD"/>
    <n v="1"/>
    <n v="3.7"/>
    <x v="2163"/>
    <n v="490.97699999999998"/>
    <s v="OK"/>
    <n v="0"/>
  </r>
  <r>
    <n v="12181"/>
    <x v="2180"/>
    <n v="1540"/>
    <s v="Home"/>
    <s v="North"/>
    <n v="1"/>
    <n v="342.05"/>
    <n v="0.21"/>
    <s v="Wallet"/>
    <n v="11"/>
    <n v="4.9000000000000004"/>
    <x v="2164"/>
    <n v="270.21950000000004"/>
    <s v="OK"/>
    <n v="0"/>
  </r>
  <r>
    <n v="12182"/>
    <x v="2181"/>
    <n v="1648"/>
    <s v="Electronics"/>
    <s v="South"/>
    <n v="2"/>
    <n v="406.66"/>
    <n v="0.33"/>
    <s v="COD"/>
    <n v="3"/>
    <n v="2.4"/>
    <x v="2165"/>
    <n v="544.92439999999999"/>
    <s v="OK"/>
    <n v="0"/>
  </r>
  <r>
    <n v="12183"/>
    <x v="2182"/>
    <n v="1194"/>
    <s v="Clothing"/>
    <s v="East"/>
    <n v="1"/>
    <n v="30.62"/>
    <n v="7.0000000000000007E-2"/>
    <s v="Wallet"/>
    <n v="5"/>
    <n v="2.2000000000000002"/>
    <x v="2166"/>
    <n v="28.476599999999998"/>
    <s v="OK"/>
    <n v="0"/>
  </r>
  <r>
    <n v="12184"/>
    <x v="2183"/>
    <n v="1920"/>
    <s v="Home"/>
    <s v="East"/>
    <n v="2"/>
    <n v="287.52999999999997"/>
    <n v="0.32"/>
    <s v="Card"/>
    <n v="6"/>
    <n v="2.8"/>
    <x v="2167"/>
    <n v="391.04079999999993"/>
    <s v="OK"/>
    <n v="0"/>
  </r>
  <r>
    <n v="12185"/>
    <x v="2184"/>
    <n v="1737"/>
    <s v="Clothing"/>
    <s v="South"/>
    <n v="7"/>
    <n v="48.74"/>
    <n v="0.02"/>
    <s v="Wallet"/>
    <n v="8"/>
    <n v="3.9"/>
    <x v="2168"/>
    <n v="334.35640000000001"/>
    <s v="OK"/>
    <n v="0"/>
  </r>
  <r>
    <n v="12186"/>
    <x v="2185"/>
    <n v="1331"/>
    <s v="Beauty"/>
    <s v="East"/>
    <n v="5"/>
    <n v="124.05"/>
    <n v="0.11"/>
    <s v="COD"/>
    <n v="1"/>
    <n v="4.8"/>
    <x v="2169"/>
    <n v="552.02250000000004"/>
    <s v="OK"/>
    <n v="0"/>
  </r>
  <r>
    <n v="12187"/>
    <x v="2186"/>
    <n v="1169"/>
    <s v="Beauty"/>
    <s v="East"/>
    <n v="5"/>
    <n v="342.9"/>
    <n v="0.1"/>
    <s v="Card"/>
    <n v="3"/>
    <n v="3.1"/>
    <x v="2170"/>
    <n v="1543.05"/>
    <s v="OK"/>
    <n v="0"/>
  </r>
  <r>
    <n v="12188"/>
    <x v="2187"/>
    <n v="1520"/>
    <s v="Electronics"/>
    <s v="North"/>
    <n v="1"/>
    <n v="521.72"/>
    <n v="0.22"/>
    <s v="COD"/>
    <n v="1"/>
    <n v="4.2"/>
    <x v="2171"/>
    <n v="406.94160000000005"/>
    <s v="OK"/>
    <n v="0"/>
  </r>
  <r>
    <n v="12189"/>
    <x v="2188"/>
    <n v="1462"/>
    <s v="Home"/>
    <s v="West"/>
    <n v="1"/>
    <n v="531.44000000000005"/>
    <n v="0.05"/>
    <s v="Wallet"/>
    <n v="5"/>
    <n v="2.9"/>
    <x v="2172"/>
    <n v="504.86800000000005"/>
    <s v="OK"/>
    <n v="0"/>
  </r>
  <r>
    <n v="12190"/>
    <x v="2189"/>
    <n v="1039"/>
    <s v="Clothing"/>
    <s v="East"/>
    <n v="2"/>
    <n v="55.92"/>
    <n v="0.31"/>
    <s v="Card"/>
    <n v="8"/>
    <n v="1.2"/>
    <x v="2173"/>
    <n v="77.169600000000003"/>
    <s v="OK"/>
    <n v="0"/>
  </r>
  <r>
    <n v="12191"/>
    <x v="2190"/>
    <n v="1536"/>
    <s v="Beauty"/>
    <s v="West"/>
    <n v="2"/>
    <n v="260.18"/>
    <n v="0.28999999999999998"/>
    <s v="COD"/>
    <n v="4"/>
    <n v="4.5999999999999996"/>
    <x v="2174"/>
    <n v="369.4556"/>
    <s v="OK"/>
    <n v="0"/>
  </r>
  <r>
    <n v="12192"/>
    <x v="2191"/>
    <n v="1260"/>
    <s v="Clothing"/>
    <s v="South"/>
    <n v="3"/>
    <n v="356.06"/>
    <n v="0.23"/>
    <s v="Wallet"/>
    <n v="11"/>
    <n v="2.2000000000000002"/>
    <x v="2175"/>
    <n v="822.49860000000012"/>
    <s v="OK"/>
    <n v="0"/>
  </r>
  <r>
    <n v="12193"/>
    <x v="2192"/>
    <n v="1394"/>
    <s v="Beauty"/>
    <s v="South"/>
    <n v="7"/>
    <n v="101.04"/>
    <n v="0.16"/>
    <s v="Card"/>
    <n v="9"/>
    <n v="1.6"/>
    <x v="2176"/>
    <n v="594.11520000000007"/>
    <s v="OK"/>
    <n v="0"/>
  </r>
  <r>
    <n v="12194"/>
    <x v="2193"/>
    <n v="1954"/>
    <s v="Home"/>
    <s v="East"/>
    <n v="3"/>
    <n v="462.78"/>
    <n v="0.33"/>
    <s v="COD"/>
    <n v="6"/>
    <n v="5"/>
    <x v="2177"/>
    <n v="930.18779999999981"/>
    <s v="OK"/>
    <n v="0"/>
  </r>
  <r>
    <n v="12195"/>
    <x v="2194"/>
    <n v="1225"/>
    <s v="Electronics"/>
    <s v="South"/>
    <n v="3"/>
    <n v="450.38"/>
    <n v="0.28999999999999998"/>
    <s v="COD"/>
    <n v="6"/>
    <n v="2.4"/>
    <x v="2178"/>
    <n v="959.30939999999987"/>
    <s v="OK"/>
    <n v="0"/>
  </r>
  <r>
    <n v="12196"/>
    <x v="2195"/>
    <n v="1983"/>
    <s v="Clothing"/>
    <s v="North"/>
    <n v="1"/>
    <n v="543.45000000000005"/>
    <n v="0.17"/>
    <s v="Card"/>
    <n v="11"/>
    <n v="1.5"/>
    <x v="2179"/>
    <n v="451.06350000000003"/>
    <s v="OK"/>
    <n v="0"/>
  </r>
  <r>
    <n v="12197"/>
    <x v="2196"/>
    <n v="1123"/>
    <s v="Beauty"/>
    <s v="East"/>
    <n v="6"/>
    <n v="19.96"/>
    <n v="0.25"/>
    <s v="COD"/>
    <n v="5"/>
    <n v="2.2000000000000002"/>
    <x v="2180"/>
    <n v="89.820000000000007"/>
    <s v="OK"/>
    <n v="0"/>
  </r>
  <r>
    <n v="12198"/>
    <x v="2197"/>
    <n v="1974"/>
    <s v="Beauty"/>
    <s v="East"/>
    <n v="6"/>
    <n v="141.76"/>
    <n v="0.2"/>
    <s v="Card"/>
    <n v="10"/>
    <n v="3.1"/>
    <x v="2181"/>
    <n v="680.44799999999998"/>
    <s v="OK"/>
    <n v="0"/>
  </r>
  <r>
    <n v="12199"/>
    <x v="2198"/>
    <n v="1037"/>
    <s v="Electronics"/>
    <s v="East"/>
    <n v="6"/>
    <n v="498.9"/>
    <n v="0.21"/>
    <s v="COD"/>
    <n v="5"/>
    <n v="1.4"/>
    <x v="2182"/>
    <n v="2364.7859999999996"/>
    <s v="OK"/>
    <n v="0"/>
  </r>
  <r>
    <n v="12200"/>
    <x v="2199"/>
    <n v="1327"/>
    <s v="Home"/>
    <s v="South"/>
    <n v="6"/>
    <n v="407.29"/>
    <n v="0.12"/>
    <s v="Card"/>
    <n v="11"/>
    <n v="2.4"/>
    <x v="2183"/>
    <n v="2150.4912000000004"/>
    <s v="OK"/>
    <n v="0"/>
  </r>
  <r>
    <n v="12201"/>
    <x v="2200"/>
    <n v="1250"/>
    <s v="Electronics"/>
    <s v="South"/>
    <n v="3"/>
    <n v="538.22"/>
    <n v="0.16"/>
    <s v="Card"/>
    <n v="7"/>
    <n v="3.7"/>
    <x v="2184"/>
    <n v="1356.3144"/>
    <s v="OK"/>
    <n v="0"/>
  </r>
  <r>
    <n v="12202"/>
    <x v="2201"/>
    <n v="1900"/>
    <s v="Electronics"/>
    <s v="East"/>
    <n v="1"/>
    <n v="48.45"/>
    <n v="0.03"/>
    <s v="COD"/>
    <n v="8"/>
    <n v="4.7"/>
    <x v="2185"/>
    <n v="46.996500000000005"/>
    <s v="OK"/>
    <n v="0"/>
  </r>
  <r>
    <n v="12203"/>
    <x v="2202"/>
    <n v="1175"/>
    <s v="Clothing"/>
    <s v="West"/>
    <n v="6"/>
    <n v="364.22"/>
    <n v="0.13"/>
    <s v="Card"/>
    <n v="7"/>
    <n v="2.6"/>
    <x v="2186"/>
    <n v="1901.2284000000002"/>
    <s v="OK"/>
    <n v="0"/>
  </r>
  <r>
    <n v="12204"/>
    <x v="2203"/>
    <n v="1601"/>
    <s v="Electronics"/>
    <s v="South"/>
    <n v="5"/>
    <n v="347.89"/>
    <n v="0.24"/>
    <s v="Card"/>
    <n v="1"/>
    <n v="3.3"/>
    <x v="2187"/>
    <n v="1321.982"/>
    <s v="OK"/>
    <n v="0"/>
  </r>
  <r>
    <n v="12205"/>
    <x v="2204"/>
    <n v="1913"/>
    <s v="Home"/>
    <s v="South"/>
    <n v="4"/>
    <n v="35.869999999999997"/>
    <n v="0.33"/>
    <s v="Wallet"/>
    <n v="1"/>
    <n v="3.5"/>
    <x v="2188"/>
    <n v="96.131599999999978"/>
    <s v="OK"/>
    <n v="0"/>
  </r>
  <r>
    <n v="12206"/>
    <x v="2205"/>
    <n v="1453"/>
    <s v="Electronics"/>
    <s v="East"/>
    <n v="5"/>
    <n v="315.41000000000003"/>
    <n v="0.34"/>
    <s v="Wallet"/>
    <n v="10"/>
    <n v="1.3"/>
    <x v="2189"/>
    <n v="1040.8530000000001"/>
    <s v="OK"/>
    <n v="0"/>
  </r>
  <r>
    <n v="12207"/>
    <x v="2206"/>
    <n v="1036"/>
    <s v="Home"/>
    <s v="West"/>
    <n v="1"/>
    <n v="371.57"/>
    <n v="0.19"/>
    <s v="Wallet"/>
    <n v="6"/>
    <n v="2.4"/>
    <x v="2190"/>
    <n v="300.9717"/>
    <s v="OK"/>
    <n v="0"/>
  </r>
  <r>
    <n v="12208"/>
    <x v="2207"/>
    <n v="1315"/>
    <s v="Electronics"/>
    <s v="East"/>
    <n v="1"/>
    <n v="126.91"/>
    <n v="0.21"/>
    <s v="COD"/>
    <n v="3"/>
    <n v="3.7"/>
    <x v="2191"/>
    <n v="100.2589"/>
    <s v="OK"/>
    <n v="0"/>
  </r>
  <r>
    <n v="12209"/>
    <x v="2208"/>
    <n v="1687"/>
    <s v="Electronics"/>
    <s v="South"/>
    <n v="4"/>
    <n v="174.9"/>
    <n v="7.0000000000000007E-2"/>
    <s v="Wallet"/>
    <n v="9"/>
    <n v="3.9"/>
    <x v="2192"/>
    <n v="650.62799999999993"/>
    <s v="OK"/>
    <n v="0"/>
  </r>
  <r>
    <n v="12210"/>
    <x v="2209"/>
    <n v="1972"/>
    <s v="Electronics"/>
    <s v="East"/>
    <n v="2"/>
    <n v="389.6"/>
    <n v="0.24"/>
    <s v="Wallet"/>
    <n v="11"/>
    <n v="2.4"/>
    <x v="2193"/>
    <n v="592.19200000000001"/>
    <s v="OK"/>
    <n v="0"/>
  </r>
  <r>
    <n v="12211"/>
    <x v="2210"/>
    <n v="1795"/>
    <s v="Electronics"/>
    <s v="East"/>
    <n v="2"/>
    <n v="288.95999999999998"/>
    <n v="0.02"/>
    <s v="Card"/>
    <n v="7"/>
    <n v="1"/>
    <x v="2194"/>
    <n v="566.36159999999995"/>
    <s v="OK"/>
    <n v="0"/>
  </r>
  <r>
    <n v="12212"/>
    <x v="2211"/>
    <n v="1964"/>
    <s v="Electronics"/>
    <s v="East"/>
    <n v="2"/>
    <n v="516.94000000000005"/>
    <n v="0.1"/>
    <s v="Card"/>
    <n v="2"/>
    <n v="1"/>
    <x v="2195"/>
    <n v="930.49200000000008"/>
    <s v="OK"/>
    <n v="0"/>
  </r>
  <r>
    <n v="12213"/>
    <x v="2212"/>
    <n v="1972"/>
    <s v="Electronics"/>
    <s v="West"/>
    <n v="3"/>
    <n v="215.29"/>
    <n v="0.23"/>
    <s v="Card"/>
    <n v="3"/>
    <n v="3.2"/>
    <x v="2196"/>
    <n v="497.31990000000002"/>
    <s v="OK"/>
    <n v="0"/>
  </r>
  <r>
    <n v="12214"/>
    <x v="2213"/>
    <n v="1592"/>
    <s v="Clothing"/>
    <s v="East"/>
    <n v="2"/>
    <n v="171"/>
    <n v="0.11"/>
    <s v="COD"/>
    <n v="8"/>
    <n v="3.2"/>
    <x v="2197"/>
    <n v="304.38"/>
    <s v="OK"/>
    <n v="0"/>
  </r>
  <r>
    <n v="12215"/>
    <x v="2214"/>
    <n v="1113"/>
    <s v="Electronics"/>
    <s v="South"/>
    <n v="7"/>
    <n v="591.15"/>
    <n v="0.02"/>
    <s v="Wallet"/>
    <n v="1"/>
    <n v="3.2"/>
    <x v="2198"/>
    <n v="4055.2890000000002"/>
    <s v="OK"/>
    <n v="0"/>
  </r>
  <r>
    <n v="12216"/>
    <x v="2215"/>
    <n v="1039"/>
    <s v="Clothing"/>
    <s v="East"/>
    <n v="3"/>
    <n v="548.01"/>
    <n v="0.28999999999999998"/>
    <s v="COD"/>
    <n v="5"/>
    <n v="3.9"/>
    <x v="2199"/>
    <n v="1167.2612999999999"/>
    <s v="OK"/>
    <n v="0"/>
  </r>
  <r>
    <n v="12217"/>
    <x v="2216"/>
    <n v="1300"/>
    <s v="Clothing"/>
    <s v="West"/>
    <n v="3"/>
    <n v="31.96"/>
    <n v="0.11"/>
    <s v="COD"/>
    <n v="10"/>
    <n v="4.7"/>
    <x v="2200"/>
    <n v="85.333199999999991"/>
    <s v="OK"/>
    <n v="0"/>
  </r>
  <r>
    <n v="12218"/>
    <x v="2217"/>
    <n v="1223"/>
    <s v="Beauty"/>
    <s v="North"/>
    <n v="2"/>
    <n v="465.88"/>
    <n v="0.02"/>
    <s v="Card"/>
    <n v="1"/>
    <n v="5"/>
    <x v="2201"/>
    <n v="913.12479999999994"/>
    <s v="OK"/>
    <n v="0"/>
  </r>
  <r>
    <n v="12219"/>
    <x v="2218"/>
    <n v="1317"/>
    <s v="Beauty"/>
    <s v="West"/>
    <n v="2"/>
    <n v="79.55"/>
    <n v="0.03"/>
    <s v="Card"/>
    <n v="9"/>
    <n v="3.8"/>
    <x v="2202"/>
    <n v="154.327"/>
    <s v="OK"/>
    <n v="0"/>
  </r>
  <r>
    <n v="12220"/>
    <x v="2219"/>
    <n v="1348"/>
    <s v="Clothing"/>
    <s v="East"/>
    <n v="4"/>
    <n v="31.08"/>
    <n v="0.09"/>
    <s v="COD"/>
    <n v="7"/>
    <n v="3.1"/>
    <x v="2203"/>
    <n v="113.13119999999999"/>
    <s v="OK"/>
    <n v="0"/>
  </r>
  <r>
    <n v="12221"/>
    <x v="2220"/>
    <n v="1114"/>
    <s v="Electronics"/>
    <s v="North"/>
    <n v="6"/>
    <n v="175.11"/>
    <n v="0.06"/>
    <s v="Wallet"/>
    <n v="5"/>
    <n v="1.6"/>
    <x v="2204"/>
    <n v="987.62040000000002"/>
    <s v="OK"/>
    <n v="0"/>
  </r>
  <r>
    <n v="12222"/>
    <x v="2221"/>
    <n v="1697"/>
    <s v="Electronics"/>
    <s v="East"/>
    <n v="4"/>
    <n v="172.57"/>
    <n v="0.27"/>
    <s v="Card"/>
    <n v="6"/>
    <n v="2.5"/>
    <x v="2205"/>
    <n v="503.90439999999995"/>
    <s v="OK"/>
    <n v="0"/>
  </r>
  <r>
    <n v="12223"/>
    <x v="2222"/>
    <n v="1322"/>
    <s v="Beauty"/>
    <s v="West"/>
    <n v="3"/>
    <n v="494.3"/>
    <n v="0.11"/>
    <s v="Wallet"/>
    <n v="11"/>
    <n v="3.3"/>
    <x v="2206"/>
    <n v="1319.7810000000002"/>
    <s v="OK"/>
    <n v="0"/>
  </r>
  <r>
    <n v="12224"/>
    <x v="2223"/>
    <n v="1567"/>
    <s v="Electronics"/>
    <s v="North"/>
    <n v="4"/>
    <n v="430.74"/>
    <n v="0.28000000000000003"/>
    <s v="Card"/>
    <n v="3"/>
    <n v="5"/>
    <x v="2207"/>
    <n v="1240.5311999999999"/>
    <s v="OK"/>
    <n v="0"/>
  </r>
  <r>
    <n v="12225"/>
    <x v="2224"/>
    <n v="1039"/>
    <s v="Electronics"/>
    <s v="North"/>
    <n v="3"/>
    <n v="589.24"/>
    <n v="0.06"/>
    <s v="COD"/>
    <n v="3"/>
    <n v="1.5"/>
    <x v="2208"/>
    <n v="1661.6568"/>
    <s v="OK"/>
    <n v="0"/>
  </r>
  <r>
    <n v="12226"/>
    <x v="2225"/>
    <n v="1865"/>
    <s v="Electronics"/>
    <s v="East"/>
    <n v="1"/>
    <n v="431.24"/>
    <n v="0.17"/>
    <s v="COD"/>
    <n v="7"/>
    <n v="4.2"/>
    <x v="2209"/>
    <n v="357.92919999999998"/>
    <s v="OK"/>
    <n v="0"/>
  </r>
  <r>
    <n v="12227"/>
    <x v="2226"/>
    <n v="1039"/>
    <s v="Electronics"/>
    <s v="East"/>
    <n v="3"/>
    <n v="259.68"/>
    <n v="0.24"/>
    <s v="Wallet"/>
    <n v="7"/>
    <n v="5"/>
    <x v="2210"/>
    <n v="592.07039999999995"/>
    <s v="OK"/>
    <n v="0"/>
  </r>
  <r>
    <n v="12228"/>
    <x v="2227"/>
    <n v="1858"/>
    <s v="Electronics"/>
    <s v="West"/>
    <n v="3"/>
    <n v="423.87"/>
    <n v="0.23"/>
    <s v="Card"/>
    <n v="7"/>
    <n v="4.2"/>
    <x v="2211"/>
    <n v="979.13970000000018"/>
    <s v="OK"/>
    <n v="0"/>
  </r>
  <r>
    <n v="12229"/>
    <x v="2228"/>
    <n v="1972"/>
    <s v="Home"/>
    <s v="East"/>
    <n v="4"/>
    <n v="599.67999999999995"/>
    <n v="0.21"/>
    <s v="Card"/>
    <n v="2"/>
    <n v="4.0999999999999996"/>
    <x v="2212"/>
    <n v="1894.9887999999999"/>
    <s v="OK"/>
    <n v="0"/>
  </r>
  <r>
    <n v="12230"/>
    <x v="2229"/>
    <n v="1748"/>
    <s v="Electronics"/>
    <s v="North"/>
    <n v="6"/>
    <n v="430.43"/>
    <n v="0.32"/>
    <s v="Card"/>
    <n v="2"/>
    <n v="2"/>
    <x v="2213"/>
    <n v="1756.1543999999999"/>
    <s v="OK"/>
    <n v="0"/>
  </r>
  <r>
    <n v="12231"/>
    <x v="2230"/>
    <n v="1288"/>
    <s v="Clothing"/>
    <s v="South"/>
    <n v="1"/>
    <n v="460.58"/>
    <n v="0.08"/>
    <s v="Wallet"/>
    <n v="11"/>
    <n v="1"/>
    <x v="2214"/>
    <n v="423.73360000000002"/>
    <s v="OK"/>
    <n v="0"/>
  </r>
  <r>
    <n v="12232"/>
    <x v="2231"/>
    <n v="1261"/>
    <s v="Electronics"/>
    <s v="South"/>
    <n v="5"/>
    <n v="563.94000000000005"/>
    <n v="0.17"/>
    <s v="Card"/>
    <n v="5"/>
    <n v="1.9"/>
    <x v="2215"/>
    <n v="2340.3510000000001"/>
    <s v="OK"/>
    <n v="0"/>
  </r>
  <r>
    <n v="12233"/>
    <x v="2232"/>
    <n v="1215"/>
    <s v="Electronics"/>
    <s v="West"/>
    <n v="5"/>
    <n v="81.489999999999995"/>
    <n v="0.31"/>
    <s v="Card"/>
    <n v="4"/>
    <n v="4.2"/>
    <x v="2216"/>
    <n v="281.14049999999997"/>
    <s v="OK"/>
    <n v="0"/>
  </r>
  <r>
    <n v="12234"/>
    <x v="2233"/>
    <n v="1146"/>
    <s v="Beauty"/>
    <s v="East"/>
    <n v="6"/>
    <n v="427.3"/>
    <n v="0.03"/>
    <s v="COD"/>
    <n v="7"/>
    <n v="1.4"/>
    <x v="2217"/>
    <n v="2486.886"/>
    <s v="OK"/>
    <n v="0"/>
  </r>
  <r>
    <n v="12235"/>
    <x v="2234"/>
    <n v="1335"/>
    <s v="Electronics"/>
    <s v="West"/>
    <n v="5"/>
    <n v="512.72"/>
    <n v="0.02"/>
    <s v="COD"/>
    <n v="3"/>
    <n v="2.2000000000000002"/>
    <x v="2218"/>
    <n v="2512.3280000000004"/>
    <s v="OK"/>
    <n v="0"/>
  </r>
  <r>
    <n v="12236"/>
    <x v="2235"/>
    <n v="1167"/>
    <s v="Home"/>
    <s v="South"/>
    <n v="1"/>
    <n v="573.30999999999995"/>
    <n v="0.08"/>
    <s v="Wallet"/>
    <n v="5"/>
    <n v="3.3"/>
    <x v="2219"/>
    <n v="527.4452"/>
    <s v="OK"/>
    <n v="0"/>
  </r>
  <r>
    <n v="12237"/>
    <x v="2236"/>
    <n v="1091"/>
    <s v="Clothing"/>
    <s v="South"/>
    <n v="2"/>
    <n v="138.41999999999999"/>
    <n v="0.22"/>
    <s v="Wallet"/>
    <n v="2"/>
    <n v="3.3"/>
    <x v="2220"/>
    <n v="215.93519999999998"/>
    <s v="OK"/>
    <n v="0"/>
  </r>
  <r>
    <n v="12238"/>
    <x v="2237"/>
    <n v="1352"/>
    <s v="Electronics"/>
    <s v="East"/>
    <n v="1"/>
    <n v="309.8"/>
    <n v="0.09"/>
    <s v="COD"/>
    <n v="1"/>
    <n v="3.2"/>
    <x v="2221"/>
    <n v="281.91800000000001"/>
    <s v="OK"/>
    <n v="0"/>
  </r>
  <r>
    <n v="12239"/>
    <x v="2238"/>
    <n v="1570"/>
    <s v="Beauty"/>
    <s v="North"/>
    <n v="4"/>
    <n v="413.12"/>
    <n v="7.0000000000000007E-2"/>
    <s v="Wallet"/>
    <n v="9"/>
    <n v="4.9000000000000004"/>
    <x v="2222"/>
    <n v="1536.8063999999999"/>
    <s v="OK"/>
    <n v="0"/>
  </r>
  <r>
    <n v="12240"/>
    <x v="2239"/>
    <n v="1570"/>
    <s v="Electronics"/>
    <s v="East"/>
    <n v="7"/>
    <n v="159.77000000000001"/>
    <n v="0.16"/>
    <s v="COD"/>
    <n v="4"/>
    <n v="1"/>
    <x v="2223"/>
    <n v="939.44760000000008"/>
    <s v="OK"/>
    <n v="0"/>
  </r>
  <r>
    <n v="12241"/>
    <x v="2240"/>
    <n v="1815"/>
    <s v="Beauty"/>
    <s v="South"/>
    <n v="3"/>
    <n v="366.28"/>
    <n v="0.21"/>
    <s v="Card"/>
    <n v="8"/>
    <n v="3"/>
    <x v="2224"/>
    <n v="868.08359999999993"/>
    <s v="OK"/>
    <n v="0"/>
  </r>
  <r>
    <n v="12242"/>
    <x v="2241"/>
    <n v="1680"/>
    <s v="Electronics"/>
    <s v="North"/>
    <n v="3"/>
    <n v="165.68"/>
    <n v="0.09"/>
    <s v="Wallet"/>
    <n v="7"/>
    <n v="3"/>
    <x v="2225"/>
    <n v="452.30640000000005"/>
    <s v="OK"/>
    <n v="0"/>
  </r>
  <r>
    <n v="12243"/>
    <x v="2242"/>
    <n v="1780"/>
    <s v="Beauty"/>
    <s v="West"/>
    <n v="4"/>
    <n v="210.07"/>
    <n v="0.11"/>
    <s v="COD"/>
    <n v="1"/>
    <n v="2.2000000000000002"/>
    <x v="2226"/>
    <n v="747.8492"/>
    <s v="OK"/>
    <n v="0"/>
  </r>
  <r>
    <n v="12244"/>
    <x v="2243"/>
    <n v="1362"/>
    <s v="Electronics"/>
    <s v="South"/>
    <n v="4"/>
    <n v="273.29000000000002"/>
    <n v="0.21"/>
    <s v="Card"/>
    <n v="10"/>
    <n v="3.1"/>
    <x v="2227"/>
    <n v="863.59640000000013"/>
    <s v="OK"/>
    <n v="0"/>
  </r>
  <r>
    <n v="12245"/>
    <x v="2244"/>
    <n v="1556"/>
    <s v="Clothing"/>
    <s v="West"/>
    <n v="7"/>
    <n v="324.58"/>
    <n v="0.33"/>
    <s v="COD"/>
    <n v="11"/>
    <n v="3.7"/>
    <x v="2228"/>
    <n v="1522.2801999999997"/>
    <s v="OK"/>
    <n v="0"/>
  </r>
  <r>
    <n v="12246"/>
    <x v="2245"/>
    <n v="1344"/>
    <s v="Home"/>
    <s v="North"/>
    <n v="7"/>
    <n v="277.88"/>
    <n v="0.24"/>
    <s v="Card"/>
    <n v="7"/>
    <n v="3.7"/>
    <x v="2229"/>
    <n v="1478.3216"/>
    <s v="OK"/>
    <n v="0"/>
  </r>
  <r>
    <n v="12247"/>
    <x v="2246"/>
    <n v="1692"/>
    <s v="Beauty"/>
    <s v="West"/>
    <n v="3"/>
    <n v="303.52"/>
    <n v="0.27"/>
    <s v="Card"/>
    <n v="2"/>
    <n v="1.4"/>
    <x v="1629"/>
    <n v="664.7088"/>
    <s v="OK"/>
    <n v="0"/>
  </r>
  <r>
    <n v="12248"/>
    <x v="2247"/>
    <n v="1169"/>
    <s v="Beauty"/>
    <s v="South"/>
    <n v="7"/>
    <n v="189.67"/>
    <n v="0.13"/>
    <s v="COD"/>
    <n v="3"/>
    <n v="4.2"/>
    <x v="2230"/>
    <n v="1155.0902999999998"/>
    <s v="OK"/>
    <n v="0"/>
  </r>
  <r>
    <n v="12249"/>
    <x v="2248"/>
    <n v="1355"/>
    <s v="Home"/>
    <s v="East"/>
    <n v="7"/>
    <n v="107.99"/>
    <n v="0.1"/>
    <s v="Wallet"/>
    <n v="1"/>
    <n v="4.7"/>
    <x v="2231"/>
    <n v="680.33699999999999"/>
    <s v="OK"/>
    <n v="0"/>
  </r>
  <r>
    <n v="12250"/>
    <x v="2249"/>
    <n v="1190"/>
    <s v="Beauty"/>
    <s v="West"/>
    <n v="7"/>
    <n v="42.7"/>
    <n v="0.16"/>
    <s v="COD"/>
    <n v="7"/>
    <n v="1.5"/>
    <x v="2232"/>
    <n v="251.07600000000002"/>
    <s v="OK"/>
    <n v="0"/>
  </r>
  <r>
    <n v="12251"/>
    <x v="2250"/>
    <n v="1666"/>
    <s v="Electronics"/>
    <s v="South"/>
    <n v="6"/>
    <n v="129.65"/>
    <n v="0.28000000000000003"/>
    <s v="Card"/>
    <n v="3"/>
    <n v="2.7"/>
    <x v="2233"/>
    <n v="560.08800000000008"/>
    <s v="OK"/>
    <n v="0"/>
  </r>
  <r>
    <n v="12252"/>
    <x v="2251"/>
    <n v="1421"/>
    <s v="Electronics"/>
    <s v="South"/>
    <n v="2"/>
    <n v="355.44"/>
    <n v="0.16"/>
    <s v="Wallet"/>
    <n v="6"/>
    <n v="3"/>
    <x v="2234"/>
    <n v="597.13919999999996"/>
    <s v="OK"/>
    <n v="0"/>
  </r>
  <r>
    <n v="12253"/>
    <x v="2252"/>
    <n v="1699"/>
    <s v="Electronics"/>
    <s v="North"/>
    <n v="7"/>
    <n v="474.88"/>
    <n v="0.3"/>
    <s v="Card"/>
    <n v="7"/>
    <n v="1.5"/>
    <x v="2235"/>
    <n v="2326.9119999999998"/>
    <s v="OK"/>
    <n v="0"/>
  </r>
  <r>
    <n v="12254"/>
    <x v="2253"/>
    <n v="1006"/>
    <s v="Clothing"/>
    <s v="South"/>
    <n v="2"/>
    <n v="114.01"/>
    <n v="0.35"/>
    <s v="Card"/>
    <n v="3"/>
    <n v="3"/>
    <x v="2236"/>
    <n v="148.21300000000002"/>
    <s v="OK"/>
    <n v="0"/>
  </r>
  <r>
    <n v="12255"/>
    <x v="2254"/>
    <n v="1132"/>
    <s v="Clothing"/>
    <s v="East"/>
    <n v="2"/>
    <n v="78.5"/>
    <n v="0.03"/>
    <s v="Card"/>
    <n v="2"/>
    <n v="1.8"/>
    <x v="2237"/>
    <n v="152.29"/>
    <s v="OK"/>
    <n v="0"/>
  </r>
  <r>
    <n v="12256"/>
    <x v="2255"/>
    <n v="1746"/>
    <s v="Clothing"/>
    <s v="East"/>
    <n v="4"/>
    <n v="453.33"/>
    <n v="0.02"/>
    <s v="Card"/>
    <n v="9"/>
    <n v="4.7"/>
    <x v="2238"/>
    <n v="1777.0536"/>
    <s v="OK"/>
    <n v="0"/>
  </r>
  <r>
    <n v="12257"/>
    <x v="2256"/>
    <n v="1556"/>
    <s v="Electronics"/>
    <s v="West"/>
    <n v="7"/>
    <n v="193.52"/>
    <n v="0.05"/>
    <s v="Card"/>
    <n v="9"/>
    <n v="2.8"/>
    <x v="2239"/>
    <n v="1286.9080000000001"/>
    <s v="OK"/>
    <n v="0"/>
  </r>
  <r>
    <n v="12258"/>
    <x v="2257"/>
    <n v="1825"/>
    <s v="Home"/>
    <s v="West"/>
    <n v="3"/>
    <n v="571.63"/>
    <n v="0.13"/>
    <s v="COD"/>
    <n v="7"/>
    <n v="5"/>
    <x v="2240"/>
    <n v="1491.9542999999999"/>
    <s v="OK"/>
    <n v="0"/>
  </r>
  <r>
    <n v="12259"/>
    <x v="2258"/>
    <n v="1760"/>
    <s v="Electronics"/>
    <s v="West"/>
    <n v="6"/>
    <n v="432.88"/>
    <n v="0.05"/>
    <s v="Wallet"/>
    <n v="5"/>
    <n v="1.2"/>
    <x v="2241"/>
    <n v="2467.4159999999997"/>
    <s v="OK"/>
    <n v="0"/>
  </r>
  <r>
    <n v="12260"/>
    <x v="2259"/>
    <n v="1030"/>
    <s v="Electronics"/>
    <s v="West"/>
    <n v="3"/>
    <n v="206.15"/>
    <n v="0.3"/>
    <s v="Wallet"/>
    <n v="4"/>
    <n v="1.5"/>
    <x v="2242"/>
    <n v="432.91500000000002"/>
    <s v="OK"/>
    <n v="0"/>
  </r>
  <r>
    <n v="12261"/>
    <x v="2260"/>
    <n v="1534"/>
    <s v="Clothing"/>
    <s v="East"/>
    <n v="7"/>
    <n v="184.38"/>
    <n v="0.01"/>
    <s v="Wallet"/>
    <n v="4"/>
    <n v="2.8"/>
    <x v="2243"/>
    <n v="1277.7533999999998"/>
    <s v="OK"/>
    <n v="0"/>
  </r>
  <r>
    <n v="12262"/>
    <x v="2261"/>
    <n v="1425"/>
    <s v="Home"/>
    <s v="North"/>
    <n v="3"/>
    <n v="321.36"/>
    <n v="0.11"/>
    <s v="COD"/>
    <n v="1"/>
    <n v="4.5"/>
    <x v="2244"/>
    <n v="858.03120000000001"/>
    <s v="OK"/>
    <n v="0"/>
  </r>
  <r>
    <n v="12263"/>
    <x v="2262"/>
    <n v="1393"/>
    <s v="Home"/>
    <s v="West"/>
    <n v="7"/>
    <n v="61.3"/>
    <n v="0.06"/>
    <s v="COD"/>
    <n v="4"/>
    <n v="3.2"/>
    <x v="2245"/>
    <n v="403.35399999999993"/>
    <s v="OK"/>
    <n v="0"/>
  </r>
  <r>
    <n v="12264"/>
    <x v="2263"/>
    <n v="1671"/>
    <s v="Clothing"/>
    <s v="North"/>
    <n v="6"/>
    <n v="83.84"/>
    <n v="0.33"/>
    <s v="Wallet"/>
    <n v="7"/>
    <n v="3.9"/>
    <x v="2246"/>
    <n v="337.03679999999997"/>
    <s v="OK"/>
    <n v="0"/>
  </r>
  <r>
    <n v="12265"/>
    <x v="2264"/>
    <n v="1362"/>
    <s v="Electronics"/>
    <s v="South"/>
    <n v="1"/>
    <n v="117.88"/>
    <n v="0.23"/>
    <s v="COD"/>
    <n v="5"/>
    <n v="2.7"/>
    <x v="2247"/>
    <n v="90.767600000000002"/>
    <s v="OK"/>
    <n v="0"/>
  </r>
  <r>
    <n v="12266"/>
    <x v="2265"/>
    <n v="1436"/>
    <s v="Clothing"/>
    <s v="South"/>
    <n v="6"/>
    <n v="468.21"/>
    <n v="0.32"/>
    <s v="COD"/>
    <n v="9"/>
    <n v="1.2"/>
    <x v="2248"/>
    <n v="1910.2967999999996"/>
    <s v="OK"/>
    <n v="0"/>
  </r>
  <r>
    <n v="12267"/>
    <x v="2266"/>
    <n v="1669"/>
    <s v="Electronics"/>
    <s v="West"/>
    <n v="1"/>
    <n v="315.61"/>
    <n v="0.34"/>
    <s v="COD"/>
    <n v="4"/>
    <n v="3.6"/>
    <x v="2249"/>
    <n v="208.30259999999998"/>
    <s v="OK"/>
    <n v="0"/>
  </r>
  <r>
    <n v="12268"/>
    <x v="2267"/>
    <n v="1550"/>
    <s v="Clothing"/>
    <s v="South"/>
    <n v="5"/>
    <n v="21.18"/>
    <n v="0.17"/>
    <s v="Card"/>
    <n v="11"/>
    <n v="3.5"/>
    <x v="2250"/>
    <n v="87.897000000000006"/>
    <s v="OK"/>
    <n v="0"/>
  </r>
  <r>
    <n v="12269"/>
    <x v="2268"/>
    <n v="1926"/>
    <s v="Clothing"/>
    <s v="North"/>
    <n v="1"/>
    <n v="409.01"/>
    <n v="0.08"/>
    <s v="COD"/>
    <n v="3"/>
    <n v="1.3"/>
    <x v="2251"/>
    <n v="376.28919999999999"/>
    <s v="OK"/>
    <n v="0"/>
  </r>
  <r>
    <n v="12270"/>
    <x v="2269"/>
    <n v="1081"/>
    <s v="Electronics"/>
    <s v="North"/>
    <n v="2"/>
    <n v="262.86"/>
    <n v="7.0000000000000007E-2"/>
    <s v="COD"/>
    <n v="6"/>
    <n v="1.7"/>
    <x v="2252"/>
    <n v="488.9196"/>
    <s v="OK"/>
    <n v="0"/>
  </r>
  <r>
    <n v="12271"/>
    <x v="2270"/>
    <n v="1355"/>
    <s v="Electronics"/>
    <s v="South"/>
    <n v="2"/>
    <n v="313.85000000000002"/>
    <n v="0.08"/>
    <s v="COD"/>
    <n v="4"/>
    <n v="2.9"/>
    <x v="2253"/>
    <n v="577.48400000000004"/>
    <s v="OK"/>
    <n v="0"/>
  </r>
  <r>
    <n v="12272"/>
    <x v="2271"/>
    <n v="1257"/>
    <s v="Beauty"/>
    <s v="West"/>
    <n v="6"/>
    <n v="140.26"/>
    <n v="0.25"/>
    <s v="Card"/>
    <n v="11"/>
    <n v="2.8"/>
    <x v="2254"/>
    <n v="631.16999999999996"/>
    <s v="OK"/>
    <n v="0"/>
  </r>
  <r>
    <n v="12273"/>
    <x v="2272"/>
    <n v="1717"/>
    <s v="Beauty"/>
    <s v="North"/>
    <n v="2"/>
    <n v="337.79"/>
    <n v="0.01"/>
    <s v="COD"/>
    <n v="2"/>
    <n v="4"/>
    <x v="2255"/>
    <n v="668.82420000000002"/>
    <s v="OK"/>
    <n v="0"/>
  </r>
  <r>
    <n v="12274"/>
    <x v="2273"/>
    <n v="1588"/>
    <s v="Clothing"/>
    <s v="North"/>
    <n v="2"/>
    <n v="587.79999999999995"/>
    <n v="0.02"/>
    <s v="Wallet"/>
    <n v="5"/>
    <n v="2.5"/>
    <x v="2256"/>
    <n v="1152.088"/>
    <s v="OK"/>
    <n v="0"/>
  </r>
  <r>
    <n v="12275"/>
    <x v="2274"/>
    <n v="1988"/>
    <s v="Electronics"/>
    <s v="East"/>
    <n v="5"/>
    <n v="57.97"/>
    <n v="0.21"/>
    <s v="Wallet"/>
    <n v="4"/>
    <n v="3.7"/>
    <x v="2257"/>
    <n v="228.98150000000004"/>
    <s v="OK"/>
    <n v="0"/>
  </r>
  <r>
    <n v="12276"/>
    <x v="2275"/>
    <n v="1523"/>
    <s v="Electronics"/>
    <s v="West"/>
    <n v="2"/>
    <n v="181.09"/>
    <n v="0.22"/>
    <s v="Card"/>
    <n v="5"/>
    <n v="3.8"/>
    <x v="2258"/>
    <n v="282.50040000000001"/>
    <s v="OK"/>
    <n v="0"/>
  </r>
  <r>
    <n v="12277"/>
    <x v="2276"/>
    <n v="1294"/>
    <s v="Clothing"/>
    <s v="East"/>
    <n v="4"/>
    <n v="157.15"/>
    <n v="0.23"/>
    <s v="Card"/>
    <n v="9"/>
    <n v="3.6"/>
    <x v="2259"/>
    <n v="484.02200000000005"/>
    <s v="OK"/>
    <n v="0"/>
  </r>
  <r>
    <n v="12278"/>
    <x v="2277"/>
    <n v="1961"/>
    <s v="Beauty"/>
    <s v="South"/>
    <n v="4"/>
    <n v="160.4"/>
    <n v="0.13"/>
    <s v="COD"/>
    <n v="4"/>
    <n v="3.4"/>
    <x v="2260"/>
    <n v="558.19200000000001"/>
    <s v="OK"/>
    <n v="0"/>
  </r>
  <r>
    <n v="12279"/>
    <x v="2278"/>
    <n v="1223"/>
    <s v="Electronics"/>
    <s v="South"/>
    <n v="4"/>
    <n v="236.54"/>
    <n v="0.28000000000000003"/>
    <s v="Card"/>
    <n v="6"/>
    <n v="4.2"/>
    <x v="2261"/>
    <n v="681.23519999999996"/>
    <s v="OK"/>
    <n v="0"/>
  </r>
  <r>
    <n v="12280"/>
    <x v="2279"/>
    <n v="1524"/>
    <s v="Home"/>
    <s v="East"/>
    <n v="1"/>
    <n v="493.59"/>
    <n v="0.19"/>
    <s v="Card"/>
    <n v="4"/>
    <n v="3.6"/>
    <x v="2262"/>
    <n v="399.80790000000002"/>
    <s v="OK"/>
    <n v="0"/>
  </r>
  <r>
    <n v="12281"/>
    <x v="2280"/>
    <n v="1045"/>
    <s v="Electronics"/>
    <s v="West"/>
    <n v="6"/>
    <n v="549.02"/>
    <n v="0.04"/>
    <s v="Card"/>
    <n v="1"/>
    <n v="4.3"/>
    <x v="2263"/>
    <n v="3162.3552"/>
    <s v="OK"/>
    <n v="0"/>
  </r>
  <r>
    <n v="12282"/>
    <x v="2281"/>
    <n v="1666"/>
    <s v="Beauty"/>
    <s v="North"/>
    <n v="6"/>
    <n v="133.30000000000001"/>
    <n v="0.28000000000000003"/>
    <s v="Wallet"/>
    <n v="2"/>
    <n v="3.5"/>
    <x v="2264"/>
    <n v="575.85599999999999"/>
    <s v="OK"/>
    <n v="0"/>
  </r>
  <r>
    <n v="12283"/>
    <x v="2282"/>
    <n v="1112"/>
    <s v="Clothing"/>
    <s v="South"/>
    <n v="3"/>
    <n v="332.63"/>
    <n v="0.33"/>
    <s v="COD"/>
    <n v="6"/>
    <n v="1.6"/>
    <x v="2265"/>
    <n v="668.58629999999994"/>
    <s v="OK"/>
    <n v="0"/>
  </r>
  <r>
    <n v="12284"/>
    <x v="2283"/>
    <n v="1232"/>
    <s v="Home"/>
    <s v="West"/>
    <n v="5"/>
    <n v="387.59"/>
    <n v="0.02"/>
    <s v="COD"/>
    <n v="8"/>
    <n v="2.2000000000000002"/>
    <x v="2266"/>
    <n v="1899.1909999999998"/>
    <s v="OK"/>
    <n v="0"/>
  </r>
  <r>
    <n v="12285"/>
    <x v="2284"/>
    <n v="1016"/>
    <s v="Electronics"/>
    <s v="West"/>
    <n v="4"/>
    <n v="320.27"/>
    <n v="0.14000000000000001"/>
    <s v="COD"/>
    <n v="9"/>
    <n v="2.2999999999999998"/>
    <x v="2267"/>
    <n v="1101.7287999999999"/>
    <s v="OK"/>
    <n v="0"/>
  </r>
  <r>
    <n v="12286"/>
    <x v="2285"/>
    <n v="1359"/>
    <s v="Clothing"/>
    <s v="South"/>
    <n v="4"/>
    <n v="268.93"/>
    <n v="0.17"/>
    <s v="COD"/>
    <n v="4"/>
    <n v="1.4"/>
    <x v="2268"/>
    <n v="892.84759999999994"/>
    <s v="OK"/>
    <n v="0"/>
  </r>
  <r>
    <n v="12287"/>
    <x v="2286"/>
    <n v="1222"/>
    <s v="Electronics"/>
    <s v="South"/>
    <n v="2"/>
    <n v="127.31"/>
    <n v="0.05"/>
    <s v="Card"/>
    <n v="6"/>
    <n v="3.8"/>
    <x v="2269"/>
    <n v="241.88899999999998"/>
    <s v="OK"/>
    <n v="0"/>
  </r>
  <r>
    <n v="12288"/>
    <x v="2287"/>
    <n v="1865"/>
    <s v="Electronics"/>
    <s v="West"/>
    <n v="4"/>
    <n v="300.61"/>
    <n v="0.3"/>
    <s v="COD"/>
    <n v="3"/>
    <n v="3.4"/>
    <x v="2270"/>
    <n v="841.70799999999997"/>
    <s v="OK"/>
    <n v="0"/>
  </r>
  <r>
    <n v="12289"/>
    <x v="2288"/>
    <n v="1699"/>
    <s v="Beauty"/>
    <s v="North"/>
    <n v="2"/>
    <n v="249.71"/>
    <n v="0.1"/>
    <s v="Card"/>
    <n v="9"/>
    <n v="3.4"/>
    <x v="2271"/>
    <n v="449.47800000000001"/>
    <s v="OK"/>
    <n v="0"/>
  </r>
  <r>
    <n v="12290"/>
    <x v="2289"/>
    <n v="1447"/>
    <s v="Beauty"/>
    <s v="East"/>
    <n v="2"/>
    <n v="480.4"/>
    <n v="0.27"/>
    <s v="COD"/>
    <n v="8"/>
    <n v="2.9"/>
    <x v="2272"/>
    <n v="701.3839999999999"/>
    <s v="OK"/>
    <n v="0"/>
  </r>
  <r>
    <n v="12291"/>
    <x v="2290"/>
    <n v="1855"/>
    <s v="Beauty"/>
    <s v="South"/>
    <n v="3"/>
    <n v="461.71"/>
    <n v="0.23"/>
    <s v="Card"/>
    <n v="1"/>
    <n v="3.2"/>
    <x v="2273"/>
    <n v="1066.5500999999999"/>
    <s v="OK"/>
    <n v="0"/>
  </r>
  <r>
    <n v="12292"/>
    <x v="2291"/>
    <n v="1364"/>
    <s v="Clothing"/>
    <s v="East"/>
    <n v="1"/>
    <n v="93.39"/>
    <n v="0.21"/>
    <s v="COD"/>
    <n v="2"/>
    <n v="1"/>
    <x v="2274"/>
    <n v="73.778100000000009"/>
    <s v="OK"/>
    <n v="0"/>
  </r>
  <r>
    <n v="12293"/>
    <x v="2292"/>
    <n v="1674"/>
    <s v="Home"/>
    <s v="West"/>
    <n v="2"/>
    <n v="66.78"/>
    <n v="7.0000000000000007E-2"/>
    <s v="COD"/>
    <n v="10"/>
    <n v="1.4"/>
    <x v="2275"/>
    <n v="124.21079999999999"/>
    <s v="OK"/>
    <n v="0"/>
  </r>
  <r>
    <n v="12294"/>
    <x v="2293"/>
    <n v="1325"/>
    <s v="Electronics"/>
    <s v="East"/>
    <n v="2"/>
    <n v="546.27"/>
    <n v="0.08"/>
    <s v="Card"/>
    <n v="9"/>
    <n v="3.7"/>
    <x v="2276"/>
    <n v="1005.1368"/>
    <s v="OK"/>
    <n v="0"/>
  </r>
  <r>
    <n v="12295"/>
    <x v="2294"/>
    <n v="1466"/>
    <s v="Electronics"/>
    <s v="North"/>
    <n v="6"/>
    <n v="328.27"/>
    <n v="0.02"/>
    <s v="Card"/>
    <n v="10"/>
    <n v="2"/>
    <x v="2277"/>
    <n v="1930.2275999999999"/>
    <s v="OK"/>
    <n v="0"/>
  </r>
  <r>
    <n v="12296"/>
    <x v="2295"/>
    <n v="1413"/>
    <s v="Electronics"/>
    <s v="West"/>
    <n v="3"/>
    <n v="516.80999999999995"/>
    <n v="0.08"/>
    <s v="Card"/>
    <n v="3"/>
    <n v="1.4"/>
    <x v="2278"/>
    <n v="1426.3955999999998"/>
    <s v="OK"/>
    <n v="0"/>
  </r>
  <r>
    <n v="12297"/>
    <x v="2296"/>
    <n v="1454"/>
    <s v="Clothing"/>
    <s v="North"/>
    <n v="2"/>
    <n v="49.02"/>
    <n v="0.12"/>
    <s v="COD"/>
    <n v="3"/>
    <n v="2.2999999999999998"/>
    <x v="2279"/>
    <n v="86.275200000000012"/>
    <s v="OK"/>
    <n v="0"/>
  </r>
  <r>
    <n v="12298"/>
    <x v="2297"/>
    <n v="1585"/>
    <s v="Clothing"/>
    <s v="West"/>
    <n v="5"/>
    <n v="323.01"/>
    <n v="0.28999999999999998"/>
    <s v="Card"/>
    <n v="10"/>
    <n v="2"/>
    <x v="2280"/>
    <n v="1146.6854999999998"/>
    <s v="OK"/>
    <n v="0"/>
  </r>
  <r>
    <n v="12299"/>
    <x v="2298"/>
    <n v="1232"/>
    <s v="Electronics"/>
    <s v="North"/>
    <n v="1"/>
    <n v="330.56"/>
    <n v="0.13"/>
    <s v="Card"/>
    <n v="9"/>
    <n v="1.1000000000000001"/>
    <x v="2281"/>
    <n v="287.5872"/>
    <s v="OK"/>
    <n v="0"/>
  </r>
  <r>
    <n v="12300"/>
    <x v="2299"/>
    <n v="1223"/>
    <s v="Clothing"/>
    <s v="West"/>
    <n v="5"/>
    <n v="518.51"/>
    <n v="0.26"/>
    <s v="COD"/>
    <n v="3"/>
    <n v="2.6"/>
    <x v="2282"/>
    <n v="1918.4870000000001"/>
    <s v="OK"/>
    <n v="0"/>
  </r>
  <r>
    <n v="12301"/>
    <x v="2300"/>
    <n v="1993"/>
    <s v="Home"/>
    <s v="North"/>
    <n v="4"/>
    <n v="72.099999999999994"/>
    <n v="0.15"/>
    <s v="COD"/>
    <n v="10"/>
    <n v="1.1000000000000001"/>
    <x v="2283"/>
    <n v="245.14"/>
    <s v="OK"/>
    <n v="0"/>
  </r>
  <r>
    <n v="12302"/>
    <x v="2301"/>
    <n v="1830"/>
    <s v="Clothing"/>
    <s v="West"/>
    <n v="1"/>
    <n v="155.66"/>
    <n v="0.27"/>
    <s v="Card"/>
    <n v="11"/>
    <n v="1"/>
    <x v="2284"/>
    <n v="113.6318"/>
    <s v="OK"/>
    <n v="0"/>
  </r>
  <r>
    <n v="12303"/>
    <x v="2302"/>
    <n v="1411"/>
    <s v="Electronics"/>
    <s v="North"/>
    <n v="4"/>
    <n v="252.82"/>
    <n v="0.34"/>
    <s v="COD"/>
    <n v="5"/>
    <n v="4.2"/>
    <x v="2285"/>
    <n v="667.44479999999987"/>
    <s v="OK"/>
    <n v="0"/>
  </r>
  <r>
    <n v="12304"/>
    <x v="2303"/>
    <n v="1571"/>
    <s v="Electronics"/>
    <s v="West"/>
    <n v="6"/>
    <n v="521.52"/>
    <n v="0.08"/>
    <s v="Wallet"/>
    <n v="6"/>
    <n v="2.2999999999999998"/>
    <x v="2286"/>
    <n v="2878.7903999999999"/>
    <s v="OK"/>
    <n v="0"/>
  </r>
  <r>
    <n v="12305"/>
    <x v="2304"/>
    <n v="1334"/>
    <s v="Electronics"/>
    <s v="North"/>
    <n v="7"/>
    <n v="564.25"/>
    <n v="0.3"/>
    <s v="Wallet"/>
    <n v="3"/>
    <n v="3.3"/>
    <x v="2287"/>
    <n v="2764.8249999999998"/>
    <s v="ERROR"/>
    <n v="0"/>
  </r>
  <r>
    <n v="12306"/>
    <x v="2305"/>
    <n v="1221"/>
    <s v="Electronics"/>
    <s v="South"/>
    <n v="7"/>
    <n v="595.74"/>
    <n v="0.22"/>
    <s v="Card"/>
    <n v="10"/>
    <n v="2.2000000000000002"/>
    <x v="2288"/>
    <n v="3252.7404000000001"/>
    <s v="OK"/>
    <n v="0"/>
  </r>
  <r>
    <n v="12307"/>
    <x v="2306"/>
    <n v="1036"/>
    <s v="Clothing"/>
    <s v="East"/>
    <n v="7"/>
    <n v="576.13"/>
    <n v="0.28999999999999998"/>
    <s v="Wallet"/>
    <n v="8"/>
    <n v="4.7"/>
    <x v="2289"/>
    <n v="2863.3660999999997"/>
    <s v="OK"/>
    <n v="0"/>
  </r>
  <r>
    <n v="12308"/>
    <x v="2307"/>
    <n v="1988"/>
    <s v="Clothing"/>
    <s v="West"/>
    <n v="2"/>
    <n v="18.48"/>
    <n v="0.23"/>
    <s v="COD"/>
    <n v="2"/>
    <n v="3.9"/>
    <x v="2290"/>
    <n v="28.459200000000003"/>
    <s v="OK"/>
    <n v="0"/>
  </r>
  <r>
    <n v="12309"/>
    <x v="2308"/>
    <n v="1277"/>
    <s v="Home"/>
    <s v="North"/>
    <n v="3"/>
    <n v="42.91"/>
    <n v="0.15"/>
    <s v="Wallet"/>
    <n v="6"/>
    <n v="2.5"/>
    <x v="2291"/>
    <n v="109.42049999999999"/>
    <s v="OK"/>
    <n v="0"/>
  </r>
  <r>
    <n v="12310"/>
    <x v="2309"/>
    <n v="1195"/>
    <s v="Clothing"/>
    <s v="South"/>
    <n v="5"/>
    <n v="101.35"/>
    <n v="0.08"/>
    <s v="COD"/>
    <n v="2"/>
    <n v="1.8"/>
    <x v="2292"/>
    <n v="466.21000000000004"/>
    <s v="OK"/>
    <n v="0"/>
  </r>
  <r>
    <n v="12311"/>
    <x v="2310"/>
    <n v="1915"/>
    <s v="Home"/>
    <s v="West"/>
    <n v="4"/>
    <n v="219.08"/>
    <n v="0.02"/>
    <s v="COD"/>
    <n v="9"/>
    <n v="1.6"/>
    <x v="2293"/>
    <n v="858.79360000000008"/>
    <s v="OK"/>
    <n v="0"/>
  </r>
  <r>
    <n v="12312"/>
    <x v="2311"/>
    <n v="1863"/>
    <s v="Electronics"/>
    <s v="West"/>
    <n v="2"/>
    <n v="500.5"/>
    <n v="0.19"/>
    <s v="COD"/>
    <n v="6"/>
    <n v="4"/>
    <x v="2294"/>
    <n v="810.81000000000006"/>
    <s v="OK"/>
    <n v="0"/>
  </r>
  <r>
    <n v="12313"/>
    <x v="2312"/>
    <n v="1483"/>
    <s v="Clothing"/>
    <s v="West"/>
    <n v="7"/>
    <n v="537.20000000000005"/>
    <n v="0.35"/>
    <s v="COD"/>
    <n v="9"/>
    <n v="2.8"/>
    <x v="2295"/>
    <n v="2444.2600000000002"/>
    <s v="OK"/>
    <n v="0"/>
  </r>
  <r>
    <n v="12314"/>
    <x v="2313"/>
    <n v="1241"/>
    <s v="Home"/>
    <s v="East"/>
    <n v="5"/>
    <n v="124.3"/>
    <n v="0.26"/>
    <s v="COD"/>
    <n v="4"/>
    <n v="1.9"/>
    <x v="2296"/>
    <n v="459.90999999999997"/>
    <s v="OK"/>
    <n v="0"/>
  </r>
  <r>
    <n v="12315"/>
    <x v="2314"/>
    <n v="1323"/>
    <s v="Electronics"/>
    <s v="North"/>
    <n v="5"/>
    <n v="377.5"/>
    <n v="0.11"/>
    <s v="Card"/>
    <n v="3"/>
    <n v="4.7"/>
    <x v="2297"/>
    <n v="1679.875"/>
    <s v="OK"/>
    <n v="-0.01"/>
  </r>
  <r>
    <n v="12316"/>
    <x v="2315"/>
    <n v="1730"/>
    <s v="Electronics"/>
    <s v="North"/>
    <n v="6"/>
    <n v="551.66"/>
    <n v="0.28999999999999998"/>
    <s v="Card"/>
    <n v="2"/>
    <n v="2.6"/>
    <x v="2298"/>
    <n v="2350.0715999999998"/>
    <s v="OK"/>
    <n v="0"/>
  </r>
  <r>
    <n v="12317"/>
    <x v="2316"/>
    <n v="1191"/>
    <s v="Beauty"/>
    <s v="West"/>
    <n v="6"/>
    <n v="286.27999999999997"/>
    <n v="0.27"/>
    <s v="Card"/>
    <n v="8"/>
    <n v="3.2"/>
    <x v="2299"/>
    <n v="1253.9063999999998"/>
    <s v="OK"/>
    <n v="0"/>
  </r>
  <r>
    <n v="12318"/>
    <x v="2317"/>
    <n v="1016"/>
    <s v="Electronics"/>
    <s v="West"/>
    <n v="7"/>
    <n v="75.569999999999993"/>
    <n v="0.1"/>
    <s v="Wallet"/>
    <n v="4"/>
    <n v="4.4000000000000004"/>
    <x v="2300"/>
    <n v="476.09100000000001"/>
    <s v="OK"/>
    <n v="0"/>
  </r>
  <r>
    <n v="12319"/>
    <x v="2318"/>
    <n v="1523"/>
    <s v="Home"/>
    <s v="West"/>
    <n v="4"/>
    <n v="282.82"/>
    <n v="0.01"/>
    <s v="COD"/>
    <n v="2"/>
    <n v="4.3"/>
    <x v="2301"/>
    <n v="1119.9672"/>
    <s v="OK"/>
    <n v="0"/>
  </r>
  <r>
    <n v="12320"/>
    <x v="2319"/>
    <n v="1917"/>
    <s v="Electronics"/>
    <s v="South"/>
    <n v="7"/>
    <n v="234.84"/>
    <n v="0.04"/>
    <s v="COD"/>
    <n v="11"/>
    <n v="3.6"/>
    <x v="2302"/>
    <n v="1578.1248000000001"/>
    <s v="OK"/>
    <n v="0"/>
  </r>
  <r>
    <n v="12321"/>
    <x v="2320"/>
    <n v="1400"/>
    <s v="Home"/>
    <s v="West"/>
    <n v="7"/>
    <n v="352.93"/>
    <n v="0.31"/>
    <s v="COD"/>
    <n v="9"/>
    <n v="4.5999999999999996"/>
    <x v="2303"/>
    <n v="1704.6519000000001"/>
    <s v="OK"/>
    <n v="0"/>
  </r>
  <r>
    <n v="12322"/>
    <x v="2321"/>
    <n v="1905"/>
    <s v="Electronics"/>
    <s v="East"/>
    <n v="2"/>
    <n v="271.62"/>
    <n v="0.28999999999999998"/>
    <s v="Card"/>
    <n v="8"/>
    <n v="4.8"/>
    <x v="2304"/>
    <n v="385.7004"/>
    <s v="OK"/>
    <n v="0"/>
  </r>
  <r>
    <n v="12323"/>
    <x v="2322"/>
    <n v="1885"/>
    <s v="Electronics"/>
    <s v="North"/>
    <n v="3"/>
    <n v="25.15"/>
    <n v="0.1"/>
    <s v="Card"/>
    <n v="5"/>
    <n v="4.7"/>
    <x v="2305"/>
    <n v="67.904999999999987"/>
    <s v="ERROR"/>
    <n v="0"/>
  </r>
  <r>
    <n v="12324"/>
    <x v="2323"/>
    <n v="1704"/>
    <s v="Clothing"/>
    <s v="East"/>
    <n v="7"/>
    <n v="596.49"/>
    <n v="0.1"/>
    <s v="COD"/>
    <n v="8"/>
    <n v="2.4"/>
    <x v="2306"/>
    <n v="3757.8870000000002"/>
    <s v="OK"/>
    <n v="0"/>
  </r>
  <r>
    <n v="12325"/>
    <x v="2324"/>
    <n v="1021"/>
    <s v="Electronics"/>
    <s v="West"/>
    <n v="4"/>
    <n v="332.97"/>
    <n v="0.28000000000000003"/>
    <s v="Wallet"/>
    <n v="5"/>
    <n v="2.6"/>
    <x v="2307"/>
    <n v="958.95360000000005"/>
    <s v="OK"/>
    <n v="0"/>
  </r>
  <r>
    <n v="12326"/>
    <x v="2325"/>
    <n v="1473"/>
    <s v="Clothing"/>
    <s v="South"/>
    <n v="5"/>
    <n v="292.07"/>
    <n v="0.33"/>
    <s v="Card"/>
    <n v="7"/>
    <n v="2"/>
    <x v="2308"/>
    <n v="978.43449999999984"/>
    <s v="OK"/>
    <n v="0"/>
  </r>
  <r>
    <n v="12327"/>
    <x v="2326"/>
    <n v="1119"/>
    <s v="Electronics"/>
    <s v="West"/>
    <n v="5"/>
    <n v="573.45000000000005"/>
    <n v="0.27"/>
    <s v="Card"/>
    <n v="5"/>
    <n v="4.3"/>
    <x v="2309"/>
    <n v="2093.0924999999997"/>
    <s v="OK"/>
    <n v="0"/>
  </r>
  <r>
    <n v="12328"/>
    <x v="2327"/>
    <n v="1209"/>
    <s v="Electronics"/>
    <s v="West"/>
    <n v="1"/>
    <n v="106.18"/>
    <n v="0.21"/>
    <s v="Card"/>
    <n v="5"/>
    <n v="1.5"/>
    <x v="2310"/>
    <n v="83.882200000000012"/>
    <s v="OK"/>
    <n v="0"/>
  </r>
  <r>
    <n v="12329"/>
    <x v="2328"/>
    <n v="1305"/>
    <s v="Electronics"/>
    <s v="West"/>
    <n v="7"/>
    <n v="125.7"/>
    <n v="0.08"/>
    <s v="Card"/>
    <n v="4"/>
    <n v="2.4"/>
    <x v="2311"/>
    <n v="809.50800000000004"/>
    <s v="OK"/>
    <n v="0"/>
  </r>
  <r>
    <n v="12330"/>
    <x v="2329"/>
    <n v="1269"/>
    <s v="Electronics"/>
    <s v="West"/>
    <n v="2"/>
    <n v="487.69"/>
    <n v="0.18"/>
    <s v="Card"/>
    <n v="5"/>
    <n v="1"/>
    <x v="2312"/>
    <n v="799.81160000000011"/>
    <s v="OK"/>
    <n v="0"/>
  </r>
  <r>
    <n v="12331"/>
    <x v="2330"/>
    <n v="1703"/>
    <s v="Beauty"/>
    <s v="West"/>
    <n v="1"/>
    <n v="167.59"/>
    <n v="0.08"/>
    <s v="COD"/>
    <n v="7"/>
    <n v="3.4"/>
    <x v="2313"/>
    <n v="154.18280000000001"/>
    <s v="OK"/>
    <n v="0"/>
  </r>
  <r>
    <n v="12332"/>
    <x v="2331"/>
    <n v="1686"/>
    <s v="Electronics"/>
    <s v="North"/>
    <n v="6"/>
    <n v="482.55"/>
    <n v="0.28000000000000003"/>
    <s v="Card"/>
    <n v="3"/>
    <n v="3.6"/>
    <x v="2314"/>
    <n v="2084.616"/>
    <s v="OK"/>
    <n v="0"/>
  </r>
  <r>
    <n v="12333"/>
    <x v="2332"/>
    <n v="1284"/>
    <s v="Clothing"/>
    <s v="East"/>
    <n v="3"/>
    <n v="173.85"/>
    <n v="0.14000000000000001"/>
    <s v="Card"/>
    <n v="4"/>
    <n v="2"/>
    <x v="2315"/>
    <n v="448.53299999999996"/>
    <s v="OK"/>
    <n v="0"/>
  </r>
  <r>
    <n v="12334"/>
    <x v="2333"/>
    <n v="1715"/>
    <s v="Electronics"/>
    <s v="South"/>
    <n v="4"/>
    <n v="34.409999999999997"/>
    <n v="0.28999999999999998"/>
    <s v="COD"/>
    <n v="8"/>
    <n v="3.9"/>
    <x v="2316"/>
    <n v="97.724399999999989"/>
    <s v="OK"/>
    <n v="0"/>
  </r>
  <r>
    <n v="12335"/>
    <x v="2334"/>
    <n v="1675"/>
    <s v="Electronics"/>
    <s v="West"/>
    <n v="7"/>
    <n v="317.45"/>
    <n v="0.13"/>
    <s v="Wallet"/>
    <n v="6"/>
    <n v="2.5"/>
    <x v="2317"/>
    <n v="1933.2705000000001"/>
    <s v="OK"/>
    <n v="0"/>
  </r>
  <r>
    <n v="12336"/>
    <x v="2335"/>
    <n v="1762"/>
    <s v="Beauty"/>
    <s v="South"/>
    <n v="5"/>
    <n v="130.06"/>
    <n v="0.28999999999999998"/>
    <s v="Card"/>
    <n v="8"/>
    <n v="2.2000000000000002"/>
    <x v="2318"/>
    <n v="461.71299999999997"/>
    <s v="OK"/>
    <n v="0"/>
  </r>
  <r>
    <n v="12337"/>
    <x v="2336"/>
    <n v="1226"/>
    <s v="Electronics"/>
    <s v="North"/>
    <n v="2"/>
    <n v="458.34"/>
    <n v="0.12"/>
    <s v="COD"/>
    <n v="11"/>
    <n v="4.8"/>
    <x v="2319"/>
    <n v="806.67840000000001"/>
    <s v="OK"/>
    <n v="0"/>
  </r>
  <r>
    <n v="12338"/>
    <x v="2337"/>
    <n v="1947"/>
    <s v="Beauty"/>
    <s v="East"/>
    <n v="5"/>
    <n v="390.1"/>
    <n v="0.15"/>
    <s v="Card"/>
    <n v="2"/>
    <n v="3.4"/>
    <x v="2320"/>
    <n v="1657.925"/>
    <s v="ERROR"/>
    <n v="0"/>
  </r>
  <r>
    <n v="12339"/>
    <x v="2338"/>
    <n v="1380"/>
    <s v="Electronics"/>
    <s v="West"/>
    <n v="7"/>
    <n v="555.30999999999995"/>
    <n v="0.22"/>
    <s v="Wallet"/>
    <n v="9"/>
    <n v="2"/>
    <x v="2321"/>
    <n v="3031.9925999999996"/>
    <s v="OK"/>
    <n v="0"/>
  </r>
  <r>
    <n v="12340"/>
    <x v="2339"/>
    <n v="1459"/>
    <s v="Home"/>
    <s v="North"/>
    <n v="6"/>
    <n v="473.05"/>
    <n v="0.02"/>
    <s v="COD"/>
    <n v="7"/>
    <n v="4.9000000000000004"/>
    <x v="2322"/>
    <n v="2781.5340000000001"/>
    <s v="OK"/>
    <n v="0"/>
  </r>
  <r>
    <n v="12341"/>
    <x v="2340"/>
    <n v="1006"/>
    <s v="Clothing"/>
    <s v="North"/>
    <n v="1"/>
    <n v="120.75"/>
    <n v="0.33"/>
    <s v="Wallet"/>
    <n v="5"/>
    <n v="2.6"/>
    <x v="2323"/>
    <n v="80.902499999999989"/>
    <s v="OK"/>
    <n v="0"/>
  </r>
  <r>
    <n v="12342"/>
    <x v="2341"/>
    <n v="1028"/>
    <s v="Beauty"/>
    <s v="East"/>
    <n v="7"/>
    <n v="483.09"/>
    <n v="0.2"/>
    <s v="Card"/>
    <n v="11"/>
    <n v="3.6"/>
    <x v="2324"/>
    <n v="2705.3040000000001"/>
    <s v="OK"/>
    <n v="0"/>
  </r>
  <r>
    <n v="12343"/>
    <x v="2342"/>
    <n v="1906"/>
    <s v="Clothing"/>
    <s v="West"/>
    <n v="1"/>
    <n v="390.42"/>
    <n v="0.18"/>
    <s v="COD"/>
    <n v="7"/>
    <n v="3.9"/>
    <x v="2325"/>
    <n v="320.14440000000002"/>
    <s v="OK"/>
    <n v="0"/>
  </r>
  <r>
    <n v="12344"/>
    <x v="2343"/>
    <n v="1032"/>
    <s v="Clothing"/>
    <s v="East"/>
    <n v="4"/>
    <n v="406.34"/>
    <n v="0.28999999999999998"/>
    <s v="COD"/>
    <n v="2"/>
    <n v="2.7"/>
    <x v="2326"/>
    <n v="1154.0056"/>
    <s v="OK"/>
    <n v="0"/>
  </r>
  <r>
    <n v="12345"/>
    <x v="2344"/>
    <n v="1645"/>
    <s v="Electronics"/>
    <s v="East"/>
    <n v="2"/>
    <n v="501.87"/>
    <n v="0.3"/>
    <s v="Card"/>
    <n v="11"/>
    <n v="3.1"/>
    <x v="2327"/>
    <n v="702.61799999999994"/>
    <s v="OK"/>
    <n v="0"/>
  </r>
  <r>
    <n v="12346"/>
    <x v="2345"/>
    <n v="1878"/>
    <s v="Electronics"/>
    <s v="South"/>
    <n v="6"/>
    <n v="350.69"/>
    <n v="0.18"/>
    <s v="Card"/>
    <n v="4"/>
    <n v="2"/>
    <x v="2328"/>
    <n v="1725.3948"/>
    <s v="OK"/>
    <n v="0"/>
  </r>
  <r>
    <n v="12347"/>
    <x v="2346"/>
    <n v="1078"/>
    <s v="Beauty"/>
    <s v="South"/>
    <n v="2"/>
    <n v="287.61"/>
    <n v="0.32"/>
    <s v="COD"/>
    <n v="7"/>
    <n v="2.9"/>
    <x v="2329"/>
    <n v="391.14959999999996"/>
    <s v="OK"/>
    <n v="0"/>
  </r>
  <r>
    <n v="12348"/>
    <x v="2347"/>
    <n v="1927"/>
    <s v="Electronics"/>
    <s v="East"/>
    <n v="4"/>
    <n v="387.44"/>
    <n v="0.02"/>
    <s v="COD"/>
    <n v="2"/>
    <n v="2.2000000000000002"/>
    <x v="2330"/>
    <n v="1518.7647999999999"/>
    <s v="OK"/>
    <n v="0"/>
  </r>
  <r>
    <n v="12349"/>
    <x v="2348"/>
    <n v="1946"/>
    <s v="Clothing"/>
    <s v="South"/>
    <n v="6"/>
    <n v="189.31"/>
    <n v="0.04"/>
    <s v="Card"/>
    <n v="8"/>
    <n v="3.2"/>
    <x v="2331"/>
    <n v="1090.4256"/>
    <s v="OK"/>
    <n v="0"/>
  </r>
  <r>
    <n v="12350"/>
    <x v="2349"/>
    <n v="1458"/>
    <s v="Home"/>
    <s v="North"/>
    <n v="6"/>
    <n v="121.82"/>
    <n v="0.21"/>
    <s v="COD"/>
    <n v="10"/>
    <n v="3.7"/>
    <x v="2332"/>
    <n v="577.42679999999996"/>
    <s v="OK"/>
    <n v="0"/>
  </r>
  <r>
    <n v="12351"/>
    <x v="2350"/>
    <n v="1569"/>
    <s v="Electronics"/>
    <s v="East"/>
    <n v="1"/>
    <n v="375.7"/>
    <n v="0.12"/>
    <s v="Card"/>
    <n v="10"/>
    <n v="3.5"/>
    <x v="2333"/>
    <n v="330.61599999999999"/>
    <s v="OK"/>
    <n v="0"/>
  </r>
  <r>
    <n v="12352"/>
    <x v="2351"/>
    <n v="1982"/>
    <s v="Beauty"/>
    <s v="West"/>
    <n v="1"/>
    <n v="151.80000000000001"/>
    <n v="0.16"/>
    <s v="Card"/>
    <n v="11"/>
    <n v="4.0999999999999996"/>
    <x v="2334"/>
    <n v="127.512"/>
    <s v="OK"/>
    <n v="0"/>
  </r>
  <r>
    <n v="12353"/>
    <x v="2352"/>
    <n v="1537"/>
    <s v="Home"/>
    <s v="West"/>
    <n v="1"/>
    <n v="61.75"/>
    <n v="0.11"/>
    <s v="COD"/>
    <n v="5"/>
    <n v="1.2"/>
    <x v="2335"/>
    <n v="54.957500000000003"/>
    <s v="OK"/>
    <n v="0"/>
  </r>
  <r>
    <n v="12354"/>
    <x v="2353"/>
    <n v="1481"/>
    <s v="Clothing"/>
    <s v="North"/>
    <n v="5"/>
    <n v="15.32"/>
    <n v="0.14000000000000001"/>
    <s v="Card"/>
    <n v="5"/>
    <n v="1.3"/>
    <x v="2336"/>
    <n v="65.875999999999991"/>
    <s v="OK"/>
    <n v="0"/>
  </r>
  <r>
    <n v="12355"/>
    <x v="2354"/>
    <n v="1429"/>
    <s v="Beauty"/>
    <s v="West"/>
    <n v="3"/>
    <n v="370.87"/>
    <n v="0.28999999999999998"/>
    <s v="Card"/>
    <n v="8"/>
    <n v="1.8"/>
    <x v="2337"/>
    <n v="789.95310000000006"/>
    <s v="OK"/>
    <n v="0"/>
  </r>
  <r>
    <n v="12356"/>
    <x v="2355"/>
    <n v="1737"/>
    <s v="Electronics"/>
    <s v="West"/>
    <n v="7"/>
    <n v="226.86"/>
    <n v="0.21"/>
    <s v="Card"/>
    <n v="1"/>
    <n v="4.9000000000000004"/>
    <x v="2338"/>
    <n v="1254.5358000000001"/>
    <s v="OK"/>
    <n v="0"/>
  </r>
  <r>
    <n v="12357"/>
    <x v="2356"/>
    <n v="1284"/>
    <s v="Electronics"/>
    <s v="East"/>
    <n v="1"/>
    <n v="455.1"/>
    <n v="0.35"/>
    <s v="COD"/>
    <n v="6"/>
    <n v="4.2"/>
    <x v="2339"/>
    <n v="295.815"/>
    <s v="OK"/>
    <n v="0"/>
  </r>
  <r>
    <n v="12358"/>
    <x v="2357"/>
    <n v="1515"/>
    <s v="Clothing"/>
    <s v="North"/>
    <n v="3"/>
    <n v="234.48"/>
    <n v="0.28000000000000003"/>
    <s v="COD"/>
    <n v="2"/>
    <n v="4.7"/>
    <x v="2340"/>
    <n v="506.47679999999991"/>
    <s v="OK"/>
    <n v="0"/>
  </r>
  <r>
    <n v="12359"/>
    <x v="2358"/>
    <n v="1976"/>
    <s v="Electronics"/>
    <s v="East"/>
    <n v="3"/>
    <n v="299.31"/>
    <n v="0.1"/>
    <s v="Wallet"/>
    <n v="1"/>
    <n v="2.1"/>
    <x v="2341"/>
    <n v="808.13700000000006"/>
    <s v="OK"/>
    <n v="0"/>
  </r>
  <r>
    <n v="12360"/>
    <x v="2359"/>
    <n v="1098"/>
    <s v="Home"/>
    <s v="North"/>
    <n v="2"/>
    <n v="253.14"/>
    <n v="0.09"/>
    <s v="Card"/>
    <n v="7"/>
    <n v="3.3"/>
    <x v="2342"/>
    <n v="460.71479999999997"/>
    <s v="OK"/>
    <n v="0"/>
  </r>
  <r>
    <n v="12361"/>
    <x v="2360"/>
    <n v="1396"/>
    <s v="Beauty"/>
    <s v="East"/>
    <n v="4"/>
    <n v="395.59"/>
    <n v="0.12"/>
    <s v="COD"/>
    <n v="4"/>
    <n v="3.2"/>
    <x v="2343"/>
    <n v="1392.4767999999999"/>
    <s v="OK"/>
    <n v="0"/>
  </r>
  <r>
    <n v="12362"/>
    <x v="2361"/>
    <n v="1488"/>
    <s v="Clothing"/>
    <s v="East"/>
    <n v="5"/>
    <n v="223.34"/>
    <n v="0.3"/>
    <s v="Card"/>
    <n v="1"/>
    <n v="3.3"/>
    <x v="2344"/>
    <n v="781.68999999999994"/>
    <s v="OK"/>
    <n v="0"/>
  </r>
  <r>
    <n v="12363"/>
    <x v="2362"/>
    <n v="1038"/>
    <s v="Electronics"/>
    <s v="South"/>
    <n v="3"/>
    <n v="578.79999999999995"/>
    <n v="0.01"/>
    <s v="COD"/>
    <n v="10"/>
    <n v="3.9"/>
    <x v="2345"/>
    <n v="1719.0359999999998"/>
    <s v="OK"/>
    <n v="0"/>
  </r>
  <r>
    <n v="12364"/>
    <x v="2363"/>
    <n v="1270"/>
    <s v="Beauty"/>
    <s v="West"/>
    <n v="7"/>
    <n v="562.65"/>
    <n v="0.08"/>
    <s v="COD"/>
    <n v="11"/>
    <n v="2.6"/>
    <x v="2346"/>
    <n v="3623.4659999999999"/>
    <s v="OK"/>
    <n v="0"/>
  </r>
  <r>
    <n v="12365"/>
    <x v="2364"/>
    <n v="1886"/>
    <s v="Clothing"/>
    <s v="North"/>
    <n v="5"/>
    <n v="511.1"/>
    <n v="0.32"/>
    <s v="Card"/>
    <n v="11"/>
    <n v="3.7"/>
    <x v="2347"/>
    <n v="1737.7399999999998"/>
    <s v="OK"/>
    <n v="0"/>
  </r>
  <r>
    <n v="12366"/>
    <x v="2365"/>
    <n v="1796"/>
    <s v="Clothing"/>
    <s v="West"/>
    <n v="2"/>
    <n v="553.38"/>
    <n v="0.22"/>
    <s v="COD"/>
    <n v="6"/>
    <n v="4.2"/>
    <x v="2348"/>
    <n v="863.27280000000007"/>
    <s v="OK"/>
    <n v="0"/>
  </r>
  <r>
    <n v="12367"/>
    <x v="2366"/>
    <n v="1156"/>
    <s v="Clothing"/>
    <s v="South"/>
    <n v="1"/>
    <n v="277.75"/>
    <n v="0.08"/>
    <s v="Card"/>
    <n v="10"/>
    <n v="2.2000000000000002"/>
    <x v="1795"/>
    <n v="255.53"/>
    <s v="OK"/>
    <n v="0"/>
  </r>
  <r>
    <n v="12368"/>
    <x v="2367"/>
    <n v="1074"/>
    <s v="Beauty"/>
    <s v="North"/>
    <n v="6"/>
    <n v="328.81"/>
    <n v="0.08"/>
    <s v="Card"/>
    <n v="6"/>
    <n v="4.8"/>
    <x v="2349"/>
    <n v="1815.0312000000001"/>
    <s v="OK"/>
    <n v="0"/>
  </r>
  <r>
    <n v="12369"/>
    <x v="2368"/>
    <n v="1883"/>
    <s v="Clothing"/>
    <s v="South"/>
    <n v="3"/>
    <n v="449.12"/>
    <n v="0.3"/>
    <s v="Card"/>
    <n v="3"/>
    <n v="3.1"/>
    <x v="2350"/>
    <n v="943.15200000000004"/>
    <s v="OK"/>
    <n v="0"/>
  </r>
  <r>
    <n v="12370"/>
    <x v="2369"/>
    <n v="1799"/>
    <s v="Home"/>
    <s v="West"/>
    <n v="4"/>
    <n v="422.25"/>
    <n v="0.31"/>
    <s v="COD"/>
    <n v="6"/>
    <n v="3.9"/>
    <x v="2351"/>
    <n v="1165.4099999999999"/>
    <s v="OK"/>
    <n v="0"/>
  </r>
  <r>
    <n v="12371"/>
    <x v="2370"/>
    <n v="1129"/>
    <s v="Home"/>
    <s v="East"/>
    <n v="6"/>
    <n v="536.04999999999995"/>
    <n v="0.09"/>
    <s v="COD"/>
    <n v="10"/>
    <n v="3.9"/>
    <x v="2352"/>
    <n v="2926.8329999999996"/>
    <s v="OK"/>
    <n v="0"/>
  </r>
  <r>
    <n v="12372"/>
    <x v="2371"/>
    <n v="1686"/>
    <s v="Electronics"/>
    <s v="South"/>
    <n v="2"/>
    <n v="434.05"/>
    <n v="0.15"/>
    <s v="Card"/>
    <n v="9"/>
    <n v="3.3"/>
    <x v="2353"/>
    <n v="737.88499999999999"/>
    <s v="ERROR"/>
    <n v="0"/>
  </r>
  <r>
    <n v="12373"/>
    <x v="2372"/>
    <n v="1973"/>
    <s v="Clothing"/>
    <s v="South"/>
    <n v="5"/>
    <n v="598.76"/>
    <n v="0.28999999999999998"/>
    <s v="Card"/>
    <n v="6"/>
    <n v="2.2999999999999998"/>
    <x v="2354"/>
    <n v="2125.598"/>
    <s v="OK"/>
    <n v="0"/>
  </r>
  <r>
    <n v="12374"/>
    <x v="2373"/>
    <n v="1083"/>
    <s v="Home"/>
    <s v="East"/>
    <n v="7"/>
    <n v="218.88"/>
    <n v="0.27"/>
    <s v="Card"/>
    <n v="1"/>
    <n v="3.7"/>
    <x v="2355"/>
    <n v="1118.4767999999999"/>
    <s v="OK"/>
    <n v="0"/>
  </r>
  <r>
    <n v="12375"/>
    <x v="2374"/>
    <n v="1021"/>
    <s v="Clothing"/>
    <s v="West"/>
    <n v="1"/>
    <n v="502.3"/>
    <n v="0.28000000000000003"/>
    <s v="Card"/>
    <n v="10"/>
    <n v="1.3"/>
    <x v="2356"/>
    <n v="361.65600000000001"/>
    <s v="OK"/>
    <n v="0"/>
  </r>
  <r>
    <n v="12376"/>
    <x v="2375"/>
    <n v="1458"/>
    <s v="Home"/>
    <s v="South"/>
    <n v="5"/>
    <n v="423.12"/>
    <n v="0.18"/>
    <s v="COD"/>
    <n v="6"/>
    <n v="4.9000000000000004"/>
    <x v="2357"/>
    <n v="1734.7920000000001"/>
    <s v="OK"/>
    <n v="0"/>
  </r>
  <r>
    <n v="12377"/>
    <x v="2376"/>
    <n v="1538"/>
    <s v="Beauty"/>
    <s v="West"/>
    <n v="4"/>
    <n v="419.46"/>
    <n v="0.32"/>
    <s v="COD"/>
    <n v="8"/>
    <n v="1.7"/>
    <x v="2358"/>
    <n v="1140.9311999999998"/>
    <s v="OK"/>
    <n v="0"/>
  </r>
  <r>
    <n v="12378"/>
    <x v="2377"/>
    <n v="1706"/>
    <s v="Clothing"/>
    <s v="East"/>
    <n v="3"/>
    <n v="205.61"/>
    <n v="0.11"/>
    <s v="Card"/>
    <n v="7"/>
    <n v="2.1"/>
    <x v="2359"/>
    <n v="548.9787"/>
    <s v="OK"/>
    <n v="0"/>
  </r>
  <r>
    <n v="12379"/>
    <x v="2378"/>
    <n v="1848"/>
    <s v="Home"/>
    <s v="North"/>
    <n v="4"/>
    <n v="474.58"/>
    <n v="0.05"/>
    <s v="Card"/>
    <n v="8"/>
    <n v="4.8"/>
    <x v="2360"/>
    <n v="1803.4039999999998"/>
    <s v="OK"/>
    <n v="0"/>
  </r>
  <r>
    <n v="12380"/>
    <x v="2379"/>
    <n v="1381"/>
    <s v="Home"/>
    <s v="South"/>
    <n v="5"/>
    <n v="541.72"/>
    <n v="0.25"/>
    <s v="Wallet"/>
    <n v="11"/>
    <n v="1.7"/>
    <x v="2361"/>
    <n v="2031.4500000000003"/>
    <s v="OK"/>
    <n v="0"/>
  </r>
  <r>
    <n v="12381"/>
    <x v="2380"/>
    <n v="1747"/>
    <s v="Home"/>
    <s v="West"/>
    <n v="5"/>
    <n v="142.85"/>
    <n v="0.19"/>
    <s v="Card"/>
    <n v="8"/>
    <n v="1.7"/>
    <x v="2362"/>
    <n v="578.54250000000002"/>
    <s v="OK"/>
    <n v="0"/>
  </r>
  <r>
    <n v="12382"/>
    <x v="2381"/>
    <n v="1439"/>
    <s v="Clothing"/>
    <s v="East"/>
    <n v="6"/>
    <n v="380.92"/>
    <n v="0.3"/>
    <s v="Card"/>
    <n v="9"/>
    <n v="4.2"/>
    <x v="2363"/>
    <n v="1599.8639999999998"/>
    <s v="OK"/>
    <n v="0"/>
  </r>
  <r>
    <n v="12383"/>
    <x v="2382"/>
    <n v="1603"/>
    <s v="Electronics"/>
    <s v="East"/>
    <n v="4"/>
    <n v="244.4"/>
    <n v="0.03"/>
    <s v="COD"/>
    <n v="3"/>
    <n v="2"/>
    <x v="2364"/>
    <n v="948.27200000000005"/>
    <s v="OK"/>
    <n v="0"/>
  </r>
  <r>
    <n v="12384"/>
    <x v="2383"/>
    <n v="1988"/>
    <s v="Clothing"/>
    <s v="South"/>
    <n v="4"/>
    <n v="593.89"/>
    <n v="0.3"/>
    <s v="COD"/>
    <n v="7"/>
    <n v="1.4"/>
    <x v="2365"/>
    <n v="1662.8919999999998"/>
    <s v="OK"/>
    <n v="0"/>
  </r>
  <r>
    <n v="12385"/>
    <x v="2384"/>
    <n v="1020"/>
    <s v="Home"/>
    <s v="North"/>
    <n v="4"/>
    <n v="295.12"/>
    <n v="0.1"/>
    <s v="COD"/>
    <n v="6"/>
    <n v="1.9"/>
    <x v="2366"/>
    <n v="1062.432"/>
    <s v="OK"/>
    <n v="0"/>
  </r>
  <r>
    <n v="12386"/>
    <x v="2385"/>
    <n v="1302"/>
    <s v="Clothing"/>
    <s v="South"/>
    <n v="1"/>
    <n v="148.57"/>
    <n v="0.23"/>
    <s v="Wallet"/>
    <n v="2"/>
    <n v="4.5999999999999996"/>
    <x v="2367"/>
    <n v="114.3989"/>
    <s v="OK"/>
    <n v="0"/>
  </r>
  <r>
    <n v="12387"/>
    <x v="2386"/>
    <n v="1975"/>
    <s v="Home"/>
    <s v="West"/>
    <n v="7"/>
    <n v="238.39"/>
    <n v="0.01"/>
    <s v="Card"/>
    <n v="5"/>
    <n v="2.1"/>
    <x v="2368"/>
    <n v="1652.0427"/>
    <s v="OK"/>
    <n v="0"/>
  </r>
  <r>
    <n v="12388"/>
    <x v="2387"/>
    <n v="1868"/>
    <s v="Clothing"/>
    <s v="East"/>
    <n v="5"/>
    <n v="397.5"/>
    <n v="0.21"/>
    <s v="COD"/>
    <n v="3"/>
    <n v="3.8"/>
    <x v="2369"/>
    <n v="1570.125"/>
    <s v="ERROR"/>
    <n v="0.01"/>
  </r>
  <r>
    <n v="12389"/>
    <x v="2388"/>
    <n v="1954"/>
    <s v="Clothing"/>
    <s v="North"/>
    <n v="2"/>
    <n v="59.51"/>
    <n v="0.25"/>
    <s v="Card"/>
    <n v="11"/>
    <n v="2.6"/>
    <x v="2370"/>
    <n v="89.265000000000001"/>
    <s v="ERROR"/>
    <n v="0"/>
  </r>
  <r>
    <n v="12390"/>
    <x v="2389"/>
    <n v="1083"/>
    <s v="Electronics"/>
    <s v="West"/>
    <n v="1"/>
    <n v="368.11"/>
    <n v="0.13"/>
    <s v="COD"/>
    <n v="5"/>
    <n v="2"/>
    <x v="2371"/>
    <n v="320.25569999999999"/>
    <s v="OK"/>
    <n v="0"/>
  </r>
  <r>
    <n v="12391"/>
    <x v="2390"/>
    <n v="1773"/>
    <s v="Home"/>
    <s v="South"/>
    <n v="1"/>
    <n v="559.77"/>
    <n v="0.08"/>
    <s v="Wallet"/>
    <n v="11"/>
    <n v="1.6"/>
    <x v="2372"/>
    <n v="514.98839999999996"/>
    <s v="OK"/>
    <n v="0"/>
  </r>
  <r>
    <n v="12392"/>
    <x v="2391"/>
    <n v="1658"/>
    <s v="Clothing"/>
    <s v="East"/>
    <n v="1"/>
    <n v="512.46"/>
    <n v="0.19"/>
    <s v="COD"/>
    <n v="9"/>
    <n v="4.9000000000000004"/>
    <x v="2373"/>
    <n v="415.09260000000006"/>
    <s v="OK"/>
    <n v="0"/>
  </r>
  <r>
    <n v="12393"/>
    <x v="2392"/>
    <n v="1952"/>
    <s v="Electronics"/>
    <s v="South"/>
    <n v="6"/>
    <n v="54.59"/>
    <n v="0.28999999999999998"/>
    <s v="COD"/>
    <n v="8"/>
    <n v="3.1"/>
    <x v="2374"/>
    <n v="232.55340000000001"/>
    <s v="OK"/>
    <n v="0"/>
  </r>
  <r>
    <n v="12394"/>
    <x v="2393"/>
    <n v="1452"/>
    <s v="Electronics"/>
    <s v="North"/>
    <n v="7"/>
    <n v="596.13"/>
    <n v="0.11"/>
    <s v="Wallet"/>
    <n v="9"/>
    <n v="1.5"/>
    <x v="2375"/>
    <n v="3713.8899000000001"/>
    <s v="OK"/>
    <n v="0"/>
  </r>
  <r>
    <n v="12395"/>
    <x v="2394"/>
    <n v="1386"/>
    <s v="Home"/>
    <s v="North"/>
    <n v="7"/>
    <n v="423.76"/>
    <n v="0.09"/>
    <s v="Card"/>
    <n v="9"/>
    <n v="1.8"/>
    <x v="2376"/>
    <n v="2699.3511999999996"/>
    <s v="OK"/>
    <n v="0"/>
  </r>
  <r>
    <n v="12396"/>
    <x v="2395"/>
    <n v="1506"/>
    <s v="Clothing"/>
    <s v="North"/>
    <n v="2"/>
    <n v="109.93"/>
    <n v="0.1"/>
    <s v="COD"/>
    <n v="11"/>
    <n v="2.6"/>
    <x v="2377"/>
    <n v="197.87400000000002"/>
    <s v="OK"/>
    <n v="0"/>
  </r>
  <r>
    <n v="12397"/>
    <x v="2396"/>
    <n v="1256"/>
    <s v="Electronics"/>
    <s v="North"/>
    <n v="4"/>
    <n v="22.26"/>
    <n v="0.33"/>
    <s v="Wallet"/>
    <n v="8"/>
    <n v="3.2"/>
    <x v="2378"/>
    <n v="59.656799999999997"/>
    <s v="OK"/>
    <n v="0"/>
  </r>
  <r>
    <n v="12398"/>
    <x v="2397"/>
    <n v="1569"/>
    <s v="Beauty"/>
    <s v="North"/>
    <n v="6"/>
    <n v="115.2"/>
    <n v="0.13"/>
    <s v="COD"/>
    <n v="8"/>
    <n v="1.7"/>
    <x v="2379"/>
    <n v="601.34400000000005"/>
    <s v="OK"/>
    <n v="0"/>
  </r>
  <r>
    <n v="12399"/>
    <x v="2398"/>
    <n v="1891"/>
    <s v="Home"/>
    <s v="South"/>
    <n v="5"/>
    <n v="505.33"/>
    <n v="0"/>
    <s v="Card"/>
    <n v="11"/>
    <n v="2.1"/>
    <x v="2380"/>
    <n v="2526.65"/>
    <s v="OK"/>
    <n v="0"/>
  </r>
  <r>
    <n v="12400"/>
    <x v="2399"/>
    <n v="1933"/>
    <s v="Beauty"/>
    <s v="North"/>
    <n v="3"/>
    <n v="27.66"/>
    <n v="0.27"/>
    <s v="Card"/>
    <n v="11"/>
    <n v="4.0999999999999996"/>
    <x v="2381"/>
    <n v="60.575400000000002"/>
    <s v="OK"/>
    <n v="0"/>
  </r>
  <r>
    <n v="12401"/>
    <x v="2400"/>
    <n v="1526"/>
    <s v="Clothing"/>
    <s v="North"/>
    <n v="6"/>
    <n v="151.38999999999999"/>
    <n v="0.24"/>
    <s v="Card"/>
    <n v="6"/>
    <n v="2.7"/>
    <x v="2382"/>
    <n v="690.33839999999998"/>
    <s v="OK"/>
    <n v="0"/>
  </r>
  <r>
    <n v="12402"/>
    <x v="2401"/>
    <n v="1161"/>
    <s v="Clothing"/>
    <s v="East"/>
    <n v="3"/>
    <n v="458.02"/>
    <n v="0.04"/>
    <s v="Card"/>
    <n v="6"/>
    <n v="1"/>
    <x v="2383"/>
    <n v="1319.0975999999998"/>
    <s v="OK"/>
    <n v="0"/>
  </r>
  <r>
    <n v="12403"/>
    <x v="2402"/>
    <n v="1956"/>
    <s v="Beauty"/>
    <s v="North"/>
    <n v="5"/>
    <n v="357.87"/>
    <n v="0.34"/>
    <s v="COD"/>
    <n v="6"/>
    <n v="1.2"/>
    <x v="2384"/>
    <n v="1180.9709999999998"/>
    <s v="OK"/>
    <n v="0"/>
  </r>
  <r>
    <n v="12404"/>
    <x v="2403"/>
    <n v="1162"/>
    <s v="Clothing"/>
    <s v="East"/>
    <n v="2"/>
    <n v="472.9"/>
    <n v="0.21"/>
    <s v="Card"/>
    <n v="10"/>
    <n v="2.8"/>
    <x v="2385"/>
    <n v="747.18200000000002"/>
    <s v="OK"/>
    <n v="0"/>
  </r>
  <r>
    <n v="12405"/>
    <x v="2404"/>
    <n v="1831"/>
    <s v="Home"/>
    <s v="East"/>
    <n v="7"/>
    <n v="451.5"/>
    <n v="0.18"/>
    <s v="Card"/>
    <n v="6"/>
    <n v="1.2"/>
    <x v="2386"/>
    <n v="2591.61"/>
    <s v="OK"/>
    <n v="0"/>
  </r>
  <r>
    <n v="12406"/>
    <x v="2405"/>
    <n v="1792"/>
    <s v="Electronics"/>
    <s v="East"/>
    <n v="3"/>
    <n v="44.6"/>
    <n v="0.13"/>
    <s v="Card"/>
    <n v="11"/>
    <n v="1.7"/>
    <x v="2387"/>
    <n v="116.40600000000001"/>
    <s v="OK"/>
    <n v="0"/>
  </r>
  <r>
    <n v="12407"/>
    <x v="2406"/>
    <n v="1791"/>
    <s v="Clothing"/>
    <s v="South"/>
    <n v="1"/>
    <n v="537.12"/>
    <n v="0.31"/>
    <s v="COD"/>
    <n v="9"/>
    <n v="3.9"/>
    <x v="2388"/>
    <n v="370.61279999999999"/>
    <s v="OK"/>
    <n v="0"/>
  </r>
  <r>
    <n v="12408"/>
    <x v="2407"/>
    <n v="1523"/>
    <s v="Electronics"/>
    <s v="South"/>
    <n v="6"/>
    <n v="147.81"/>
    <n v="0.09"/>
    <s v="COD"/>
    <n v="10"/>
    <n v="2.9"/>
    <x v="2389"/>
    <n v="807.04259999999999"/>
    <s v="OK"/>
    <n v="0"/>
  </r>
  <r>
    <n v="12409"/>
    <x v="2408"/>
    <n v="1785"/>
    <s v="Electronics"/>
    <s v="West"/>
    <n v="3"/>
    <n v="338.73"/>
    <n v="0.1"/>
    <s v="COD"/>
    <n v="1"/>
    <n v="2.9"/>
    <x v="2390"/>
    <n v="914.57100000000003"/>
    <s v="OK"/>
    <n v="0"/>
  </r>
  <r>
    <n v="12410"/>
    <x v="2409"/>
    <n v="1270"/>
    <s v="Electronics"/>
    <s v="West"/>
    <n v="5"/>
    <n v="391.91"/>
    <n v="0.04"/>
    <s v="Card"/>
    <n v="10"/>
    <n v="3.4"/>
    <x v="2391"/>
    <n v="1881.1680000000001"/>
    <s v="OK"/>
    <n v="0"/>
  </r>
  <r>
    <n v="12411"/>
    <x v="2410"/>
    <n v="1491"/>
    <s v="Electronics"/>
    <s v="East"/>
    <n v="7"/>
    <n v="113.65"/>
    <n v="0.27"/>
    <s v="Card"/>
    <n v="6"/>
    <n v="4.2"/>
    <x v="2392"/>
    <n v="580.75150000000008"/>
    <s v="OK"/>
    <n v="0"/>
  </r>
  <r>
    <n v="12412"/>
    <x v="2411"/>
    <n v="1207"/>
    <s v="Beauty"/>
    <s v="South"/>
    <n v="1"/>
    <n v="586.1"/>
    <n v="0.21"/>
    <s v="Card"/>
    <n v="8"/>
    <n v="1.6"/>
    <x v="2393"/>
    <n v="463.01900000000006"/>
    <s v="OK"/>
    <n v="0"/>
  </r>
  <r>
    <n v="12413"/>
    <x v="2412"/>
    <n v="1538"/>
    <s v="Electronics"/>
    <s v="North"/>
    <n v="3"/>
    <n v="300.57"/>
    <n v="0.21"/>
    <s v="Card"/>
    <n v="1"/>
    <n v="1.7"/>
    <x v="2394"/>
    <n v="712.35090000000002"/>
    <s v="OK"/>
    <n v="0"/>
  </r>
  <r>
    <n v="12414"/>
    <x v="2413"/>
    <n v="1583"/>
    <s v="Home"/>
    <s v="West"/>
    <n v="7"/>
    <n v="48.72"/>
    <n v="0.08"/>
    <s v="Card"/>
    <n v="11"/>
    <n v="1.5"/>
    <x v="2395"/>
    <n v="313.7568"/>
    <s v="OK"/>
    <n v="0"/>
  </r>
  <r>
    <n v="12415"/>
    <x v="2414"/>
    <n v="1059"/>
    <s v="Home"/>
    <s v="South"/>
    <n v="5"/>
    <n v="563.29999999999995"/>
    <n v="0.23"/>
    <s v="COD"/>
    <n v="11"/>
    <n v="4.7"/>
    <x v="2396"/>
    <n v="2168.7049999999999"/>
    <s v="ERROR"/>
    <n v="0.01"/>
  </r>
  <r>
    <n v="12416"/>
    <x v="2415"/>
    <n v="1429"/>
    <s v="Clothing"/>
    <s v="North"/>
    <n v="2"/>
    <n v="357.97"/>
    <n v="0.27"/>
    <s v="Card"/>
    <n v="6"/>
    <n v="3.3"/>
    <x v="2397"/>
    <n v="522.63620000000003"/>
    <s v="OK"/>
    <n v="0"/>
  </r>
  <r>
    <n v="12417"/>
    <x v="2416"/>
    <n v="1984"/>
    <s v="Electronics"/>
    <s v="North"/>
    <n v="5"/>
    <n v="424.03"/>
    <n v="0.13"/>
    <s v="Wallet"/>
    <n v="9"/>
    <n v="1.4"/>
    <x v="2398"/>
    <n v="1844.5304999999996"/>
    <s v="OK"/>
    <n v="0"/>
  </r>
  <r>
    <n v="12418"/>
    <x v="2417"/>
    <n v="1656"/>
    <s v="Home"/>
    <s v="South"/>
    <n v="2"/>
    <n v="322.23"/>
    <n v="0.28000000000000003"/>
    <s v="COD"/>
    <n v="6"/>
    <n v="1.9"/>
    <x v="2399"/>
    <n v="464.01120000000003"/>
    <s v="OK"/>
    <n v="0"/>
  </r>
  <r>
    <n v="12419"/>
    <x v="2418"/>
    <n v="1604"/>
    <s v="Clothing"/>
    <s v="West"/>
    <n v="7"/>
    <n v="503.32"/>
    <n v="0.12"/>
    <s v="Card"/>
    <n v="2"/>
    <n v="3.9"/>
    <x v="2400"/>
    <n v="3100.4512"/>
    <s v="OK"/>
    <n v="0"/>
  </r>
  <r>
    <n v="12420"/>
    <x v="2419"/>
    <n v="1308"/>
    <s v="Home"/>
    <s v="South"/>
    <n v="7"/>
    <n v="34.380000000000003"/>
    <n v="0.27"/>
    <s v="COD"/>
    <n v="1"/>
    <n v="1.1000000000000001"/>
    <x v="2401"/>
    <n v="175.68180000000001"/>
    <s v="OK"/>
    <n v="0"/>
  </r>
  <r>
    <n v="12421"/>
    <x v="2420"/>
    <n v="1519"/>
    <s v="Home"/>
    <s v="West"/>
    <n v="1"/>
    <n v="172"/>
    <n v="0.01"/>
    <s v="COD"/>
    <n v="4"/>
    <n v="3.9"/>
    <x v="2402"/>
    <n v="170.28"/>
    <s v="OK"/>
    <n v="0"/>
  </r>
  <r>
    <n v="12422"/>
    <x v="2421"/>
    <n v="1590"/>
    <s v="Beauty"/>
    <s v="East"/>
    <n v="5"/>
    <n v="289.74"/>
    <n v="0.19"/>
    <s v="COD"/>
    <n v="6"/>
    <n v="4.5999999999999996"/>
    <x v="2403"/>
    <n v="1173.4470000000001"/>
    <s v="OK"/>
    <n v="0"/>
  </r>
  <r>
    <n v="12423"/>
    <x v="2422"/>
    <n v="1026"/>
    <s v="Clothing"/>
    <s v="South"/>
    <n v="4"/>
    <n v="59.81"/>
    <n v="0.34"/>
    <s v="Wallet"/>
    <n v="10"/>
    <n v="1.2"/>
    <x v="2404"/>
    <n v="157.89839999999998"/>
    <s v="OK"/>
    <n v="0"/>
  </r>
  <r>
    <n v="12424"/>
    <x v="2423"/>
    <n v="1685"/>
    <s v="Electronics"/>
    <s v="South"/>
    <n v="6"/>
    <n v="427.96"/>
    <n v="0.34"/>
    <s v="Card"/>
    <n v="10"/>
    <n v="1.7"/>
    <x v="2405"/>
    <n v="1694.7215999999996"/>
    <s v="OK"/>
    <n v="0"/>
  </r>
  <r>
    <n v="12425"/>
    <x v="2424"/>
    <n v="1561"/>
    <s v="Clothing"/>
    <s v="West"/>
    <n v="4"/>
    <n v="245.29"/>
    <n v="0.1"/>
    <s v="Wallet"/>
    <n v="9"/>
    <n v="1"/>
    <x v="2406"/>
    <n v="883.04399999999998"/>
    <s v="OK"/>
    <n v="0"/>
  </r>
  <r>
    <n v="12426"/>
    <x v="2425"/>
    <n v="1198"/>
    <s v="Electronics"/>
    <s v="West"/>
    <n v="4"/>
    <n v="174.51"/>
    <n v="0.15"/>
    <s v="Card"/>
    <n v="5"/>
    <n v="1.4"/>
    <x v="2407"/>
    <n v="593.33399999999995"/>
    <s v="OK"/>
    <n v="0"/>
  </r>
  <r>
    <n v="12427"/>
    <x v="2426"/>
    <n v="1386"/>
    <s v="Beauty"/>
    <s v="South"/>
    <n v="4"/>
    <n v="16.98"/>
    <n v="0.02"/>
    <s v="Wallet"/>
    <n v="7"/>
    <n v="3.5"/>
    <x v="2408"/>
    <n v="66.561599999999999"/>
    <s v="OK"/>
    <n v="0"/>
  </r>
  <r>
    <n v="12428"/>
    <x v="2427"/>
    <n v="1348"/>
    <s v="Electronics"/>
    <s v="North"/>
    <n v="6"/>
    <n v="436.1"/>
    <n v="0.31"/>
    <s v="Card"/>
    <n v="6"/>
    <n v="1.2"/>
    <x v="2409"/>
    <n v="1805.4540000000002"/>
    <s v="OK"/>
    <n v="0"/>
  </r>
  <r>
    <n v="12429"/>
    <x v="2428"/>
    <n v="1959"/>
    <s v="Electronics"/>
    <s v="North"/>
    <n v="4"/>
    <n v="502.78"/>
    <n v="0.2"/>
    <s v="Card"/>
    <n v="6"/>
    <n v="2.7"/>
    <x v="2410"/>
    <n v="1608.896"/>
    <s v="OK"/>
    <n v="0"/>
  </r>
  <r>
    <n v="12430"/>
    <x v="2429"/>
    <n v="1939"/>
    <s v="Home"/>
    <s v="North"/>
    <n v="2"/>
    <n v="246.1"/>
    <n v="0.13"/>
    <s v="COD"/>
    <n v="9"/>
    <n v="3"/>
    <x v="2411"/>
    <n v="428.214"/>
    <s v="OK"/>
    <n v="0"/>
  </r>
  <r>
    <n v="12431"/>
    <x v="2430"/>
    <n v="1692"/>
    <s v="Clothing"/>
    <s v="East"/>
    <n v="5"/>
    <n v="345.07"/>
    <n v="0.04"/>
    <s v="Card"/>
    <n v="5"/>
    <n v="4.5999999999999996"/>
    <x v="2412"/>
    <n v="1656.3359999999998"/>
    <s v="OK"/>
    <n v="0"/>
  </r>
  <r>
    <n v="12432"/>
    <x v="2431"/>
    <n v="1535"/>
    <s v="Clothing"/>
    <s v="East"/>
    <n v="7"/>
    <n v="148.19999999999999"/>
    <n v="0.33"/>
    <s v="Card"/>
    <n v="2"/>
    <n v="2.9"/>
    <x v="2413"/>
    <n v="695.05799999999988"/>
    <s v="OK"/>
    <n v="0"/>
  </r>
  <r>
    <n v="12433"/>
    <x v="2432"/>
    <n v="1827"/>
    <s v="Clothing"/>
    <s v="West"/>
    <n v="1"/>
    <n v="378.99"/>
    <n v="0.19"/>
    <s v="Card"/>
    <n v="8"/>
    <n v="1.6"/>
    <x v="2414"/>
    <n v="306.98190000000005"/>
    <s v="OK"/>
    <n v="0"/>
  </r>
  <r>
    <n v="12434"/>
    <x v="2433"/>
    <n v="1377"/>
    <s v="Beauty"/>
    <s v="East"/>
    <n v="4"/>
    <n v="22.1"/>
    <n v="0.1"/>
    <s v="COD"/>
    <n v="11"/>
    <n v="2.2000000000000002"/>
    <x v="2415"/>
    <n v="79.56"/>
    <s v="OK"/>
    <n v="0"/>
  </r>
  <r>
    <n v="12435"/>
    <x v="2434"/>
    <n v="1898"/>
    <s v="Electronics"/>
    <s v="North"/>
    <n v="7"/>
    <n v="300.86"/>
    <n v="0.12"/>
    <s v="Wallet"/>
    <n v="3"/>
    <n v="3.7"/>
    <x v="2416"/>
    <n v="1853.2976000000001"/>
    <s v="OK"/>
    <n v="0"/>
  </r>
  <r>
    <n v="12436"/>
    <x v="2435"/>
    <n v="1915"/>
    <s v="Beauty"/>
    <s v="South"/>
    <n v="4"/>
    <n v="391.86"/>
    <n v="0.09"/>
    <s v="COD"/>
    <n v="9"/>
    <n v="1.4"/>
    <x v="2417"/>
    <n v="1426.3704"/>
    <s v="OK"/>
    <n v="0"/>
  </r>
  <r>
    <n v="12437"/>
    <x v="2436"/>
    <n v="1557"/>
    <s v="Electronics"/>
    <s v="East"/>
    <n v="1"/>
    <n v="552.14"/>
    <n v="0.21"/>
    <s v="Wallet"/>
    <n v="5"/>
    <n v="1.9"/>
    <x v="2418"/>
    <n v="436.19060000000002"/>
    <s v="OK"/>
    <n v="0"/>
  </r>
  <r>
    <n v="12438"/>
    <x v="2437"/>
    <n v="1526"/>
    <s v="Home"/>
    <s v="East"/>
    <n v="1"/>
    <n v="238.08"/>
    <n v="0.33"/>
    <s v="COD"/>
    <n v="1"/>
    <n v="5"/>
    <x v="2419"/>
    <n v="159.5136"/>
    <s v="OK"/>
    <n v="0"/>
  </r>
  <r>
    <n v="12439"/>
    <x v="2438"/>
    <n v="1152"/>
    <s v="Home"/>
    <s v="North"/>
    <n v="4"/>
    <n v="462.64"/>
    <n v="0.3"/>
    <s v="Card"/>
    <n v="4"/>
    <n v="1"/>
    <x v="2420"/>
    <n v="1295.3919999999998"/>
    <s v="OK"/>
    <n v="0"/>
  </r>
  <r>
    <n v="12440"/>
    <x v="2439"/>
    <n v="1733"/>
    <s v="Electronics"/>
    <s v="East"/>
    <n v="2"/>
    <n v="364.65"/>
    <n v="0.16"/>
    <s v="Card"/>
    <n v="9"/>
    <n v="1.6"/>
    <x v="2421"/>
    <n v="612.61199999999997"/>
    <s v="OK"/>
    <n v="0"/>
  </r>
  <r>
    <n v="12441"/>
    <x v="2440"/>
    <n v="1205"/>
    <s v="Clothing"/>
    <s v="West"/>
    <n v="7"/>
    <n v="557.29999999999995"/>
    <n v="0.28999999999999998"/>
    <s v="COD"/>
    <n v="1"/>
    <n v="4.4000000000000004"/>
    <x v="2422"/>
    <n v="2769.7809999999995"/>
    <s v="OK"/>
    <n v="0"/>
  </r>
  <r>
    <n v="12442"/>
    <x v="2441"/>
    <n v="1454"/>
    <s v="Electronics"/>
    <s v="South"/>
    <n v="1"/>
    <n v="248.05"/>
    <n v="0.15"/>
    <s v="Card"/>
    <n v="8"/>
    <n v="1.4"/>
    <x v="2423"/>
    <n v="210.8425"/>
    <s v="OK"/>
    <n v="0"/>
  </r>
  <r>
    <n v="12443"/>
    <x v="2442"/>
    <n v="1272"/>
    <s v="Home"/>
    <s v="North"/>
    <n v="5"/>
    <n v="201.67"/>
    <n v="0.09"/>
    <s v="Card"/>
    <n v="8"/>
    <n v="1.1000000000000001"/>
    <x v="2424"/>
    <n v="917.59849999999994"/>
    <s v="OK"/>
    <n v="0"/>
  </r>
  <r>
    <n v="12444"/>
    <x v="2443"/>
    <n v="1893"/>
    <s v="Clothing"/>
    <s v="West"/>
    <n v="7"/>
    <n v="533.98"/>
    <n v="0.34"/>
    <s v="COD"/>
    <n v="9"/>
    <n v="1.5"/>
    <x v="2425"/>
    <n v="2466.9875999999999"/>
    <s v="OK"/>
    <n v="0"/>
  </r>
  <r>
    <n v="12445"/>
    <x v="2444"/>
    <n v="1235"/>
    <s v="Clothing"/>
    <s v="North"/>
    <n v="5"/>
    <n v="43.81"/>
    <n v="0.11"/>
    <s v="COD"/>
    <n v="9"/>
    <n v="3.8"/>
    <x v="2426"/>
    <n v="194.95450000000002"/>
    <s v="OK"/>
    <n v="0"/>
  </r>
  <r>
    <n v="12446"/>
    <x v="2445"/>
    <n v="1851"/>
    <s v="Electronics"/>
    <s v="West"/>
    <n v="7"/>
    <n v="94.79"/>
    <n v="0.11"/>
    <s v="Card"/>
    <n v="6"/>
    <n v="5"/>
    <x v="2427"/>
    <n v="590.54170000000011"/>
    <s v="OK"/>
    <n v="0"/>
  </r>
  <r>
    <n v="12447"/>
    <x v="2446"/>
    <n v="1739"/>
    <s v="Electronics"/>
    <s v="South"/>
    <n v="2"/>
    <n v="63.21"/>
    <n v="0.35"/>
    <s v="Wallet"/>
    <n v="5"/>
    <n v="3.4"/>
    <x v="2428"/>
    <n v="82.173000000000002"/>
    <s v="OK"/>
    <n v="0"/>
  </r>
  <r>
    <n v="12448"/>
    <x v="2447"/>
    <n v="1520"/>
    <s v="Electronics"/>
    <s v="South"/>
    <n v="6"/>
    <n v="508.22"/>
    <n v="0.05"/>
    <s v="COD"/>
    <n v="7"/>
    <n v="1.5"/>
    <x v="2429"/>
    <n v="2896.8539999999998"/>
    <s v="OK"/>
    <n v="0"/>
  </r>
  <r>
    <n v="12449"/>
    <x v="2448"/>
    <n v="1677"/>
    <s v="Electronics"/>
    <s v="West"/>
    <n v="3"/>
    <n v="21.21"/>
    <n v="0.27"/>
    <s v="COD"/>
    <n v="9"/>
    <n v="1.7"/>
    <x v="2430"/>
    <n v="46.4499"/>
    <s v="OK"/>
    <n v="0"/>
  </r>
  <r>
    <n v="12450"/>
    <x v="2449"/>
    <n v="1943"/>
    <s v="Clothing"/>
    <s v="West"/>
    <n v="2"/>
    <n v="519.07000000000005"/>
    <n v="0.33"/>
    <s v="Wallet"/>
    <n v="5"/>
    <n v="3.2"/>
    <x v="2431"/>
    <n v="695.55380000000002"/>
    <s v="OK"/>
    <n v="0"/>
  </r>
  <r>
    <n v="12451"/>
    <x v="2450"/>
    <n v="1955"/>
    <s v="Beauty"/>
    <s v="West"/>
    <n v="4"/>
    <n v="278.99"/>
    <n v="0.18"/>
    <s v="Card"/>
    <n v="3"/>
    <n v="3.9"/>
    <x v="2432"/>
    <n v="915.08720000000005"/>
    <s v="OK"/>
    <n v="0"/>
  </r>
  <r>
    <n v="12452"/>
    <x v="2451"/>
    <n v="1830"/>
    <s v="Home"/>
    <s v="West"/>
    <n v="3"/>
    <n v="17.350000000000001"/>
    <n v="0"/>
    <s v="COD"/>
    <n v="9"/>
    <n v="3.7"/>
    <x v="2433"/>
    <n v="52.050000000000004"/>
    <s v="OK"/>
    <n v="0"/>
  </r>
  <r>
    <n v="12453"/>
    <x v="2452"/>
    <n v="1725"/>
    <s v="Clothing"/>
    <s v="West"/>
    <n v="4"/>
    <n v="249.96"/>
    <n v="0.13"/>
    <s v="Wallet"/>
    <n v="10"/>
    <n v="3.3"/>
    <x v="2434"/>
    <n v="869.86080000000004"/>
    <s v="OK"/>
    <n v="0"/>
  </r>
  <r>
    <n v="12454"/>
    <x v="2453"/>
    <n v="1500"/>
    <s v="Beauty"/>
    <s v="West"/>
    <n v="5"/>
    <n v="124.28"/>
    <n v="0.04"/>
    <s v="COD"/>
    <n v="1"/>
    <n v="4.9000000000000004"/>
    <x v="2435"/>
    <n v="596.54399999999998"/>
    <s v="OK"/>
    <n v="0"/>
  </r>
  <r>
    <n v="12455"/>
    <x v="2454"/>
    <n v="1116"/>
    <s v="Home"/>
    <s v="South"/>
    <n v="1"/>
    <n v="380.27"/>
    <n v="0.15"/>
    <s v="COD"/>
    <n v="1"/>
    <n v="1.8"/>
    <x v="2436"/>
    <n v="323.22949999999997"/>
    <s v="OK"/>
    <n v="0"/>
  </r>
  <r>
    <n v="12456"/>
    <x v="2455"/>
    <n v="1385"/>
    <s v="Beauty"/>
    <s v="West"/>
    <n v="7"/>
    <n v="412.42"/>
    <n v="0.28000000000000003"/>
    <s v="Card"/>
    <n v="10"/>
    <n v="1.7"/>
    <x v="2437"/>
    <n v="2078.5967999999998"/>
    <s v="OK"/>
    <n v="0"/>
  </r>
  <r>
    <n v="12457"/>
    <x v="2456"/>
    <n v="1343"/>
    <s v="Clothing"/>
    <s v="East"/>
    <n v="4"/>
    <n v="300.2"/>
    <n v="0.15"/>
    <s v="COD"/>
    <n v="11"/>
    <n v="4.4000000000000004"/>
    <x v="2438"/>
    <n v="1020.68"/>
    <s v="OK"/>
    <n v="0"/>
  </r>
  <r>
    <n v="12458"/>
    <x v="2457"/>
    <n v="1583"/>
    <s v="Electronics"/>
    <s v="South"/>
    <n v="5"/>
    <n v="38.700000000000003"/>
    <n v="0.15"/>
    <s v="Card"/>
    <n v="4"/>
    <n v="2.2000000000000002"/>
    <x v="2439"/>
    <n v="164.47499999999999"/>
    <s v="OK"/>
    <n v="0"/>
  </r>
  <r>
    <n v="12459"/>
    <x v="2458"/>
    <n v="1394"/>
    <s v="Electronics"/>
    <s v="North"/>
    <n v="2"/>
    <n v="398.84"/>
    <n v="0.19"/>
    <s v="Wallet"/>
    <n v="2"/>
    <n v="2.2999999999999998"/>
    <x v="2440"/>
    <n v="646.12080000000003"/>
    <s v="OK"/>
    <n v="0"/>
  </r>
  <r>
    <n v="12460"/>
    <x v="2459"/>
    <n v="1063"/>
    <s v="Home"/>
    <s v="South"/>
    <n v="4"/>
    <n v="507.59"/>
    <n v="0.2"/>
    <s v="Wallet"/>
    <n v="7"/>
    <n v="3.2"/>
    <x v="2441"/>
    <n v="1624.288"/>
    <s v="OK"/>
    <n v="0"/>
  </r>
  <r>
    <n v="12461"/>
    <x v="2460"/>
    <n v="1716"/>
    <s v="Electronics"/>
    <s v="North"/>
    <n v="5"/>
    <n v="436.39"/>
    <n v="0.3"/>
    <s v="Wallet"/>
    <n v="2"/>
    <n v="2.5"/>
    <x v="2442"/>
    <n v="1527.3649999999998"/>
    <s v="ERROR"/>
    <n v="0"/>
  </r>
  <r>
    <n v="12462"/>
    <x v="2461"/>
    <n v="1720"/>
    <s v="Electronics"/>
    <s v="North"/>
    <n v="1"/>
    <n v="500.53"/>
    <n v="0.11"/>
    <s v="COD"/>
    <n v="7"/>
    <n v="2.2000000000000002"/>
    <x v="2443"/>
    <n v="445.4717"/>
    <s v="OK"/>
    <n v="0"/>
  </r>
  <r>
    <n v="12463"/>
    <x v="2462"/>
    <n v="1071"/>
    <s v="Clothing"/>
    <s v="East"/>
    <n v="7"/>
    <n v="132.30000000000001"/>
    <n v="0.28999999999999998"/>
    <s v="Card"/>
    <n v="8"/>
    <n v="4.7"/>
    <x v="2444"/>
    <n v="657.53100000000006"/>
    <s v="OK"/>
    <n v="0"/>
  </r>
  <r>
    <n v="12464"/>
    <x v="2463"/>
    <n v="1788"/>
    <s v="Clothing"/>
    <s v="West"/>
    <n v="4"/>
    <n v="535"/>
    <n v="0.2"/>
    <s v="Card"/>
    <n v="11"/>
    <n v="1.5"/>
    <x v="2445"/>
    <n v="1712"/>
    <s v="OK"/>
    <n v="0"/>
  </r>
  <r>
    <n v="12465"/>
    <x v="2464"/>
    <n v="1273"/>
    <s v="Clothing"/>
    <s v="West"/>
    <n v="6"/>
    <n v="203.48"/>
    <n v="0.11"/>
    <s v="Wallet"/>
    <n v="8"/>
    <n v="2.6"/>
    <x v="2446"/>
    <n v="1086.5831999999998"/>
    <s v="OK"/>
    <n v="0"/>
  </r>
  <r>
    <n v="12466"/>
    <x v="2465"/>
    <n v="1989"/>
    <s v="Electronics"/>
    <s v="South"/>
    <n v="5"/>
    <n v="22.84"/>
    <n v="0.1"/>
    <s v="Card"/>
    <n v="3"/>
    <n v="1"/>
    <x v="2447"/>
    <n v="102.78"/>
    <s v="OK"/>
    <n v="0"/>
  </r>
  <r>
    <n v="12467"/>
    <x v="2466"/>
    <n v="1319"/>
    <s v="Clothing"/>
    <s v="West"/>
    <n v="4"/>
    <n v="508.38"/>
    <n v="0.13"/>
    <s v="Card"/>
    <n v="9"/>
    <n v="4.2"/>
    <x v="2448"/>
    <n v="1769.1623999999999"/>
    <s v="OK"/>
    <n v="0"/>
  </r>
  <r>
    <n v="12468"/>
    <x v="2467"/>
    <n v="1337"/>
    <s v="Clothing"/>
    <s v="East"/>
    <n v="1"/>
    <n v="565.97"/>
    <n v="0.22"/>
    <s v="COD"/>
    <n v="10"/>
    <n v="1.7"/>
    <x v="2449"/>
    <n v="441.45660000000004"/>
    <s v="OK"/>
    <n v="0"/>
  </r>
  <r>
    <n v="12469"/>
    <x v="2468"/>
    <n v="1365"/>
    <s v="Beauty"/>
    <s v="South"/>
    <n v="7"/>
    <n v="398.5"/>
    <n v="0.08"/>
    <s v="Card"/>
    <n v="10"/>
    <n v="4.0999999999999996"/>
    <x v="2450"/>
    <n v="2566.34"/>
    <s v="OK"/>
    <n v="0"/>
  </r>
  <r>
    <n v="12470"/>
    <x v="2469"/>
    <n v="1494"/>
    <s v="Home"/>
    <s v="South"/>
    <n v="4"/>
    <n v="150.38999999999999"/>
    <n v="0.32"/>
    <s v="COD"/>
    <n v="10"/>
    <n v="1.6"/>
    <x v="2451"/>
    <n v="409.06079999999992"/>
    <s v="OK"/>
    <n v="0"/>
  </r>
  <r>
    <n v="12471"/>
    <x v="2470"/>
    <n v="1606"/>
    <s v="Beauty"/>
    <s v="South"/>
    <n v="4"/>
    <n v="162.27000000000001"/>
    <n v="0.2"/>
    <s v="COD"/>
    <n v="6"/>
    <n v="2.7"/>
    <x v="2452"/>
    <n v="519.26400000000001"/>
    <s v="OK"/>
    <n v="0"/>
  </r>
  <r>
    <n v="12472"/>
    <x v="2471"/>
    <n v="1165"/>
    <s v="Home"/>
    <s v="West"/>
    <n v="7"/>
    <n v="287.95999999999998"/>
    <n v="0.32"/>
    <s v="COD"/>
    <n v="4"/>
    <n v="3.9"/>
    <x v="2453"/>
    <n v="1370.6895999999997"/>
    <s v="OK"/>
    <n v="0"/>
  </r>
  <r>
    <n v="12473"/>
    <x v="2472"/>
    <n v="1543"/>
    <s v="Clothing"/>
    <s v="West"/>
    <n v="6"/>
    <n v="540.23"/>
    <n v="0.02"/>
    <s v="Wallet"/>
    <n v="8"/>
    <n v="2.1"/>
    <x v="2454"/>
    <n v="3176.5524"/>
    <s v="OK"/>
    <n v="0"/>
  </r>
  <r>
    <n v="12474"/>
    <x v="2473"/>
    <n v="1010"/>
    <s v="Electronics"/>
    <s v="West"/>
    <n v="5"/>
    <n v="102.51"/>
    <n v="0.12"/>
    <s v="Card"/>
    <n v="4"/>
    <n v="2.2999999999999998"/>
    <x v="2455"/>
    <n v="451.04400000000004"/>
    <s v="OK"/>
    <n v="0"/>
  </r>
  <r>
    <n v="12475"/>
    <x v="2474"/>
    <n v="1300"/>
    <s v="Home"/>
    <s v="South"/>
    <n v="3"/>
    <n v="498.19"/>
    <n v="0.01"/>
    <s v="Card"/>
    <n v="4"/>
    <n v="3.7"/>
    <x v="2456"/>
    <n v="1479.6242999999999"/>
    <s v="OK"/>
    <n v="0"/>
  </r>
  <r>
    <n v="12476"/>
    <x v="2475"/>
    <n v="1728"/>
    <s v="Clothing"/>
    <s v="South"/>
    <n v="7"/>
    <n v="185.41"/>
    <n v="0.1"/>
    <s v="Card"/>
    <n v="11"/>
    <n v="1.8"/>
    <x v="2457"/>
    <n v="1168.0829999999999"/>
    <s v="OK"/>
    <n v="0"/>
  </r>
  <r>
    <n v="12477"/>
    <x v="2476"/>
    <n v="1800"/>
    <s v="Clothing"/>
    <s v="North"/>
    <n v="4"/>
    <n v="488.02"/>
    <n v="0.3"/>
    <s v="Wallet"/>
    <n v="8"/>
    <n v="4.8"/>
    <x v="2458"/>
    <n v="1366.4559999999999"/>
    <s v="OK"/>
    <n v="0"/>
  </r>
  <r>
    <n v="12478"/>
    <x v="2477"/>
    <n v="1101"/>
    <s v="Clothing"/>
    <s v="North"/>
    <n v="3"/>
    <n v="553.36"/>
    <n v="0.01"/>
    <s v="Card"/>
    <n v="4"/>
    <n v="1.8"/>
    <x v="2459"/>
    <n v="1643.4792"/>
    <s v="OK"/>
    <n v="0"/>
  </r>
  <r>
    <n v="12479"/>
    <x v="2478"/>
    <n v="1424"/>
    <s v="Clothing"/>
    <s v="West"/>
    <n v="2"/>
    <n v="265.08"/>
    <n v="0.15"/>
    <s v="Card"/>
    <n v="1"/>
    <n v="4"/>
    <x v="2460"/>
    <n v="450.63599999999997"/>
    <s v="OK"/>
    <n v="0"/>
  </r>
  <r>
    <n v="12480"/>
    <x v="2479"/>
    <n v="1391"/>
    <s v="Electronics"/>
    <s v="South"/>
    <n v="4"/>
    <n v="228.55"/>
    <n v="0.04"/>
    <s v="COD"/>
    <n v="6"/>
    <n v="4.2"/>
    <x v="2461"/>
    <n v="877.63200000000006"/>
    <s v="OK"/>
    <n v="0"/>
  </r>
  <r>
    <n v="12481"/>
    <x v="2480"/>
    <n v="1778"/>
    <s v="Clothing"/>
    <s v="West"/>
    <n v="3"/>
    <n v="484.3"/>
    <n v="0.15"/>
    <s v="Card"/>
    <n v="8"/>
    <n v="2.5"/>
    <x v="2462"/>
    <n v="1234.9650000000001"/>
    <s v="OK"/>
    <n v="0"/>
  </r>
  <r>
    <n v="12482"/>
    <x v="2481"/>
    <n v="1213"/>
    <s v="Electronics"/>
    <s v="West"/>
    <n v="2"/>
    <n v="324.75"/>
    <n v="0.28999999999999998"/>
    <s v="Wallet"/>
    <n v="3"/>
    <n v="1.6"/>
    <x v="2463"/>
    <n v="461.14499999999998"/>
    <s v="ERROR"/>
    <n v="0"/>
  </r>
  <r>
    <n v="12483"/>
    <x v="2482"/>
    <n v="1690"/>
    <s v="Home"/>
    <s v="North"/>
    <n v="6"/>
    <n v="415.4"/>
    <n v="0.22"/>
    <s v="Wallet"/>
    <n v="2"/>
    <n v="1.7"/>
    <x v="2464"/>
    <n v="1944.0719999999999"/>
    <s v="OK"/>
    <n v="0"/>
  </r>
  <r>
    <n v="12484"/>
    <x v="2483"/>
    <n v="1087"/>
    <s v="Electronics"/>
    <s v="East"/>
    <n v="5"/>
    <n v="379.36"/>
    <n v="0.26"/>
    <s v="COD"/>
    <n v="6"/>
    <n v="4.9000000000000004"/>
    <x v="2465"/>
    <n v="1403.6320000000001"/>
    <s v="OK"/>
    <n v="0"/>
  </r>
  <r>
    <n v="12485"/>
    <x v="2484"/>
    <n v="1552"/>
    <s v="Electronics"/>
    <s v="West"/>
    <n v="4"/>
    <n v="104.44"/>
    <n v="0.12"/>
    <s v="COD"/>
    <n v="1"/>
    <n v="3.9"/>
    <x v="2466"/>
    <n v="367.62880000000001"/>
    <s v="OK"/>
    <n v="0"/>
  </r>
  <r>
    <n v="12486"/>
    <x v="2485"/>
    <n v="1400"/>
    <s v="Clothing"/>
    <s v="East"/>
    <n v="5"/>
    <n v="509.2"/>
    <n v="0.33"/>
    <s v="Card"/>
    <n v="11"/>
    <n v="2.8"/>
    <x v="2467"/>
    <n v="1705.8199999999997"/>
    <s v="OK"/>
    <n v="0"/>
  </r>
  <r>
    <n v="12487"/>
    <x v="2486"/>
    <n v="1587"/>
    <s v="Home"/>
    <s v="East"/>
    <n v="2"/>
    <n v="129.53"/>
    <n v="0.25"/>
    <s v="COD"/>
    <n v="5"/>
    <n v="2"/>
    <x v="2468"/>
    <n v="194.29500000000002"/>
    <s v="OK"/>
    <n v="0"/>
  </r>
  <r>
    <n v="12488"/>
    <x v="2487"/>
    <n v="1888"/>
    <s v="Clothing"/>
    <s v="South"/>
    <n v="5"/>
    <n v="560.39"/>
    <n v="0.15"/>
    <s v="COD"/>
    <n v="6"/>
    <n v="1.1000000000000001"/>
    <x v="2469"/>
    <n v="2381.6574999999998"/>
    <s v="OK"/>
    <n v="0"/>
  </r>
  <r>
    <n v="12489"/>
    <x v="2488"/>
    <n v="1045"/>
    <s v="Electronics"/>
    <s v="South"/>
    <n v="5"/>
    <n v="161.58000000000001"/>
    <n v="0.15"/>
    <s v="Card"/>
    <n v="8"/>
    <n v="3.7"/>
    <x v="2470"/>
    <n v="686.71500000000003"/>
    <s v="OK"/>
    <n v="0"/>
  </r>
  <r>
    <n v="12490"/>
    <x v="2489"/>
    <n v="1671"/>
    <s v="Clothing"/>
    <s v="West"/>
    <n v="7"/>
    <n v="444.32"/>
    <n v="0.32"/>
    <s v="Card"/>
    <n v="7"/>
    <n v="4.8"/>
    <x v="2471"/>
    <n v="2114.9631999999997"/>
    <s v="OK"/>
    <n v="0"/>
  </r>
  <r>
    <n v="12491"/>
    <x v="2490"/>
    <n v="1462"/>
    <s v="Electronics"/>
    <s v="North"/>
    <n v="1"/>
    <n v="181.52"/>
    <n v="0.2"/>
    <s v="Wallet"/>
    <n v="6"/>
    <n v="1.4"/>
    <x v="2472"/>
    <n v="145.21600000000001"/>
    <s v="OK"/>
    <n v="0"/>
  </r>
  <r>
    <n v="12492"/>
    <x v="2491"/>
    <n v="1591"/>
    <s v="Beauty"/>
    <s v="North"/>
    <n v="2"/>
    <n v="200.9"/>
    <n v="0.25"/>
    <s v="Card"/>
    <n v="2"/>
    <n v="4"/>
    <x v="2473"/>
    <n v="301.35000000000002"/>
    <s v="OK"/>
    <n v="0"/>
  </r>
  <r>
    <n v="12493"/>
    <x v="2492"/>
    <n v="1309"/>
    <s v="Beauty"/>
    <s v="West"/>
    <n v="5"/>
    <n v="196.35"/>
    <n v="0.15"/>
    <s v="COD"/>
    <n v="8"/>
    <n v="1.6"/>
    <x v="2474"/>
    <n v="834.48749999999995"/>
    <s v="OK"/>
    <n v="0"/>
  </r>
  <r>
    <n v="12494"/>
    <x v="2493"/>
    <n v="1085"/>
    <s v="Clothing"/>
    <s v="West"/>
    <n v="3"/>
    <n v="452.52"/>
    <n v="0.08"/>
    <s v="Card"/>
    <n v="8"/>
    <n v="4.2"/>
    <x v="2475"/>
    <n v="1248.9552000000001"/>
    <s v="OK"/>
    <n v="0"/>
  </r>
  <r>
    <n v="12495"/>
    <x v="2494"/>
    <n v="1091"/>
    <s v="Electronics"/>
    <s v="North"/>
    <n v="2"/>
    <n v="340.74"/>
    <n v="0.25"/>
    <s v="Card"/>
    <n v="11"/>
    <n v="2.5"/>
    <x v="2476"/>
    <n v="511.11"/>
    <s v="OK"/>
    <n v="0"/>
  </r>
  <r>
    <n v="12496"/>
    <x v="2495"/>
    <n v="1659"/>
    <s v="Home"/>
    <s v="East"/>
    <n v="1"/>
    <n v="531.53"/>
    <n v="0.21"/>
    <s v="Wallet"/>
    <n v="5"/>
    <n v="3.8"/>
    <x v="2477"/>
    <n v="419.90870000000001"/>
    <s v="OK"/>
    <n v="0"/>
  </r>
  <r>
    <n v="12497"/>
    <x v="2496"/>
    <n v="1672"/>
    <s v="Electronics"/>
    <s v="West"/>
    <n v="4"/>
    <n v="194.81"/>
    <n v="0.18"/>
    <s v="Card"/>
    <n v="3"/>
    <n v="4.7"/>
    <x v="2478"/>
    <n v="638.97680000000003"/>
    <s v="OK"/>
    <n v="0"/>
  </r>
  <r>
    <n v="12498"/>
    <x v="2497"/>
    <n v="1713"/>
    <s v="Clothing"/>
    <s v="East"/>
    <n v="6"/>
    <n v="419.82"/>
    <n v="0.22"/>
    <s v="COD"/>
    <n v="11"/>
    <n v="3.5"/>
    <x v="2479"/>
    <n v="1964.7576000000001"/>
    <s v="OK"/>
    <n v="0"/>
  </r>
  <r>
    <n v="12499"/>
    <x v="2498"/>
    <n v="1935"/>
    <s v="Electronics"/>
    <s v="West"/>
    <n v="5"/>
    <n v="455.47"/>
    <n v="7.0000000000000007E-2"/>
    <s v="Card"/>
    <n v="8"/>
    <n v="4.7"/>
    <x v="2480"/>
    <n v="2117.9355"/>
    <s v="OK"/>
    <n v="0"/>
  </r>
  <r>
    <n v="12500"/>
    <x v="2499"/>
    <n v="1927"/>
    <s v="Beauty"/>
    <s v="West"/>
    <n v="3"/>
    <n v="103.62"/>
    <n v="0.28000000000000003"/>
    <s v="Card"/>
    <n v="5"/>
    <n v="1.9"/>
    <x v="2481"/>
    <n v="223.8192"/>
    <s v="OK"/>
    <n v="0"/>
  </r>
  <r>
    <n v="12501"/>
    <x v="2500"/>
    <n v="1241"/>
    <s v="Electronics"/>
    <s v="East"/>
    <n v="1"/>
    <n v="249.34"/>
    <n v="0.33"/>
    <s v="Wallet"/>
    <n v="3"/>
    <n v="4.9000000000000004"/>
    <x v="2482"/>
    <n v="167.05779999999999"/>
    <s v="OK"/>
    <n v="0"/>
  </r>
  <r>
    <n v="12502"/>
    <x v="2501"/>
    <n v="1864"/>
    <s v="Clothing"/>
    <s v="East"/>
    <n v="2"/>
    <n v="297.45"/>
    <n v="0.31"/>
    <s v="COD"/>
    <n v="9"/>
    <n v="4.5"/>
    <x v="2483"/>
    <n v="410.48099999999994"/>
    <s v="OK"/>
    <n v="0"/>
  </r>
  <r>
    <n v="12503"/>
    <x v="2502"/>
    <n v="1001"/>
    <s v="Home"/>
    <s v="North"/>
    <n v="6"/>
    <n v="223.08"/>
    <n v="0.11"/>
    <s v="Wallet"/>
    <n v="9"/>
    <n v="1.4"/>
    <x v="2484"/>
    <n v="1191.2472"/>
    <s v="OK"/>
    <n v="0"/>
  </r>
  <r>
    <n v="12504"/>
    <x v="2503"/>
    <n v="1224"/>
    <s v="Clothing"/>
    <s v="West"/>
    <n v="6"/>
    <n v="203.44"/>
    <n v="0.14000000000000001"/>
    <s v="Wallet"/>
    <n v="7"/>
    <n v="2.7"/>
    <x v="2485"/>
    <n v="1049.7503999999999"/>
    <s v="OK"/>
    <n v="0"/>
  </r>
  <r>
    <n v="12505"/>
    <x v="2504"/>
    <n v="1800"/>
    <s v="Electronics"/>
    <s v="South"/>
    <n v="5"/>
    <n v="416.56"/>
    <n v="0.28000000000000003"/>
    <s v="Wallet"/>
    <n v="8"/>
    <n v="4.7"/>
    <x v="2486"/>
    <n v="1499.616"/>
    <s v="OK"/>
    <n v="0"/>
  </r>
  <r>
    <n v="12506"/>
    <x v="2505"/>
    <n v="1744"/>
    <s v="Beauty"/>
    <s v="South"/>
    <n v="1"/>
    <n v="141.28"/>
    <n v="0.21"/>
    <s v="Wallet"/>
    <n v="5"/>
    <n v="1.3"/>
    <x v="2487"/>
    <n v="111.61120000000001"/>
    <s v="OK"/>
    <n v="0"/>
  </r>
  <r>
    <n v="12507"/>
    <x v="2506"/>
    <n v="1972"/>
    <s v="Clothing"/>
    <s v="West"/>
    <n v="1"/>
    <n v="429.99"/>
    <n v="0.19"/>
    <s v="Card"/>
    <n v="5"/>
    <n v="2.8"/>
    <x v="2488"/>
    <n v="348.29190000000006"/>
    <s v="OK"/>
    <n v="0"/>
  </r>
  <r>
    <n v="12508"/>
    <x v="2507"/>
    <n v="1925"/>
    <s v="Clothing"/>
    <s v="West"/>
    <n v="3"/>
    <n v="562"/>
    <n v="0.32"/>
    <s v="Wallet"/>
    <n v="5"/>
    <n v="3.9"/>
    <x v="2489"/>
    <n v="1146.4799999999998"/>
    <s v="OK"/>
    <n v="0"/>
  </r>
  <r>
    <n v="12509"/>
    <x v="2508"/>
    <n v="1928"/>
    <s v="Electronics"/>
    <s v="West"/>
    <n v="4"/>
    <n v="345.64"/>
    <n v="0.19"/>
    <s v="Card"/>
    <n v="2"/>
    <n v="1.1000000000000001"/>
    <x v="2490"/>
    <n v="1119.8736000000001"/>
    <s v="OK"/>
    <n v="0"/>
  </r>
  <r>
    <n v="12510"/>
    <x v="2509"/>
    <n v="1588"/>
    <s v="Clothing"/>
    <s v="East"/>
    <n v="4"/>
    <n v="372.69"/>
    <n v="0.18"/>
    <s v="Card"/>
    <n v="3"/>
    <n v="4"/>
    <x v="2491"/>
    <n v="1222.4232000000002"/>
    <s v="OK"/>
    <n v="0"/>
  </r>
  <r>
    <n v="12511"/>
    <x v="2510"/>
    <n v="1115"/>
    <s v="Clothing"/>
    <s v="South"/>
    <n v="7"/>
    <n v="55.33"/>
    <n v="0.01"/>
    <s v="Card"/>
    <n v="8"/>
    <n v="2.4"/>
    <x v="2492"/>
    <n v="383.43689999999998"/>
    <s v="OK"/>
    <n v="0"/>
  </r>
  <r>
    <n v="12512"/>
    <x v="2511"/>
    <n v="1665"/>
    <s v="Electronics"/>
    <s v="South"/>
    <n v="4"/>
    <n v="520.72"/>
    <n v="0.02"/>
    <s v="Card"/>
    <n v="6"/>
    <n v="2"/>
    <x v="2493"/>
    <n v="2041.2224000000001"/>
    <s v="OK"/>
    <n v="0"/>
  </r>
  <r>
    <n v="12513"/>
    <x v="2512"/>
    <n v="1917"/>
    <s v="Electronics"/>
    <s v="South"/>
    <n v="7"/>
    <n v="181.99"/>
    <n v="0"/>
    <s v="COD"/>
    <n v="9"/>
    <n v="3.3"/>
    <x v="2494"/>
    <n v="1273.93"/>
    <s v="OK"/>
    <n v="0"/>
  </r>
  <r>
    <n v="12514"/>
    <x v="2513"/>
    <n v="1102"/>
    <s v="Home"/>
    <s v="West"/>
    <n v="6"/>
    <n v="374.8"/>
    <n v="0.32"/>
    <s v="Card"/>
    <n v="7"/>
    <n v="3.2"/>
    <x v="2495"/>
    <n v="1529.184"/>
    <s v="OK"/>
    <n v="0"/>
  </r>
  <r>
    <n v="12515"/>
    <x v="2514"/>
    <n v="1193"/>
    <s v="Electronics"/>
    <s v="East"/>
    <n v="6"/>
    <n v="587.78"/>
    <n v="0.14000000000000001"/>
    <s v="Card"/>
    <n v="6"/>
    <n v="4.5"/>
    <x v="2496"/>
    <n v="3032.9447999999998"/>
    <s v="OK"/>
    <n v="0"/>
  </r>
  <r>
    <n v="12516"/>
    <x v="2515"/>
    <n v="1165"/>
    <s v="Electronics"/>
    <s v="West"/>
    <n v="2"/>
    <n v="363.37"/>
    <n v="0.16"/>
    <s v="COD"/>
    <n v="11"/>
    <n v="3.7"/>
    <x v="2497"/>
    <n v="610.46159999999998"/>
    <s v="OK"/>
    <n v="0"/>
  </r>
  <r>
    <n v="12517"/>
    <x v="2516"/>
    <n v="1870"/>
    <s v="Clothing"/>
    <s v="North"/>
    <n v="6"/>
    <n v="438.96"/>
    <n v="0.3"/>
    <s v="Card"/>
    <n v="4"/>
    <n v="2.7"/>
    <x v="2498"/>
    <n v="1843.6319999999996"/>
    <s v="OK"/>
    <n v="0"/>
  </r>
  <r>
    <n v="12518"/>
    <x v="2517"/>
    <n v="1089"/>
    <s v="Home"/>
    <s v="North"/>
    <n v="6"/>
    <n v="275.51"/>
    <n v="0.21"/>
    <s v="COD"/>
    <n v="7"/>
    <n v="3.6"/>
    <x v="2499"/>
    <n v="1305.9174"/>
    <s v="OK"/>
    <n v="0"/>
  </r>
  <r>
    <n v="12519"/>
    <x v="2518"/>
    <n v="1685"/>
    <s v="Electronics"/>
    <s v="South"/>
    <n v="1"/>
    <n v="50.31"/>
    <n v="0.21"/>
    <s v="Card"/>
    <n v="4"/>
    <n v="4"/>
    <x v="2500"/>
    <n v="39.744900000000001"/>
    <s v="OK"/>
    <n v="0"/>
  </r>
  <r>
    <n v="12520"/>
    <x v="2519"/>
    <n v="1121"/>
    <s v="Clothing"/>
    <s v="West"/>
    <n v="2"/>
    <n v="481.6"/>
    <n v="0.1"/>
    <s v="Card"/>
    <n v="7"/>
    <n v="4.7"/>
    <x v="2501"/>
    <n v="866.88000000000011"/>
    <s v="OK"/>
    <n v="0"/>
  </r>
  <r>
    <n v="12521"/>
    <x v="2520"/>
    <n v="1142"/>
    <s v="Electronics"/>
    <s v="North"/>
    <n v="1"/>
    <n v="35.47"/>
    <n v="0.28999999999999998"/>
    <s v="Card"/>
    <n v="5"/>
    <n v="3.8"/>
    <x v="2502"/>
    <n v="25.183699999999998"/>
    <s v="OK"/>
    <n v="0"/>
  </r>
  <r>
    <n v="12522"/>
    <x v="2521"/>
    <n v="1993"/>
    <s v="Electronics"/>
    <s v="North"/>
    <n v="3"/>
    <n v="424.88"/>
    <n v="0.06"/>
    <s v="Card"/>
    <n v="2"/>
    <n v="3.2"/>
    <x v="2503"/>
    <n v="1198.1615999999999"/>
    <s v="OK"/>
    <n v="0"/>
  </r>
  <r>
    <n v="12523"/>
    <x v="2522"/>
    <n v="1105"/>
    <s v="Electronics"/>
    <s v="West"/>
    <n v="7"/>
    <n v="28.41"/>
    <n v="0.02"/>
    <s v="COD"/>
    <n v="7"/>
    <n v="2.5"/>
    <x v="2504"/>
    <n v="194.89259999999999"/>
    <s v="OK"/>
    <n v="0"/>
  </r>
  <r>
    <n v="12524"/>
    <x v="2523"/>
    <n v="1886"/>
    <s v="Home"/>
    <s v="East"/>
    <n v="7"/>
    <n v="519.45000000000005"/>
    <n v="7.0000000000000007E-2"/>
    <s v="COD"/>
    <n v="8"/>
    <n v="4.5999999999999996"/>
    <x v="2505"/>
    <n v="3381.6195000000002"/>
    <s v="OK"/>
    <n v="0"/>
  </r>
  <r>
    <n v="12525"/>
    <x v="2524"/>
    <n v="1427"/>
    <s v="Electronics"/>
    <s v="West"/>
    <n v="3"/>
    <n v="107.22"/>
    <n v="0.09"/>
    <s v="Card"/>
    <n v="10"/>
    <n v="4.2"/>
    <x v="2506"/>
    <n v="292.7106"/>
    <s v="OK"/>
    <n v="0"/>
  </r>
  <r>
    <n v="12526"/>
    <x v="2525"/>
    <n v="1304"/>
    <s v="Electronics"/>
    <s v="West"/>
    <n v="7"/>
    <n v="315.85000000000002"/>
    <n v="0.1"/>
    <s v="Card"/>
    <n v="11"/>
    <n v="1.3"/>
    <x v="2507"/>
    <n v="1989.8550000000002"/>
    <s v="OK"/>
    <n v="0"/>
  </r>
  <r>
    <n v="12527"/>
    <x v="2526"/>
    <n v="1871"/>
    <s v="Clothing"/>
    <s v="East"/>
    <n v="2"/>
    <n v="364.33"/>
    <n v="0.23"/>
    <s v="Card"/>
    <n v="2"/>
    <n v="3.8"/>
    <x v="2508"/>
    <n v="561.06819999999993"/>
    <s v="OK"/>
    <n v="0"/>
  </r>
  <r>
    <n v="12528"/>
    <x v="2527"/>
    <n v="1970"/>
    <s v="Home"/>
    <s v="South"/>
    <n v="2"/>
    <n v="282.66000000000003"/>
    <n v="0.08"/>
    <s v="Wallet"/>
    <n v="6"/>
    <n v="3.2"/>
    <x v="2509"/>
    <n v="520.09440000000006"/>
    <s v="OK"/>
    <n v="0"/>
  </r>
  <r>
    <n v="12529"/>
    <x v="2528"/>
    <n v="1316"/>
    <s v="Electronics"/>
    <s v="South"/>
    <n v="6"/>
    <n v="214.35"/>
    <n v="0.24"/>
    <s v="Card"/>
    <n v="4"/>
    <n v="1.4"/>
    <x v="2510"/>
    <n v="977.43599999999992"/>
    <s v="OK"/>
    <n v="0"/>
  </r>
  <r>
    <n v="12530"/>
    <x v="2529"/>
    <n v="1962"/>
    <s v="Clothing"/>
    <s v="South"/>
    <n v="7"/>
    <n v="288.67"/>
    <n v="0.03"/>
    <s v="Wallet"/>
    <n v="5"/>
    <n v="3.3"/>
    <x v="2511"/>
    <n v="1960.0693000000001"/>
    <s v="OK"/>
    <n v="0"/>
  </r>
  <r>
    <n v="12531"/>
    <x v="2530"/>
    <n v="1634"/>
    <s v="Electronics"/>
    <s v="East"/>
    <n v="3"/>
    <n v="197.18"/>
    <n v="0.05"/>
    <s v="COD"/>
    <n v="1"/>
    <n v="1.8"/>
    <x v="2512"/>
    <n v="561.96299999999997"/>
    <s v="OK"/>
    <n v="0"/>
  </r>
  <r>
    <n v="12532"/>
    <x v="2531"/>
    <n v="1901"/>
    <s v="Clothing"/>
    <s v="North"/>
    <n v="5"/>
    <n v="271.3"/>
    <n v="0.18"/>
    <s v="Card"/>
    <n v="6"/>
    <n v="3.8"/>
    <x v="2513"/>
    <n v="1112.3300000000002"/>
    <s v="OK"/>
    <n v="0"/>
  </r>
  <r>
    <n v="12533"/>
    <x v="2532"/>
    <n v="1008"/>
    <s v="Clothing"/>
    <s v="East"/>
    <n v="4"/>
    <n v="224.96"/>
    <n v="0.32"/>
    <s v="Wallet"/>
    <n v="11"/>
    <n v="2.1"/>
    <x v="2514"/>
    <n v="611.89119999999991"/>
    <s v="OK"/>
    <n v="0"/>
  </r>
  <r>
    <n v="12534"/>
    <x v="2533"/>
    <n v="1773"/>
    <s v="Clothing"/>
    <s v="West"/>
    <n v="6"/>
    <n v="346.23"/>
    <n v="0.3"/>
    <s v="COD"/>
    <n v="8"/>
    <n v="1.6"/>
    <x v="2515"/>
    <n v="1454.1659999999999"/>
    <s v="OK"/>
    <n v="0"/>
  </r>
  <r>
    <n v="12535"/>
    <x v="2534"/>
    <n v="1072"/>
    <s v="Electronics"/>
    <s v="East"/>
    <n v="4"/>
    <n v="154.19"/>
    <n v="0.34"/>
    <s v="COD"/>
    <n v="2"/>
    <n v="1.3"/>
    <x v="2516"/>
    <n v="407.06159999999994"/>
    <s v="OK"/>
    <n v="0"/>
  </r>
  <r>
    <n v="12536"/>
    <x v="2535"/>
    <n v="1358"/>
    <s v="Electronics"/>
    <s v="North"/>
    <n v="3"/>
    <n v="593.36"/>
    <n v="0.23"/>
    <s v="Card"/>
    <n v="1"/>
    <n v="3"/>
    <x v="2517"/>
    <n v="1370.6615999999999"/>
    <s v="OK"/>
    <n v="0"/>
  </r>
  <r>
    <n v="12537"/>
    <x v="2536"/>
    <n v="1222"/>
    <s v="Electronics"/>
    <s v="North"/>
    <n v="7"/>
    <n v="308.01"/>
    <n v="0.24"/>
    <s v="COD"/>
    <n v="9"/>
    <n v="1.8"/>
    <x v="2518"/>
    <n v="1638.6131999999998"/>
    <s v="OK"/>
    <n v="0"/>
  </r>
  <r>
    <n v="12538"/>
    <x v="2537"/>
    <n v="1415"/>
    <s v="Clothing"/>
    <s v="West"/>
    <n v="7"/>
    <n v="128.58000000000001"/>
    <n v="0.22"/>
    <s v="Card"/>
    <n v="2"/>
    <n v="4.4000000000000004"/>
    <x v="2519"/>
    <n v="702.04680000000008"/>
    <s v="OK"/>
    <n v="0"/>
  </r>
  <r>
    <n v="12539"/>
    <x v="2538"/>
    <n v="1552"/>
    <s v="Electronics"/>
    <s v="South"/>
    <n v="4"/>
    <n v="294.08"/>
    <n v="0.22"/>
    <s v="Card"/>
    <n v="8"/>
    <n v="1"/>
    <x v="2520"/>
    <n v="917.52959999999996"/>
    <s v="OK"/>
    <n v="0"/>
  </r>
  <r>
    <n v="12540"/>
    <x v="2539"/>
    <n v="1369"/>
    <s v="Home"/>
    <s v="North"/>
    <n v="5"/>
    <n v="521.85"/>
    <n v="0.05"/>
    <s v="Wallet"/>
    <n v="5"/>
    <n v="4.4000000000000004"/>
    <x v="2521"/>
    <n v="2478.7874999999999"/>
    <s v="OK"/>
    <n v="0"/>
  </r>
  <r>
    <n v="12541"/>
    <x v="2540"/>
    <n v="1715"/>
    <s v="Beauty"/>
    <s v="North"/>
    <n v="7"/>
    <n v="27.76"/>
    <n v="0.19"/>
    <s v="Wallet"/>
    <n v="2"/>
    <n v="3.1"/>
    <x v="2522"/>
    <n v="157.39920000000004"/>
    <s v="OK"/>
    <n v="0"/>
  </r>
  <r>
    <n v="12542"/>
    <x v="2541"/>
    <n v="1263"/>
    <s v="Beauty"/>
    <s v="North"/>
    <n v="5"/>
    <n v="412.54"/>
    <n v="0.14000000000000001"/>
    <s v="Card"/>
    <n v="5"/>
    <n v="4.7"/>
    <x v="2523"/>
    <n v="1773.9220000000003"/>
    <s v="OK"/>
    <n v="0"/>
  </r>
  <r>
    <n v="12543"/>
    <x v="2542"/>
    <n v="1839"/>
    <s v="Beauty"/>
    <s v="West"/>
    <n v="1"/>
    <n v="335.56"/>
    <n v="0.15"/>
    <s v="COD"/>
    <n v="9"/>
    <n v="1.8"/>
    <x v="2524"/>
    <n v="285.226"/>
    <s v="OK"/>
    <n v="0"/>
  </r>
  <r>
    <n v="12544"/>
    <x v="2543"/>
    <n v="1689"/>
    <s v="Clothing"/>
    <s v="North"/>
    <n v="2"/>
    <n v="114.19"/>
    <n v="0.18"/>
    <s v="COD"/>
    <n v="6"/>
    <n v="1.4"/>
    <x v="1547"/>
    <n v="187.27160000000001"/>
    <s v="OK"/>
    <n v="0"/>
  </r>
  <r>
    <n v="12545"/>
    <x v="2544"/>
    <n v="1859"/>
    <s v="Home"/>
    <s v="South"/>
    <n v="4"/>
    <n v="493.22"/>
    <n v="0.04"/>
    <s v="Card"/>
    <n v="3"/>
    <n v="3.5"/>
    <x v="2525"/>
    <n v="1893.9648"/>
    <s v="OK"/>
    <n v="0"/>
  </r>
  <r>
    <n v="12546"/>
    <x v="2545"/>
    <n v="1317"/>
    <s v="Electronics"/>
    <s v="West"/>
    <n v="7"/>
    <n v="230.8"/>
    <n v="0.13"/>
    <s v="Card"/>
    <n v="8"/>
    <n v="3.8"/>
    <x v="2526"/>
    <n v="1405.5720000000001"/>
    <s v="OK"/>
    <n v="0"/>
  </r>
  <r>
    <n v="12547"/>
    <x v="2546"/>
    <n v="1083"/>
    <s v="Clothing"/>
    <s v="South"/>
    <n v="5"/>
    <n v="186.87"/>
    <n v="0.02"/>
    <s v="Card"/>
    <n v="1"/>
    <n v="2.5"/>
    <x v="2527"/>
    <n v="915.66300000000001"/>
    <s v="OK"/>
    <n v="0"/>
  </r>
  <r>
    <n v="12548"/>
    <x v="2547"/>
    <n v="1317"/>
    <s v="Clothing"/>
    <s v="North"/>
    <n v="7"/>
    <n v="499.45"/>
    <n v="0.34"/>
    <s v="COD"/>
    <n v="9"/>
    <n v="1.1000000000000001"/>
    <x v="2528"/>
    <n v="2307.4589999999998"/>
    <s v="OK"/>
    <n v="0"/>
  </r>
  <r>
    <n v="12549"/>
    <x v="2548"/>
    <n v="1110"/>
    <s v="Clothing"/>
    <s v="North"/>
    <n v="2"/>
    <n v="388.54"/>
    <n v="0.04"/>
    <s v="Wallet"/>
    <n v="9"/>
    <n v="2.6"/>
    <x v="2529"/>
    <n v="745.99680000000001"/>
    <s v="OK"/>
    <n v="0"/>
  </r>
  <r>
    <n v="12550"/>
    <x v="2549"/>
    <n v="1250"/>
    <s v="Home"/>
    <s v="South"/>
    <n v="2"/>
    <n v="540.48"/>
    <n v="0.09"/>
    <s v="Card"/>
    <n v="4"/>
    <n v="1.9"/>
    <x v="2530"/>
    <n v="983.67360000000008"/>
    <s v="OK"/>
    <n v="0"/>
  </r>
  <r>
    <n v="12551"/>
    <x v="2550"/>
    <n v="1382"/>
    <s v="Electronics"/>
    <s v="West"/>
    <n v="1"/>
    <n v="383.48"/>
    <n v="0.31"/>
    <s v="COD"/>
    <n v="8"/>
    <n v="2.4"/>
    <x v="2531"/>
    <n v="264.60120000000001"/>
    <s v="OK"/>
    <n v="0"/>
  </r>
  <r>
    <n v="12552"/>
    <x v="2551"/>
    <n v="1006"/>
    <s v="Electronics"/>
    <s v="West"/>
    <n v="2"/>
    <n v="448.38"/>
    <n v="0.17"/>
    <s v="COD"/>
    <n v="11"/>
    <n v="3"/>
    <x v="2532"/>
    <n v="744.31079999999997"/>
    <s v="OK"/>
    <n v="0"/>
  </r>
  <r>
    <n v="12553"/>
    <x v="2552"/>
    <n v="1458"/>
    <s v="Beauty"/>
    <s v="South"/>
    <n v="2"/>
    <n v="504.32"/>
    <n v="0.05"/>
    <s v="COD"/>
    <n v="11"/>
    <n v="3.8"/>
    <x v="2533"/>
    <n v="958.20799999999997"/>
    <s v="OK"/>
    <n v="0"/>
  </r>
  <r>
    <n v="12554"/>
    <x v="2553"/>
    <n v="1083"/>
    <s v="Electronics"/>
    <s v="North"/>
    <n v="6"/>
    <n v="47.02"/>
    <n v="0.13"/>
    <s v="Card"/>
    <n v="3"/>
    <n v="4.9000000000000004"/>
    <x v="2534"/>
    <n v="245.4444"/>
    <s v="OK"/>
    <n v="0"/>
  </r>
  <r>
    <n v="12555"/>
    <x v="2554"/>
    <n v="1207"/>
    <s v="Clothing"/>
    <s v="East"/>
    <n v="3"/>
    <n v="468.99"/>
    <n v="0.04"/>
    <s v="COD"/>
    <n v="6"/>
    <n v="1.6"/>
    <x v="2535"/>
    <n v="1350.6912"/>
    <s v="OK"/>
    <n v="0"/>
  </r>
  <r>
    <n v="12556"/>
    <x v="2555"/>
    <n v="1899"/>
    <s v="Beauty"/>
    <s v="South"/>
    <n v="7"/>
    <n v="374.02"/>
    <n v="7.0000000000000007E-2"/>
    <s v="Wallet"/>
    <n v="10"/>
    <n v="3.7"/>
    <x v="2536"/>
    <n v="2434.8701999999998"/>
    <s v="OK"/>
    <n v="0"/>
  </r>
  <r>
    <n v="12557"/>
    <x v="2556"/>
    <n v="1389"/>
    <s v="Clothing"/>
    <s v="South"/>
    <n v="1"/>
    <n v="55.66"/>
    <n v="0.02"/>
    <s v="Card"/>
    <n v="10"/>
    <n v="1.9"/>
    <x v="2537"/>
    <n v="54.546799999999998"/>
    <s v="OK"/>
    <n v="0"/>
  </r>
  <r>
    <n v="12558"/>
    <x v="2557"/>
    <n v="1313"/>
    <s v="Clothing"/>
    <s v="South"/>
    <n v="1"/>
    <n v="312.52"/>
    <n v="0.15"/>
    <s v="Card"/>
    <n v="8"/>
    <n v="1.9"/>
    <x v="2538"/>
    <n v="265.642"/>
    <s v="OK"/>
    <n v="0"/>
  </r>
  <r>
    <n v="12559"/>
    <x v="2558"/>
    <n v="1021"/>
    <s v="Electronics"/>
    <s v="North"/>
    <n v="4"/>
    <n v="63.24"/>
    <n v="0.28000000000000003"/>
    <s v="Wallet"/>
    <n v="11"/>
    <n v="3.5"/>
    <x v="2539"/>
    <n v="182.13120000000001"/>
    <s v="OK"/>
    <n v="0"/>
  </r>
  <r>
    <n v="12560"/>
    <x v="2559"/>
    <n v="1409"/>
    <s v="Electronics"/>
    <s v="West"/>
    <n v="2"/>
    <n v="445.53"/>
    <n v="0.21"/>
    <s v="Card"/>
    <n v="9"/>
    <n v="4.0999999999999996"/>
    <x v="2540"/>
    <n v="703.93740000000003"/>
    <s v="OK"/>
    <n v="0"/>
  </r>
  <r>
    <n v="12561"/>
    <x v="2560"/>
    <n v="1894"/>
    <s v="Beauty"/>
    <s v="North"/>
    <n v="4"/>
    <n v="334.7"/>
    <n v="0.21"/>
    <s v="Wallet"/>
    <n v="8"/>
    <n v="4.9000000000000004"/>
    <x v="2541"/>
    <n v="1057.652"/>
    <s v="OK"/>
    <n v="0"/>
  </r>
  <r>
    <n v="12562"/>
    <x v="2561"/>
    <n v="1514"/>
    <s v="Clothing"/>
    <s v="South"/>
    <n v="6"/>
    <n v="572.84"/>
    <n v="7.0000000000000007E-2"/>
    <s v="Card"/>
    <n v="9"/>
    <n v="4.0999999999999996"/>
    <x v="2542"/>
    <n v="3196.4471999999996"/>
    <s v="OK"/>
    <n v="0"/>
  </r>
  <r>
    <n v="12563"/>
    <x v="2562"/>
    <n v="1126"/>
    <s v="Clothing"/>
    <s v="North"/>
    <n v="5"/>
    <n v="122.13"/>
    <n v="0.12"/>
    <s v="Card"/>
    <n v="4"/>
    <n v="1.6"/>
    <x v="2543"/>
    <n v="537.37199999999996"/>
    <s v="OK"/>
    <n v="0"/>
  </r>
  <r>
    <n v="12564"/>
    <x v="2563"/>
    <n v="1808"/>
    <s v="Electronics"/>
    <s v="North"/>
    <n v="2"/>
    <n v="369.53"/>
    <n v="0.3"/>
    <s v="Card"/>
    <n v="10"/>
    <n v="1.9"/>
    <x v="2544"/>
    <n v="517.34199999999998"/>
    <s v="OK"/>
    <n v="0"/>
  </r>
  <r>
    <n v="12565"/>
    <x v="2564"/>
    <n v="1699"/>
    <s v="Electronics"/>
    <s v="South"/>
    <n v="5"/>
    <n v="138.78"/>
    <n v="0.03"/>
    <s v="Card"/>
    <n v="1"/>
    <n v="4"/>
    <x v="2545"/>
    <n v="673.08299999999997"/>
    <s v="OK"/>
    <n v="0"/>
  </r>
  <r>
    <n v="12566"/>
    <x v="2565"/>
    <n v="1873"/>
    <s v="Beauty"/>
    <s v="North"/>
    <n v="3"/>
    <n v="374.23"/>
    <n v="0.3"/>
    <s v="Card"/>
    <n v="7"/>
    <n v="3.1"/>
    <x v="2546"/>
    <n v="785.88300000000004"/>
    <s v="OK"/>
    <n v="0"/>
  </r>
  <r>
    <n v="12567"/>
    <x v="2566"/>
    <n v="1013"/>
    <s v="Clothing"/>
    <s v="East"/>
    <n v="6"/>
    <n v="437.75"/>
    <n v="0.17"/>
    <s v="COD"/>
    <n v="11"/>
    <n v="2.2000000000000002"/>
    <x v="2547"/>
    <n v="2179.9949999999999"/>
    <s v="OK"/>
    <n v="-0.01"/>
  </r>
  <r>
    <n v="12568"/>
    <x v="2567"/>
    <n v="1970"/>
    <s v="Clothing"/>
    <s v="North"/>
    <n v="2"/>
    <n v="437.55"/>
    <n v="0.28999999999999998"/>
    <s v="Card"/>
    <n v="10"/>
    <n v="2.9"/>
    <x v="1652"/>
    <n v="621.32100000000003"/>
    <s v="OK"/>
    <n v="0"/>
  </r>
  <r>
    <n v="12569"/>
    <x v="2568"/>
    <n v="1977"/>
    <s v="Electronics"/>
    <s v="North"/>
    <n v="4"/>
    <n v="491.82"/>
    <n v="0.11"/>
    <s v="Wallet"/>
    <n v="4"/>
    <n v="4.7"/>
    <x v="2548"/>
    <n v="1750.8792000000001"/>
    <s v="OK"/>
    <n v="0"/>
  </r>
  <r>
    <n v="12570"/>
    <x v="2569"/>
    <n v="1011"/>
    <s v="Home"/>
    <s v="West"/>
    <n v="4"/>
    <n v="514.33000000000004"/>
    <n v="0.12"/>
    <s v="COD"/>
    <n v="1"/>
    <n v="4"/>
    <x v="2549"/>
    <n v="1810.4416000000001"/>
    <s v="OK"/>
    <n v="0"/>
  </r>
  <r>
    <n v="12571"/>
    <x v="2570"/>
    <n v="1086"/>
    <s v="Beauty"/>
    <s v="West"/>
    <n v="2"/>
    <n v="60.2"/>
    <n v="0.26"/>
    <s v="COD"/>
    <n v="3"/>
    <n v="2.8"/>
    <x v="2550"/>
    <n v="89.096000000000004"/>
    <s v="OK"/>
    <n v="0"/>
  </r>
  <r>
    <n v="12572"/>
    <x v="2571"/>
    <n v="1523"/>
    <s v="Clothing"/>
    <s v="South"/>
    <n v="7"/>
    <n v="215.81"/>
    <n v="0.27"/>
    <s v="Card"/>
    <n v="7"/>
    <n v="4.9000000000000004"/>
    <x v="2551"/>
    <n v="1102.7891"/>
    <s v="OK"/>
    <n v="0"/>
  </r>
  <r>
    <n v="12573"/>
    <x v="2572"/>
    <n v="1908"/>
    <s v="Electronics"/>
    <s v="South"/>
    <n v="4"/>
    <n v="416.97"/>
    <n v="0.08"/>
    <s v="COD"/>
    <n v="11"/>
    <n v="4.2"/>
    <x v="2552"/>
    <n v="1534.4496000000001"/>
    <s v="OK"/>
    <n v="0"/>
  </r>
  <r>
    <n v="12574"/>
    <x v="2573"/>
    <n v="1536"/>
    <s v="Clothing"/>
    <s v="West"/>
    <n v="7"/>
    <n v="306.67"/>
    <n v="0.34"/>
    <s v="COD"/>
    <n v="3"/>
    <n v="1"/>
    <x v="2553"/>
    <n v="1416.8154"/>
    <s v="OK"/>
    <n v="0"/>
  </r>
  <r>
    <n v="12575"/>
    <x v="2574"/>
    <n v="1300"/>
    <s v="Home"/>
    <s v="East"/>
    <n v="2"/>
    <n v="126.55"/>
    <n v="0.03"/>
    <s v="Card"/>
    <n v="1"/>
    <n v="1.4"/>
    <x v="2554"/>
    <n v="245.50699999999998"/>
    <s v="OK"/>
    <n v="0"/>
  </r>
  <r>
    <n v="12576"/>
    <x v="2575"/>
    <n v="1242"/>
    <s v="Clothing"/>
    <s v="North"/>
    <n v="1"/>
    <n v="338.34"/>
    <n v="0.02"/>
    <s v="Wallet"/>
    <n v="7"/>
    <n v="3.2"/>
    <x v="2555"/>
    <n v="331.57319999999999"/>
    <s v="OK"/>
    <n v="0"/>
  </r>
  <r>
    <n v="12577"/>
    <x v="2576"/>
    <n v="1121"/>
    <s v="Beauty"/>
    <s v="East"/>
    <n v="4"/>
    <n v="253.35"/>
    <n v="0.21"/>
    <s v="Card"/>
    <n v="8"/>
    <n v="2.4"/>
    <x v="2556"/>
    <n v="800.58600000000001"/>
    <s v="OK"/>
    <n v="0"/>
  </r>
  <r>
    <n v="12578"/>
    <x v="2577"/>
    <n v="1146"/>
    <s v="Clothing"/>
    <s v="East"/>
    <n v="7"/>
    <n v="243.17"/>
    <n v="0.25"/>
    <s v="Card"/>
    <n v="5"/>
    <n v="4.3"/>
    <x v="2557"/>
    <n v="1276.6424999999999"/>
    <s v="OK"/>
    <n v="0"/>
  </r>
  <r>
    <n v="12579"/>
    <x v="2578"/>
    <n v="1566"/>
    <s v="Beauty"/>
    <s v="West"/>
    <n v="2"/>
    <n v="488.71"/>
    <n v="0.34"/>
    <s v="COD"/>
    <n v="6"/>
    <n v="4.5999999999999996"/>
    <x v="2558"/>
    <n v="645.09719999999993"/>
    <s v="OK"/>
    <n v="0"/>
  </r>
  <r>
    <n v="12580"/>
    <x v="2579"/>
    <n v="1749"/>
    <s v="Clothing"/>
    <s v="South"/>
    <n v="2"/>
    <n v="253.45"/>
    <n v="0.14000000000000001"/>
    <s v="COD"/>
    <n v="3"/>
    <n v="2"/>
    <x v="2559"/>
    <n v="435.93399999999997"/>
    <s v="OK"/>
    <n v="0"/>
  </r>
  <r>
    <n v="12581"/>
    <x v="2580"/>
    <n v="1355"/>
    <s v="Electronics"/>
    <s v="North"/>
    <n v="7"/>
    <n v="30.48"/>
    <n v="0.01"/>
    <s v="Card"/>
    <n v="5"/>
    <n v="4.0999999999999996"/>
    <x v="2560"/>
    <n v="211.22640000000001"/>
    <s v="OK"/>
    <n v="0"/>
  </r>
  <r>
    <n v="12582"/>
    <x v="2581"/>
    <n v="1684"/>
    <s v="Electronics"/>
    <s v="South"/>
    <n v="4"/>
    <n v="48.97"/>
    <n v="0.21"/>
    <s v="Wallet"/>
    <n v="3"/>
    <n v="3.1"/>
    <x v="2561"/>
    <n v="154.74520000000001"/>
    <s v="OK"/>
    <n v="0"/>
  </r>
  <r>
    <n v="12583"/>
    <x v="2582"/>
    <n v="1903"/>
    <s v="Electronics"/>
    <s v="East"/>
    <n v="1"/>
    <n v="515.9"/>
    <n v="0.1"/>
    <s v="COD"/>
    <n v="2"/>
    <n v="2.6"/>
    <x v="2562"/>
    <n v="464.31"/>
    <s v="OK"/>
    <n v="0"/>
  </r>
  <r>
    <n v="12584"/>
    <x v="2583"/>
    <n v="1732"/>
    <s v="Beauty"/>
    <s v="East"/>
    <n v="4"/>
    <n v="576.95000000000005"/>
    <n v="0.15"/>
    <s v="COD"/>
    <n v="7"/>
    <n v="4.0999999999999996"/>
    <x v="2563"/>
    <n v="1961.63"/>
    <s v="OK"/>
    <n v="0"/>
  </r>
  <r>
    <n v="12585"/>
    <x v="2584"/>
    <n v="1630"/>
    <s v="Home"/>
    <s v="South"/>
    <n v="2"/>
    <n v="417.72"/>
    <n v="0.17"/>
    <s v="Card"/>
    <n v="10"/>
    <n v="3.3"/>
    <x v="2564"/>
    <n v="693.41520000000003"/>
    <s v="OK"/>
    <n v="0"/>
  </r>
  <r>
    <n v="12586"/>
    <x v="2585"/>
    <n v="1308"/>
    <s v="Home"/>
    <s v="South"/>
    <n v="1"/>
    <n v="228.16"/>
    <n v="0.02"/>
    <s v="Wallet"/>
    <n v="11"/>
    <n v="3.5"/>
    <x v="2565"/>
    <n v="223.5968"/>
    <s v="OK"/>
    <n v="0"/>
  </r>
  <r>
    <n v="12587"/>
    <x v="2586"/>
    <n v="1694"/>
    <s v="Electronics"/>
    <s v="West"/>
    <n v="5"/>
    <n v="564.08000000000004"/>
    <n v="0.17"/>
    <s v="Card"/>
    <n v="7"/>
    <n v="1.2"/>
    <x v="2566"/>
    <n v="2340.9319999999998"/>
    <s v="OK"/>
    <n v="0"/>
  </r>
  <r>
    <n v="12588"/>
    <x v="2587"/>
    <n v="1287"/>
    <s v="Electronics"/>
    <s v="South"/>
    <n v="3"/>
    <n v="402.74"/>
    <n v="0.15"/>
    <s v="COD"/>
    <n v="8"/>
    <n v="3.3"/>
    <x v="2567"/>
    <n v="1026.9870000000001"/>
    <s v="OK"/>
    <n v="0"/>
  </r>
  <r>
    <n v="12589"/>
    <x v="2588"/>
    <n v="1306"/>
    <s v="Home"/>
    <s v="South"/>
    <n v="4"/>
    <n v="508.94"/>
    <n v="0.25"/>
    <s v="Card"/>
    <n v="1"/>
    <n v="2.2000000000000002"/>
    <x v="2568"/>
    <n v="1526.82"/>
    <s v="OK"/>
    <n v="0"/>
  </r>
  <r>
    <n v="12590"/>
    <x v="2589"/>
    <n v="1811"/>
    <s v="Clothing"/>
    <s v="West"/>
    <n v="6"/>
    <n v="463.02"/>
    <n v="0.23"/>
    <s v="COD"/>
    <n v="2"/>
    <n v="3"/>
    <x v="2569"/>
    <n v="2139.1523999999999"/>
    <s v="OK"/>
    <n v="0"/>
  </r>
  <r>
    <n v="12591"/>
    <x v="2590"/>
    <n v="1593"/>
    <s v="Electronics"/>
    <s v="South"/>
    <n v="2"/>
    <n v="236.8"/>
    <n v="0.06"/>
    <s v="Card"/>
    <n v="2"/>
    <n v="1.9"/>
    <x v="2570"/>
    <n v="445.18399999999997"/>
    <s v="OK"/>
    <n v="0"/>
  </r>
  <r>
    <n v="12592"/>
    <x v="2591"/>
    <n v="1965"/>
    <s v="Clothing"/>
    <s v="East"/>
    <n v="1"/>
    <n v="295.04000000000002"/>
    <n v="7.0000000000000007E-2"/>
    <s v="Card"/>
    <n v="3"/>
    <n v="3.5"/>
    <x v="2571"/>
    <n v="274.38720000000001"/>
    <s v="OK"/>
    <n v="0"/>
  </r>
  <r>
    <n v="12593"/>
    <x v="2592"/>
    <n v="1913"/>
    <s v="Electronics"/>
    <s v="South"/>
    <n v="7"/>
    <n v="123.89"/>
    <n v="0.09"/>
    <s v="Wallet"/>
    <n v="7"/>
    <n v="1.6"/>
    <x v="2572"/>
    <n v="789.17930000000001"/>
    <s v="OK"/>
    <n v="0"/>
  </r>
  <r>
    <n v="12594"/>
    <x v="2593"/>
    <n v="1722"/>
    <s v="Electronics"/>
    <s v="North"/>
    <n v="7"/>
    <n v="185.83"/>
    <n v="0.06"/>
    <s v="Card"/>
    <n v="7"/>
    <n v="1.5"/>
    <x v="2573"/>
    <n v="1222.7614000000001"/>
    <s v="OK"/>
    <n v="0"/>
  </r>
  <r>
    <n v="12595"/>
    <x v="2594"/>
    <n v="1661"/>
    <s v="Clothing"/>
    <s v="East"/>
    <n v="7"/>
    <n v="470.2"/>
    <n v="0.23"/>
    <s v="Card"/>
    <n v="7"/>
    <n v="1.8"/>
    <x v="2574"/>
    <n v="2534.3780000000002"/>
    <s v="OK"/>
    <n v="0"/>
  </r>
  <r>
    <n v="12596"/>
    <x v="2595"/>
    <n v="1548"/>
    <s v="Electronics"/>
    <s v="West"/>
    <n v="1"/>
    <n v="537.98"/>
    <n v="0.35"/>
    <s v="COD"/>
    <n v="1"/>
    <n v="4.3"/>
    <x v="2575"/>
    <n v="349.68700000000001"/>
    <s v="OK"/>
    <n v="0"/>
  </r>
  <r>
    <n v="12597"/>
    <x v="2596"/>
    <n v="1351"/>
    <s v="Beauty"/>
    <s v="East"/>
    <n v="5"/>
    <n v="438.81"/>
    <n v="0.23"/>
    <s v="COD"/>
    <n v="2"/>
    <n v="1.1000000000000001"/>
    <x v="2576"/>
    <n v="1689.4185000000002"/>
    <s v="OK"/>
    <n v="0"/>
  </r>
  <r>
    <n v="12598"/>
    <x v="2597"/>
    <n v="1311"/>
    <s v="Electronics"/>
    <s v="West"/>
    <n v="4"/>
    <n v="287.13"/>
    <n v="0.21"/>
    <s v="Card"/>
    <n v="8"/>
    <n v="3.9"/>
    <x v="2577"/>
    <n v="907.33080000000007"/>
    <s v="OK"/>
    <n v="0"/>
  </r>
  <r>
    <n v="12599"/>
    <x v="2598"/>
    <n v="1872"/>
    <s v="Electronics"/>
    <s v="North"/>
    <n v="6"/>
    <n v="65.61"/>
    <n v="0.14000000000000001"/>
    <s v="Card"/>
    <n v="9"/>
    <n v="1.2"/>
    <x v="2578"/>
    <n v="338.54759999999999"/>
    <s v="OK"/>
    <n v="0"/>
  </r>
  <r>
    <n v="12600"/>
    <x v="2599"/>
    <n v="1058"/>
    <s v="Electronics"/>
    <s v="North"/>
    <n v="7"/>
    <n v="48.31"/>
    <n v="0.11"/>
    <s v="Wallet"/>
    <n v="10"/>
    <n v="3.4"/>
    <x v="2190"/>
    <n v="300.97130000000004"/>
    <s v="OK"/>
    <n v="0"/>
  </r>
  <r>
    <n v="12601"/>
    <x v="2600"/>
    <n v="1642"/>
    <s v="Home"/>
    <s v="East"/>
    <n v="1"/>
    <n v="233.98"/>
    <n v="0.32"/>
    <s v="COD"/>
    <n v="7"/>
    <n v="4.0999999999999996"/>
    <x v="2579"/>
    <n v="159.10639999999998"/>
    <s v="OK"/>
    <n v="0"/>
  </r>
  <r>
    <n v="12602"/>
    <x v="2601"/>
    <n v="1923"/>
    <s v="Clothing"/>
    <s v="South"/>
    <n v="7"/>
    <n v="286.33999999999997"/>
    <n v="0.34"/>
    <s v="Card"/>
    <n v="1"/>
    <n v="1.9"/>
    <x v="2580"/>
    <n v="1322.8907999999997"/>
    <s v="OK"/>
    <n v="0"/>
  </r>
  <r>
    <n v="12603"/>
    <x v="2602"/>
    <n v="1713"/>
    <s v="Clothing"/>
    <s v="East"/>
    <n v="5"/>
    <n v="371.34"/>
    <n v="0.17"/>
    <s v="Wallet"/>
    <n v="4"/>
    <n v="1.8"/>
    <x v="2581"/>
    <n v="1541.0609999999997"/>
    <s v="OK"/>
    <n v="0"/>
  </r>
  <r>
    <n v="12604"/>
    <x v="2603"/>
    <n v="1754"/>
    <s v="Electronics"/>
    <s v="East"/>
    <n v="2"/>
    <n v="18.8"/>
    <n v="0.1"/>
    <s v="COD"/>
    <n v="10"/>
    <n v="2.2000000000000002"/>
    <x v="2582"/>
    <n v="33.840000000000003"/>
    <s v="OK"/>
    <n v="0"/>
  </r>
  <r>
    <n v="12605"/>
    <x v="2604"/>
    <n v="1034"/>
    <s v="Electronics"/>
    <s v="North"/>
    <n v="7"/>
    <n v="593.99"/>
    <n v="0.27"/>
    <s v="Card"/>
    <n v="8"/>
    <n v="3.8"/>
    <x v="2583"/>
    <n v="3035.2889"/>
    <s v="OK"/>
    <n v="0"/>
  </r>
  <r>
    <n v="12606"/>
    <x v="2605"/>
    <n v="1444"/>
    <s v="Clothing"/>
    <s v="West"/>
    <n v="5"/>
    <n v="227.9"/>
    <n v="0.05"/>
    <s v="Card"/>
    <n v="5"/>
    <n v="2"/>
    <x v="2584"/>
    <n v="1082.5249999999999"/>
    <s v="ERROR"/>
    <n v="0"/>
  </r>
  <r>
    <n v="12607"/>
    <x v="2606"/>
    <n v="1092"/>
    <s v="Home"/>
    <s v="East"/>
    <n v="4"/>
    <n v="511.14"/>
    <n v="0.27"/>
    <s v="Card"/>
    <n v="1"/>
    <n v="3"/>
    <x v="2585"/>
    <n v="1492.5287999999998"/>
    <s v="OK"/>
    <n v="0"/>
  </r>
  <r>
    <n v="12608"/>
    <x v="2607"/>
    <n v="1949"/>
    <s v="Beauty"/>
    <s v="South"/>
    <n v="7"/>
    <n v="327.96"/>
    <n v="0.28999999999999998"/>
    <s v="Wallet"/>
    <n v="7"/>
    <n v="1.5"/>
    <x v="2586"/>
    <n v="1629.9611999999997"/>
    <s v="OK"/>
    <n v="0"/>
  </r>
  <r>
    <n v="12609"/>
    <x v="2608"/>
    <n v="1958"/>
    <s v="Electronics"/>
    <s v="North"/>
    <n v="5"/>
    <n v="91.31"/>
    <n v="0.04"/>
    <s v="Card"/>
    <n v="6"/>
    <n v="2.8"/>
    <x v="2587"/>
    <n v="438.28800000000001"/>
    <s v="OK"/>
    <n v="0"/>
  </r>
  <r>
    <n v="12610"/>
    <x v="2609"/>
    <n v="1206"/>
    <s v="Clothing"/>
    <s v="East"/>
    <n v="1"/>
    <n v="481.58"/>
    <n v="0.34"/>
    <s v="Card"/>
    <n v="9"/>
    <n v="3.5"/>
    <x v="2588"/>
    <n v="317.84279999999995"/>
    <s v="OK"/>
    <n v="0"/>
  </r>
  <r>
    <n v="12611"/>
    <x v="2610"/>
    <n v="1352"/>
    <s v="Beauty"/>
    <s v="East"/>
    <n v="1"/>
    <n v="430.25"/>
    <n v="0.34"/>
    <s v="Wallet"/>
    <n v="4"/>
    <n v="1.3"/>
    <x v="2589"/>
    <n v="283.96499999999997"/>
    <s v="ERROR"/>
    <n v="0"/>
  </r>
  <r>
    <n v="12612"/>
    <x v="2611"/>
    <n v="1902"/>
    <s v="Clothing"/>
    <s v="South"/>
    <n v="3"/>
    <n v="323.55"/>
    <n v="0.33"/>
    <s v="Card"/>
    <n v="4"/>
    <n v="4.3"/>
    <x v="2590"/>
    <n v="650.33550000000002"/>
    <s v="OK"/>
    <n v="0"/>
  </r>
  <r>
    <n v="12613"/>
    <x v="2612"/>
    <n v="1331"/>
    <s v="Home"/>
    <s v="East"/>
    <n v="5"/>
    <n v="316.01"/>
    <n v="0.17"/>
    <s v="COD"/>
    <n v="8"/>
    <n v="4.7"/>
    <x v="2591"/>
    <n v="1311.4414999999999"/>
    <s v="OK"/>
    <n v="0"/>
  </r>
  <r>
    <n v="12614"/>
    <x v="2613"/>
    <n v="1816"/>
    <s v="Electronics"/>
    <s v="East"/>
    <n v="2"/>
    <n v="66.180000000000007"/>
    <n v="0.09"/>
    <s v="Card"/>
    <n v="4"/>
    <n v="1.8"/>
    <x v="2592"/>
    <n v="120.44760000000002"/>
    <s v="OK"/>
    <n v="0"/>
  </r>
  <r>
    <n v="12615"/>
    <x v="2614"/>
    <n v="1861"/>
    <s v="Beauty"/>
    <s v="East"/>
    <n v="7"/>
    <n v="398.67"/>
    <n v="0.2"/>
    <s v="COD"/>
    <n v="3"/>
    <n v="4"/>
    <x v="2593"/>
    <n v="2232.5520000000001"/>
    <s v="OK"/>
    <n v="0"/>
  </r>
  <r>
    <n v="12616"/>
    <x v="2615"/>
    <n v="1724"/>
    <s v="Home"/>
    <s v="East"/>
    <n v="6"/>
    <n v="548.08000000000004"/>
    <n v="0.15"/>
    <s v="Card"/>
    <n v="7"/>
    <n v="2.2999999999999998"/>
    <x v="2594"/>
    <n v="2795.2080000000005"/>
    <s v="OK"/>
    <n v="0"/>
  </r>
  <r>
    <n v="12617"/>
    <x v="2616"/>
    <n v="1158"/>
    <s v="Beauty"/>
    <s v="South"/>
    <n v="6"/>
    <n v="69.55"/>
    <n v="7.0000000000000007E-2"/>
    <s v="Card"/>
    <n v="5"/>
    <n v="3.7"/>
    <x v="2595"/>
    <n v="388.08899999999994"/>
    <s v="OK"/>
    <n v="0"/>
  </r>
  <r>
    <n v="12618"/>
    <x v="2617"/>
    <n v="1953"/>
    <s v="Home"/>
    <s v="East"/>
    <n v="4"/>
    <n v="169.15"/>
    <n v="0.15"/>
    <s v="COD"/>
    <n v="9"/>
    <n v="2.2000000000000002"/>
    <x v="2596"/>
    <n v="575.11"/>
    <s v="OK"/>
    <n v="0"/>
  </r>
  <r>
    <n v="12619"/>
    <x v="2618"/>
    <n v="1956"/>
    <s v="Clothing"/>
    <s v="East"/>
    <n v="3"/>
    <n v="542.85"/>
    <n v="0.23"/>
    <s v="COD"/>
    <n v="5"/>
    <n v="4.4000000000000004"/>
    <x v="2597"/>
    <n v="1253.9835000000003"/>
    <s v="OK"/>
    <n v="0"/>
  </r>
  <r>
    <n v="12620"/>
    <x v="2619"/>
    <n v="1023"/>
    <s v="Beauty"/>
    <s v="East"/>
    <n v="5"/>
    <n v="181.34"/>
    <n v="0.02"/>
    <s v="COD"/>
    <n v="9"/>
    <n v="2.4"/>
    <x v="2598"/>
    <n v="888.56600000000003"/>
    <s v="OK"/>
    <n v="0"/>
  </r>
  <r>
    <n v="12621"/>
    <x v="2620"/>
    <n v="1403"/>
    <s v="Electronics"/>
    <s v="North"/>
    <n v="2"/>
    <n v="397.56"/>
    <n v="0.12"/>
    <s v="COD"/>
    <n v="6"/>
    <n v="4.4000000000000004"/>
    <x v="2599"/>
    <n v="699.7056"/>
    <s v="OK"/>
    <n v="0"/>
  </r>
  <r>
    <n v="12622"/>
    <x v="2621"/>
    <n v="1804"/>
    <s v="Electronics"/>
    <s v="South"/>
    <n v="3"/>
    <n v="327.87"/>
    <n v="0.01"/>
    <s v="COD"/>
    <n v="6"/>
    <n v="4.0999999999999996"/>
    <x v="2600"/>
    <n v="973.77390000000003"/>
    <s v="OK"/>
    <n v="0"/>
  </r>
  <r>
    <n v="12623"/>
    <x v="2622"/>
    <n v="1515"/>
    <s v="Home"/>
    <s v="North"/>
    <n v="1"/>
    <n v="363.85"/>
    <n v="0.26"/>
    <s v="COD"/>
    <n v="11"/>
    <n v="1.8"/>
    <x v="2601"/>
    <n v="269.24900000000002"/>
    <s v="OK"/>
    <n v="0"/>
  </r>
  <r>
    <n v="12624"/>
    <x v="2623"/>
    <n v="1731"/>
    <s v="Home"/>
    <s v="North"/>
    <n v="4"/>
    <n v="258.24"/>
    <n v="0.22"/>
    <s v="COD"/>
    <n v="6"/>
    <n v="1.6"/>
    <x v="2602"/>
    <n v="805.70880000000011"/>
    <s v="OK"/>
    <n v="0"/>
  </r>
  <r>
    <n v="12625"/>
    <x v="2624"/>
    <n v="1363"/>
    <s v="Beauty"/>
    <s v="South"/>
    <n v="7"/>
    <n v="190.5"/>
    <n v="0.02"/>
    <s v="COD"/>
    <n v="7"/>
    <n v="4.0999999999999996"/>
    <x v="2603"/>
    <n v="1306.83"/>
    <s v="OK"/>
    <n v="0"/>
  </r>
  <r>
    <n v="12626"/>
    <x v="2625"/>
    <n v="1381"/>
    <s v="Electronics"/>
    <s v="North"/>
    <n v="7"/>
    <n v="43.39"/>
    <n v="0.34"/>
    <s v="COD"/>
    <n v="11"/>
    <n v="2.6"/>
    <x v="2604"/>
    <n v="200.46179999999998"/>
    <s v="OK"/>
    <n v="0"/>
  </r>
  <r>
    <n v="12627"/>
    <x v="2626"/>
    <n v="1531"/>
    <s v="Home"/>
    <s v="North"/>
    <n v="7"/>
    <n v="450.4"/>
    <n v="0.01"/>
    <s v="COD"/>
    <n v="4"/>
    <n v="4.8"/>
    <x v="2605"/>
    <n v="3121.2719999999995"/>
    <s v="OK"/>
    <n v="0"/>
  </r>
  <r>
    <n v="12628"/>
    <x v="2627"/>
    <n v="1955"/>
    <s v="Home"/>
    <s v="North"/>
    <n v="5"/>
    <n v="451.46"/>
    <n v="0.21"/>
    <s v="Card"/>
    <n v="4"/>
    <n v="4.8"/>
    <x v="2606"/>
    <n v="1783.2669999999998"/>
    <s v="OK"/>
    <n v="0"/>
  </r>
  <r>
    <n v="12629"/>
    <x v="2628"/>
    <n v="1151"/>
    <s v="Electronics"/>
    <s v="South"/>
    <n v="6"/>
    <n v="407.37"/>
    <n v="0.27"/>
    <s v="Card"/>
    <n v="9"/>
    <n v="3.8"/>
    <x v="2607"/>
    <n v="1784.2806"/>
    <s v="OK"/>
    <n v="0"/>
  </r>
  <r>
    <n v="12630"/>
    <x v="2629"/>
    <n v="1561"/>
    <s v="Clothing"/>
    <s v="East"/>
    <n v="2"/>
    <n v="391.53"/>
    <n v="0.28000000000000003"/>
    <s v="Card"/>
    <n v="7"/>
    <n v="3"/>
    <x v="2608"/>
    <n v="563.80319999999995"/>
    <s v="OK"/>
    <n v="0"/>
  </r>
  <r>
    <n v="12631"/>
    <x v="2630"/>
    <n v="1688"/>
    <s v="Electronics"/>
    <s v="West"/>
    <n v="7"/>
    <n v="157.57"/>
    <n v="0.01"/>
    <s v="Wallet"/>
    <n v="11"/>
    <n v="1.8"/>
    <x v="2609"/>
    <n v="1091.9601"/>
    <s v="OK"/>
    <n v="0"/>
  </r>
  <r>
    <n v="12632"/>
    <x v="2631"/>
    <n v="1946"/>
    <s v="Electronics"/>
    <s v="West"/>
    <n v="7"/>
    <n v="28.07"/>
    <n v="0.32"/>
    <s v="COD"/>
    <n v="10"/>
    <n v="4.5"/>
    <x v="2610"/>
    <n v="133.61320000000001"/>
    <s v="OK"/>
    <n v="0"/>
  </r>
  <r>
    <n v="12633"/>
    <x v="2632"/>
    <n v="1607"/>
    <s v="Beauty"/>
    <s v="South"/>
    <n v="1"/>
    <n v="488.1"/>
    <n v="0.32"/>
    <s v="COD"/>
    <n v="6"/>
    <n v="1.3"/>
    <x v="2611"/>
    <n v="331.90799999999996"/>
    <s v="OK"/>
    <n v="0"/>
  </r>
  <r>
    <n v="12634"/>
    <x v="2633"/>
    <n v="1616"/>
    <s v="Clothing"/>
    <s v="West"/>
    <n v="3"/>
    <n v="302.32"/>
    <n v="0.2"/>
    <s v="Card"/>
    <n v="1"/>
    <n v="2.5"/>
    <x v="2612"/>
    <n v="725.5680000000001"/>
    <s v="OK"/>
    <n v="0"/>
  </r>
  <r>
    <n v="12635"/>
    <x v="2634"/>
    <n v="1419"/>
    <s v="Home"/>
    <s v="South"/>
    <n v="7"/>
    <n v="194.5"/>
    <n v="0.17"/>
    <s v="Card"/>
    <n v="7"/>
    <n v="2.2999999999999998"/>
    <x v="2613"/>
    <n v="1130.0449999999998"/>
    <s v="ERROR"/>
    <n v="0"/>
  </r>
  <r>
    <n v="12636"/>
    <x v="2635"/>
    <n v="1249"/>
    <s v="Beauty"/>
    <s v="South"/>
    <n v="4"/>
    <n v="74.63"/>
    <n v="0.02"/>
    <s v="Wallet"/>
    <n v="6"/>
    <n v="4.8"/>
    <x v="2614"/>
    <n v="292.5496"/>
    <s v="OK"/>
    <n v="0"/>
  </r>
  <r>
    <n v="12637"/>
    <x v="2636"/>
    <n v="1116"/>
    <s v="Clothing"/>
    <s v="West"/>
    <n v="3"/>
    <n v="51.69"/>
    <n v="0.2"/>
    <s v="Wallet"/>
    <n v="4"/>
    <n v="1.5"/>
    <x v="2615"/>
    <n v="124.056"/>
    <s v="OK"/>
    <n v="0"/>
  </r>
  <r>
    <n v="12638"/>
    <x v="2637"/>
    <n v="1865"/>
    <s v="Home"/>
    <s v="North"/>
    <n v="6"/>
    <n v="219.09"/>
    <n v="0.14000000000000001"/>
    <s v="Card"/>
    <n v="8"/>
    <n v="4.5999999999999996"/>
    <x v="2616"/>
    <n v="1130.5044"/>
    <s v="OK"/>
    <n v="0"/>
  </r>
  <r>
    <n v="12639"/>
    <x v="2638"/>
    <n v="1511"/>
    <s v="Clothing"/>
    <s v="East"/>
    <n v="3"/>
    <n v="485.77"/>
    <n v="0.27"/>
    <s v="COD"/>
    <n v="7"/>
    <n v="2.8"/>
    <x v="2617"/>
    <n v="1063.8362999999999"/>
    <s v="OK"/>
    <n v="0"/>
  </r>
  <r>
    <n v="12640"/>
    <x v="2639"/>
    <n v="1739"/>
    <s v="Beauty"/>
    <s v="West"/>
    <n v="2"/>
    <n v="552.45000000000005"/>
    <n v="0.14000000000000001"/>
    <s v="Card"/>
    <n v="8"/>
    <n v="1.2"/>
    <x v="2618"/>
    <n v="950.21400000000006"/>
    <s v="OK"/>
    <n v="0"/>
  </r>
  <r>
    <n v="12641"/>
    <x v="2640"/>
    <n v="1577"/>
    <s v="Electronics"/>
    <s v="West"/>
    <n v="1"/>
    <n v="539.6"/>
    <n v="0.24"/>
    <s v="Card"/>
    <n v="9"/>
    <n v="3.9"/>
    <x v="2619"/>
    <n v="410.096"/>
    <s v="OK"/>
    <n v="0"/>
  </r>
  <r>
    <n v="12642"/>
    <x v="2641"/>
    <n v="1334"/>
    <s v="Beauty"/>
    <s v="West"/>
    <n v="5"/>
    <n v="553.20000000000005"/>
    <n v="0.04"/>
    <s v="COD"/>
    <n v="1"/>
    <n v="1.4"/>
    <x v="2620"/>
    <n v="2655.36"/>
    <s v="OK"/>
    <n v="0"/>
  </r>
  <r>
    <n v="12643"/>
    <x v="2642"/>
    <n v="1417"/>
    <s v="Electronics"/>
    <s v="West"/>
    <n v="2"/>
    <n v="546.02"/>
    <n v="0.05"/>
    <s v="COD"/>
    <n v="3"/>
    <n v="1.9"/>
    <x v="2621"/>
    <n v="1037.4379999999999"/>
    <s v="OK"/>
    <n v="0"/>
  </r>
  <r>
    <n v="12644"/>
    <x v="2643"/>
    <n v="1931"/>
    <s v="Electronics"/>
    <s v="South"/>
    <n v="6"/>
    <n v="323.43"/>
    <n v="0.05"/>
    <s v="COD"/>
    <n v="2"/>
    <n v="4.2"/>
    <x v="2622"/>
    <n v="1843.5509999999999"/>
    <s v="OK"/>
    <n v="0"/>
  </r>
  <r>
    <n v="12645"/>
    <x v="2644"/>
    <n v="1773"/>
    <s v="Home"/>
    <s v="South"/>
    <n v="4"/>
    <n v="143.36000000000001"/>
    <n v="0.02"/>
    <s v="Card"/>
    <n v="3"/>
    <n v="1.6"/>
    <x v="2623"/>
    <n v="561.97120000000007"/>
    <s v="OK"/>
    <n v="0"/>
  </r>
  <r>
    <n v="12646"/>
    <x v="2645"/>
    <n v="1294"/>
    <s v="Clothing"/>
    <s v="East"/>
    <n v="6"/>
    <n v="481.86"/>
    <n v="0.19"/>
    <s v="Card"/>
    <n v="11"/>
    <n v="2.2999999999999998"/>
    <x v="2624"/>
    <n v="2341.8396000000002"/>
    <s v="OK"/>
    <n v="0"/>
  </r>
  <r>
    <n v="12647"/>
    <x v="2646"/>
    <n v="1937"/>
    <s v="Clothing"/>
    <s v="East"/>
    <n v="6"/>
    <n v="140.02000000000001"/>
    <n v="0.28000000000000003"/>
    <s v="Card"/>
    <n v="11"/>
    <n v="2.4"/>
    <x v="2625"/>
    <n v="604.88640000000009"/>
    <s v="OK"/>
    <n v="0"/>
  </r>
  <r>
    <n v="12648"/>
    <x v="2647"/>
    <n v="1754"/>
    <s v="Clothing"/>
    <s v="West"/>
    <n v="3"/>
    <n v="171.32"/>
    <n v="0.21"/>
    <s v="Card"/>
    <n v="2"/>
    <n v="3.4"/>
    <x v="2626"/>
    <n v="406.02840000000003"/>
    <s v="OK"/>
    <n v="0"/>
  </r>
  <r>
    <n v="12649"/>
    <x v="2648"/>
    <n v="1370"/>
    <s v="Home"/>
    <s v="West"/>
    <n v="4"/>
    <n v="151.44999999999999"/>
    <n v="0.2"/>
    <s v="COD"/>
    <n v="11"/>
    <n v="4.2"/>
    <x v="2627"/>
    <n v="484.64"/>
    <s v="OK"/>
    <n v="0"/>
  </r>
  <r>
    <n v="12650"/>
    <x v="2649"/>
    <n v="1185"/>
    <s v="Electronics"/>
    <s v="West"/>
    <n v="2"/>
    <n v="316.26"/>
    <n v="0.24"/>
    <s v="Card"/>
    <n v="6"/>
    <n v="1.9"/>
    <x v="2628"/>
    <n v="480.71519999999998"/>
    <s v="OK"/>
    <n v="0"/>
  </r>
  <r>
    <n v="12651"/>
    <x v="2650"/>
    <n v="1245"/>
    <s v="Electronics"/>
    <s v="East"/>
    <n v="6"/>
    <n v="203.27"/>
    <n v="0.12"/>
    <s v="Card"/>
    <n v="9"/>
    <n v="1.8"/>
    <x v="2629"/>
    <n v="1073.2656000000002"/>
    <s v="OK"/>
    <n v="0"/>
  </r>
  <r>
    <n v="12652"/>
    <x v="2651"/>
    <n v="1636"/>
    <s v="Electronics"/>
    <s v="West"/>
    <n v="2"/>
    <n v="105.18"/>
    <n v="0.13"/>
    <s v="Card"/>
    <n v="2"/>
    <n v="1.9"/>
    <x v="2630"/>
    <n v="183.01320000000001"/>
    <s v="OK"/>
    <n v="0"/>
  </r>
  <r>
    <n v="12653"/>
    <x v="2652"/>
    <n v="1267"/>
    <s v="Clothing"/>
    <s v="North"/>
    <n v="7"/>
    <n v="280.11"/>
    <n v="0.11"/>
    <s v="COD"/>
    <n v="4"/>
    <n v="2.5"/>
    <x v="2631"/>
    <n v="1745.0853"/>
    <s v="OK"/>
    <n v="0"/>
  </r>
  <r>
    <n v="12654"/>
    <x v="2653"/>
    <n v="1642"/>
    <s v="Electronics"/>
    <s v="East"/>
    <n v="7"/>
    <n v="526.24"/>
    <n v="0.25"/>
    <s v="COD"/>
    <n v="5"/>
    <n v="3.1"/>
    <x v="2632"/>
    <n v="2762.76"/>
    <s v="OK"/>
    <n v="0"/>
  </r>
  <r>
    <n v="12655"/>
    <x v="2654"/>
    <n v="1236"/>
    <s v="Clothing"/>
    <s v="North"/>
    <n v="7"/>
    <n v="348.77"/>
    <n v="0.06"/>
    <s v="COD"/>
    <n v="5"/>
    <n v="1.1000000000000001"/>
    <x v="2633"/>
    <n v="2294.9065999999998"/>
    <s v="OK"/>
    <n v="0"/>
  </r>
  <r>
    <n v="12656"/>
    <x v="2655"/>
    <n v="1529"/>
    <s v="Clothing"/>
    <s v="West"/>
    <n v="5"/>
    <n v="528.83000000000004"/>
    <n v="0"/>
    <s v="Card"/>
    <n v="1"/>
    <n v="4.0999999999999996"/>
    <x v="2634"/>
    <n v="2644.15"/>
    <s v="OK"/>
    <n v="0"/>
  </r>
  <r>
    <n v="12657"/>
    <x v="2656"/>
    <n v="1551"/>
    <s v="Electronics"/>
    <s v="South"/>
    <n v="3"/>
    <n v="129.59"/>
    <n v="0.21"/>
    <s v="Card"/>
    <n v="6"/>
    <n v="4.7"/>
    <x v="2635"/>
    <n v="307.12830000000002"/>
    <s v="OK"/>
    <n v="0"/>
  </r>
  <r>
    <n v="12658"/>
    <x v="2657"/>
    <n v="1020"/>
    <s v="Clothing"/>
    <s v="North"/>
    <n v="2"/>
    <n v="112.68"/>
    <n v="0.33"/>
    <s v="Card"/>
    <n v="5"/>
    <n v="4.4000000000000004"/>
    <x v="2636"/>
    <n v="150.99119999999999"/>
    <s v="OK"/>
    <n v="0"/>
  </r>
  <r>
    <n v="12659"/>
    <x v="2658"/>
    <n v="1910"/>
    <s v="Beauty"/>
    <s v="East"/>
    <n v="7"/>
    <n v="351.71"/>
    <n v="0.21"/>
    <s v="Card"/>
    <n v="6"/>
    <n v="1.1000000000000001"/>
    <x v="2637"/>
    <n v="1944.9562999999998"/>
    <s v="OK"/>
    <n v="0"/>
  </r>
  <r>
    <n v="12660"/>
    <x v="2659"/>
    <n v="1736"/>
    <s v="Electronics"/>
    <s v="North"/>
    <n v="7"/>
    <n v="286.05"/>
    <n v="0.27"/>
    <s v="Card"/>
    <n v="4"/>
    <n v="3.1"/>
    <x v="2638"/>
    <n v="1461.7155"/>
    <s v="OK"/>
    <n v="0"/>
  </r>
  <r>
    <n v="12661"/>
    <x v="2660"/>
    <n v="1866"/>
    <s v="Clothing"/>
    <s v="East"/>
    <n v="4"/>
    <n v="401.2"/>
    <n v="0.24"/>
    <s v="Card"/>
    <n v="11"/>
    <n v="4.3"/>
    <x v="2639"/>
    <n v="1219.6479999999999"/>
    <s v="OK"/>
    <n v="0"/>
  </r>
  <r>
    <n v="12662"/>
    <x v="2661"/>
    <n v="1793"/>
    <s v="Home"/>
    <s v="West"/>
    <n v="6"/>
    <n v="479.86"/>
    <n v="0.17"/>
    <s v="COD"/>
    <n v="6"/>
    <n v="2.4"/>
    <x v="2640"/>
    <n v="2389.7027999999996"/>
    <s v="OK"/>
    <n v="0"/>
  </r>
  <r>
    <n v="12663"/>
    <x v="2662"/>
    <n v="1519"/>
    <s v="Clothing"/>
    <s v="North"/>
    <n v="7"/>
    <n v="454.51"/>
    <n v="0.25"/>
    <s v="Wallet"/>
    <n v="9"/>
    <n v="4.5999999999999996"/>
    <x v="2641"/>
    <n v="2386.1774999999998"/>
    <s v="OK"/>
    <n v="0"/>
  </r>
  <r>
    <n v="12664"/>
    <x v="2663"/>
    <n v="1099"/>
    <s v="Home"/>
    <s v="South"/>
    <n v="5"/>
    <n v="566.22"/>
    <n v="0.28999999999999998"/>
    <s v="Card"/>
    <n v="1"/>
    <n v="4.5"/>
    <x v="2642"/>
    <n v="2010.0810000000001"/>
    <s v="OK"/>
    <n v="0"/>
  </r>
  <r>
    <n v="12665"/>
    <x v="2664"/>
    <n v="1751"/>
    <s v="Clothing"/>
    <s v="North"/>
    <n v="4"/>
    <n v="247.98"/>
    <n v="0.08"/>
    <s v="Wallet"/>
    <n v="6"/>
    <n v="1.6"/>
    <x v="2643"/>
    <n v="912.56640000000004"/>
    <s v="OK"/>
    <n v="0"/>
  </r>
  <r>
    <n v="12666"/>
    <x v="2665"/>
    <n v="1477"/>
    <s v="Clothing"/>
    <s v="South"/>
    <n v="3"/>
    <n v="135.74"/>
    <n v="0.12"/>
    <s v="Card"/>
    <n v="1"/>
    <n v="3"/>
    <x v="2644"/>
    <n v="358.35360000000003"/>
    <s v="OK"/>
    <n v="0"/>
  </r>
  <r>
    <n v="12667"/>
    <x v="2666"/>
    <n v="1598"/>
    <s v="Electronics"/>
    <s v="East"/>
    <n v="5"/>
    <n v="337.28"/>
    <n v="0.08"/>
    <s v="COD"/>
    <n v="7"/>
    <n v="1.1000000000000001"/>
    <x v="2645"/>
    <n v="1551.4879999999998"/>
    <s v="OK"/>
    <n v="0"/>
  </r>
  <r>
    <n v="12668"/>
    <x v="2667"/>
    <n v="1297"/>
    <s v="Home"/>
    <s v="West"/>
    <n v="5"/>
    <n v="79.78"/>
    <n v="0.16"/>
    <s v="COD"/>
    <n v="4"/>
    <n v="2.1"/>
    <x v="2646"/>
    <n v="335.07599999999996"/>
    <s v="OK"/>
    <n v="0"/>
  </r>
  <r>
    <n v="12669"/>
    <x v="2668"/>
    <n v="1939"/>
    <s v="Home"/>
    <s v="West"/>
    <n v="5"/>
    <n v="183.98"/>
    <n v="0.31"/>
    <s v="Wallet"/>
    <n v="6"/>
    <n v="4.2"/>
    <x v="2647"/>
    <n v="634.73099999999988"/>
    <s v="OK"/>
    <n v="0"/>
  </r>
  <r>
    <n v="12670"/>
    <x v="2669"/>
    <n v="1525"/>
    <s v="Electronics"/>
    <s v="South"/>
    <n v="6"/>
    <n v="136.61000000000001"/>
    <n v="0.12"/>
    <s v="Card"/>
    <n v="7"/>
    <n v="4.9000000000000004"/>
    <x v="2648"/>
    <n v="721.30080000000009"/>
    <s v="OK"/>
    <n v="0"/>
  </r>
  <r>
    <n v="12671"/>
    <x v="2670"/>
    <n v="1333"/>
    <s v="Clothing"/>
    <s v="East"/>
    <n v="7"/>
    <n v="246.99"/>
    <n v="0.13"/>
    <s v="Card"/>
    <n v="11"/>
    <n v="4.7"/>
    <x v="2649"/>
    <n v="1504.1691000000001"/>
    <s v="OK"/>
    <n v="0"/>
  </r>
  <r>
    <n v="12672"/>
    <x v="2671"/>
    <n v="1001"/>
    <s v="Beauty"/>
    <s v="West"/>
    <n v="1"/>
    <n v="80.06"/>
    <n v="0.3"/>
    <s v="Card"/>
    <n v="5"/>
    <n v="1.2"/>
    <x v="2650"/>
    <n v="56.041999999999994"/>
    <s v="OK"/>
    <n v="0"/>
  </r>
  <r>
    <n v="12673"/>
    <x v="2672"/>
    <n v="1374"/>
    <s v="Clothing"/>
    <s v="East"/>
    <n v="5"/>
    <n v="33.630000000000003"/>
    <n v="0.18"/>
    <s v="Card"/>
    <n v="9"/>
    <n v="4.7"/>
    <x v="2651"/>
    <n v="137.88300000000001"/>
    <s v="OK"/>
    <n v="0"/>
  </r>
  <r>
    <n v="12674"/>
    <x v="2673"/>
    <n v="1292"/>
    <s v="Clothing"/>
    <s v="South"/>
    <n v="4"/>
    <n v="399.22"/>
    <n v="0.19"/>
    <s v="Wallet"/>
    <n v="8"/>
    <n v="4.3"/>
    <x v="2652"/>
    <n v="1293.4728000000002"/>
    <s v="OK"/>
    <n v="0"/>
  </r>
  <r>
    <n v="12675"/>
    <x v="2674"/>
    <n v="1836"/>
    <s v="Beauty"/>
    <s v="South"/>
    <n v="4"/>
    <n v="372"/>
    <n v="0.3"/>
    <s v="COD"/>
    <n v="3"/>
    <n v="4.5"/>
    <x v="2653"/>
    <n v="1041.5999999999999"/>
    <s v="OK"/>
    <n v="0"/>
  </r>
  <r>
    <n v="12676"/>
    <x v="2675"/>
    <n v="1933"/>
    <s v="Home"/>
    <s v="North"/>
    <n v="3"/>
    <n v="429.39"/>
    <n v="0.17"/>
    <s v="COD"/>
    <n v="1"/>
    <n v="4.7"/>
    <x v="2654"/>
    <n v="1069.1811"/>
    <s v="OK"/>
    <n v="0"/>
  </r>
  <r>
    <n v="12677"/>
    <x v="2676"/>
    <n v="1552"/>
    <s v="Clothing"/>
    <s v="West"/>
    <n v="2"/>
    <n v="401.33"/>
    <n v="0.24"/>
    <s v="COD"/>
    <n v="11"/>
    <n v="3"/>
    <x v="2655"/>
    <n v="610.02160000000003"/>
    <s v="OK"/>
    <n v="0"/>
  </r>
  <r>
    <n v="12678"/>
    <x v="2677"/>
    <n v="1317"/>
    <s v="Home"/>
    <s v="West"/>
    <n v="2"/>
    <n v="81.86"/>
    <n v="0.03"/>
    <s v="Wallet"/>
    <n v="10"/>
    <n v="1.8"/>
    <x v="2656"/>
    <n v="158.80840000000001"/>
    <s v="OK"/>
    <n v="0"/>
  </r>
  <r>
    <n v="12679"/>
    <x v="2678"/>
    <n v="1501"/>
    <s v="Beauty"/>
    <s v="North"/>
    <n v="1"/>
    <n v="185.28"/>
    <n v="0.06"/>
    <s v="Card"/>
    <n v="8"/>
    <n v="1.1000000000000001"/>
    <x v="2657"/>
    <n v="174.16319999999999"/>
    <s v="OK"/>
    <n v="0"/>
  </r>
  <r>
    <n v="12680"/>
    <x v="2679"/>
    <n v="1827"/>
    <s v="Clothing"/>
    <s v="South"/>
    <n v="6"/>
    <n v="90.77"/>
    <n v="0.14000000000000001"/>
    <s v="Card"/>
    <n v="4"/>
    <n v="1.1000000000000001"/>
    <x v="2658"/>
    <n v="468.3732"/>
    <s v="OK"/>
    <n v="0"/>
  </r>
  <r>
    <n v="12681"/>
    <x v="2680"/>
    <n v="1380"/>
    <s v="Clothing"/>
    <s v="South"/>
    <n v="7"/>
    <n v="508.14"/>
    <n v="0.17"/>
    <s v="Wallet"/>
    <n v="7"/>
    <n v="3.6"/>
    <x v="2659"/>
    <n v="2952.2934"/>
    <s v="OK"/>
    <n v="0"/>
  </r>
  <r>
    <n v="12682"/>
    <x v="2681"/>
    <n v="1622"/>
    <s v="Clothing"/>
    <s v="South"/>
    <n v="6"/>
    <n v="451.94"/>
    <n v="0.34"/>
    <s v="Card"/>
    <n v="4"/>
    <n v="2.2999999999999998"/>
    <x v="2660"/>
    <n v="1789.6823999999997"/>
    <s v="OK"/>
    <n v="0"/>
  </r>
  <r>
    <n v="12683"/>
    <x v="2682"/>
    <n v="1013"/>
    <s v="Beauty"/>
    <s v="South"/>
    <n v="7"/>
    <n v="132.88999999999999"/>
    <n v="0.34"/>
    <s v="Card"/>
    <n v="7"/>
    <n v="3"/>
    <x v="2661"/>
    <n v="613.95179999999982"/>
    <s v="OK"/>
    <n v="0"/>
  </r>
  <r>
    <n v="12684"/>
    <x v="2683"/>
    <n v="1503"/>
    <s v="Home"/>
    <s v="East"/>
    <n v="5"/>
    <n v="214.67"/>
    <n v="0.3"/>
    <s v="Card"/>
    <n v="1"/>
    <n v="1.5"/>
    <x v="2662"/>
    <n v="751.34499999999991"/>
    <s v="ERROR"/>
    <n v="0"/>
  </r>
  <r>
    <n v="12685"/>
    <x v="2684"/>
    <n v="1230"/>
    <s v="Electronics"/>
    <s v="West"/>
    <n v="7"/>
    <n v="580.47"/>
    <n v="0.11"/>
    <s v="COD"/>
    <n v="1"/>
    <n v="4.9000000000000004"/>
    <x v="2663"/>
    <n v="3616.3281000000002"/>
    <s v="OK"/>
    <n v="0"/>
  </r>
  <r>
    <n v="12686"/>
    <x v="2685"/>
    <n v="1984"/>
    <s v="Beauty"/>
    <s v="West"/>
    <n v="1"/>
    <n v="362.58"/>
    <n v="0.34"/>
    <s v="COD"/>
    <n v="2"/>
    <n v="1.5"/>
    <x v="2664"/>
    <n v="239.30279999999996"/>
    <s v="OK"/>
    <n v="0"/>
  </r>
  <r>
    <n v="12687"/>
    <x v="2686"/>
    <n v="1083"/>
    <s v="Clothing"/>
    <s v="South"/>
    <n v="3"/>
    <n v="483.68"/>
    <n v="0.24"/>
    <s v="Card"/>
    <n v="5"/>
    <n v="2.8"/>
    <x v="2551"/>
    <n v="1102.7904000000001"/>
    <s v="OK"/>
    <n v="0"/>
  </r>
  <r>
    <n v="12688"/>
    <x v="2687"/>
    <n v="1129"/>
    <s v="Electronics"/>
    <s v="South"/>
    <n v="3"/>
    <n v="169.79"/>
    <n v="0.14000000000000001"/>
    <s v="COD"/>
    <n v="11"/>
    <n v="2.8"/>
    <x v="2665"/>
    <n v="438.0582"/>
    <s v="OK"/>
    <n v="0"/>
  </r>
  <r>
    <n v="12689"/>
    <x v="2688"/>
    <n v="1742"/>
    <s v="Clothing"/>
    <s v="South"/>
    <n v="2"/>
    <n v="137.88"/>
    <n v="0.25"/>
    <s v="COD"/>
    <n v="10"/>
    <n v="1"/>
    <x v="2666"/>
    <n v="206.82"/>
    <s v="OK"/>
    <n v="0"/>
  </r>
  <r>
    <n v="12690"/>
    <x v="2689"/>
    <n v="1837"/>
    <s v="Clothing"/>
    <s v="West"/>
    <n v="3"/>
    <n v="473.59"/>
    <n v="0.01"/>
    <s v="Wallet"/>
    <n v="6"/>
    <n v="3.7"/>
    <x v="2667"/>
    <n v="1406.5623000000001"/>
    <s v="OK"/>
    <n v="0"/>
  </r>
  <r>
    <n v="12691"/>
    <x v="2690"/>
    <n v="1144"/>
    <s v="Beauty"/>
    <s v="West"/>
    <n v="5"/>
    <n v="416.24"/>
    <n v="0.05"/>
    <s v="COD"/>
    <n v="2"/>
    <n v="3.2"/>
    <x v="2668"/>
    <n v="1977.1399999999996"/>
    <s v="OK"/>
    <n v="0"/>
  </r>
  <r>
    <n v="12692"/>
    <x v="2691"/>
    <n v="1890"/>
    <s v="Electronics"/>
    <s v="South"/>
    <n v="4"/>
    <n v="413.37"/>
    <n v="0.28999999999999998"/>
    <s v="COD"/>
    <n v="1"/>
    <n v="3"/>
    <x v="2669"/>
    <n v="1173.9708000000001"/>
    <s v="OK"/>
    <n v="0"/>
  </r>
  <r>
    <n v="12693"/>
    <x v="2692"/>
    <n v="1856"/>
    <s v="Home"/>
    <s v="East"/>
    <n v="3"/>
    <n v="338.29"/>
    <n v="0.23"/>
    <s v="COD"/>
    <n v="9"/>
    <n v="4.3"/>
    <x v="2670"/>
    <n v="781.44990000000007"/>
    <s v="OK"/>
    <n v="0"/>
  </r>
  <r>
    <n v="12694"/>
    <x v="2693"/>
    <n v="1027"/>
    <s v="Clothing"/>
    <s v="North"/>
    <n v="1"/>
    <n v="344.69"/>
    <n v="0.13"/>
    <s v="Card"/>
    <n v="7"/>
    <n v="2"/>
    <x v="2671"/>
    <n v="299.88029999999998"/>
    <s v="OK"/>
    <n v="0"/>
  </r>
  <r>
    <n v="12695"/>
    <x v="2694"/>
    <n v="1065"/>
    <s v="Electronics"/>
    <s v="North"/>
    <n v="5"/>
    <n v="445.38"/>
    <n v="0.18"/>
    <s v="Card"/>
    <n v="8"/>
    <n v="4.4000000000000004"/>
    <x v="2672"/>
    <n v="1826.0580000000002"/>
    <s v="OK"/>
    <n v="0"/>
  </r>
  <r>
    <n v="12696"/>
    <x v="2695"/>
    <n v="1162"/>
    <s v="Beauty"/>
    <s v="North"/>
    <n v="3"/>
    <n v="172.95"/>
    <n v="0.32"/>
    <s v="COD"/>
    <n v="6"/>
    <n v="4.5"/>
    <x v="2673"/>
    <n v="352.81799999999993"/>
    <s v="OK"/>
    <n v="0"/>
  </r>
  <r>
    <n v="12697"/>
    <x v="2696"/>
    <n v="1228"/>
    <s v="Clothing"/>
    <s v="West"/>
    <n v="6"/>
    <n v="221.37"/>
    <n v="0.22"/>
    <s v="Card"/>
    <n v="9"/>
    <n v="4.3"/>
    <x v="2674"/>
    <n v="1036.0116"/>
    <s v="OK"/>
    <n v="0"/>
  </r>
  <r>
    <n v="12698"/>
    <x v="2697"/>
    <n v="1260"/>
    <s v="Electronics"/>
    <s v="West"/>
    <n v="7"/>
    <n v="524.91"/>
    <n v="0.14000000000000001"/>
    <s v="Card"/>
    <n v="8"/>
    <n v="2.4"/>
    <x v="2675"/>
    <n v="3159.9582"/>
    <s v="OK"/>
    <n v="0"/>
  </r>
  <r>
    <n v="12699"/>
    <x v="2698"/>
    <n v="1448"/>
    <s v="Clothing"/>
    <s v="North"/>
    <n v="3"/>
    <n v="195.69"/>
    <n v="0.04"/>
    <s v="COD"/>
    <n v="4"/>
    <n v="1.7"/>
    <x v="2676"/>
    <n v="563.58719999999994"/>
    <s v="OK"/>
    <n v="0"/>
  </r>
  <r>
    <n v="12700"/>
    <x v="2699"/>
    <n v="1423"/>
    <s v="Beauty"/>
    <s v="North"/>
    <n v="6"/>
    <n v="334.59"/>
    <n v="0.1"/>
    <s v="Card"/>
    <n v="5"/>
    <n v="2.9"/>
    <x v="2677"/>
    <n v="1806.7860000000001"/>
    <s v="OK"/>
    <n v="0"/>
  </r>
  <r>
    <n v="12701"/>
    <x v="2700"/>
    <n v="1459"/>
    <s v="Electronics"/>
    <s v="East"/>
    <n v="5"/>
    <n v="426.04"/>
    <n v="0.34"/>
    <s v="Card"/>
    <n v="2"/>
    <n v="2"/>
    <x v="2678"/>
    <n v="1405.932"/>
    <s v="OK"/>
    <n v="0"/>
  </r>
  <r>
    <n v="12702"/>
    <x v="2701"/>
    <n v="1951"/>
    <s v="Electronics"/>
    <s v="West"/>
    <n v="3"/>
    <n v="599.96"/>
    <n v="0.15"/>
    <s v="COD"/>
    <n v="1"/>
    <n v="1.2"/>
    <x v="2679"/>
    <n v="1529.8980000000001"/>
    <s v="OK"/>
    <n v="0"/>
  </r>
  <r>
    <n v="12703"/>
    <x v="2702"/>
    <n v="1675"/>
    <s v="Electronics"/>
    <s v="West"/>
    <n v="6"/>
    <n v="269.64999999999998"/>
    <n v="0.17"/>
    <s v="COD"/>
    <n v="6"/>
    <n v="2.1"/>
    <x v="2680"/>
    <n v="1342.8569999999997"/>
    <s v="OK"/>
    <n v="0"/>
  </r>
  <r>
    <n v="12704"/>
    <x v="2703"/>
    <n v="1300"/>
    <s v="Electronics"/>
    <s v="North"/>
    <n v="4"/>
    <n v="265.43"/>
    <n v="0.17"/>
    <s v="Wallet"/>
    <n v="3"/>
    <n v="2.9"/>
    <x v="2681"/>
    <n v="881.22759999999994"/>
    <s v="OK"/>
    <n v="0"/>
  </r>
  <r>
    <n v="12705"/>
    <x v="2704"/>
    <n v="1918"/>
    <s v="Home"/>
    <s v="East"/>
    <n v="2"/>
    <n v="507.91"/>
    <n v="0.31"/>
    <s v="COD"/>
    <n v="11"/>
    <n v="1.5"/>
    <x v="2682"/>
    <n v="700.91579999999999"/>
    <s v="OK"/>
    <n v="0"/>
  </r>
  <r>
    <n v="12706"/>
    <x v="2705"/>
    <n v="1302"/>
    <s v="Clothing"/>
    <s v="East"/>
    <n v="5"/>
    <n v="486.22"/>
    <n v="0.21"/>
    <s v="COD"/>
    <n v="4"/>
    <n v="4.8"/>
    <x v="2683"/>
    <n v="1920.5690000000004"/>
    <s v="OK"/>
    <n v="0"/>
  </r>
  <r>
    <n v="12707"/>
    <x v="2706"/>
    <n v="1286"/>
    <s v="Electronics"/>
    <s v="North"/>
    <n v="6"/>
    <n v="442.68"/>
    <n v="0.24"/>
    <s v="Card"/>
    <n v="1"/>
    <n v="3.6"/>
    <x v="2684"/>
    <n v="2018.6207999999999"/>
    <s v="OK"/>
    <n v="0"/>
  </r>
  <r>
    <n v="12708"/>
    <x v="2707"/>
    <n v="1394"/>
    <s v="Electronics"/>
    <s v="North"/>
    <n v="1"/>
    <n v="285.99"/>
    <n v="0.14000000000000001"/>
    <s v="Card"/>
    <n v="6"/>
    <n v="1.5"/>
    <x v="2685"/>
    <n v="245.95140000000001"/>
    <s v="OK"/>
    <n v="0"/>
  </r>
  <r>
    <n v="12709"/>
    <x v="2708"/>
    <n v="1009"/>
    <s v="Electronics"/>
    <s v="West"/>
    <n v="3"/>
    <n v="204.5"/>
    <n v="0.01"/>
    <s v="Card"/>
    <n v="8"/>
    <n v="4.2"/>
    <x v="2686"/>
    <n v="607.36500000000001"/>
    <s v="ERROR"/>
    <n v="0"/>
  </r>
  <r>
    <n v="12710"/>
    <x v="2709"/>
    <n v="1706"/>
    <s v="Beauty"/>
    <s v="North"/>
    <n v="6"/>
    <n v="371.11"/>
    <n v="0.33"/>
    <s v="COD"/>
    <n v="10"/>
    <n v="4.7"/>
    <x v="2687"/>
    <n v="1491.8621999999998"/>
    <s v="OK"/>
    <n v="0"/>
  </r>
  <r>
    <n v="12711"/>
    <x v="2710"/>
    <n v="1629"/>
    <s v="Electronics"/>
    <s v="South"/>
    <n v="7"/>
    <n v="527.59"/>
    <n v="0.33"/>
    <s v="COD"/>
    <n v="4"/>
    <n v="2.1"/>
    <x v="2688"/>
    <n v="2474.3970999999997"/>
    <s v="OK"/>
    <n v="0"/>
  </r>
  <r>
    <n v="12712"/>
    <x v="2711"/>
    <n v="1269"/>
    <s v="Beauty"/>
    <s v="East"/>
    <n v="6"/>
    <n v="532.01"/>
    <n v="0.33"/>
    <s v="COD"/>
    <n v="10"/>
    <n v="1.6"/>
    <x v="2689"/>
    <n v="2138.6801999999998"/>
    <s v="OK"/>
    <n v="0"/>
  </r>
  <r>
    <n v="12713"/>
    <x v="2712"/>
    <n v="1591"/>
    <s v="Clothing"/>
    <s v="North"/>
    <n v="6"/>
    <n v="78.47"/>
    <n v="0.33"/>
    <s v="COD"/>
    <n v="8"/>
    <n v="2.2999999999999998"/>
    <x v="2690"/>
    <n v="315.44939999999997"/>
    <s v="OK"/>
    <n v="0"/>
  </r>
  <r>
    <n v="12714"/>
    <x v="2713"/>
    <n v="1969"/>
    <s v="Electronics"/>
    <s v="South"/>
    <n v="7"/>
    <n v="265.58"/>
    <n v="0.28999999999999998"/>
    <s v="Card"/>
    <n v="11"/>
    <n v="4.3"/>
    <x v="2691"/>
    <n v="1319.9325999999999"/>
    <s v="OK"/>
    <n v="0"/>
  </r>
  <r>
    <n v="12715"/>
    <x v="2714"/>
    <n v="1604"/>
    <s v="Beauty"/>
    <s v="East"/>
    <n v="2"/>
    <n v="286.86"/>
    <n v="0.24"/>
    <s v="COD"/>
    <n v="10"/>
    <n v="1.7"/>
    <x v="2692"/>
    <n v="436.02720000000005"/>
    <s v="OK"/>
    <n v="0"/>
  </r>
  <r>
    <n v="12716"/>
    <x v="2715"/>
    <n v="1777"/>
    <s v="Clothing"/>
    <s v="South"/>
    <n v="7"/>
    <n v="586.9"/>
    <n v="0.3"/>
    <s v="Card"/>
    <n v="3"/>
    <n v="4.0999999999999996"/>
    <x v="2693"/>
    <n v="2875.81"/>
    <s v="OK"/>
    <n v="0"/>
  </r>
  <r>
    <n v="12717"/>
    <x v="2716"/>
    <n v="1843"/>
    <s v="Home"/>
    <s v="South"/>
    <n v="7"/>
    <n v="411.63"/>
    <n v="0.21"/>
    <s v="Card"/>
    <n v="11"/>
    <n v="3.9"/>
    <x v="2694"/>
    <n v="2276.3139000000001"/>
    <s v="OK"/>
    <n v="0"/>
  </r>
  <r>
    <n v="12718"/>
    <x v="2717"/>
    <n v="1861"/>
    <s v="Beauty"/>
    <s v="North"/>
    <n v="1"/>
    <n v="253.24"/>
    <n v="0.05"/>
    <s v="COD"/>
    <n v="7"/>
    <n v="3.6"/>
    <x v="2695"/>
    <n v="240.578"/>
    <s v="OK"/>
    <n v="0"/>
  </r>
  <r>
    <n v="12719"/>
    <x v="2718"/>
    <n v="1360"/>
    <s v="Electronics"/>
    <s v="East"/>
    <n v="7"/>
    <n v="30.24"/>
    <n v="0.14000000000000001"/>
    <s v="Wallet"/>
    <n v="3"/>
    <n v="2.7"/>
    <x v="2696"/>
    <n v="182.04479999999998"/>
    <s v="OK"/>
    <n v="0"/>
  </r>
  <r>
    <n v="12720"/>
    <x v="2719"/>
    <n v="1256"/>
    <s v="Electronics"/>
    <s v="South"/>
    <n v="1"/>
    <n v="345.75"/>
    <n v="0.34"/>
    <s v="Wallet"/>
    <n v="6"/>
    <n v="2.5"/>
    <x v="2697"/>
    <n v="228.19499999999996"/>
    <s v="ERROR"/>
    <n v="0"/>
  </r>
  <r>
    <n v="12721"/>
    <x v="2720"/>
    <n v="1132"/>
    <s v="Home"/>
    <s v="West"/>
    <n v="4"/>
    <n v="71.2"/>
    <n v="0.12"/>
    <s v="Wallet"/>
    <n v="4"/>
    <n v="1.3"/>
    <x v="2698"/>
    <n v="250.62400000000002"/>
    <s v="OK"/>
    <n v="0"/>
  </r>
  <r>
    <n v="12722"/>
    <x v="2721"/>
    <n v="1275"/>
    <s v="Electronics"/>
    <s v="East"/>
    <n v="7"/>
    <n v="503.15"/>
    <n v="0.3"/>
    <s v="Card"/>
    <n v="6"/>
    <n v="2.4"/>
    <x v="2699"/>
    <n v="2465.4349999999995"/>
    <s v="ERROR"/>
    <n v="0"/>
  </r>
  <r>
    <n v="12723"/>
    <x v="2722"/>
    <n v="1775"/>
    <s v="Electronics"/>
    <s v="West"/>
    <n v="2"/>
    <n v="455.22"/>
    <n v="0.03"/>
    <s v="Card"/>
    <n v="7"/>
    <n v="3.4"/>
    <x v="2700"/>
    <n v="883.1268"/>
    <s v="OK"/>
    <n v="0"/>
  </r>
  <r>
    <n v="12724"/>
    <x v="2723"/>
    <n v="1682"/>
    <s v="Electronics"/>
    <s v="North"/>
    <n v="7"/>
    <n v="284.39999999999998"/>
    <n v="0.12"/>
    <s v="Card"/>
    <n v="8"/>
    <n v="4.5999999999999996"/>
    <x v="2701"/>
    <n v="1751.9039999999998"/>
    <s v="OK"/>
    <n v="0"/>
  </r>
  <r>
    <n v="12725"/>
    <x v="2724"/>
    <n v="1971"/>
    <s v="Electronics"/>
    <s v="West"/>
    <n v="6"/>
    <n v="266.08999999999997"/>
    <n v="0.12"/>
    <s v="Card"/>
    <n v="6"/>
    <n v="4.3"/>
    <x v="2702"/>
    <n v="1404.9551999999999"/>
    <s v="OK"/>
    <n v="0"/>
  </r>
  <r>
    <n v="12726"/>
    <x v="2725"/>
    <n v="1512"/>
    <s v="Home"/>
    <s v="East"/>
    <n v="5"/>
    <n v="539.94000000000005"/>
    <n v="0.02"/>
    <s v="Card"/>
    <n v="4"/>
    <n v="1.1000000000000001"/>
    <x v="2703"/>
    <n v="2645.7060000000001"/>
    <s v="OK"/>
    <n v="0"/>
  </r>
  <r>
    <n v="12727"/>
    <x v="2726"/>
    <n v="1312"/>
    <s v="Electronics"/>
    <s v="South"/>
    <n v="2"/>
    <n v="183.75"/>
    <n v="0.04"/>
    <s v="COD"/>
    <n v="9"/>
    <n v="1.6"/>
    <x v="2704"/>
    <n v="352.8"/>
    <s v="OK"/>
    <n v="0"/>
  </r>
  <r>
    <n v="12728"/>
    <x v="2727"/>
    <n v="1575"/>
    <s v="Clothing"/>
    <s v="South"/>
    <n v="7"/>
    <n v="160.68"/>
    <n v="7.0000000000000007E-2"/>
    <s v="COD"/>
    <n v="7"/>
    <n v="4.4000000000000004"/>
    <x v="2705"/>
    <n v="1046.0267999999999"/>
    <s v="OK"/>
    <n v="0"/>
  </r>
  <r>
    <n v="12729"/>
    <x v="2728"/>
    <n v="1885"/>
    <s v="Clothing"/>
    <s v="East"/>
    <n v="2"/>
    <n v="564.42999999999995"/>
    <n v="0.28999999999999998"/>
    <s v="Wallet"/>
    <n v="9"/>
    <n v="4.8"/>
    <x v="2706"/>
    <n v="801.49059999999986"/>
    <s v="OK"/>
    <n v="0"/>
  </r>
  <r>
    <n v="12730"/>
    <x v="2729"/>
    <n v="1979"/>
    <s v="Clothing"/>
    <s v="South"/>
    <n v="1"/>
    <n v="488.41"/>
    <n v="0.02"/>
    <s v="Wallet"/>
    <n v="3"/>
    <n v="1.2"/>
    <x v="2707"/>
    <n v="478.64179999999999"/>
    <s v="OK"/>
    <n v="0"/>
  </r>
  <r>
    <n v="12731"/>
    <x v="2730"/>
    <n v="1283"/>
    <s v="Electronics"/>
    <s v="West"/>
    <n v="4"/>
    <n v="495.07"/>
    <n v="0.1"/>
    <s v="Card"/>
    <n v="5"/>
    <n v="3.8"/>
    <x v="2708"/>
    <n v="1782.252"/>
    <s v="OK"/>
    <n v="0"/>
  </r>
  <r>
    <n v="12732"/>
    <x v="2731"/>
    <n v="1120"/>
    <s v="Home"/>
    <s v="South"/>
    <n v="4"/>
    <n v="129.19"/>
    <n v="0"/>
    <s v="Wallet"/>
    <n v="1"/>
    <n v="2.5"/>
    <x v="2709"/>
    <n v="516.76"/>
    <s v="OK"/>
    <n v="0"/>
  </r>
  <r>
    <n v="12733"/>
    <x v="2732"/>
    <n v="1106"/>
    <s v="Electronics"/>
    <s v="South"/>
    <n v="2"/>
    <n v="98.83"/>
    <n v="0.24"/>
    <s v="COD"/>
    <n v="11"/>
    <n v="2.5"/>
    <x v="2710"/>
    <n v="150.2216"/>
    <s v="OK"/>
    <n v="0"/>
  </r>
  <r>
    <n v="12734"/>
    <x v="2733"/>
    <n v="1932"/>
    <s v="Home"/>
    <s v="West"/>
    <n v="2"/>
    <n v="30.23"/>
    <n v="0.22"/>
    <s v="COD"/>
    <n v="8"/>
    <n v="3.6"/>
    <x v="2711"/>
    <n v="47.158799999999999"/>
    <s v="OK"/>
    <n v="0"/>
  </r>
  <r>
    <n v="12735"/>
    <x v="2734"/>
    <n v="1686"/>
    <s v="Beauty"/>
    <s v="West"/>
    <n v="7"/>
    <n v="153.66999999999999"/>
    <n v="0.23"/>
    <s v="COD"/>
    <n v="1"/>
    <n v="4.2"/>
    <x v="2712"/>
    <n v="828.28129999999987"/>
    <s v="OK"/>
    <n v="0"/>
  </r>
  <r>
    <n v="12736"/>
    <x v="2735"/>
    <n v="1996"/>
    <s v="Clothing"/>
    <s v="West"/>
    <n v="3"/>
    <n v="467.9"/>
    <n v="0.13"/>
    <s v="Card"/>
    <n v="1"/>
    <n v="2.1"/>
    <x v="2713"/>
    <n v="1221.2189999999998"/>
    <s v="OK"/>
    <n v="0"/>
  </r>
  <r>
    <n v="12737"/>
    <x v="2736"/>
    <n v="1203"/>
    <s v="Clothing"/>
    <s v="North"/>
    <n v="6"/>
    <n v="155.41999999999999"/>
    <n v="7.0000000000000007E-2"/>
    <s v="Wallet"/>
    <n v="7"/>
    <n v="3.8"/>
    <x v="2714"/>
    <n v="867.2435999999999"/>
    <s v="OK"/>
    <n v="0"/>
  </r>
  <r>
    <n v="12738"/>
    <x v="2737"/>
    <n v="1164"/>
    <s v="Clothing"/>
    <s v="West"/>
    <n v="1"/>
    <n v="441.53"/>
    <n v="0.25"/>
    <s v="COD"/>
    <n v="11"/>
    <n v="3.5"/>
    <x v="2715"/>
    <n v="331.14749999999998"/>
    <s v="OK"/>
    <n v="0"/>
  </r>
  <r>
    <n v="12739"/>
    <x v="2738"/>
    <n v="1304"/>
    <s v="Clothing"/>
    <s v="West"/>
    <n v="6"/>
    <n v="162.37"/>
    <n v="0.28000000000000003"/>
    <s v="Wallet"/>
    <n v="8"/>
    <n v="3.1"/>
    <x v="2716"/>
    <n v="701.4384"/>
    <s v="OK"/>
    <n v="0"/>
  </r>
  <r>
    <n v="12740"/>
    <x v="2739"/>
    <n v="1496"/>
    <s v="Beauty"/>
    <s v="North"/>
    <n v="5"/>
    <n v="246.25"/>
    <n v="0.05"/>
    <s v="Wallet"/>
    <n v="3"/>
    <n v="3.4"/>
    <x v="2717"/>
    <n v="1169.6875"/>
    <s v="OK"/>
    <n v="0"/>
  </r>
  <r>
    <n v="12741"/>
    <x v="2740"/>
    <n v="1631"/>
    <s v="Beauty"/>
    <s v="South"/>
    <n v="5"/>
    <n v="590.15"/>
    <n v="0.17"/>
    <s v="COD"/>
    <n v="2"/>
    <n v="1.1000000000000001"/>
    <x v="2718"/>
    <n v="2449.1224999999999"/>
    <s v="OK"/>
    <n v="0"/>
  </r>
  <r>
    <n v="12742"/>
    <x v="2741"/>
    <n v="1555"/>
    <s v="Electronics"/>
    <s v="West"/>
    <n v="4"/>
    <n v="158.21"/>
    <n v="0.09"/>
    <s v="Card"/>
    <n v="7"/>
    <n v="1"/>
    <x v="2719"/>
    <n v="575.88440000000003"/>
    <s v="OK"/>
    <n v="0"/>
  </r>
  <r>
    <n v="12743"/>
    <x v="2742"/>
    <n v="1823"/>
    <s v="Clothing"/>
    <s v="East"/>
    <n v="1"/>
    <n v="235.18"/>
    <n v="0.06"/>
    <s v="Card"/>
    <n v="10"/>
    <n v="3.2"/>
    <x v="2720"/>
    <n v="221.0692"/>
    <s v="OK"/>
    <n v="0"/>
  </r>
  <r>
    <n v="12744"/>
    <x v="2743"/>
    <n v="1155"/>
    <s v="Beauty"/>
    <s v="West"/>
    <n v="6"/>
    <n v="191.14"/>
    <n v="0.26"/>
    <s v="Card"/>
    <n v="5"/>
    <n v="3.1"/>
    <x v="2721"/>
    <n v="848.66159999999991"/>
    <s v="OK"/>
    <n v="0"/>
  </r>
  <r>
    <n v="12745"/>
    <x v="2744"/>
    <n v="1366"/>
    <s v="Beauty"/>
    <s v="West"/>
    <n v="4"/>
    <n v="79.13"/>
    <n v="0.19"/>
    <s v="Card"/>
    <n v="1"/>
    <n v="1.3"/>
    <x v="2722"/>
    <n v="256.38119999999998"/>
    <s v="OK"/>
    <n v="0"/>
  </r>
  <r>
    <n v="12746"/>
    <x v="2745"/>
    <n v="1718"/>
    <s v="Clothing"/>
    <s v="North"/>
    <n v="5"/>
    <n v="301.58999999999997"/>
    <n v="0.08"/>
    <s v="Wallet"/>
    <n v="2"/>
    <n v="3"/>
    <x v="2723"/>
    <n v="1387.3139999999999"/>
    <s v="OK"/>
    <n v="0"/>
  </r>
  <r>
    <n v="12747"/>
    <x v="2746"/>
    <n v="1901"/>
    <s v="Clothing"/>
    <s v="East"/>
    <n v="2"/>
    <n v="236.53"/>
    <n v="0.11"/>
    <s v="Card"/>
    <n v="3"/>
    <n v="4"/>
    <x v="2724"/>
    <n v="421.02339999999998"/>
    <s v="OK"/>
    <n v="0"/>
  </r>
  <r>
    <n v="12748"/>
    <x v="2747"/>
    <n v="1619"/>
    <s v="Electronics"/>
    <s v="South"/>
    <n v="1"/>
    <n v="421.51"/>
    <n v="0.34"/>
    <s v="Wallet"/>
    <n v="6"/>
    <n v="3.2"/>
    <x v="2725"/>
    <n v="278.19659999999993"/>
    <s v="OK"/>
    <n v="0"/>
  </r>
  <r>
    <n v="12749"/>
    <x v="2748"/>
    <n v="1250"/>
    <s v="Beauty"/>
    <s v="South"/>
    <n v="1"/>
    <n v="493.29"/>
    <n v="0.3"/>
    <s v="COD"/>
    <n v="1"/>
    <n v="3.1"/>
    <x v="2726"/>
    <n v="345.303"/>
    <s v="OK"/>
    <n v="0"/>
  </r>
  <r>
    <n v="12750"/>
    <x v="2749"/>
    <n v="1956"/>
    <s v="Electronics"/>
    <s v="East"/>
    <n v="6"/>
    <n v="333.39"/>
    <n v="0.31"/>
    <s v="Card"/>
    <n v="8"/>
    <n v="3.9"/>
    <x v="2727"/>
    <n v="1380.2345999999998"/>
    <s v="OK"/>
    <n v="0"/>
  </r>
  <r>
    <n v="12751"/>
    <x v="2750"/>
    <n v="1915"/>
    <s v="Clothing"/>
    <s v="West"/>
    <n v="7"/>
    <n v="33.83"/>
    <n v="0.16"/>
    <s v="COD"/>
    <n v="2"/>
    <n v="1.7"/>
    <x v="2728"/>
    <n v="198.9204"/>
    <s v="OK"/>
    <n v="0"/>
  </r>
  <r>
    <n v="12752"/>
    <x v="2751"/>
    <n v="1881"/>
    <s v="Electronics"/>
    <s v="North"/>
    <n v="3"/>
    <n v="377.07"/>
    <n v="0.22"/>
    <s v="COD"/>
    <n v="5"/>
    <n v="2.8"/>
    <x v="2729"/>
    <n v="882.3438000000001"/>
    <s v="OK"/>
    <n v="0"/>
  </r>
  <r>
    <n v="12753"/>
    <x v="2752"/>
    <n v="1333"/>
    <s v="Electronics"/>
    <s v="East"/>
    <n v="6"/>
    <n v="47.4"/>
    <n v="0.13"/>
    <s v="COD"/>
    <n v="8"/>
    <n v="1.6"/>
    <x v="2730"/>
    <n v="247.42799999999997"/>
    <s v="OK"/>
    <n v="0"/>
  </r>
  <r>
    <n v="12754"/>
    <x v="2753"/>
    <n v="1641"/>
    <s v="Clothing"/>
    <s v="East"/>
    <n v="2"/>
    <n v="375.57"/>
    <n v="0.03"/>
    <s v="COD"/>
    <n v="5"/>
    <n v="3.1"/>
    <x v="2731"/>
    <n v="728.60579999999993"/>
    <s v="OK"/>
    <n v="0"/>
  </r>
  <r>
    <n v="12755"/>
    <x v="2754"/>
    <n v="1968"/>
    <s v="Beauty"/>
    <s v="South"/>
    <n v="7"/>
    <n v="415.74"/>
    <n v="0.14000000000000001"/>
    <s v="Card"/>
    <n v="8"/>
    <n v="3.4"/>
    <x v="2732"/>
    <n v="2502.7548000000002"/>
    <s v="OK"/>
    <n v="0"/>
  </r>
  <r>
    <n v="12756"/>
    <x v="2755"/>
    <n v="1510"/>
    <s v="Electronics"/>
    <s v="North"/>
    <n v="7"/>
    <n v="130.69"/>
    <n v="0.21"/>
    <s v="COD"/>
    <n v="6"/>
    <n v="1.5"/>
    <x v="2733"/>
    <n v="722.71569999999997"/>
    <s v="OK"/>
    <n v="0"/>
  </r>
  <r>
    <n v="12757"/>
    <x v="2756"/>
    <n v="1292"/>
    <s v="Clothing"/>
    <s v="East"/>
    <n v="7"/>
    <n v="494.32"/>
    <n v="0.1"/>
    <s v="COD"/>
    <n v="7"/>
    <n v="1.3"/>
    <x v="2734"/>
    <n v="3114.2159999999999"/>
    <s v="OK"/>
    <n v="0"/>
  </r>
  <r>
    <n v="12758"/>
    <x v="2757"/>
    <n v="1019"/>
    <s v="Electronics"/>
    <s v="North"/>
    <n v="2"/>
    <n v="547.98"/>
    <n v="0.3"/>
    <s v="COD"/>
    <n v="8"/>
    <n v="1.7"/>
    <x v="2735"/>
    <n v="767.17200000000003"/>
    <s v="OK"/>
    <n v="0"/>
  </r>
  <r>
    <n v="12759"/>
    <x v="2758"/>
    <n v="1281"/>
    <s v="Electronics"/>
    <s v="West"/>
    <n v="4"/>
    <n v="490.66"/>
    <n v="0.05"/>
    <s v="Wallet"/>
    <n v="3"/>
    <n v="3.3"/>
    <x v="2736"/>
    <n v="1864.508"/>
    <s v="OK"/>
    <n v="0"/>
  </r>
  <r>
    <n v="12760"/>
    <x v="2759"/>
    <n v="1796"/>
    <s v="Clothing"/>
    <s v="South"/>
    <n v="1"/>
    <n v="193.49"/>
    <n v="0.13"/>
    <s v="Card"/>
    <n v="5"/>
    <n v="1.8"/>
    <x v="2737"/>
    <n v="168.33629999999999"/>
    <s v="OK"/>
    <n v="0"/>
  </r>
  <r>
    <n v="12761"/>
    <x v="2760"/>
    <n v="1000"/>
    <s v="Clothing"/>
    <s v="West"/>
    <n v="4"/>
    <n v="358.19"/>
    <n v="0.04"/>
    <s v="Card"/>
    <n v="10"/>
    <n v="2.1"/>
    <x v="2738"/>
    <n v="1375.4495999999999"/>
    <s v="OK"/>
    <n v="0"/>
  </r>
  <r>
    <n v="12762"/>
    <x v="2761"/>
    <n v="1118"/>
    <s v="Electronics"/>
    <s v="North"/>
    <n v="2"/>
    <n v="550.16999999999996"/>
    <n v="0.14000000000000001"/>
    <s v="COD"/>
    <n v="7"/>
    <n v="3.8"/>
    <x v="2739"/>
    <n v="946.29239999999993"/>
    <s v="OK"/>
    <n v="0"/>
  </r>
  <r>
    <n v="12763"/>
    <x v="2762"/>
    <n v="1034"/>
    <s v="Electronics"/>
    <s v="West"/>
    <n v="3"/>
    <n v="202.59"/>
    <n v="0.01"/>
    <s v="Wallet"/>
    <n v="9"/>
    <n v="2"/>
    <x v="2740"/>
    <n v="601.69229999999993"/>
    <s v="OK"/>
    <n v="0"/>
  </r>
  <r>
    <n v="12764"/>
    <x v="2763"/>
    <n v="1197"/>
    <s v="Electronics"/>
    <s v="South"/>
    <n v="1"/>
    <n v="494.72"/>
    <n v="0.1"/>
    <s v="Card"/>
    <n v="6"/>
    <n v="2.6"/>
    <x v="2741"/>
    <n v="445.24800000000005"/>
    <s v="OK"/>
    <n v="0"/>
  </r>
  <r>
    <n v="12765"/>
    <x v="2764"/>
    <n v="1484"/>
    <s v="Electronics"/>
    <s v="North"/>
    <n v="2"/>
    <n v="20.54"/>
    <n v="0.14000000000000001"/>
    <s v="Card"/>
    <n v="10"/>
    <n v="4.7"/>
    <x v="2742"/>
    <n v="35.328800000000001"/>
    <s v="OK"/>
    <n v="0"/>
  </r>
  <r>
    <n v="12766"/>
    <x v="2765"/>
    <n v="1756"/>
    <s v="Beauty"/>
    <s v="East"/>
    <n v="3"/>
    <n v="17.13"/>
    <n v="0.17"/>
    <s v="Card"/>
    <n v="1"/>
    <n v="4.3"/>
    <x v="2743"/>
    <n v="42.653700000000001"/>
    <s v="OK"/>
    <n v="0"/>
  </r>
  <r>
    <n v="12767"/>
    <x v="2766"/>
    <n v="1058"/>
    <s v="Beauty"/>
    <s v="West"/>
    <n v="6"/>
    <n v="459.43"/>
    <n v="0.19"/>
    <s v="Card"/>
    <n v="11"/>
    <n v="2"/>
    <x v="2744"/>
    <n v="2232.8298"/>
    <s v="OK"/>
    <n v="0"/>
  </r>
  <r>
    <n v="12768"/>
    <x v="2767"/>
    <n v="1836"/>
    <s v="Electronics"/>
    <s v="South"/>
    <n v="5"/>
    <n v="460.45"/>
    <n v="0.1"/>
    <s v="Card"/>
    <n v="8"/>
    <n v="3.4"/>
    <x v="2745"/>
    <n v="2072.0250000000001"/>
    <s v="ERROR"/>
    <n v="0.01"/>
  </r>
  <r>
    <n v="12769"/>
    <x v="2768"/>
    <n v="1160"/>
    <s v="Clothing"/>
    <s v="East"/>
    <n v="7"/>
    <n v="476.55"/>
    <n v="0.18"/>
    <s v="Card"/>
    <n v="6"/>
    <n v="3.7"/>
    <x v="2746"/>
    <n v="2735.3969999999999"/>
    <s v="OK"/>
    <n v="0"/>
  </r>
  <r>
    <n v="12770"/>
    <x v="2769"/>
    <n v="1690"/>
    <s v="Beauty"/>
    <s v="South"/>
    <n v="2"/>
    <n v="559.07000000000005"/>
    <n v="0.18"/>
    <s v="COD"/>
    <n v="1"/>
    <n v="4.5999999999999996"/>
    <x v="2747"/>
    <n v="916.87480000000016"/>
    <s v="OK"/>
    <n v="0"/>
  </r>
  <r>
    <n v="12771"/>
    <x v="2770"/>
    <n v="1205"/>
    <s v="Electronics"/>
    <s v="North"/>
    <n v="5"/>
    <n v="83.98"/>
    <n v="0.11"/>
    <s v="Card"/>
    <n v="4"/>
    <n v="3.2"/>
    <x v="2748"/>
    <n v="373.71100000000001"/>
    <s v="OK"/>
    <n v="0"/>
  </r>
  <r>
    <n v="12772"/>
    <x v="2771"/>
    <n v="1011"/>
    <s v="Home"/>
    <s v="North"/>
    <n v="4"/>
    <n v="150.71"/>
    <n v="0.28999999999999998"/>
    <s v="Card"/>
    <n v="6"/>
    <n v="3.2"/>
    <x v="2749"/>
    <n v="428.01639999999998"/>
    <s v="OK"/>
    <n v="0"/>
  </r>
  <r>
    <n v="12773"/>
    <x v="2772"/>
    <n v="1489"/>
    <s v="Beauty"/>
    <s v="West"/>
    <n v="5"/>
    <n v="543.67999999999995"/>
    <n v="0.19"/>
    <s v="Card"/>
    <n v="10"/>
    <n v="4.5999999999999996"/>
    <x v="2750"/>
    <n v="2201.904"/>
    <s v="OK"/>
    <n v="0"/>
  </r>
  <r>
    <n v="12774"/>
    <x v="2773"/>
    <n v="1275"/>
    <s v="Electronics"/>
    <s v="South"/>
    <n v="2"/>
    <n v="118.68"/>
    <n v="0.12"/>
    <s v="Wallet"/>
    <n v="1"/>
    <n v="1.2"/>
    <x v="2751"/>
    <n v="208.8768"/>
    <s v="OK"/>
    <n v="0"/>
  </r>
  <r>
    <n v="12775"/>
    <x v="2774"/>
    <n v="1692"/>
    <s v="Electronics"/>
    <s v="South"/>
    <n v="5"/>
    <n v="414.1"/>
    <n v="0.33"/>
    <s v="COD"/>
    <n v="10"/>
    <n v="3.5"/>
    <x v="2752"/>
    <n v="1387.2349999999999"/>
    <s v="OK"/>
    <n v="-0.01"/>
  </r>
  <r>
    <n v="12776"/>
    <x v="2775"/>
    <n v="1241"/>
    <s v="Beauty"/>
    <s v="South"/>
    <n v="7"/>
    <n v="325.32"/>
    <n v="0.3"/>
    <s v="Wallet"/>
    <n v="5"/>
    <n v="2.7"/>
    <x v="2753"/>
    <n v="1594.0679999999998"/>
    <s v="OK"/>
    <n v="0"/>
  </r>
  <r>
    <n v="12777"/>
    <x v="2776"/>
    <n v="1215"/>
    <s v="Clothing"/>
    <s v="North"/>
    <n v="1"/>
    <n v="63.67"/>
    <n v="0.34"/>
    <s v="COD"/>
    <n v="3"/>
    <n v="4.5999999999999996"/>
    <x v="2754"/>
    <n v="42.022199999999998"/>
    <s v="OK"/>
    <n v="0"/>
  </r>
  <r>
    <n v="12778"/>
    <x v="2777"/>
    <n v="1250"/>
    <s v="Electronics"/>
    <s v="West"/>
    <n v="2"/>
    <n v="181.88"/>
    <n v="0.24"/>
    <s v="Card"/>
    <n v="7"/>
    <n v="4.8"/>
    <x v="2755"/>
    <n v="276.45760000000001"/>
    <s v="OK"/>
    <n v="0"/>
  </r>
  <r>
    <n v="12779"/>
    <x v="2778"/>
    <n v="1810"/>
    <s v="Electronics"/>
    <s v="South"/>
    <n v="3"/>
    <n v="319.42"/>
    <n v="0.13"/>
    <s v="Card"/>
    <n v="8"/>
    <n v="1.7"/>
    <x v="2756"/>
    <n v="833.68619999999999"/>
    <s v="OK"/>
    <n v="0"/>
  </r>
  <r>
    <n v="12780"/>
    <x v="2779"/>
    <n v="1125"/>
    <s v="Clothing"/>
    <s v="South"/>
    <n v="5"/>
    <n v="513.62"/>
    <n v="0.1"/>
    <s v="COD"/>
    <n v="3"/>
    <n v="2.1"/>
    <x v="2757"/>
    <n v="2311.29"/>
    <s v="OK"/>
    <n v="0"/>
  </r>
  <r>
    <n v="12781"/>
    <x v="2780"/>
    <n v="1993"/>
    <s v="Home"/>
    <s v="East"/>
    <n v="1"/>
    <n v="428.91"/>
    <n v="0.23"/>
    <s v="COD"/>
    <n v="10"/>
    <n v="2.1"/>
    <x v="2758"/>
    <n v="330.26070000000004"/>
    <s v="OK"/>
    <n v="0"/>
  </r>
  <r>
    <n v="12782"/>
    <x v="2781"/>
    <n v="1216"/>
    <s v="Home"/>
    <s v="South"/>
    <n v="7"/>
    <n v="378.8"/>
    <n v="0.34"/>
    <s v="COD"/>
    <n v="3"/>
    <n v="1.4"/>
    <x v="2759"/>
    <n v="1750.0559999999998"/>
    <s v="OK"/>
    <n v="0"/>
  </r>
  <r>
    <n v="12783"/>
    <x v="2782"/>
    <n v="1305"/>
    <s v="Beauty"/>
    <s v="West"/>
    <n v="4"/>
    <n v="305.18"/>
    <n v="0.22"/>
    <s v="COD"/>
    <n v="11"/>
    <n v="2.9"/>
    <x v="2760"/>
    <n v="952.16160000000002"/>
    <s v="OK"/>
    <n v="0"/>
  </r>
  <r>
    <n v="12784"/>
    <x v="2783"/>
    <n v="1796"/>
    <s v="Electronics"/>
    <s v="East"/>
    <n v="4"/>
    <n v="189.73"/>
    <n v="0.31"/>
    <s v="COD"/>
    <n v="3"/>
    <n v="3.1"/>
    <x v="2761"/>
    <n v="523.65479999999991"/>
    <s v="OK"/>
    <n v="0"/>
  </r>
  <r>
    <n v="12785"/>
    <x v="2784"/>
    <n v="1184"/>
    <s v="Clothing"/>
    <s v="East"/>
    <n v="7"/>
    <n v="84.76"/>
    <n v="0.12"/>
    <s v="Card"/>
    <n v="11"/>
    <n v="3.3"/>
    <x v="2762"/>
    <n v="522.12160000000006"/>
    <s v="OK"/>
    <n v="0"/>
  </r>
  <r>
    <n v="12786"/>
    <x v="2785"/>
    <n v="1038"/>
    <s v="Clothing"/>
    <s v="East"/>
    <n v="5"/>
    <n v="254.31"/>
    <n v="0.14000000000000001"/>
    <s v="Wallet"/>
    <n v="6"/>
    <n v="3.7"/>
    <x v="2763"/>
    <n v="1093.5329999999999"/>
    <s v="OK"/>
    <n v="0"/>
  </r>
  <r>
    <n v="12787"/>
    <x v="2786"/>
    <n v="1222"/>
    <s v="Clothing"/>
    <s v="North"/>
    <n v="4"/>
    <n v="31.68"/>
    <n v="0.32"/>
    <s v="COD"/>
    <n v="6"/>
    <n v="1.3"/>
    <x v="2764"/>
    <n v="86.169599999999988"/>
    <s v="OK"/>
    <n v="0"/>
  </r>
  <r>
    <n v="12788"/>
    <x v="2787"/>
    <n v="1183"/>
    <s v="Electronics"/>
    <s v="East"/>
    <n v="3"/>
    <n v="138.47"/>
    <n v="0.26"/>
    <s v="Card"/>
    <n v="3"/>
    <n v="3.5"/>
    <x v="2765"/>
    <n v="307.40339999999998"/>
    <s v="OK"/>
    <n v="0"/>
  </r>
  <r>
    <n v="12789"/>
    <x v="2788"/>
    <n v="1494"/>
    <s v="Beauty"/>
    <s v="South"/>
    <n v="2"/>
    <n v="268"/>
    <n v="0.34"/>
    <s v="COD"/>
    <n v="6"/>
    <n v="4.7"/>
    <x v="2766"/>
    <n v="353.75999999999993"/>
    <s v="OK"/>
    <n v="0"/>
  </r>
  <r>
    <n v="12790"/>
    <x v="2789"/>
    <n v="1426"/>
    <s v="Beauty"/>
    <s v="North"/>
    <n v="1"/>
    <n v="259.88"/>
    <n v="0.27"/>
    <s v="COD"/>
    <n v="9"/>
    <n v="2.8"/>
    <x v="2767"/>
    <n v="189.7124"/>
    <s v="OK"/>
    <n v="0"/>
  </r>
  <r>
    <n v="12791"/>
    <x v="2790"/>
    <n v="1177"/>
    <s v="Clothing"/>
    <s v="North"/>
    <n v="6"/>
    <n v="40.909999999999997"/>
    <n v="0.16"/>
    <s v="Card"/>
    <n v="11"/>
    <n v="1.4"/>
    <x v="2768"/>
    <n v="206.18639999999996"/>
    <s v="OK"/>
    <n v="0"/>
  </r>
  <r>
    <n v="12792"/>
    <x v="2791"/>
    <n v="1918"/>
    <s v="Clothing"/>
    <s v="North"/>
    <n v="5"/>
    <n v="359.6"/>
    <n v="0.19"/>
    <s v="Card"/>
    <n v="8"/>
    <n v="1.3"/>
    <x v="2769"/>
    <n v="1456.38"/>
    <s v="OK"/>
    <n v="0"/>
  </r>
  <r>
    <n v="12793"/>
    <x v="2792"/>
    <n v="1427"/>
    <s v="Electronics"/>
    <s v="North"/>
    <n v="4"/>
    <n v="336.57"/>
    <n v="0.32"/>
    <s v="Card"/>
    <n v="11"/>
    <n v="2.1"/>
    <x v="2770"/>
    <n v="915.47039999999993"/>
    <s v="OK"/>
    <n v="0"/>
  </r>
  <r>
    <n v="12794"/>
    <x v="2793"/>
    <n v="1293"/>
    <s v="Clothing"/>
    <s v="North"/>
    <n v="2"/>
    <n v="60.69"/>
    <n v="0.19"/>
    <s v="Card"/>
    <n v="7"/>
    <n v="4"/>
    <x v="2771"/>
    <n v="98.317800000000005"/>
    <s v="OK"/>
    <n v="0"/>
  </r>
  <r>
    <n v="12795"/>
    <x v="2794"/>
    <n v="1851"/>
    <s v="Home"/>
    <s v="North"/>
    <n v="6"/>
    <n v="566.75"/>
    <n v="0.09"/>
    <s v="Card"/>
    <n v="7"/>
    <n v="2"/>
    <x v="2772"/>
    <n v="3094.4549999999999"/>
    <s v="OK"/>
    <n v="-0.01"/>
  </r>
  <r>
    <n v="12796"/>
    <x v="2795"/>
    <n v="1150"/>
    <s v="Clothing"/>
    <s v="North"/>
    <n v="3"/>
    <n v="73.14"/>
    <n v="0.15"/>
    <s v="Card"/>
    <n v="8"/>
    <n v="4.3"/>
    <x v="2773"/>
    <n v="186.50700000000001"/>
    <s v="OK"/>
    <n v="0"/>
  </r>
  <r>
    <n v="12797"/>
    <x v="2796"/>
    <n v="1383"/>
    <s v="Beauty"/>
    <s v="East"/>
    <n v="4"/>
    <n v="515.08000000000004"/>
    <n v="0.18"/>
    <s v="Card"/>
    <n v="7"/>
    <n v="4.3"/>
    <x v="2774"/>
    <n v="1689.4624000000003"/>
    <s v="OK"/>
    <n v="0"/>
  </r>
  <r>
    <n v="12798"/>
    <x v="2797"/>
    <n v="1637"/>
    <s v="Clothing"/>
    <s v="West"/>
    <n v="4"/>
    <n v="15.18"/>
    <n v="0.03"/>
    <s v="Card"/>
    <n v="3"/>
    <n v="2.8"/>
    <x v="2775"/>
    <n v="58.898399999999995"/>
    <s v="OK"/>
    <n v="0"/>
  </r>
  <r>
    <n v="12799"/>
    <x v="2798"/>
    <n v="1812"/>
    <s v="Clothing"/>
    <s v="South"/>
    <n v="1"/>
    <n v="531.13"/>
    <n v="0.26"/>
    <s v="Wallet"/>
    <n v="8"/>
    <n v="2.2000000000000002"/>
    <x v="2776"/>
    <n v="393.03620000000001"/>
    <s v="OK"/>
    <n v="0"/>
  </r>
  <r>
    <n v="12800"/>
    <x v="2799"/>
    <n v="1307"/>
    <s v="Home"/>
    <s v="South"/>
    <n v="3"/>
    <n v="26.54"/>
    <n v="0.04"/>
    <s v="Card"/>
    <n v="8"/>
    <n v="3.4"/>
    <x v="2777"/>
    <n v="76.435199999999995"/>
    <s v="OK"/>
    <n v="0"/>
  </r>
  <r>
    <n v="12801"/>
    <x v="2800"/>
    <n v="1335"/>
    <s v="Electronics"/>
    <s v="East"/>
    <n v="3"/>
    <n v="458.32"/>
    <n v="0.14000000000000001"/>
    <s v="Card"/>
    <n v="1"/>
    <n v="4.2"/>
    <x v="2778"/>
    <n v="1182.4656"/>
    <s v="OK"/>
    <n v="0"/>
  </r>
  <r>
    <n v="12802"/>
    <x v="2801"/>
    <n v="1945"/>
    <s v="Clothing"/>
    <s v="East"/>
    <n v="5"/>
    <n v="226.59"/>
    <n v="0.28000000000000003"/>
    <s v="Card"/>
    <n v="10"/>
    <n v="1.3"/>
    <x v="2779"/>
    <n v="815.72400000000005"/>
    <s v="OK"/>
    <n v="0"/>
  </r>
  <r>
    <n v="12803"/>
    <x v="2802"/>
    <n v="1745"/>
    <s v="Electronics"/>
    <s v="North"/>
    <n v="6"/>
    <n v="446.86"/>
    <n v="0.16"/>
    <s v="COD"/>
    <n v="5"/>
    <n v="4.8"/>
    <x v="2780"/>
    <n v="2252.1743999999999"/>
    <s v="OK"/>
    <n v="0"/>
  </r>
  <r>
    <n v="12804"/>
    <x v="2803"/>
    <n v="1891"/>
    <s v="Clothing"/>
    <s v="West"/>
    <n v="1"/>
    <n v="250.02"/>
    <n v="0.28999999999999998"/>
    <s v="Card"/>
    <n v="5"/>
    <n v="3.6"/>
    <x v="2781"/>
    <n v="177.51419999999999"/>
    <s v="OK"/>
    <n v="0"/>
  </r>
  <r>
    <n v="12805"/>
    <x v="2804"/>
    <n v="1374"/>
    <s v="Home"/>
    <s v="North"/>
    <n v="5"/>
    <n v="56.48"/>
    <n v="0.12"/>
    <s v="Card"/>
    <n v="1"/>
    <n v="2.6"/>
    <x v="2782"/>
    <n v="248.51199999999997"/>
    <s v="OK"/>
    <n v="0"/>
  </r>
  <r>
    <n v="12806"/>
    <x v="2805"/>
    <n v="1007"/>
    <s v="Clothing"/>
    <s v="East"/>
    <n v="1"/>
    <n v="463.99"/>
    <n v="0.34"/>
    <s v="Card"/>
    <n v="6"/>
    <n v="3"/>
    <x v="2783"/>
    <n v="306.23339999999996"/>
    <s v="OK"/>
    <n v="0"/>
  </r>
  <r>
    <n v="12807"/>
    <x v="2806"/>
    <n v="1340"/>
    <s v="Home"/>
    <s v="North"/>
    <n v="3"/>
    <n v="56.68"/>
    <n v="7.0000000000000007E-2"/>
    <s v="Wallet"/>
    <n v="6"/>
    <n v="2.5"/>
    <x v="2784"/>
    <n v="158.13719999999998"/>
    <s v="OK"/>
    <n v="0"/>
  </r>
  <r>
    <n v="12808"/>
    <x v="2807"/>
    <n v="1128"/>
    <s v="Clothing"/>
    <s v="South"/>
    <n v="1"/>
    <n v="554.44000000000005"/>
    <n v="0.01"/>
    <s v="COD"/>
    <n v="4"/>
    <n v="2.7"/>
    <x v="2785"/>
    <n v="548.89560000000006"/>
    <s v="OK"/>
    <n v="0"/>
  </r>
  <r>
    <n v="12809"/>
    <x v="2808"/>
    <n v="1775"/>
    <s v="Electronics"/>
    <s v="South"/>
    <n v="1"/>
    <n v="44.82"/>
    <n v="0.31"/>
    <s v="Card"/>
    <n v="6"/>
    <n v="3.4"/>
    <x v="2786"/>
    <n v="30.925799999999999"/>
    <s v="OK"/>
    <n v="0"/>
  </r>
  <r>
    <n v="12810"/>
    <x v="2809"/>
    <n v="1668"/>
    <s v="Home"/>
    <s v="North"/>
    <n v="1"/>
    <n v="295.41000000000003"/>
    <n v="0.26"/>
    <s v="Card"/>
    <n v="6"/>
    <n v="1.2"/>
    <x v="1959"/>
    <n v="218.60340000000002"/>
    <s v="OK"/>
    <n v="0"/>
  </r>
  <r>
    <n v="12811"/>
    <x v="2810"/>
    <n v="1351"/>
    <s v="Electronics"/>
    <s v="West"/>
    <n v="2"/>
    <n v="437.98"/>
    <n v="0.08"/>
    <s v="Card"/>
    <n v="1"/>
    <n v="1.7"/>
    <x v="2787"/>
    <n v="805.8832000000001"/>
    <s v="OK"/>
    <n v="0"/>
  </r>
  <r>
    <n v="12812"/>
    <x v="2811"/>
    <n v="1357"/>
    <s v="Electronics"/>
    <s v="North"/>
    <n v="2"/>
    <n v="245.05"/>
    <n v="0.34"/>
    <s v="Card"/>
    <n v="5"/>
    <n v="1.9"/>
    <x v="2788"/>
    <n v="323.46599999999995"/>
    <s v="OK"/>
    <n v="0"/>
  </r>
  <r>
    <n v="12813"/>
    <x v="2812"/>
    <n v="1516"/>
    <s v="Clothing"/>
    <s v="North"/>
    <n v="6"/>
    <n v="142.08000000000001"/>
    <n v="0.18"/>
    <s v="COD"/>
    <n v="2"/>
    <n v="2.6"/>
    <x v="2789"/>
    <n v="699.03360000000009"/>
    <s v="OK"/>
    <n v="0"/>
  </r>
  <r>
    <n v="12814"/>
    <x v="2813"/>
    <n v="1494"/>
    <s v="Electronics"/>
    <s v="West"/>
    <n v="6"/>
    <n v="459.07"/>
    <n v="0.33"/>
    <s v="COD"/>
    <n v="7"/>
    <n v="2.5"/>
    <x v="2790"/>
    <n v="1845.4613999999999"/>
    <s v="OK"/>
    <n v="0"/>
  </r>
  <r>
    <n v="12815"/>
    <x v="2814"/>
    <n v="1085"/>
    <s v="Electronics"/>
    <s v="West"/>
    <n v="7"/>
    <n v="473.81"/>
    <n v="0.18"/>
    <s v="COD"/>
    <n v="9"/>
    <n v="3.9"/>
    <x v="2791"/>
    <n v="2719.6694000000002"/>
    <s v="OK"/>
    <n v="0"/>
  </r>
  <r>
    <n v="12816"/>
    <x v="2815"/>
    <n v="1174"/>
    <s v="Clothing"/>
    <s v="West"/>
    <n v="3"/>
    <n v="554.78"/>
    <n v="0.17"/>
    <s v="Card"/>
    <n v="9"/>
    <n v="2"/>
    <x v="2792"/>
    <n v="1381.4021999999998"/>
    <s v="OK"/>
    <n v="0"/>
  </r>
  <r>
    <n v="12817"/>
    <x v="2816"/>
    <n v="1801"/>
    <s v="Clothing"/>
    <s v="South"/>
    <n v="1"/>
    <n v="235.06"/>
    <n v="0.16"/>
    <s v="COD"/>
    <n v="11"/>
    <n v="1.2"/>
    <x v="2793"/>
    <n v="197.4504"/>
    <s v="OK"/>
    <n v="0"/>
  </r>
  <r>
    <n v="12818"/>
    <x v="2817"/>
    <n v="1192"/>
    <s v="Clothing"/>
    <s v="North"/>
    <n v="3"/>
    <n v="311.16000000000003"/>
    <n v="0.12"/>
    <s v="Card"/>
    <n v="9"/>
    <n v="1.2"/>
    <x v="2794"/>
    <n v="821.4624"/>
    <s v="OK"/>
    <n v="0"/>
  </r>
  <r>
    <n v="12819"/>
    <x v="2818"/>
    <n v="1310"/>
    <s v="Beauty"/>
    <s v="East"/>
    <n v="2"/>
    <n v="227.43"/>
    <n v="0.19"/>
    <s v="Card"/>
    <n v="11"/>
    <n v="1"/>
    <x v="2795"/>
    <n v="368.43660000000006"/>
    <s v="OK"/>
    <n v="0"/>
  </r>
  <r>
    <n v="12820"/>
    <x v="2819"/>
    <n v="1118"/>
    <s v="Clothing"/>
    <s v="West"/>
    <n v="1"/>
    <n v="165.39"/>
    <n v="0.16"/>
    <s v="COD"/>
    <n v="7"/>
    <n v="1.2"/>
    <x v="2796"/>
    <n v="138.92759999999998"/>
    <s v="OK"/>
    <n v="0"/>
  </r>
  <r>
    <n v="12821"/>
    <x v="2820"/>
    <n v="1217"/>
    <s v="Beauty"/>
    <s v="West"/>
    <n v="5"/>
    <n v="454.35"/>
    <n v="0.01"/>
    <s v="Card"/>
    <n v="7"/>
    <n v="4.4000000000000004"/>
    <x v="2797"/>
    <n v="2249.0324999999998"/>
    <s v="OK"/>
    <n v="0"/>
  </r>
  <r>
    <n v="12822"/>
    <x v="2821"/>
    <n v="1426"/>
    <s v="Electronics"/>
    <s v="North"/>
    <n v="2"/>
    <n v="213.7"/>
    <n v="0.09"/>
    <s v="COD"/>
    <n v="1"/>
    <n v="3.8"/>
    <x v="2798"/>
    <n v="388.93399999999997"/>
    <s v="OK"/>
    <n v="0"/>
  </r>
  <r>
    <n v="12823"/>
    <x v="2822"/>
    <n v="1969"/>
    <s v="Clothing"/>
    <s v="East"/>
    <n v="2"/>
    <n v="265.47000000000003"/>
    <n v="7.0000000000000007E-2"/>
    <s v="Wallet"/>
    <n v="11"/>
    <n v="5"/>
    <x v="2799"/>
    <n v="493.77420000000001"/>
    <s v="OK"/>
    <n v="0"/>
  </r>
  <r>
    <n v="12824"/>
    <x v="2823"/>
    <n v="1413"/>
    <s v="Beauty"/>
    <s v="North"/>
    <n v="2"/>
    <n v="251.15"/>
    <n v="0.3"/>
    <s v="Card"/>
    <n v="11"/>
    <n v="1.1000000000000001"/>
    <x v="2800"/>
    <n v="351.61"/>
    <s v="OK"/>
    <n v="0"/>
  </r>
  <r>
    <n v="12825"/>
    <x v="2824"/>
    <n v="1113"/>
    <s v="Clothing"/>
    <s v="North"/>
    <n v="7"/>
    <n v="431.91"/>
    <n v="0.21"/>
    <s v="Wallet"/>
    <n v="6"/>
    <n v="4.4000000000000004"/>
    <x v="2801"/>
    <n v="2388.4623000000006"/>
    <s v="OK"/>
    <n v="0"/>
  </r>
  <r>
    <n v="12826"/>
    <x v="2825"/>
    <n v="1977"/>
    <s v="Home"/>
    <s v="West"/>
    <n v="1"/>
    <n v="551.91"/>
    <n v="0.27"/>
    <s v="Card"/>
    <n v="5"/>
    <n v="3.8"/>
    <x v="2802"/>
    <n v="402.89429999999999"/>
    <s v="OK"/>
    <n v="0"/>
  </r>
  <r>
    <n v="12827"/>
    <x v="2826"/>
    <n v="1144"/>
    <s v="Clothing"/>
    <s v="West"/>
    <n v="6"/>
    <n v="405.05"/>
    <n v="0.33"/>
    <s v="Card"/>
    <n v="8"/>
    <n v="3.6"/>
    <x v="2803"/>
    <n v="1628.3009999999999"/>
    <s v="OK"/>
    <n v="0"/>
  </r>
  <r>
    <n v="12828"/>
    <x v="2827"/>
    <n v="1537"/>
    <s v="Electronics"/>
    <s v="South"/>
    <n v="4"/>
    <n v="290.88"/>
    <n v="0.23"/>
    <s v="COD"/>
    <n v="8"/>
    <n v="2.4"/>
    <x v="2804"/>
    <n v="895.91039999999998"/>
    <s v="OK"/>
    <n v="0"/>
  </r>
  <r>
    <n v="12829"/>
    <x v="2828"/>
    <n v="1647"/>
    <s v="Clothing"/>
    <s v="East"/>
    <n v="5"/>
    <n v="470.83"/>
    <n v="0.34"/>
    <s v="COD"/>
    <n v="11"/>
    <n v="2.5"/>
    <x v="2805"/>
    <n v="1553.7389999999998"/>
    <s v="OK"/>
    <n v="0"/>
  </r>
  <r>
    <n v="12830"/>
    <x v="2829"/>
    <n v="1302"/>
    <s v="Clothing"/>
    <s v="East"/>
    <n v="5"/>
    <n v="389.97"/>
    <n v="0.11"/>
    <s v="Card"/>
    <n v="4"/>
    <n v="4.4000000000000004"/>
    <x v="2806"/>
    <n v="1735.3665000000001"/>
    <s v="OK"/>
    <n v="0"/>
  </r>
  <r>
    <n v="12831"/>
    <x v="2830"/>
    <n v="1743"/>
    <s v="Beauty"/>
    <s v="West"/>
    <n v="3"/>
    <n v="50.46"/>
    <n v="7.0000000000000007E-2"/>
    <s v="COD"/>
    <n v="1"/>
    <n v="3.9"/>
    <x v="2807"/>
    <n v="140.7834"/>
    <s v="OK"/>
    <n v="0"/>
  </r>
  <r>
    <n v="12832"/>
    <x v="2831"/>
    <n v="1880"/>
    <s v="Electronics"/>
    <s v="West"/>
    <n v="1"/>
    <n v="70.959999999999994"/>
    <n v="0.14000000000000001"/>
    <s v="Wallet"/>
    <n v="6"/>
    <n v="3.7"/>
    <x v="2808"/>
    <n v="61.025599999999997"/>
    <s v="OK"/>
    <n v="0"/>
  </r>
  <r>
    <n v="12833"/>
    <x v="2832"/>
    <n v="1587"/>
    <s v="Beauty"/>
    <s v="West"/>
    <n v="6"/>
    <n v="37.18"/>
    <n v="0.16"/>
    <s v="Card"/>
    <n v="10"/>
    <n v="1.1000000000000001"/>
    <x v="2809"/>
    <n v="187.38719999999998"/>
    <s v="OK"/>
    <n v="0"/>
  </r>
  <r>
    <n v="12834"/>
    <x v="2833"/>
    <n v="1986"/>
    <s v="Beauty"/>
    <s v="East"/>
    <n v="2"/>
    <n v="282.24"/>
    <n v="0.31"/>
    <s v="Wallet"/>
    <n v="1"/>
    <n v="1.7"/>
    <x v="2810"/>
    <n v="389.49119999999999"/>
    <s v="OK"/>
    <n v="0"/>
  </r>
  <r>
    <n v="12835"/>
    <x v="2834"/>
    <n v="1839"/>
    <s v="Electronics"/>
    <s v="South"/>
    <n v="4"/>
    <n v="498.12"/>
    <n v="0.2"/>
    <s v="COD"/>
    <n v="5"/>
    <n v="4.9000000000000004"/>
    <x v="2811"/>
    <n v="1593.9840000000002"/>
    <s v="OK"/>
    <n v="0"/>
  </r>
  <r>
    <n v="12836"/>
    <x v="2835"/>
    <n v="1344"/>
    <s v="Electronics"/>
    <s v="East"/>
    <n v="1"/>
    <n v="198.15"/>
    <n v="0.1"/>
    <s v="Wallet"/>
    <n v="5"/>
    <n v="2.8"/>
    <x v="153"/>
    <n v="178.33500000000001"/>
    <s v="OK"/>
    <n v="0"/>
  </r>
  <r>
    <n v="12837"/>
    <x v="2836"/>
    <n v="1813"/>
    <s v="Beauty"/>
    <s v="West"/>
    <n v="1"/>
    <n v="239.73"/>
    <n v="0.26"/>
    <s v="Card"/>
    <n v="3"/>
    <n v="4.0999999999999996"/>
    <x v="2812"/>
    <n v="177.40019999999998"/>
    <s v="OK"/>
    <n v="0"/>
  </r>
  <r>
    <n v="12838"/>
    <x v="2837"/>
    <n v="1963"/>
    <s v="Beauty"/>
    <s v="West"/>
    <n v="7"/>
    <n v="547.04"/>
    <n v="0.18"/>
    <s v="COD"/>
    <n v="5"/>
    <n v="2.6"/>
    <x v="2813"/>
    <n v="3140.0095999999999"/>
    <s v="OK"/>
    <n v="0"/>
  </r>
  <r>
    <n v="12839"/>
    <x v="2838"/>
    <n v="1800"/>
    <s v="Clothing"/>
    <s v="South"/>
    <n v="6"/>
    <n v="504.59"/>
    <n v="0.06"/>
    <s v="Card"/>
    <n v="6"/>
    <n v="4.0999999999999996"/>
    <x v="2814"/>
    <n v="2845.8876"/>
    <s v="OK"/>
    <n v="0"/>
  </r>
  <r>
    <n v="12840"/>
    <x v="2839"/>
    <n v="1000"/>
    <s v="Electronics"/>
    <s v="North"/>
    <n v="4"/>
    <n v="404.05"/>
    <n v="0.2"/>
    <s v="Wallet"/>
    <n v="5"/>
    <n v="1.5"/>
    <x v="2815"/>
    <n v="1292.96"/>
    <s v="OK"/>
    <n v="0"/>
  </r>
  <r>
    <n v="12841"/>
    <x v="2840"/>
    <n v="1146"/>
    <s v="Clothing"/>
    <s v="North"/>
    <n v="2"/>
    <n v="171.08"/>
    <n v="0.32"/>
    <s v="COD"/>
    <n v="1"/>
    <n v="1.2"/>
    <x v="2816"/>
    <n v="232.6688"/>
    <s v="OK"/>
    <n v="0"/>
  </r>
  <r>
    <n v="12842"/>
    <x v="2841"/>
    <n v="1286"/>
    <s v="Home"/>
    <s v="East"/>
    <n v="1"/>
    <n v="83.47"/>
    <n v="0.28999999999999998"/>
    <s v="Card"/>
    <n v="7"/>
    <n v="2.9"/>
    <x v="2817"/>
    <n v="59.263699999999993"/>
    <s v="OK"/>
    <n v="0"/>
  </r>
  <r>
    <n v="12843"/>
    <x v="2842"/>
    <n v="1975"/>
    <s v="Electronics"/>
    <s v="North"/>
    <n v="5"/>
    <n v="24.39"/>
    <n v="0.21"/>
    <s v="Card"/>
    <n v="3"/>
    <n v="3.4"/>
    <x v="2818"/>
    <n v="96.340500000000006"/>
    <s v="OK"/>
    <n v="0"/>
  </r>
  <r>
    <n v="12844"/>
    <x v="2843"/>
    <n v="1653"/>
    <s v="Home"/>
    <s v="North"/>
    <n v="5"/>
    <n v="77.599999999999994"/>
    <n v="0.13"/>
    <s v="Wallet"/>
    <n v="7"/>
    <n v="2.2999999999999998"/>
    <x v="2819"/>
    <n v="337.56"/>
    <s v="OK"/>
    <n v="0"/>
  </r>
  <r>
    <n v="12845"/>
    <x v="2844"/>
    <n v="1052"/>
    <s v="Electronics"/>
    <s v="East"/>
    <n v="4"/>
    <n v="186.17"/>
    <n v="0.03"/>
    <s v="COD"/>
    <n v="5"/>
    <n v="3.9"/>
    <x v="2820"/>
    <n v="722.3395999999999"/>
    <s v="OK"/>
    <n v="0"/>
  </r>
  <r>
    <n v="12846"/>
    <x v="2845"/>
    <n v="1303"/>
    <s v="Electronics"/>
    <s v="West"/>
    <n v="2"/>
    <n v="337.8"/>
    <n v="0.16"/>
    <s v="Card"/>
    <n v="3"/>
    <n v="3"/>
    <x v="2821"/>
    <n v="567.50400000000002"/>
    <s v="OK"/>
    <n v="0"/>
  </r>
  <r>
    <n v="12847"/>
    <x v="2846"/>
    <n v="1068"/>
    <s v="Clothing"/>
    <s v="North"/>
    <n v="4"/>
    <n v="52.44"/>
    <n v="0.26"/>
    <s v="Card"/>
    <n v="11"/>
    <n v="4.7"/>
    <x v="2822"/>
    <n v="155.22239999999999"/>
    <s v="OK"/>
    <n v="0"/>
  </r>
  <r>
    <n v="12848"/>
    <x v="2847"/>
    <n v="1360"/>
    <s v="Clothing"/>
    <s v="West"/>
    <n v="1"/>
    <n v="94.69"/>
    <n v="0.13"/>
    <s v="Wallet"/>
    <n v="6"/>
    <n v="1.3"/>
    <x v="2823"/>
    <n v="82.380299999999991"/>
    <s v="OK"/>
    <n v="0"/>
  </r>
  <r>
    <n v="12849"/>
    <x v="2848"/>
    <n v="1601"/>
    <s v="Electronics"/>
    <s v="East"/>
    <n v="7"/>
    <n v="120.93"/>
    <n v="0.08"/>
    <s v="Card"/>
    <n v="1"/>
    <n v="1.3"/>
    <x v="2824"/>
    <n v="778.78920000000005"/>
    <s v="OK"/>
    <n v="0"/>
  </r>
  <r>
    <n v="12850"/>
    <x v="2849"/>
    <n v="1957"/>
    <s v="Clothing"/>
    <s v="West"/>
    <n v="7"/>
    <n v="384.71"/>
    <n v="0.33"/>
    <s v="Card"/>
    <n v="6"/>
    <n v="4.5999999999999996"/>
    <x v="2825"/>
    <n v="1804.2898999999998"/>
    <s v="OK"/>
    <n v="0"/>
  </r>
  <r>
    <n v="12851"/>
    <x v="2850"/>
    <n v="1219"/>
    <s v="Electronics"/>
    <s v="West"/>
    <n v="5"/>
    <n v="375.24"/>
    <n v="0.28999999999999998"/>
    <s v="Wallet"/>
    <n v="4"/>
    <n v="3.7"/>
    <x v="2826"/>
    <n v="1332.1019999999999"/>
    <s v="OK"/>
    <n v="0"/>
  </r>
  <r>
    <n v="12852"/>
    <x v="2851"/>
    <n v="1961"/>
    <s v="Electronics"/>
    <s v="East"/>
    <n v="7"/>
    <n v="337.2"/>
    <n v="0.22"/>
    <s v="Card"/>
    <n v="4"/>
    <n v="3.7"/>
    <x v="2827"/>
    <n v="1841.1120000000001"/>
    <s v="OK"/>
    <n v="0"/>
  </r>
  <r>
    <n v="12853"/>
    <x v="2852"/>
    <n v="1703"/>
    <s v="Electronics"/>
    <s v="West"/>
    <n v="3"/>
    <n v="161.54"/>
    <n v="0.05"/>
    <s v="Card"/>
    <n v="5"/>
    <n v="1.1000000000000001"/>
    <x v="2828"/>
    <n v="460.38900000000001"/>
    <s v="OK"/>
    <n v="0"/>
  </r>
  <r>
    <n v="12854"/>
    <x v="2853"/>
    <n v="1965"/>
    <s v="Beauty"/>
    <s v="North"/>
    <n v="4"/>
    <n v="232.11"/>
    <n v="0.05"/>
    <s v="Card"/>
    <n v="9"/>
    <n v="4.8"/>
    <x v="2829"/>
    <n v="882.01800000000003"/>
    <s v="OK"/>
    <n v="0"/>
  </r>
  <r>
    <n v="12855"/>
    <x v="2854"/>
    <n v="1574"/>
    <s v="Clothing"/>
    <s v="North"/>
    <n v="7"/>
    <n v="71.56"/>
    <n v="0.04"/>
    <s v="Wallet"/>
    <n v="1"/>
    <n v="4.0999999999999996"/>
    <x v="2830"/>
    <n v="480.88319999999999"/>
    <s v="OK"/>
    <n v="0"/>
  </r>
  <r>
    <n v="12856"/>
    <x v="2855"/>
    <n v="1584"/>
    <s v="Clothing"/>
    <s v="North"/>
    <n v="3"/>
    <n v="147.47999999999999"/>
    <n v="0.22"/>
    <s v="Card"/>
    <n v="3"/>
    <n v="4.0999999999999996"/>
    <x v="2831"/>
    <n v="345.10319999999996"/>
    <s v="OK"/>
    <n v="0"/>
  </r>
  <r>
    <n v="12857"/>
    <x v="2856"/>
    <n v="1160"/>
    <s v="Clothing"/>
    <s v="North"/>
    <n v="3"/>
    <n v="540.16"/>
    <n v="0.04"/>
    <s v="COD"/>
    <n v="11"/>
    <n v="4.5999999999999996"/>
    <x v="2832"/>
    <n v="1555.6607999999999"/>
    <s v="OK"/>
    <n v="0"/>
  </r>
  <r>
    <n v="12858"/>
    <x v="2857"/>
    <n v="1680"/>
    <s v="Beauty"/>
    <s v="West"/>
    <n v="6"/>
    <n v="588.12"/>
    <n v="0.28999999999999998"/>
    <s v="Wallet"/>
    <n v="4"/>
    <n v="3.3"/>
    <x v="2833"/>
    <n v="2505.3912"/>
    <s v="OK"/>
    <n v="0"/>
  </r>
  <r>
    <n v="12859"/>
    <x v="2858"/>
    <n v="1088"/>
    <s v="Electronics"/>
    <s v="North"/>
    <n v="5"/>
    <n v="393.88"/>
    <n v="0.35"/>
    <s v="Card"/>
    <n v="2"/>
    <n v="2.6"/>
    <x v="2834"/>
    <n v="1280.1100000000001"/>
    <s v="OK"/>
    <n v="0"/>
  </r>
  <r>
    <n v="12860"/>
    <x v="2859"/>
    <n v="1687"/>
    <s v="Home"/>
    <s v="West"/>
    <n v="4"/>
    <n v="551.34"/>
    <n v="0.13"/>
    <s v="Wallet"/>
    <n v="9"/>
    <n v="2.9"/>
    <x v="2835"/>
    <n v="1918.6632000000002"/>
    <s v="OK"/>
    <n v="0"/>
  </r>
  <r>
    <n v="12861"/>
    <x v="2860"/>
    <n v="1780"/>
    <s v="Home"/>
    <s v="South"/>
    <n v="3"/>
    <n v="391"/>
    <n v="0.16"/>
    <s v="Card"/>
    <n v="11"/>
    <n v="4.0999999999999996"/>
    <x v="2836"/>
    <n v="985.31999999999994"/>
    <s v="OK"/>
    <n v="0"/>
  </r>
  <r>
    <n v="12862"/>
    <x v="2861"/>
    <n v="1584"/>
    <s v="Clothing"/>
    <s v="West"/>
    <n v="1"/>
    <n v="34.42"/>
    <n v="0.25"/>
    <s v="COD"/>
    <n v="7"/>
    <n v="4.0999999999999996"/>
    <x v="2837"/>
    <n v="25.815000000000001"/>
    <s v="OK"/>
    <n v="0"/>
  </r>
  <r>
    <n v="12863"/>
    <x v="2862"/>
    <n v="1756"/>
    <s v="Electronics"/>
    <s v="North"/>
    <n v="7"/>
    <n v="598.11"/>
    <n v="0.33"/>
    <s v="Card"/>
    <n v="1"/>
    <n v="3.4"/>
    <x v="2838"/>
    <n v="2805.1359000000002"/>
    <s v="OK"/>
    <n v="0"/>
  </r>
  <r>
    <n v="12864"/>
    <x v="2863"/>
    <n v="1588"/>
    <s v="Home"/>
    <s v="South"/>
    <n v="6"/>
    <n v="72.89"/>
    <n v="0.31"/>
    <s v="COD"/>
    <n v="9"/>
    <n v="1.9"/>
    <x v="2839"/>
    <n v="301.76459999999997"/>
    <s v="OK"/>
    <n v="0"/>
  </r>
  <r>
    <n v="12865"/>
    <x v="2864"/>
    <n v="1158"/>
    <s v="Electronics"/>
    <s v="East"/>
    <n v="2"/>
    <n v="414.35"/>
    <n v="0.02"/>
    <s v="Card"/>
    <n v="6"/>
    <n v="4.3"/>
    <x v="2840"/>
    <n v="812.12599999999998"/>
    <s v="OK"/>
    <n v="0"/>
  </r>
  <r>
    <n v="12866"/>
    <x v="2865"/>
    <n v="1488"/>
    <s v="Clothing"/>
    <s v="West"/>
    <n v="7"/>
    <n v="162.91"/>
    <n v="0.06"/>
    <s v="Card"/>
    <n v="2"/>
    <n v="3.6"/>
    <x v="2841"/>
    <n v="1071.9477999999999"/>
    <s v="OK"/>
    <n v="0"/>
  </r>
  <r>
    <n v="12867"/>
    <x v="2866"/>
    <n v="1970"/>
    <s v="Home"/>
    <s v="North"/>
    <n v="7"/>
    <n v="244.31"/>
    <n v="0.26"/>
    <s v="Wallet"/>
    <n v="1"/>
    <n v="1.9"/>
    <x v="2842"/>
    <n v="1265.5258000000001"/>
    <s v="OK"/>
    <n v="0"/>
  </r>
  <r>
    <n v="12868"/>
    <x v="2867"/>
    <n v="1323"/>
    <s v="Electronics"/>
    <s v="North"/>
    <n v="7"/>
    <n v="392.87"/>
    <n v="0.24"/>
    <s v="Card"/>
    <n v="6"/>
    <n v="2.9"/>
    <x v="2843"/>
    <n v="2090.0684000000001"/>
    <s v="OK"/>
    <n v="0"/>
  </r>
  <r>
    <n v="12869"/>
    <x v="2868"/>
    <n v="1609"/>
    <s v="Home"/>
    <s v="North"/>
    <n v="6"/>
    <n v="270.35000000000002"/>
    <n v="0.05"/>
    <s v="Wallet"/>
    <n v="7"/>
    <n v="5"/>
    <x v="2844"/>
    <n v="1540.9950000000001"/>
    <s v="OK"/>
    <n v="0"/>
  </r>
  <r>
    <n v="12870"/>
    <x v="2869"/>
    <n v="1380"/>
    <s v="Electronics"/>
    <s v="East"/>
    <n v="2"/>
    <n v="161.57"/>
    <n v="0.18"/>
    <s v="Card"/>
    <n v="10"/>
    <n v="2.2999999999999998"/>
    <x v="2845"/>
    <n v="264.97480000000002"/>
    <s v="OK"/>
    <n v="0"/>
  </r>
  <r>
    <n v="12871"/>
    <x v="2870"/>
    <n v="1101"/>
    <s v="Home"/>
    <s v="South"/>
    <n v="5"/>
    <n v="210.65"/>
    <n v="0.27"/>
    <s v="Card"/>
    <n v="6"/>
    <n v="1.5"/>
    <x v="2846"/>
    <n v="768.87249999999995"/>
    <s v="OK"/>
    <n v="0"/>
  </r>
  <r>
    <n v="12872"/>
    <x v="2871"/>
    <n v="1493"/>
    <s v="Clothing"/>
    <s v="South"/>
    <n v="4"/>
    <n v="214.81"/>
    <n v="0.08"/>
    <s v="Wallet"/>
    <n v="7"/>
    <n v="1.1000000000000001"/>
    <x v="2847"/>
    <n v="790.50080000000003"/>
    <s v="OK"/>
    <n v="0"/>
  </r>
  <r>
    <n v="12873"/>
    <x v="2872"/>
    <n v="1643"/>
    <s v="Electronics"/>
    <s v="North"/>
    <n v="4"/>
    <n v="576.20000000000005"/>
    <n v="0.3"/>
    <s v="Card"/>
    <n v="6"/>
    <n v="1.7"/>
    <x v="2848"/>
    <n v="1613.3600000000001"/>
    <s v="OK"/>
    <n v="0"/>
  </r>
  <r>
    <n v="12874"/>
    <x v="2873"/>
    <n v="1613"/>
    <s v="Electronics"/>
    <s v="West"/>
    <n v="2"/>
    <n v="482.19"/>
    <n v="0.02"/>
    <s v="Wallet"/>
    <n v="8"/>
    <n v="1.7"/>
    <x v="2849"/>
    <n v="945.0924"/>
    <s v="OK"/>
    <n v="0"/>
  </r>
  <r>
    <n v="12875"/>
    <x v="2874"/>
    <n v="1018"/>
    <s v="Beauty"/>
    <s v="North"/>
    <n v="7"/>
    <n v="283.25"/>
    <n v="0.27"/>
    <s v="COD"/>
    <n v="2"/>
    <n v="4.4000000000000004"/>
    <x v="2850"/>
    <n v="1447.4075"/>
    <s v="OK"/>
    <n v="0"/>
  </r>
  <r>
    <n v="12876"/>
    <x v="2875"/>
    <n v="1453"/>
    <s v="Electronics"/>
    <s v="North"/>
    <n v="1"/>
    <n v="131.9"/>
    <n v="0.22"/>
    <s v="Card"/>
    <n v="9"/>
    <n v="1.6"/>
    <x v="2851"/>
    <n v="102.88200000000001"/>
    <s v="OK"/>
    <n v="0"/>
  </r>
  <r>
    <n v="12877"/>
    <x v="2876"/>
    <n v="1481"/>
    <s v="Electronics"/>
    <s v="West"/>
    <n v="2"/>
    <n v="489.44"/>
    <n v="0.11"/>
    <s v="COD"/>
    <n v="9"/>
    <n v="4.5"/>
    <x v="2852"/>
    <n v="871.20320000000004"/>
    <s v="OK"/>
    <n v="0"/>
  </r>
  <r>
    <n v="12878"/>
    <x v="2877"/>
    <n v="1593"/>
    <s v="Electronics"/>
    <s v="North"/>
    <n v="2"/>
    <n v="106.95"/>
    <n v="0.25"/>
    <s v="Card"/>
    <n v="11"/>
    <n v="1.3"/>
    <x v="2853"/>
    <n v="160.42500000000001"/>
    <s v="OK"/>
    <n v="0"/>
  </r>
  <r>
    <n v="12879"/>
    <x v="2878"/>
    <n v="1396"/>
    <s v="Clothing"/>
    <s v="East"/>
    <n v="4"/>
    <n v="138.12"/>
    <n v="0.27"/>
    <s v="Card"/>
    <n v="9"/>
    <n v="4.5999999999999996"/>
    <x v="2854"/>
    <n v="403.31040000000002"/>
    <s v="OK"/>
    <n v="0"/>
  </r>
  <r>
    <n v="12880"/>
    <x v="2879"/>
    <n v="1278"/>
    <s v="Clothing"/>
    <s v="North"/>
    <n v="3"/>
    <n v="229.12"/>
    <n v="0.33"/>
    <s v="COD"/>
    <n v="7"/>
    <n v="2"/>
    <x v="2855"/>
    <n v="460.53119999999996"/>
    <s v="OK"/>
    <n v="0"/>
  </r>
  <r>
    <n v="12881"/>
    <x v="2880"/>
    <n v="1850"/>
    <s v="Electronics"/>
    <s v="East"/>
    <n v="1"/>
    <n v="530"/>
    <n v="0.13"/>
    <s v="Card"/>
    <n v="9"/>
    <n v="3.4"/>
    <x v="2856"/>
    <n v="461.1"/>
    <s v="OK"/>
    <n v="0"/>
  </r>
  <r>
    <n v="12882"/>
    <x v="2881"/>
    <n v="1364"/>
    <s v="Electronics"/>
    <s v="North"/>
    <n v="4"/>
    <n v="92.1"/>
    <n v="0.24"/>
    <s v="Card"/>
    <n v="1"/>
    <n v="1.6"/>
    <x v="2857"/>
    <n v="279.98399999999998"/>
    <s v="OK"/>
    <n v="0"/>
  </r>
  <r>
    <n v="12883"/>
    <x v="2882"/>
    <n v="1330"/>
    <s v="Electronics"/>
    <s v="South"/>
    <n v="6"/>
    <n v="86.51"/>
    <n v="0.21"/>
    <s v="Wallet"/>
    <n v="3"/>
    <n v="2.6"/>
    <x v="2858"/>
    <n v="410.05740000000009"/>
    <s v="OK"/>
    <n v="0"/>
  </r>
  <r>
    <n v="12884"/>
    <x v="2883"/>
    <n v="1640"/>
    <s v="Electronics"/>
    <s v="West"/>
    <n v="2"/>
    <n v="303.98"/>
    <n v="0.18"/>
    <s v="Wallet"/>
    <n v="2"/>
    <n v="1.3"/>
    <x v="2859"/>
    <n v="498.52720000000005"/>
    <s v="OK"/>
    <n v="0"/>
  </r>
  <r>
    <n v="12885"/>
    <x v="2884"/>
    <n v="1343"/>
    <s v="Clothing"/>
    <s v="South"/>
    <n v="3"/>
    <n v="176.7"/>
    <n v="0.31"/>
    <s v="COD"/>
    <n v="11"/>
    <n v="3.3"/>
    <x v="2860"/>
    <n v="365.76899999999989"/>
    <s v="OK"/>
    <n v="0"/>
  </r>
  <r>
    <n v="12886"/>
    <x v="2885"/>
    <n v="1821"/>
    <s v="Home"/>
    <s v="North"/>
    <n v="1"/>
    <n v="347.71"/>
    <n v="0"/>
    <s v="COD"/>
    <n v="1"/>
    <n v="2.4"/>
    <x v="2861"/>
    <n v="347.71"/>
    <s v="OK"/>
    <n v="0"/>
  </r>
  <r>
    <n v="12887"/>
    <x v="2886"/>
    <n v="1454"/>
    <s v="Electronics"/>
    <s v="North"/>
    <n v="5"/>
    <n v="279.20999999999998"/>
    <n v="0.1"/>
    <s v="COD"/>
    <n v="5"/>
    <n v="4.4000000000000004"/>
    <x v="2862"/>
    <n v="1256.4449999999999"/>
    <s v="ERROR"/>
    <n v="0"/>
  </r>
  <r>
    <n v="12888"/>
    <x v="2887"/>
    <n v="1600"/>
    <s v="Clothing"/>
    <s v="East"/>
    <n v="1"/>
    <n v="269.45"/>
    <n v="0.19"/>
    <s v="COD"/>
    <n v="1"/>
    <n v="1.7"/>
    <x v="2863"/>
    <n v="218.25450000000001"/>
    <s v="OK"/>
    <n v="0"/>
  </r>
  <r>
    <n v="12889"/>
    <x v="2888"/>
    <n v="1724"/>
    <s v="Clothing"/>
    <s v="North"/>
    <n v="1"/>
    <n v="80.5"/>
    <n v="0.06"/>
    <s v="Card"/>
    <n v="3"/>
    <n v="2.1"/>
    <x v="2864"/>
    <n v="75.67"/>
    <s v="OK"/>
    <n v="0"/>
  </r>
  <r>
    <n v="12890"/>
    <x v="2889"/>
    <n v="1654"/>
    <s v="Beauty"/>
    <s v="North"/>
    <n v="7"/>
    <n v="97.51"/>
    <n v="0.32"/>
    <s v="Wallet"/>
    <n v="6"/>
    <n v="1.7"/>
    <x v="2865"/>
    <n v="464.14760000000001"/>
    <s v="OK"/>
    <n v="0"/>
  </r>
  <r>
    <n v="12891"/>
    <x v="2890"/>
    <n v="1064"/>
    <s v="Beauty"/>
    <s v="North"/>
    <n v="2"/>
    <n v="495.33"/>
    <n v="0.23"/>
    <s v="Card"/>
    <n v="6"/>
    <n v="3.3"/>
    <x v="2866"/>
    <n v="762.80819999999994"/>
    <s v="OK"/>
    <n v="0"/>
  </r>
  <r>
    <n v="12892"/>
    <x v="2891"/>
    <n v="1075"/>
    <s v="Home"/>
    <s v="South"/>
    <n v="2"/>
    <n v="533.24"/>
    <n v="0.17"/>
    <s v="COD"/>
    <n v="3"/>
    <n v="1.4"/>
    <x v="2867"/>
    <n v="885.17840000000001"/>
    <s v="OK"/>
    <n v="0"/>
  </r>
  <r>
    <n v="12893"/>
    <x v="2892"/>
    <n v="1710"/>
    <s v="Electronics"/>
    <s v="East"/>
    <n v="5"/>
    <n v="152.29"/>
    <n v="0.28999999999999998"/>
    <s v="Wallet"/>
    <n v="4"/>
    <n v="1.8"/>
    <x v="2868"/>
    <n v="540.62949999999989"/>
    <s v="OK"/>
    <n v="0"/>
  </r>
  <r>
    <n v="12894"/>
    <x v="2893"/>
    <n v="1142"/>
    <s v="Electronics"/>
    <s v="South"/>
    <n v="5"/>
    <n v="81.37"/>
    <n v="0.16"/>
    <s v="COD"/>
    <n v="7"/>
    <n v="3.7"/>
    <x v="2869"/>
    <n v="341.75400000000002"/>
    <s v="OK"/>
    <n v="0"/>
  </r>
  <r>
    <n v="12895"/>
    <x v="2894"/>
    <n v="1916"/>
    <s v="Electronics"/>
    <s v="East"/>
    <n v="5"/>
    <n v="46.25"/>
    <n v="0.2"/>
    <s v="Wallet"/>
    <n v="6"/>
    <n v="1.3"/>
    <x v="2870"/>
    <n v="185"/>
    <s v="OK"/>
    <n v="0"/>
  </r>
  <r>
    <n v="12896"/>
    <x v="2895"/>
    <n v="1914"/>
    <s v="Electronics"/>
    <s v="South"/>
    <n v="4"/>
    <n v="370.85"/>
    <n v="0"/>
    <s v="Card"/>
    <n v="11"/>
    <n v="4"/>
    <x v="2871"/>
    <n v="1483.4"/>
    <s v="OK"/>
    <n v="0"/>
  </r>
  <r>
    <n v="12897"/>
    <x v="2896"/>
    <n v="1827"/>
    <s v="Clothing"/>
    <s v="North"/>
    <n v="4"/>
    <n v="433.48"/>
    <n v="0.13"/>
    <s v="Card"/>
    <n v="2"/>
    <n v="1.4"/>
    <x v="2872"/>
    <n v="1508.5104000000001"/>
    <s v="OK"/>
    <n v="0"/>
  </r>
  <r>
    <n v="12898"/>
    <x v="2897"/>
    <n v="1604"/>
    <s v="Home"/>
    <s v="South"/>
    <n v="2"/>
    <n v="233.09"/>
    <n v="0.05"/>
    <s v="Wallet"/>
    <n v="9"/>
    <n v="3.3"/>
    <x v="2873"/>
    <n v="442.87099999999998"/>
    <s v="OK"/>
    <n v="0"/>
  </r>
  <r>
    <n v="12899"/>
    <x v="2898"/>
    <n v="1472"/>
    <s v="Beauty"/>
    <s v="South"/>
    <n v="2"/>
    <n v="412.61"/>
    <n v="0.24"/>
    <s v="Card"/>
    <n v="6"/>
    <n v="5"/>
    <x v="2874"/>
    <n v="627.16719999999998"/>
    <s v="OK"/>
    <n v="0"/>
  </r>
  <r>
    <n v="12900"/>
    <x v="2899"/>
    <n v="1416"/>
    <s v="Home"/>
    <s v="East"/>
    <n v="5"/>
    <n v="432.08"/>
    <n v="0.17"/>
    <s v="COD"/>
    <n v="2"/>
    <n v="1.7"/>
    <x v="2875"/>
    <n v="1793.1320000000001"/>
    <s v="OK"/>
    <n v="0"/>
  </r>
  <r>
    <n v="12901"/>
    <x v="2900"/>
    <n v="1304"/>
    <s v="Clothing"/>
    <s v="East"/>
    <n v="4"/>
    <n v="562.17999999999995"/>
    <n v="0.11"/>
    <s v="Card"/>
    <n v="7"/>
    <n v="2"/>
    <x v="2876"/>
    <n v="2001.3607999999999"/>
    <s v="OK"/>
    <n v="0"/>
  </r>
  <r>
    <n v="12902"/>
    <x v="2901"/>
    <n v="1735"/>
    <s v="Home"/>
    <s v="South"/>
    <n v="3"/>
    <n v="52.95"/>
    <n v="0.16"/>
    <s v="COD"/>
    <n v="11"/>
    <n v="4.5999999999999996"/>
    <x v="2877"/>
    <n v="133.43400000000003"/>
    <s v="OK"/>
    <n v="0"/>
  </r>
  <r>
    <n v="12903"/>
    <x v="2902"/>
    <n v="1496"/>
    <s v="Electronics"/>
    <s v="East"/>
    <n v="4"/>
    <n v="127.49"/>
    <n v="7.0000000000000007E-2"/>
    <s v="COD"/>
    <n v="11"/>
    <n v="3.5"/>
    <x v="2878"/>
    <n v="474.26279999999997"/>
    <s v="OK"/>
    <n v="0"/>
  </r>
  <r>
    <n v="12904"/>
    <x v="2903"/>
    <n v="1290"/>
    <s v="Electronics"/>
    <s v="East"/>
    <n v="2"/>
    <n v="55.09"/>
    <n v="0.32"/>
    <s v="Card"/>
    <n v="10"/>
    <n v="3"/>
    <x v="2879"/>
    <n v="74.922399999999996"/>
    <s v="OK"/>
    <n v="0"/>
  </r>
  <r>
    <n v="12905"/>
    <x v="2904"/>
    <n v="1939"/>
    <s v="Home"/>
    <s v="East"/>
    <n v="4"/>
    <n v="522.78"/>
    <n v="0.02"/>
    <s v="COD"/>
    <n v="10"/>
    <n v="3.3"/>
    <x v="2880"/>
    <n v="2049.2975999999999"/>
    <s v="OK"/>
    <n v="0"/>
  </r>
  <r>
    <n v="12906"/>
    <x v="2905"/>
    <n v="1101"/>
    <s v="Electronics"/>
    <s v="West"/>
    <n v="2"/>
    <n v="478.66"/>
    <n v="0.3"/>
    <s v="COD"/>
    <n v="4"/>
    <n v="2.2000000000000002"/>
    <x v="2881"/>
    <n v="670.12400000000002"/>
    <s v="OK"/>
    <n v="0"/>
  </r>
  <r>
    <n v="12907"/>
    <x v="2906"/>
    <n v="1985"/>
    <s v="Clothing"/>
    <s v="East"/>
    <n v="5"/>
    <n v="351.17"/>
    <n v="0.18"/>
    <s v="Card"/>
    <n v="1"/>
    <n v="4.4000000000000004"/>
    <x v="2882"/>
    <n v="1439.7970000000003"/>
    <s v="OK"/>
    <n v="0"/>
  </r>
  <r>
    <n v="12908"/>
    <x v="2907"/>
    <n v="1266"/>
    <s v="Electronics"/>
    <s v="West"/>
    <n v="7"/>
    <n v="63.94"/>
    <n v="0.22"/>
    <s v="COD"/>
    <n v="10"/>
    <n v="4"/>
    <x v="2883"/>
    <n v="349.11239999999998"/>
    <s v="OK"/>
    <n v="0"/>
  </r>
  <r>
    <n v="12909"/>
    <x v="2908"/>
    <n v="1866"/>
    <s v="Home"/>
    <s v="West"/>
    <n v="5"/>
    <n v="174.89"/>
    <n v="0.11"/>
    <s v="COD"/>
    <n v="9"/>
    <n v="3.6"/>
    <x v="2884"/>
    <n v="778.26049999999998"/>
    <s v="OK"/>
    <n v="0"/>
  </r>
  <r>
    <n v="12910"/>
    <x v="2909"/>
    <n v="1967"/>
    <s v="Home"/>
    <s v="East"/>
    <n v="5"/>
    <n v="189.17"/>
    <n v="0.34"/>
    <s v="Card"/>
    <n v="11"/>
    <n v="4.7"/>
    <x v="2885"/>
    <n v="624.26099999999985"/>
    <s v="OK"/>
    <n v="0"/>
  </r>
  <r>
    <n v="12911"/>
    <x v="2910"/>
    <n v="1621"/>
    <s v="Electronics"/>
    <s v="South"/>
    <n v="3"/>
    <n v="343.03"/>
    <n v="0.1"/>
    <s v="COD"/>
    <n v="10"/>
    <n v="3.3"/>
    <x v="2886"/>
    <n v="926.18099999999993"/>
    <s v="OK"/>
    <n v="0"/>
  </r>
  <r>
    <n v="12912"/>
    <x v="2911"/>
    <n v="1973"/>
    <s v="Home"/>
    <s v="East"/>
    <n v="7"/>
    <n v="165.96"/>
    <n v="0.21"/>
    <s v="Card"/>
    <n v="8"/>
    <n v="3"/>
    <x v="2887"/>
    <n v="917.75880000000006"/>
    <s v="OK"/>
    <n v="0"/>
  </r>
  <r>
    <n v="12913"/>
    <x v="2912"/>
    <n v="1841"/>
    <s v="Electronics"/>
    <s v="North"/>
    <n v="3"/>
    <n v="57.68"/>
    <n v="0.35"/>
    <s v="Card"/>
    <n v="5"/>
    <n v="4.9000000000000004"/>
    <x v="2888"/>
    <n v="112.476"/>
    <s v="OK"/>
    <n v="0"/>
  </r>
  <r>
    <n v="12914"/>
    <x v="2913"/>
    <n v="1961"/>
    <s v="Clothing"/>
    <s v="South"/>
    <n v="2"/>
    <n v="442.5"/>
    <n v="0.31"/>
    <s v="COD"/>
    <n v="3"/>
    <n v="1.8"/>
    <x v="2889"/>
    <n v="610.65"/>
    <s v="OK"/>
    <n v="0"/>
  </r>
  <r>
    <n v="12915"/>
    <x v="2914"/>
    <n v="1941"/>
    <s v="Home"/>
    <s v="West"/>
    <n v="1"/>
    <n v="189.96"/>
    <n v="0.19"/>
    <s v="COD"/>
    <n v="4"/>
    <n v="1.6"/>
    <x v="2890"/>
    <n v="153.86760000000001"/>
    <s v="OK"/>
    <n v="0"/>
  </r>
  <r>
    <n v="12916"/>
    <x v="2915"/>
    <n v="1776"/>
    <s v="Home"/>
    <s v="West"/>
    <n v="6"/>
    <n v="279.64"/>
    <n v="0.35"/>
    <s v="Wallet"/>
    <n v="3"/>
    <n v="1.6"/>
    <x v="2891"/>
    <n v="1090.596"/>
    <s v="OK"/>
    <n v="0"/>
  </r>
  <r>
    <n v="12917"/>
    <x v="2916"/>
    <n v="1002"/>
    <s v="Beauty"/>
    <s v="South"/>
    <n v="3"/>
    <n v="89.68"/>
    <n v="0.25"/>
    <s v="Card"/>
    <n v="10"/>
    <n v="5"/>
    <x v="2892"/>
    <n v="201.78000000000003"/>
    <s v="OK"/>
    <n v="0"/>
  </r>
  <r>
    <n v="12918"/>
    <x v="2917"/>
    <n v="1084"/>
    <s v="Electronics"/>
    <s v="South"/>
    <n v="2"/>
    <n v="484.49"/>
    <n v="7.0000000000000007E-2"/>
    <s v="Card"/>
    <n v="8"/>
    <n v="3.6"/>
    <x v="2893"/>
    <n v="901.15139999999997"/>
    <s v="OK"/>
    <n v="0"/>
  </r>
  <r>
    <n v="12919"/>
    <x v="2918"/>
    <n v="1793"/>
    <s v="Home"/>
    <s v="East"/>
    <n v="7"/>
    <n v="345.84"/>
    <n v="0.14000000000000001"/>
    <s v="Card"/>
    <n v="5"/>
    <n v="2.2000000000000002"/>
    <x v="2894"/>
    <n v="2081.9567999999995"/>
    <s v="OK"/>
    <n v="0"/>
  </r>
  <r>
    <n v="12920"/>
    <x v="2919"/>
    <n v="1327"/>
    <s v="Clothing"/>
    <s v="West"/>
    <n v="4"/>
    <n v="542.42999999999995"/>
    <n v="0.12"/>
    <s v="COD"/>
    <n v="11"/>
    <n v="2"/>
    <x v="2895"/>
    <n v="1909.3535999999999"/>
    <s v="OK"/>
    <n v="0"/>
  </r>
  <r>
    <n v="12921"/>
    <x v="2920"/>
    <n v="1815"/>
    <s v="Beauty"/>
    <s v="North"/>
    <n v="7"/>
    <n v="304.85000000000002"/>
    <n v="0.12"/>
    <s v="Card"/>
    <n v="8"/>
    <n v="1.2"/>
    <x v="2896"/>
    <n v="1877.8760000000002"/>
    <s v="OK"/>
    <n v="0"/>
  </r>
  <r>
    <n v="12922"/>
    <x v="2921"/>
    <n v="1449"/>
    <s v="Electronics"/>
    <s v="East"/>
    <n v="5"/>
    <n v="565.73"/>
    <n v="0.27"/>
    <s v="COD"/>
    <n v="1"/>
    <n v="1.5"/>
    <x v="2897"/>
    <n v="2064.9144999999999"/>
    <s v="OK"/>
    <n v="0"/>
  </r>
  <r>
    <n v="12923"/>
    <x v="2922"/>
    <n v="1453"/>
    <s v="Home"/>
    <s v="South"/>
    <n v="5"/>
    <n v="536.74"/>
    <n v="0.2"/>
    <s v="Card"/>
    <n v="9"/>
    <n v="4.5999999999999996"/>
    <x v="2898"/>
    <n v="2146.96"/>
    <s v="OK"/>
    <n v="0"/>
  </r>
  <r>
    <n v="12924"/>
    <x v="2923"/>
    <n v="1923"/>
    <s v="Clothing"/>
    <s v="West"/>
    <n v="5"/>
    <n v="352.23"/>
    <n v="0.01"/>
    <s v="Wallet"/>
    <n v="11"/>
    <n v="4"/>
    <x v="2899"/>
    <n v="1743.5385000000001"/>
    <s v="OK"/>
    <n v="0"/>
  </r>
  <r>
    <n v="12925"/>
    <x v="2924"/>
    <n v="1628"/>
    <s v="Electronics"/>
    <s v="South"/>
    <n v="2"/>
    <n v="561.33000000000004"/>
    <n v="0.31"/>
    <s v="COD"/>
    <n v="10"/>
    <n v="4.8"/>
    <x v="2900"/>
    <n v="774.6354"/>
    <s v="OK"/>
    <n v="0"/>
  </r>
  <r>
    <n v="12926"/>
    <x v="2925"/>
    <n v="1220"/>
    <s v="Clothing"/>
    <s v="South"/>
    <n v="5"/>
    <n v="204.01"/>
    <n v="0.1"/>
    <s v="Wallet"/>
    <n v="3"/>
    <n v="2.7"/>
    <x v="2901"/>
    <n v="918.04499999999996"/>
    <s v="ERROR"/>
    <n v="0"/>
  </r>
  <r>
    <n v="12927"/>
    <x v="2926"/>
    <n v="1153"/>
    <s v="Electronics"/>
    <s v="South"/>
    <n v="3"/>
    <n v="228.9"/>
    <n v="0.35"/>
    <s v="Card"/>
    <n v="1"/>
    <n v="3.4"/>
    <x v="2902"/>
    <n v="446.35500000000002"/>
    <s v="OK"/>
    <n v="0"/>
  </r>
  <r>
    <n v="12928"/>
    <x v="2927"/>
    <n v="1664"/>
    <s v="Clothing"/>
    <s v="East"/>
    <n v="4"/>
    <n v="41.6"/>
    <n v="0.33"/>
    <s v="COD"/>
    <n v="3"/>
    <n v="2.9"/>
    <x v="2903"/>
    <n v="111.48799999999999"/>
    <s v="OK"/>
    <n v="0"/>
  </r>
  <r>
    <n v="12929"/>
    <x v="2928"/>
    <n v="1011"/>
    <s v="Beauty"/>
    <s v="North"/>
    <n v="5"/>
    <n v="359.68"/>
    <n v="0.33"/>
    <s v="COD"/>
    <n v="2"/>
    <n v="4.5"/>
    <x v="2904"/>
    <n v="1204.9279999999999"/>
    <s v="OK"/>
    <n v="0"/>
  </r>
  <r>
    <n v="12930"/>
    <x v="2929"/>
    <n v="1132"/>
    <s v="Clothing"/>
    <s v="North"/>
    <n v="2"/>
    <n v="437.33"/>
    <n v="0.28000000000000003"/>
    <s v="COD"/>
    <n v="7"/>
    <n v="5"/>
    <x v="2905"/>
    <n v="629.75519999999995"/>
    <s v="OK"/>
    <n v="0"/>
  </r>
  <r>
    <n v="12931"/>
    <x v="2930"/>
    <n v="1993"/>
    <s v="Clothing"/>
    <s v="West"/>
    <n v="4"/>
    <n v="467.51"/>
    <n v="0.08"/>
    <s v="Card"/>
    <n v="10"/>
    <n v="4.7"/>
    <x v="2906"/>
    <n v="1720.4367999999999"/>
    <s v="OK"/>
    <n v="0"/>
  </r>
  <r>
    <n v="12932"/>
    <x v="2931"/>
    <n v="1303"/>
    <s v="Clothing"/>
    <s v="South"/>
    <n v="5"/>
    <n v="102.64"/>
    <n v="0.19"/>
    <s v="Wallet"/>
    <n v="4"/>
    <n v="3.4"/>
    <x v="2907"/>
    <n v="415.69200000000006"/>
    <s v="OK"/>
    <n v="0"/>
  </r>
  <r>
    <n v="12933"/>
    <x v="2932"/>
    <n v="1292"/>
    <s v="Electronics"/>
    <s v="North"/>
    <n v="1"/>
    <n v="274.83"/>
    <n v="0.08"/>
    <s v="Card"/>
    <n v="7"/>
    <n v="1.2"/>
    <x v="2908"/>
    <n v="252.84360000000001"/>
    <s v="OK"/>
    <n v="0"/>
  </r>
  <r>
    <n v="12934"/>
    <x v="2933"/>
    <n v="1974"/>
    <s v="Electronics"/>
    <s v="South"/>
    <n v="5"/>
    <n v="118.46"/>
    <n v="0.09"/>
    <s v="Card"/>
    <n v="3"/>
    <n v="3.5"/>
    <x v="2909"/>
    <n v="538.99299999999994"/>
    <s v="OK"/>
    <n v="0"/>
  </r>
  <r>
    <n v="12935"/>
    <x v="2934"/>
    <n v="1299"/>
    <s v="Clothing"/>
    <s v="West"/>
    <n v="6"/>
    <n v="402.34"/>
    <n v="0.21"/>
    <s v="COD"/>
    <n v="6"/>
    <n v="1.4"/>
    <x v="2910"/>
    <n v="1907.0916"/>
    <s v="OK"/>
    <n v="0"/>
  </r>
  <r>
    <n v="12936"/>
    <x v="2935"/>
    <n v="1739"/>
    <s v="Electronics"/>
    <s v="South"/>
    <n v="7"/>
    <n v="107.4"/>
    <n v="0.01"/>
    <s v="COD"/>
    <n v="7"/>
    <n v="1.6"/>
    <x v="2911"/>
    <n v="744.28200000000004"/>
    <s v="OK"/>
    <n v="0"/>
  </r>
  <r>
    <n v="12937"/>
    <x v="2936"/>
    <n v="1782"/>
    <s v="Electronics"/>
    <s v="North"/>
    <n v="3"/>
    <n v="543.94000000000005"/>
    <n v="0.34"/>
    <s v="COD"/>
    <n v="7"/>
    <n v="1.8"/>
    <x v="2912"/>
    <n v="1077.0011999999999"/>
    <s v="OK"/>
    <n v="0"/>
  </r>
  <r>
    <n v="12938"/>
    <x v="2937"/>
    <n v="1042"/>
    <s v="Clothing"/>
    <s v="South"/>
    <n v="4"/>
    <n v="149.91999999999999"/>
    <n v="0.32"/>
    <s v="Card"/>
    <n v="5"/>
    <n v="2.5"/>
    <x v="2913"/>
    <n v="407.78239999999994"/>
    <s v="OK"/>
    <n v="0"/>
  </r>
  <r>
    <n v="12939"/>
    <x v="2938"/>
    <n v="1943"/>
    <s v="Electronics"/>
    <s v="North"/>
    <n v="3"/>
    <n v="185.47"/>
    <n v="0.13"/>
    <s v="Card"/>
    <n v="6"/>
    <n v="3.4"/>
    <x v="2914"/>
    <n v="484.07669999999996"/>
    <s v="OK"/>
    <n v="0"/>
  </r>
  <r>
    <n v="12940"/>
    <x v="2939"/>
    <n v="1342"/>
    <s v="Electronics"/>
    <s v="West"/>
    <n v="1"/>
    <n v="512.78"/>
    <n v="0.18"/>
    <s v="COD"/>
    <n v="3"/>
    <n v="2.2999999999999998"/>
    <x v="2915"/>
    <n v="420.4796"/>
    <s v="OK"/>
    <n v="0"/>
  </r>
  <r>
    <n v="12941"/>
    <x v="2940"/>
    <n v="1325"/>
    <s v="Clothing"/>
    <s v="South"/>
    <n v="1"/>
    <n v="283.2"/>
    <n v="0.16"/>
    <s v="Card"/>
    <n v="4"/>
    <n v="2.8"/>
    <x v="2916"/>
    <n v="237.88799999999998"/>
    <s v="OK"/>
    <n v="0"/>
  </r>
  <r>
    <n v="12942"/>
    <x v="2941"/>
    <n v="1813"/>
    <s v="Electronics"/>
    <s v="North"/>
    <n v="6"/>
    <n v="29.04"/>
    <n v="0.31"/>
    <s v="Wallet"/>
    <n v="11"/>
    <n v="1.2"/>
    <x v="2917"/>
    <n v="120.2256"/>
    <s v="OK"/>
    <n v="0"/>
  </r>
  <r>
    <n v="12943"/>
    <x v="2942"/>
    <n v="1497"/>
    <s v="Beauty"/>
    <s v="West"/>
    <n v="3"/>
    <n v="304.33"/>
    <n v="0.24"/>
    <s v="Wallet"/>
    <n v="6"/>
    <n v="3.5"/>
    <x v="2918"/>
    <n v="693.87239999999997"/>
    <s v="OK"/>
    <n v="0"/>
  </r>
  <r>
    <n v="12944"/>
    <x v="2943"/>
    <n v="1363"/>
    <s v="Beauty"/>
    <s v="South"/>
    <n v="4"/>
    <n v="64.459999999999994"/>
    <n v="0.1"/>
    <s v="COD"/>
    <n v="3"/>
    <n v="3.6"/>
    <x v="2919"/>
    <n v="232.05599999999998"/>
    <s v="OK"/>
    <n v="0"/>
  </r>
  <r>
    <n v="12945"/>
    <x v="2944"/>
    <n v="1890"/>
    <s v="Home"/>
    <s v="West"/>
    <n v="1"/>
    <n v="591.42999999999995"/>
    <n v="0.16"/>
    <s v="Card"/>
    <n v="7"/>
    <n v="1.4"/>
    <x v="2920"/>
    <n v="496.80119999999994"/>
    <s v="OK"/>
    <n v="0"/>
  </r>
  <r>
    <n v="12946"/>
    <x v="2945"/>
    <n v="1426"/>
    <s v="Electronics"/>
    <s v="North"/>
    <n v="1"/>
    <n v="359.05"/>
    <n v="0.15"/>
    <s v="Wallet"/>
    <n v="3"/>
    <n v="4.0999999999999996"/>
    <x v="2921"/>
    <n v="305.1925"/>
    <s v="OK"/>
    <n v="0"/>
  </r>
  <r>
    <n v="12947"/>
    <x v="2946"/>
    <n v="1020"/>
    <s v="Home"/>
    <s v="South"/>
    <n v="5"/>
    <n v="165.07"/>
    <n v="0.34"/>
    <s v="Card"/>
    <n v="9"/>
    <n v="3.6"/>
    <x v="2922"/>
    <n v="544.73099999999988"/>
    <s v="OK"/>
    <n v="0"/>
  </r>
  <r>
    <n v="12948"/>
    <x v="2947"/>
    <n v="1406"/>
    <s v="Home"/>
    <s v="South"/>
    <n v="6"/>
    <n v="344.77"/>
    <n v="0.06"/>
    <s v="Card"/>
    <n v="4"/>
    <n v="3"/>
    <x v="2923"/>
    <n v="1944.5027999999998"/>
    <s v="OK"/>
    <n v="0"/>
  </r>
  <r>
    <n v="12949"/>
    <x v="2948"/>
    <n v="1618"/>
    <s v="Home"/>
    <s v="South"/>
    <n v="7"/>
    <n v="59.97"/>
    <n v="0.03"/>
    <s v="Card"/>
    <n v="2"/>
    <n v="3.2"/>
    <x v="2924"/>
    <n v="407.19629999999995"/>
    <s v="OK"/>
    <n v="0"/>
  </r>
  <r>
    <n v="12950"/>
    <x v="2949"/>
    <n v="1335"/>
    <s v="Electronics"/>
    <s v="West"/>
    <n v="2"/>
    <n v="482.94"/>
    <n v="0.31"/>
    <s v="Card"/>
    <n v="6"/>
    <n v="3"/>
    <x v="2925"/>
    <n v="666.45719999999994"/>
    <s v="OK"/>
    <n v="0"/>
  </r>
  <r>
    <n v="12951"/>
    <x v="2950"/>
    <n v="1814"/>
    <s v="Clothing"/>
    <s v="West"/>
    <n v="7"/>
    <n v="556.32000000000005"/>
    <n v="0.31"/>
    <s v="Wallet"/>
    <n v="9"/>
    <n v="1.2"/>
    <x v="2926"/>
    <n v="2687.0255999999999"/>
    <s v="OK"/>
    <n v="0"/>
  </r>
  <r>
    <n v="12952"/>
    <x v="2951"/>
    <n v="1116"/>
    <s v="Home"/>
    <s v="North"/>
    <n v="7"/>
    <n v="526.54999999999995"/>
    <n v="0.31"/>
    <s v="COD"/>
    <n v="10"/>
    <n v="3.9"/>
    <x v="2927"/>
    <n v="2543.2364999999995"/>
    <s v="OK"/>
    <n v="0"/>
  </r>
  <r>
    <n v="12953"/>
    <x v="2952"/>
    <n v="1123"/>
    <s v="Clothing"/>
    <s v="East"/>
    <n v="1"/>
    <n v="214.93"/>
    <n v="0.18"/>
    <s v="Wallet"/>
    <n v="10"/>
    <n v="3"/>
    <x v="2928"/>
    <n v="176.24260000000001"/>
    <s v="OK"/>
    <n v="0"/>
  </r>
  <r>
    <n v="12954"/>
    <x v="2953"/>
    <n v="1398"/>
    <s v="Clothing"/>
    <s v="South"/>
    <n v="4"/>
    <n v="205.57"/>
    <n v="0.23"/>
    <s v="Card"/>
    <n v="2"/>
    <n v="1.7"/>
    <x v="2929"/>
    <n v="633.15560000000005"/>
    <s v="OK"/>
    <n v="0"/>
  </r>
  <r>
    <n v="12955"/>
    <x v="2954"/>
    <n v="1792"/>
    <s v="Clothing"/>
    <s v="South"/>
    <n v="4"/>
    <n v="35.53"/>
    <n v="0.2"/>
    <s v="COD"/>
    <n v="4"/>
    <n v="3.7"/>
    <x v="2930"/>
    <n v="113.69600000000001"/>
    <s v="OK"/>
    <n v="0"/>
  </r>
  <r>
    <n v="12956"/>
    <x v="2955"/>
    <n v="1803"/>
    <s v="Clothing"/>
    <s v="North"/>
    <n v="5"/>
    <n v="396.07"/>
    <n v="0.02"/>
    <s v="Wallet"/>
    <n v="5"/>
    <n v="3.8"/>
    <x v="2931"/>
    <n v="1940.7429999999999"/>
    <s v="OK"/>
    <n v="0"/>
  </r>
  <r>
    <n v="12957"/>
    <x v="2956"/>
    <n v="1714"/>
    <s v="Electronics"/>
    <s v="South"/>
    <n v="4"/>
    <n v="327.92"/>
    <n v="0.21"/>
    <s v="Wallet"/>
    <n v="9"/>
    <n v="1.9"/>
    <x v="2932"/>
    <n v="1036.2272"/>
    <s v="OK"/>
    <n v="0"/>
  </r>
  <r>
    <n v="12958"/>
    <x v="2957"/>
    <n v="1050"/>
    <s v="Clothing"/>
    <s v="West"/>
    <n v="5"/>
    <n v="283.72000000000003"/>
    <n v="0"/>
    <s v="COD"/>
    <n v="7"/>
    <n v="4.2"/>
    <x v="2933"/>
    <n v="1418.6000000000001"/>
    <s v="OK"/>
    <n v="0"/>
  </r>
  <r>
    <n v="12959"/>
    <x v="2958"/>
    <n v="1782"/>
    <s v="Electronics"/>
    <s v="West"/>
    <n v="1"/>
    <n v="545.96"/>
    <n v="0.11"/>
    <s v="Card"/>
    <n v="5"/>
    <n v="2.8"/>
    <x v="2934"/>
    <n v="485.90440000000007"/>
    <s v="OK"/>
    <n v="0"/>
  </r>
  <r>
    <n v="12960"/>
    <x v="2959"/>
    <n v="1323"/>
    <s v="Clothing"/>
    <s v="South"/>
    <n v="1"/>
    <n v="113.21"/>
    <n v="0.33"/>
    <s v="COD"/>
    <n v="6"/>
    <n v="1.7"/>
    <x v="2935"/>
    <n v="75.850699999999989"/>
    <s v="OK"/>
    <n v="0"/>
  </r>
  <r>
    <n v="12961"/>
    <x v="2960"/>
    <n v="1788"/>
    <s v="Electronics"/>
    <s v="South"/>
    <n v="7"/>
    <n v="20.65"/>
    <n v="0.11"/>
    <s v="Card"/>
    <n v="9"/>
    <n v="3.6"/>
    <x v="2936"/>
    <n v="128.64949999999999"/>
    <s v="OK"/>
    <n v="0"/>
  </r>
  <r>
    <n v="12962"/>
    <x v="2961"/>
    <n v="1140"/>
    <s v="Clothing"/>
    <s v="West"/>
    <n v="1"/>
    <n v="57.89"/>
    <n v="0.33"/>
    <s v="COD"/>
    <n v="4"/>
    <n v="3.4"/>
    <x v="2937"/>
    <n v="38.786299999999997"/>
    <s v="OK"/>
    <n v="0"/>
  </r>
  <r>
    <n v="12963"/>
    <x v="2962"/>
    <n v="1469"/>
    <s v="Electronics"/>
    <s v="South"/>
    <n v="1"/>
    <n v="145.66999999999999"/>
    <n v="0.09"/>
    <s v="COD"/>
    <n v="2"/>
    <n v="1.7"/>
    <x v="2938"/>
    <n v="132.55969999999999"/>
    <s v="OK"/>
    <n v="0"/>
  </r>
  <r>
    <n v="12964"/>
    <x v="2963"/>
    <n v="1786"/>
    <s v="Home"/>
    <s v="West"/>
    <n v="2"/>
    <n v="34.47"/>
    <n v="0.11"/>
    <s v="COD"/>
    <n v="5"/>
    <n v="4.5"/>
    <x v="2939"/>
    <n v="61.3566"/>
    <s v="OK"/>
    <n v="0"/>
  </r>
  <r>
    <n v="12965"/>
    <x v="2964"/>
    <n v="1801"/>
    <s v="Home"/>
    <s v="East"/>
    <n v="6"/>
    <n v="309.16000000000003"/>
    <n v="0.22"/>
    <s v="COD"/>
    <n v="7"/>
    <n v="4.4000000000000004"/>
    <x v="2940"/>
    <n v="1446.8688"/>
    <s v="OK"/>
    <n v="0"/>
  </r>
  <r>
    <n v="12966"/>
    <x v="2965"/>
    <n v="1333"/>
    <s v="Electronics"/>
    <s v="East"/>
    <n v="7"/>
    <n v="198.74"/>
    <n v="0.27"/>
    <s v="COD"/>
    <n v="4"/>
    <n v="4.3"/>
    <x v="2941"/>
    <n v="1015.5614"/>
    <s v="OK"/>
    <n v="0"/>
  </r>
  <r>
    <n v="12967"/>
    <x v="2966"/>
    <n v="1892"/>
    <s v="Electronics"/>
    <s v="South"/>
    <n v="7"/>
    <n v="120.58"/>
    <n v="0.18"/>
    <s v="Card"/>
    <n v="1"/>
    <n v="2.6"/>
    <x v="2942"/>
    <n v="692.12919999999997"/>
    <s v="OK"/>
    <n v="0"/>
  </r>
  <r>
    <n v="12968"/>
    <x v="2967"/>
    <n v="1963"/>
    <s v="Electronics"/>
    <s v="South"/>
    <n v="6"/>
    <n v="453.8"/>
    <n v="0.31"/>
    <s v="COD"/>
    <n v="8"/>
    <n v="4.3"/>
    <x v="2943"/>
    <n v="1878.732"/>
    <s v="OK"/>
    <n v="0"/>
  </r>
  <r>
    <n v="12969"/>
    <x v="2968"/>
    <n v="1372"/>
    <s v="Beauty"/>
    <s v="South"/>
    <n v="2"/>
    <n v="134.6"/>
    <n v="0.01"/>
    <s v="COD"/>
    <n v="5"/>
    <n v="4.4000000000000004"/>
    <x v="2944"/>
    <n v="266.50799999999998"/>
    <s v="OK"/>
    <n v="0"/>
  </r>
  <r>
    <n v="12970"/>
    <x v="2969"/>
    <n v="1563"/>
    <s v="Clothing"/>
    <s v="West"/>
    <n v="1"/>
    <n v="417.25"/>
    <n v="0.32"/>
    <s v="Card"/>
    <n v="10"/>
    <n v="5"/>
    <x v="2945"/>
    <n v="283.72999999999996"/>
    <s v="OK"/>
    <n v="0"/>
  </r>
  <r>
    <n v="12971"/>
    <x v="2970"/>
    <n v="1493"/>
    <s v="Clothing"/>
    <s v="East"/>
    <n v="4"/>
    <n v="219.32"/>
    <n v="7.0000000000000007E-2"/>
    <s v="Card"/>
    <n v="2"/>
    <n v="4.8"/>
    <x v="2946"/>
    <n v="815.8703999999999"/>
    <s v="OK"/>
    <n v="0"/>
  </r>
  <r>
    <n v="12972"/>
    <x v="2971"/>
    <n v="1538"/>
    <s v="Electronics"/>
    <s v="East"/>
    <n v="5"/>
    <n v="314.42"/>
    <n v="0.31"/>
    <s v="Card"/>
    <n v="3"/>
    <n v="2.5"/>
    <x v="2947"/>
    <n v="1084.749"/>
    <s v="OK"/>
    <n v="0"/>
  </r>
  <r>
    <n v="12973"/>
    <x v="2972"/>
    <n v="1668"/>
    <s v="Clothing"/>
    <s v="North"/>
    <n v="7"/>
    <n v="561.30999999999995"/>
    <n v="0.14000000000000001"/>
    <s v="Card"/>
    <n v="10"/>
    <n v="1.8"/>
    <x v="2948"/>
    <n v="3379.0861999999997"/>
    <s v="OK"/>
    <n v="0"/>
  </r>
  <r>
    <n v="12974"/>
    <x v="2973"/>
    <n v="1750"/>
    <s v="Beauty"/>
    <s v="North"/>
    <n v="6"/>
    <n v="36.85"/>
    <n v="0.28999999999999998"/>
    <s v="Wallet"/>
    <n v="10"/>
    <n v="2.2000000000000002"/>
    <x v="2949"/>
    <n v="156.98099999999999"/>
    <s v="OK"/>
    <n v="0"/>
  </r>
  <r>
    <n v="12975"/>
    <x v="2974"/>
    <n v="1155"/>
    <s v="Home"/>
    <s v="South"/>
    <n v="3"/>
    <n v="307.64999999999998"/>
    <n v="0.24"/>
    <s v="Card"/>
    <n v="5"/>
    <n v="3"/>
    <x v="2716"/>
    <n v="701.44200000000001"/>
    <s v="OK"/>
    <n v="0"/>
  </r>
  <r>
    <n v="12976"/>
    <x v="2975"/>
    <n v="1290"/>
    <s v="Clothing"/>
    <s v="West"/>
    <n v="5"/>
    <n v="514.84"/>
    <n v="0.06"/>
    <s v="COD"/>
    <n v="11"/>
    <n v="4.2"/>
    <x v="2950"/>
    <n v="2419.748"/>
    <s v="OK"/>
    <n v="0"/>
  </r>
  <r>
    <n v="12977"/>
    <x v="2976"/>
    <n v="1647"/>
    <s v="Electronics"/>
    <s v="South"/>
    <n v="3"/>
    <n v="358.96"/>
    <n v="0.32"/>
    <s v="COD"/>
    <n v="4"/>
    <n v="3.9"/>
    <x v="2951"/>
    <n v="732.27839999999981"/>
    <s v="OK"/>
    <n v="0"/>
  </r>
  <r>
    <n v="12978"/>
    <x v="2977"/>
    <n v="1143"/>
    <s v="Electronics"/>
    <s v="East"/>
    <n v="3"/>
    <n v="176.97"/>
    <n v="0.09"/>
    <s v="Card"/>
    <n v="9"/>
    <n v="4.2"/>
    <x v="2952"/>
    <n v="483.12809999999996"/>
    <s v="OK"/>
    <n v="0"/>
  </r>
  <r>
    <n v="12979"/>
    <x v="2978"/>
    <n v="1105"/>
    <s v="Electronics"/>
    <s v="South"/>
    <n v="7"/>
    <n v="247.64"/>
    <n v="0.09"/>
    <s v="Wallet"/>
    <n v="9"/>
    <n v="2.5"/>
    <x v="2953"/>
    <n v="1577.4668000000001"/>
    <s v="OK"/>
    <n v="0"/>
  </r>
  <r>
    <n v="12980"/>
    <x v="2979"/>
    <n v="1419"/>
    <s v="Electronics"/>
    <s v="South"/>
    <n v="1"/>
    <n v="412.96"/>
    <n v="0.28000000000000003"/>
    <s v="Card"/>
    <n v="8"/>
    <n v="2"/>
    <x v="2954"/>
    <n v="297.33119999999997"/>
    <s v="OK"/>
    <n v="0"/>
  </r>
  <r>
    <n v="12981"/>
    <x v="2980"/>
    <n v="1669"/>
    <s v="Electronics"/>
    <s v="East"/>
    <n v="3"/>
    <n v="536.12"/>
    <n v="0.04"/>
    <s v="Wallet"/>
    <n v="2"/>
    <n v="1.1000000000000001"/>
    <x v="2955"/>
    <n v="1544.0256000000002"/>
    <s v="OK"/>
    <n v="0"/>
  </r>
  <r>
    <n v="12982"/>
    <x v="2981"/>
    <n v="1657"/>
    <s v="Electronics"/>
    <s v="East"/>
    <n v="1"/>
    <n v="39.020000000000003"/>
    <n v="0.08"/>
    <s v="Card"/>
    <n v="5"/>
    <n v="3.5"/>
    <x v="2956"/>
    <n v="35.898400000000002"/>
    <s v="OK"/>
    <n v="0"/>
  </r>
  <r>
    <n v="12983"/>
    <x v="2982"/>
    <n v="1001"/>
    <s v="Clothing"/>
    <s v="East"/>
    <n v="2"/>
    <n v="56.85"/>
    <n v="0.18"/>
    <s v="Card"/>
    <n v="8"/>
    <n v="4.2"/>
    <x v="2957"/>
    <n v="93.234000000000009"/>
    <s v="OK"/>
    <n v="0"/>
  </r>
  <r>
    <n v="12984"/>
    <x v="2983"/>
    <n v="1944"/>
    <s v="Beauty"/>
    <s v="East"/>
    <n v="4"/>
    <n v="205.16"/>
    <n v="0.28999999999999998"/>
    <s v="Card"/>
    <n v="8"/>
    <n v="4.5999999999999996"/>
    <x v="2958"/>
    <n v="582.65440000000001"/>
    <s v="OK"/>
    <n v="0"/>
  </r>
  <r>
    <n v="12985"/>
    <x v="2984"/>
    <n v="1588"/>
    <s v="Clothing"/>
    <s v="North"/>
    <n v="3"/>
    <n v="151.18"/>
    <n v="0.05"/>
    <s v="Card"/>
    <n v="7"/>
    <n v="2.9"/>
    <x v="2959"/>
    <n v="430.863"/>
    <s v="OK"/>
    <n v="0"/>
  </r>
  <r>
    <n v="12986"/>
    <x v="2985"/>
    <n v="1643"/>
    <s v="Home"/>
    <s v="West"/>
    <n v="7"/>
    <n v="169.98"/>
    <n v="0.19"/>
    <s v="Wallet"/>
    <n v="4"/>
    <n v="4.7"/>
    <x v="2960"/>
    <n v="963.78660000000002"/>
    <s v="OK"/>
    <n v="0"/>
  </r>
  <r>
    <n v="12987"/>
    <x v="2986"/>
    <n v="1089"/>
    <s v="Home"/>
    <s v="West"/>
    <n v="4"/>
    <n v="144.44"/>
    <n v="0.25"/>
    <s v="Card"/>
    <n v="3"/>
    <n v="1.8"/>
    <x v="2961"/>
    <n v="433.32"/>
    <s v="OK"/>
    <n v="0"/>
  </r>
  <r>
    <n v="12988"/>
    <x v="2987"/>
    <n v="1344"/>
    <s v="Electronics"/>
    <s v="East"/>
    <n v="1"/>
    <n v="129.56"/>
    <n v="0.3"/>
    <s v="COD"/>
    <n v="8"/>
    <n v="3.1"/>
    <x v="2962"/>
    <n v="90.691999999999993"/>
    <s v="OK"/>
    <n v="0"/>
  </r>
  <r>
    <n v="12989"/>
    <x v="2988"/>
    <n v="1349"/>
    <s v="Home"/>
    <s v="West"/>
    <n v="3"/>
    <n v="91.42"/>
    <n v="0.33"/>
    <s v="Card"/>
    <n v="8"/>
    <n v="1.9"/>
    <x v="2963"/>
    <n v="183.75419999999997"/>
    <s v="OK"/>
    <n v="0"/>
  </r>
  <r>
    <n v="12990"/>
    <x v="2989"/>
    <n v="1458"/>
    <s v="Electronics"/>
    <s v="West"/>
    <n v="5"/>
    <n v="561.36"/>
    <n v="0.27"/>
    <s v="Wallet"/>
    <n v="10"/>
    <n v="1.8"/>
    <x v="2964"/>
    <n v="2048.9639999999999"/>
    <s v="OK"/>
    <n v="0"/>
  </r>
  <r>
    <n v="12991"/>
    <x v="2990"/>
    <n v="1262"/>
    <s v="Clothing"/>
    <s v="West"/>
    <n v="7"/>
    <n v="99.35"/>
    <n v="0.23"/>
    <s v="COD"/>
    <n v="5"/>
    <n v="4.8"/>
    <x v="2965"/>
    <n v="535.49649999999997"/>
    <s v="OK"/>
    <n v="0"/>
  </r>
  <r>
    <n v="12992"/>
    <x v="2991"/>
    <n v="1350"/>
    <s v="Electronics"/>
    <s v="West"/>
    <n v="2"/>
    <n v="134.58000000000001"/>
    <n v="0.15"/>
    <s v="COD"/>
    <n v="3"/>
    <n v="4.3"/>
    <x v="2966"/>
    <n v="228.786"/>
    <s v="OK"/>
    <n v="0"/>
  </r>
  <r>
    <n v="12993"/>
    <x v="2992"/>
    <n v="1107"/>
    <s v="Beauty"/>
    <s v="East"/>
    <n v="6"/>
    <n v="159.07"/>
    <n v="0.04"/>
    <s v="Card"/>
    <n v="5"/>
    <n v="1"/>
    <x v="2967"/>
    <n v="916.24319999999989"/>
    <s v="OK"/>
    <n v="0"/>
  </r>
  <r>
    <n v="12994"/>
    <x v="2993"/>
    <n v="1585"/>
    <s v="Electronics"/>
    <s v="South"/>
    <n v="2"/>
    <n v="560.80999999999995"/>
    <n v="0.25"/>
    <s v="COD"/>
    <n v="4"/>
    <n v="2.1"/>
    <x v="2968"/>
    <n v="841.21499999999992"/>
    <s v="ERROR"/>
    <n v="0"/>
  </r>
  <r>
    <n v="12995"/>
    <x v="2994"/>
    <n v="1038"/>
    <s v="Electronics"/>
    <s v="South"/>
    <n v="3"/>
    <n v="457.09"/>
    <n v="0.35"/>
    <s v="Card"/>
    <n v="8"/>
    <n v="1.8"/>
    <x v="2969"/>
    <n v="891.32550000000003"/>
    <s v="OK"/>
    <n v="0"/>
  </r>
  <r>
    <n v="12996"/>
    <x v="2995"/>
    <n v="1908"/>
    <s v="Beauty"/>
    <s v="South"/>
    <n v="7"/>
    <n v="476.97"/>
    <n v="0.26"/>
    <s v="Card"/>
    <n v="2"/>
    <n v="1.6"/>
    <x v="2970"/>
    <n v="2470.7046"/>
    <s v="OK"/>
    <n v="0"/>
  </r>
  <r>
    <n v="12997"/>
    <x v="2996"/>
    <n v="1158"/>
    <s v="Electronics"/>
    <s v="North"/>
    <n v="2"/>
    <n v="76.28"/>
    <n v="0.01"/>
    <s v="COD"/>
    <n v="11"/>
    <n v="3.8"/>
    <x v="2971"/>
    <n v="151.03440000000001"/>
    <s v="OK"/>
    <n v="0"/>
  </r>
  <r>
    <n v="12998"/>
    <x v="2997"/>
    <n v="1582"/>
    <s v="Home"/>
    <s v="West"/>
    <n v="6"/>
    <n v="504.24"/>
    <n v="0.17"/>
    <s v="Wallet"/>
    <n v="8"/>
    <n v="3.3"/>
    <x v="2972"/>
    <n v="2511.1151999999997"/>
    <s v="OK"/>
    <n v="0"/>
  </r>
  <r>
    <n v="12999"/>
    <x v="2998"/>
    <n v="1958"/>
    <s v="Home"/>
    <s v="East"/>
    <n v="5"/>
    <n v="253.79"/>
    <n v="0.22"/>
    <s v="Wallet"/>
    <n v="10"/>
    <n v="2.8"/>
    <x v="2973"/>
    <n v="989.78100000000006"/>
    <s v="OK"/>
    <n v="0"/>
  </r>
  <r>
    <n v="13000"/>
    <x v="2999"/>
    <n v="1311"/>
    <s v="Home"/>
    <s v="East"/>
    <n v="4"/>
    <n v="168.75"/>
    <n v="0.24"/>
    <s v="COD"/>
    <n v="6"/>
    <n v="1.8"/>
    <x v="2974"/>
    <n v="513"/>
    <s v="OK"/>
    <n v="0"/>
  </r>
  <r>
    <n v="13001"/>
    <x v="3000"/>
    <n v="1240"/>
    <s v="Beauty"/>
    <s v="North"/>
    <n v="5"/>
    <n v="351.81"/>
    <n v="0.25"/>
    <s v="COD"/>
    <n v="4"/>
    <n v="2.1"/>
    <x v="2975"/>
    <n v="1319.2874999999999"/>
    <s v="OK"/>
    <n v="0"/>
  </r>
  <r>
    <n v="13002"/>
    <x v="3001"/>
    <n v="1937"/>
    <s v="Beauty"/>
    <s v="East"/>
    <n v="2"/>
    <n v="495.98"/>
    <n v="0.2"/>
    <s v="Wallet"/>
    <n v="11"/>
    <n v="2.4"/>
    <x v="2976"/>
    <n v="793.5680000000001"/>
    <s v="OK"/>
    <n v="0"/>
  </r>
  <r>
    <n v="13003"/>
    <x v="3002"/>
    <n v="1444"/>
    <s v="Electronics"/>
    <s v="South"/>
    <n v="6"/>
    <n v="470.51"/>
    <n v="0.08"/>
    <s v="COD"/>
    <n v="3"/>
    <n v="4.0999999999999996"/>
    <x v="2977"/>
    <n v="2597.2152000000001"/>
    <s v="OK"/>
    <n v="0"/>
  </r>
  <r>
    <n v="13004"/>
    <x v="3003"/>
    <n v="1297"/>
    <s v="Home"/>
    <s v="North"/>
    <n v="4"/>
    <n v="535.65"/>
    <n v="0.33"/>
    <s v="Card"/>
    <n v="10"/>
    <n v="5"/>
    <x v="2978"/>
    <n v="1435.5419999999997"/>
    <s v="OK"/>
    <n v="0"/>
  </r>
  <r>
    <n v="13005"/>
    <x v="3004"/>
    <n v="1951"/>
    <s v="Clothing"/>
    <s v="East"/>
    <n v="7"/>
    <n v="557.96"/>
    <n v="0.24"/>
    <s v="Wallet"/>
    <n v="5"/>
    <n v="1.7"/>
    <x v="2979"/>
    <n v="2968.3472000000002"/>
    <s v="OK"/>
    <n v="0"/>
  </r>
  <r>
    <n v="13006"/>
    <x v="3005"/>
    <n v="1035"/>
    <s v="Clothing"/>
    <s v="North"/>
    <n v="6"/>
    <n v="154.30000000000001"/>
    <n v="0.08"/>
    <s v="Card"/>
    <n v="6"/>
    <n v="2.4"/>
    <x v="2980"/>
    <n v="851.7360000000001"/>
    <s v="OK"/>
    <n v="0"/>
  </r>
  <r>
    <n v="13007"/>
    <x v="3006"/>
    <n v="1083"/>
    <s v="Electronics"/>
    <s v="North"/>
    <n v="5"/>
    <n v="262.95999999999998"/>
    <n v="0.11"/>
    <s v="Card"/>
    <n v="1"/>
    <n v="2.1"/>
    <x v="2981"/>
    <n v="1170.172"/>
    <s v="OK"/>
    <n v="0"/>
  </r>
  <r>
    <n v="13008"/>
    <x v="3007"/>
    <n v="1451"/>
    <s v="Home"/>
    <s v="East"/>
    <n v="1"/>
    <n v="23.56"/>
    <n v="0.32"/>
    <s v="COD"/>
    <n v="1"/>
    <n v="1.2"/>
    <x v="2982"/>
    <n v="16.020799999999998"/>
    <s v="OK"/>
    <n v="0"/>
  </r>
  <r>
    <n v="13009"/>
    <x v="3008"/>
    <n v="1885"/>
    <s v="Beauty"/>
    <s v="South"/>
    <n v="1"/>
    <n v="529.4"/>
    <n v="0.31"/>
    <s v="Card"/>
    <n v="11"/>
    <n v="1.9"/>
    <x v="2983"/>
    <n v="365.28599999999994"/>
    <s v="OK"/>
    <n v="0"/>
  </r>
  <r>
    <n v="13010"/>
    <x v="3009"/>
    <n v="1774"/>
    <s v="Beauty"/>
    <s v="East"/>
    <n v="4"/>
    <n v="105.42"/>
    <n v="0.14000000000000001"/>
    <s v="Card"/>
    <n v="10"/>
    <n v="4.5999999999999996"/>
    <x v="2984"/>
    <n v="362.64479999999998"/>
    <s v="OK"/>
    <n v="0"/>
  </r>
  <r>
    <n v="13011"/>
    <x v="3010"/>
    <n v="1821"/>
    <s v="Clothing"/>
    <s v="West"/>
    <n v="4"/>
    <n v="518.96"/>
    <n v="0.01"/>
    <s v="Card"/>
    <n v="3"/>
    <n v="4.4000000000000004"/>
    <x v="2985"/>
    <n v="2055.0816"/>
    <s v="OK"/>
    <n v="0"/>
  </r>
  <r>
    <n v="13012"/>
    <x v="3011"/>
    <n v="1384"/>
    <s v="Electronics"/>
    <s v="West"/>
    <n v="4"/>
    <n v="207.69"/>
    <n v="0.02"/>
    <s v="COD"/>
    <n v="2"/>
    <n v="1.7"/>
    <x v="2986"/>
    <n v="814.14480000000003"/>
    <s v="OK"/>
    <n v="0"/>
  </r>
  <r>
    <n v="13013"/>
    <x v="3012"/>
    <n v="1171"/>
    <s v="Clothing"/>
    <s v="East"/>
    <n v="1"/>
    <n v="230.36"/>
    <n v="0.1"/>
    <s v="Wallet"/>
    <n v="1"/>
    <n v="2.5"/>
    <x v="2987"/>
    <n v="207.32400000000001"/>
    <s v="OK"/>
    <n v="0"/>
  </r>
  <r>
    <n v="13014"/>
    <x v="3013"/>
    <n v="1375"/>
    <s v="Home"/>
    <s v="South"/>
    <n v="5"/>
    <n v="37.89"/>
    <n v="0.22"/>
    <s v="Card"/>
    <n v="11"/>
    <n v="2.2000000000000002"/>
    <x v="2988"/>
    <n v="147.77099999999999"/>
    <s v="OK"/>
    <n v="0"/>
  </r>
  <r>
    <n v="13015"/>
    <x v="3014"/>
    <n v="1684"/>
    <s v="Home"/>
    <s v="West"/>
    <n v="4"/>
    <n v="206.22"/>
    <n v="0.2"/>
    <s v="Card"/>
    <n v="8"/>
    <n v="1.6"/>
    <x v="2989"/>
    <n v="659.904"/>
    <s v="OK"/>
    <n v="0"/>
  </r>
  <r>
    <n v="13016"/>
    <x v="3015"/>
    <n v="1361"/>
    <s v="Clothing"/>
    <s v="West"/>
    <n v="1"/>
    <n v="534.69000000000005"/>
    <n v="0.22"/>
    <s v="Card"/>
    <n v="1"/>
    <n v="3.5"/>
    <x v="2990"/>
    <n v="417.05820000000006"/>
    <s v="OK"/>
    <n v="0"/>
  </r>
  <r>
    <n v="13017"/>
    <x v="3016"/>
    <n v="1558"/>
    <s v="Electronics"/>
    <s v="East"/>
    <n v="4"/>
    <n v="29.95"/>
    <n v="0.25"/>
    <s v="COD"/>
    <n v="10"/>
    <n v="3.2"/>
    <x v="2991"/>
    <n v="89.85"/>
    <s v="OK"/>
    <n v="0"/>
  </r>
  <r>
    <n v="13018"/>
    <x v="3017"/>
    <n v="1890"/>
    <s v="Clothing"/>
    <s v="East"/>
    <n v="4"/>
    <n v="252.7"/>
    <n v="0.01"/>
    <s v="COD"/>
    <n v="8"/>
    <n v="2.7"/>
    <x v="2992"/>
    <n v="1000.6919999999999"/>
    <s v="OK"/>
    <n v="0"/>
  </r>
  <r>
    <n v="13019"/>
    <x v="3018"/>
    <n v="1140"/>
    <s v="Clothing"/>
    <s v="East"/>
    <n v="6"/>
    <n v="33.369999999999997"/>
    <n v="0.04"/>
    <s v="COD"/>
    <n v="5"/>
    <n v="4.4000000000000004"/>
    <x v="2993"/>
    <n v="192.21119999999996"/>
    <s v="OK"/>
    <n v="0"/>
  </r>
  <r>
    <n v="13020"/>
    <x v="3019"/>
    <n v="1886"/>
    <s v="Beauty"/>
    <s v="North"/>
    <n v="4"/>
    <n v="231.99"/>
    <n v="0.13"/>
    <s v="Card"/>
    <n v="4"/>
    <n v="3.5"/>
    <x v="2994"/>
    <n v="807.3252"/>
    <s v="OK"/>
    <n v="0"/>
  </r>
  <r>
    <n v="13021"/>
    <x v="3020"/>
    <n v="1917"/>
    <s v="Clothing"/>
    <s v="North"/>
    <n v="1"/>
    <n v="115.99"/>
    <n v="0.05"/>
    <s v="COD"/>
    <n v="8"/>
    <n v="2"/>
    <x v="2995"/>
    <n v="110.19049999999999"/>
    <s v="OK"/>
    <n v="0"/>
  </r>
  <r>
    <n v="13022"/>
    <x v="3021"/>
    <n v="1117"/>
    <s v="Electronics"/>
    <s v="North"/>
    <n v="5"/>
    <n v="162.55000000000001"/>
    <n v="0.03"/>
    <s v="COD"/>
    <n v="8"/>
    <n v="2.5"/>
    <x v="2996"/>
    <n v="788.36749999999995"/>
    <s v="OK"/>
    <n v="0"/>
  </r>
  <r>
    <n v="13023"/>
    <x v="3022"/>
    <n v="1276"/>
    <s v="Clothing"/>
    <s v="East"/>
    <n v="1"/>
    <n v="528.4"/>
    <n v="0.22"/>
    <s v="Card"/>
    <n v="11"/>
    <n v="1.6"/>
    <x v="2997"/>
    <n v="412.15199999999999"/>
    <s v="OK"/>
    <n v="0"/>
  </r>
  <r>
    <n v="13024"/>
    <x v="3023"/>
    <n v="1725"/>
    <s v="Electronics"/>
    <s v="South"/>
    <n v="1"/>
    <n v="270.08999999999997"/>
    <n v="0.28999999999999998"/>
    <s v="Card"/>
    <n v="8"/>
    <n v="3.4"/>
    <x v="2998"/>
    <n v="191.76389999999998"/>
    <s v="OK"/>
    <n v="0"/>
  </r>
  <r>
    <n v="13025"/>
    <x v="3024"/>
    <n v="1219"/>
    <s v="Beauty"/>
    <s v="West"/>
    <n v="4"/>
    <n v="175.17"/>
    <n v="0.26"/>
    <s v="Card"/>
    <n v="3"/>
    <n v="3.3"/>
    <x v="2999"/>
    <n v="518.50319999999999"/>
    <s v="OK"/>
    <n v="0"/>
  </r>
  <r>
    <n v="13026"/>
    <x v="3025"/>
    <n v="1904"/>
    <s v="Clothing"/>
    <s v="North"/>
    <n v="6"/>
    <n v="359.76"/>
    <n v="0.28999999999999998"/>
    <s v="Wallet"/>
    <n v="8"/>
    <n v="4.5"/>
    <x v="3000"/>
    <n v="1532.5775999999998"/>
    <s v="OK"/>
    <n v="0"/>
  </r>
  <r>
    <n v="13027"/>
    <x v="3026"/>
    <n v="1025"/>
    <s v="Clothing"/>
    <s v="South"/>
    <n v="3"/>
    <n v="98.13"/>
    <n v="0.23"/>
    <s v="Wallet"/>
    <n v="1"/>
    <n v="4.4000000000000004"/>
    <x v="3001"/>
    <n v="226.68029999999999"/>
    <s v="OK"/>
    <n v="0"/>
  </r>
  <r>
    <n v="13028"/>
    <x v="3027"/>
    <n v="1520"/>
    <s v="Clothing"/>
    <s v="East"/>
    <n v="7"/>
    <n v="166.74"/>
    <n v="0.26"/>
    <s v="COD"/>
    <n v="4"/>
    <n v="4.3"/>
    <x v="3002"/>
    <n v="863.71320000000003"/>
    <s v="OK"/>
    <n v="0"/>
  </r>
  <r>
    <n v="13029"/>
    <x v="3028"/>
    <n v="1782"/>
    <s v="Home"/>
    <s v="North"/>
    <n v="3"/>
    <n v="334.56"/>
    <n v="0.1"/>
    <s v="Wallet"/>
    <n v="5"/>
    <n v="3.2"/>
    <x v="3003"/>
    <n v="903.31200000000013"/>
    <s v="OK"/>
    <n v="0"/>
  </r>
  <r>
    <n v="13030"/>
    <x v="3029"/>
    <n v="1009"/>
    <s v="Home"/>
    <s v="East"/>
    <n v="3"/>
    <n v="153.94999999999999"/>
    <n v="0.35"/>
    <s v="COD"/>
    <n v="6"/>
    <n v="3.6"/>
    <x v="3004"/>
    <n v="300.20249999999999"/>
    <s v="OK"/>
    <n v="0"/>
  </r>
  <r>
    <n v="13031"/>
    <x v="3030"/>
    <n v="1983"/>
    <s v="Home"/>
    <s v="South"/>
    <n v="1"/>
    <n v="412.29"/>
    <n v="0.06"/>
    <s v="Wallet"/>
    <n v="5"/>
    <n v="4.0999999999999996"/>
    <x v="3005"/>
    <n v="387.55259999999998"/>
    <s v="OK"/>
    <n v="0"/>
  </r>
  <r>
    <n v="13032"/>
    <x v="3031"/>
    <n v="1377"/>
    <s v="Electronics"/>
    <s v="North"/>
    <n v="4"/>
    <n v="302.52"/>
    <n v="0.08"/>
    <s v="Card"/>
    <n v="5"/>
    <n v="1.4"/>
    <x v="3006"/>
    <n v="1113.2736"/>
    <s v="OK"/>
    <n v="0"/>
  </r>
  <r>
    <n v="13033"/>
    <x v="3032"/>
    <n v="1632"/>
    <s v="Electronics"/>
    <s v="North"/>
    <n v="7"/>
    <n v="466.61"/>
    <n v="0.1"/>
    <s v="COD"/>
    <n v="5"/>
    <n v="2.2000000000000002"/>
    <x v="3007"/>
    <n v="2939.643"/>
    <s v="OK"/>
    <n v="0"/>
  </r>
  <r>
    <n v="13034"/>
    <x v="3033"/>
    <n v="1636"/>
    <s v="Electronics"/>
    <s v="North"/>
    <n v="3"/>
    <n v="569.72"/>
    <n v="0.34"/>
    <s v="COD"/>
    <n v="9"/>
    <n v="1.7"/>
    <x v="3008"/>
    <n v="1128.0455999999999"/>
    <s v="OK"/>
    <n v="0"/>
  </r>
  <r>
    <n v="13035"/>
    <x v="3034"/>
    <n v="1681"/>
    <s v="Home"/>
    <s v="North"/>
    <n v="2"/>
    <n v="82.75"/>
    <n v="0.35"/>
    <s v="COD"/>
    <n v="10"/>
    <n v="3"/>
    <x v="3009"/>
    <n v="107.575"/>
    <s v="OK"/>
    <n v="0"/>
  </r>
  <r>
    <n v="13036"/>
    <x v="3035"/>
    <n v="1583"/>
    <s v="Electronics"/>
    <s v="South"/>
    <n v="2"/>
    <n v="210.78"/>
    <n v="0.28000000000000003"/>
    <s v="Card"/>
    <n v="10"/>
    <n v="4.4000000000000004"/>
    <x v="3010"/>
    <n v="303.52319999999997"/>
    <s v="OK"/>
    <n v="0"/>
  </r>
  <r>
    <n v="13037"/>
    <x v="3036"/>
    <n v="1151"/>
    <s v="Clothing"/>
    <s v="North"/>
    <n v="2"/>
    <n v="201.94"/>
    <n v="0.22"/>
    <s v="Card"/>
    <n v="3"/>
    <n v="1.9"/>
    <x v="3011"/>
    <n v="315.02640000000002"/>
    <s v="OK"/>
    <n v="0"/>
  </r>
  <r>
    <n v="13038"/>
    <x v="3037"/>
    <n v="1719"/>
    <s v="Beauty"/>
    <s v="West"/>
    <n v="5"/>
    <n v="103.44"/>
    <n v="0.18"/>
    <s v="Card"/>
    <n v="2"/>
    <n v="3.9"/>
    <x v="3012"/>
    <n v="424.10400000000004"/>
    <s v="OK"/>
    <n v="0"/>
  </r>
  <r>
    <n v="13039"/>
    <x v="3038"/>
    <n v="1048"/>
    <s v="Beauty"/>
    <s v="West"/>
    <n v="4"/>
    <n v="489.03"/>
    <n v="0.34"/>
    <s v="Card"/>
    <n v="10"/>
    <n v="2.6"/>
    <x v="3013"/>
    <n v="1291.0391999999997"/>
    <s v="OK"/>
    <n v="0"/>
  </r>
  <r>
    <n v="13040"/>
    <x v="3039"/>
    <n v="1153"/>
    <s v="Clothing"/>
    <s v="East"/>
    <n v="1"/>
    <n v="459.53"/>
    <n v="0.24"/>
    <s v="Card"/>
    <n v="2"/>
    <n v="4.5999999999999996"/>
    <x v="3014"/>
    <n v="349.24279999999999"/>
    <s v="OK"/>
    <n v="0"/>
  </r>
  <r>
    <n v="13041"/>
    <x v="3040"/>
    <n v="1858"/>
    <s v="Clothing"/>
    <s v="North"/>
    <n v="1"/>
    <n v="298.39"/>
    <n v="0.33"/>
    <s v="COD"/>
    <n v="8"/>
    <n v="3.5"/>
    <x v="3015"/>
    <n v="199.92129999999997"/>
    <s v="OK"/>
    <n v="0"/>
  </r>
  <r>
    <n v="13042"/>
    <x v="3041"/>
    <n v="1292"/>
    <s v="Electronics"/>
    <s v="West"/>
    <n v="4"/>
    <n v="329.6"/>
    <n v="0.11"/>
    <s v="Wallet"/>
    <n v="5"/>
    <n v="4.9000000000000004"/>
    <x v="3016"/>
    <n v="1173.3760000000002"/>
    <s v="OK"/>
    <n v="0"/>
  </r>
  <r>
    <n v="13043"/>
    <x v="3042"/>
    <n v="1579"/>
    <s v="Home"/>
    <s v="West"/>
    <n v="6"/>
    <n v="49.83"/>
    <n v="0.12"/>
    <s v="COD"/>
    <n v="5"/>
    <n v="2"/>
    <x v="3017"/>
    <n v="263.10240000000005"/>
    <s v="OK"/>
    <n v="0"/>
  </r>
  <r>
    <n v="13044"/>
    <x v="3043"/>
    <n v="1049"/>
    <s v="Home"/>
    <s v="West"/>
    <n v="7"/>
    <n v="339.97"/>
    <n v="0.3"/>
    <s v="Wallet"/>
    <n v="6"/>
    <n v="4.7"/>
    <x v="3018"/>
    <n v="1665.8529999999998"/>
    <s v="OK"/>
    <n v="0"/>
  </r>
  <r>
    <n v="13045"/>
    <x v="3044"/>
    <n v="1663"/>
    <s v="Electronics"/>
    <s v="South"/>
    <n v="6"/>
    <n v="477.93"/>
    <n v="0.05"/>
    <s v="Wallet"/>
    <n v="9"/>
    <n v="2.4"/>
    <x v="3019"/>
    <n v="2724.201"/>
    <s v="OK"/>
    <n v="0"/>
  </r>
  <r>
    <n v="13046"/>
    <x v="3045"/>
    <n v="1530"/>
    <s v="Clothing"/>
    <s v="North"/>
    <n v="5"/>
    <n v="350.69"/>
    <n v="0.33"/>
    <s v="Card"/>
    <n v="7"/>
    <n v="3.5"/>
    <x v="3020"/>
    <n v="1174.8114999999998"/>
    <s v="OK"/>
    <n v="0"/>
  </r>
  <r>
    <n v="13047"/>
    <x v="3046"/>
    <n v="1611"/>
    <s v="Home"/>
    <s v="South"/>
    <n v="4"/>
    <n v="170.2"/>
    <n v="0.18"/>
    <s v="Card"/>
    <n v="5"/>
    <n v="1.7"/>
    <x v="3021"/>
    <n v="558.25599999999997"/>
    <s v="OK"/>
    <n v="0"/>
  </r>
  <r>
    <n v="13048"/>
    <x v="3047"/>
    <n v="1059"/>
    <s v="Beauty"/>
    <s v="South"/>
    <n v="6"/>
    <n v="405.52"/>
    <n v="0.32"/>
    <s v="Card"/>
    <n v="5"/>
    <n v="4"/>
    <x v="3022"/>
    <n v="1654.5215999999998"/>
    <s v="OK"/>
    <n v="0"/>
  </r>
  <r>
    <n v="13049"/>
    <x v="3048"/>
    <n v="1166"/>
    <s v="Electronics"/>
    <s v="West"/>
    <n v="7"/>
    <n v="226.47"/>
    <n v="0.12"/>
    <s v="Wallet"/>
    <n v="10"/>
    <n v="4.9000000000000004"/>
    <x v="3023"/>
    <n v="1395.0552"/>
    <s v="OK"/>
    <n v="0"/>
  </r>
  <r>
    <n v="13050"/>
    <x v="3049"/>
    <n v="1201"/>
    <s v="Clothing"/>
    <s v="West"/>
    <n v="5"/>
    <n v="333.75"/>
    <n v="0.25"/>
    <s v="Card"/>
    <n v="9"/>
    <n v="4.0999999999999996"/>
    <x v="3024"/>
    <n v="1251.5625"/>
    <s v="OK"/>
    <n v="0"/>
  </r>
  <r>
    <n v="13051"/>
    <x v="3050"/>
    <n v="1856"/>
    <s v="Electronics"/>
    <s v="East"/>
    <n v="3"/>
    <n v="300.23"/>
    <n v="0.17"/>
    <s v="COD"/>
    <n v="9"/>
    <n v="3.5"/>
    <x v="3025"/>
    <n v="747.57270000000005"/>
    <s v="OK"/>
    <n v="0"/>
  </r>
  <r>
    <n v="13052"/>
    <x v="3051"/>
    <n v="1145"/>
    <s v="Electronics"/>
    <s v="North"/>
    <n v="3"/>
    <n v="237.99"/>
    <n v="0.22"/>
    <s v="Card"/>
    <n v="2"/>
    <n v="2.8"/>
    <x v="3026"/>
    <n v="556.89660000000003"/>
    <s v="OK"/>
    <n v="0"/>
  </r>
  <r>
    <n v="13053"/>
    <x v="3052"/>
    <n v="1914"/>
    <s v="Beauty"/>
    <s v="North"/>
    <n v="5"/>
    <n v="435.54"/>
    <n v="0.18"/>
    <s v="Wallet"/>
    <n v="7"/>
    <n v="2.4"/>
    <x v="3027"/>
    <n v="1785.7140000000004"/>
    <s v="OK"/>
    <n v="0"/>
  </r>
  <r>
    <n v="13054"/>
    <x v="3053"/>
    <n v="1675"/>
    <s v="Home"/>
    <s v="West"/>
    <n v="4"/>
    <n v="532.07000000000005"/>
    <n v="0.34"/>
    <s v="Card"/>
    <n v="10"/>
    <n v="2.7"/>
    <x v="3028"/>
    <n v="1404.6648"/>
    <s v="OK"/>
    <n v="0"/>
  </r>
  <r>
    <n v="13055"/>
    <x v="3054"/>
    <n v="1969"/>
    <s v="Home"/>
    <s v="West"/>
    <n v="3"/>
    <n v="18.05"/>
    <n v="0.24"/>
    <s v="Wallet"/>
    <n v="1"/>
    <n v="2.2999999999999998"/>
    <x v="3029"/>
    <n v="41.154000000000003"/>
    <s v="OK"/>
    <n v="0"/>
  </r>
  <r>
    <n v="13056"/>
    <x v="3055"/>
    <n v="1992"/>
    <s v="Electronics"/>
    <s v="North"/>
    <n v="4"/>
    <n v="561.16999999999996"/>
    <n v="0.09"/>
    <s v="Card"/>
    <n v="4"/>
    <n v="4.3"/>
    <x v="3030"/>
    <n v="2042.6587999999999"/>
    <s v="OK"/>
    <n v="0"/>
  </r>
  <r>
    <n v="13057"/>
    <x v="3056"/>
    <n v="1438"/>
    <s v="Home"/>
    <s v="East"/>
    <n v="6"/>
    <n v="314.24"/>
    <n v="0.32"/>
    <s v="Card"/>
    <n v="2"/>
    <n v="4.5999999999999996"/>
    <x v="3031"/>
    <n v="1282.0991999999999"/>
    <s v="OK"/>
    <n v="0"/>
  </r>
  <r>
    <n v="13058"/>
    <x v="3057"/>
    <n v="1241"/>
    <s v="Clothing"/>
    <s v="West"/>
    <n v="3"/>
    <n v="424.93"/>
    <n v="0.1"/>
    <s v="COD"/>
    <n v="10"/>
    <n v="4.8"/>
    <x v="3032"/>
    <n v="1147.3109999999999"/>
    <s v="OK"/>
    <n v="0"/>
  </r>
  <r>
    <n v="13059"/>
    <x v="3058"/>
    <n v="1580"/>
    <s v="Electronics"/>
    <s v="East"/>
    <n v="7"/>
    <n v="515.54"/>
    <n v="0.13"/>
    <s v="Wallet"/>
    <n v="9"/>
    <n v="2.7"/>
    <x v="3033"/>
    <n v="3139.6385999999998"/>
    <s v="OK"/>
    <n v="0"/>
  </r>
  <r>
    <n v="13060"/>
    <x v="3059"/>
    <n v="1686"/>
    <s v="Clothing"/>
    <s v="South"/>
    <n v="7"/>
    <n v="288.26"/>
    <n v="0.04"/>
    <s v="COD"/>
    <n v="6"/>
    <n v="3.2"/>
    <x v="3034"/>
    <n v="1937.1071999999999"/>
    <s v="OK"/>
    <n v="0"/>
  </r>
  <r>
    <n v="13061"/>
    <x v="3060"/>
    <n v="1560"/>
    <s v="Electronics"/>
    <s v="West"/>
    <n v="6"/>
    <n v="503.46"/>
    <n v="0.31"/>
    <s v="Wallet"/>
    <n v="4"/>
    <n v="3.3"/>
    <x v="3035"/>
    <n v="2084.3243999999995"/>
    <s v="OK"/>
    <n v="0"/>
  </r>
  <r>
    <n v="13062"/>
    <x v="3061"/>
    <n v="1482"/>
    <s v="Home"/>
    <s v="South"/>
    <n v="7"/>
    <n v="118.91"/>
    <n v="0.1"/>
    <s v="COD"/>
    <n v="3"/>
    <n v="3.6"/>
    <x v="3036"/>
    <n v="749.13300000000004"/>
    <s v="OK"/>
    <n v="0"/>
  </r>
  <r>
    <n v="13063"/>
    <x v="3062"/>
    <n v="1107"/>
    <s v="Clothing"/>
    <s v="West"/>
    <n v="4"/>
    <n v="108.11"/>
    <n v="0.09"/>
    <s v="COD"/>
    <n v="4"/>
    <n v="1"/>
    <x v="3037"/>
    <n v="393.5204"/>
    <s v="OK"/>
    <n v="0"/>
  </r>
  <r>
    <n v="13064"/>
    <x v="3063"/>
    <n v="1225"/>
    <s v="Electronics"/>
    <s v="South"/>
    <n v="4"/>
    <n v="399.62"/>
    <n v="0.32"/>
    <s v="Card"/>
    <n v="2"/>
    <n v="4.4000000000000004"/>
    <x v="3038"/>
    <n v="1086.9664"/>
    <s v="OK"/>
    <n v="0"/>
  </r>
  <r>
    <n v="13065"/>
    <x v="3064"/>
    <n v="1672"/>
    <s v="Electronics"/>
    <s v="West"/>
    <n v="7"/>
    <n v="524.03"/>
    <n v="0.28000000000000003"/>
    <s v="Card"/>
    <n v="5"/>
    <n v="2.1"/>
    <x v="3039"/>
    <n v="2641.1111999999998"/>
    <s v="OK"/>
    <n v="0"/>
  </r>
  <r>
    <n v="13066"/>
    <x v="3065"/>
    <n v="1630"/>
    <s v="Electronics"/>
    <s v="East"/>
    <n v="2"/>
    <n v="537.07000000000005"/>
    <n v="0.05"/>
    <s v="Card"/>
    <n v="9"/>
    <n v="2.9"/>
    <x v="3040"/>
    <n v="1020.433"/>
    <s v="OK"/>
    <n v="0"/>
  </r>
  <r>
    <n v="13067"/>
    <x v="3066"/>
    <n v="1660"/>
    <s v="Electronics"/>
    <s v="East"/>
    <n v="5"/>
    <n v="391.59"/>
    <n v="0.27"/>
    <s v="Wallet"/>
    <n v="6"/>
    <n v="4.4000000000000004"/>
    <x v="3041"/>
    <n v="1429.3034999999998"/>
    <s v="OK"/>
    <n v="0"/>
  </r>
  <r>
    <n v="13068"/>
    <x v="3067"/>
    <n v="1976"/>
    <s v="Clothing"/>
    <s v="East"/>
    <n v="1"/>
    <n v="322.41000000000003"/>
    <n v="0.32"/>
    <s v="Wallet"/>
    <n v="2"/>
    <n v="5"/>
    <x v="3042"/>
    <n v="219.2388"/>
    <s v="OK"/>
    <n v="0"/>
  </r>
  <r>
    <n v="13069"/>
    <x v="3068"/>
    <n v="1661"/>
    <s v="Home"/>
    <s v="South"/>
    <n v="5"/>
    <n v="208.86"/>
    <n v="0.03"/>
    <s v="COD"/>
    <n v="6"/>
    <n v="4.2"/>
    <x v="3043"/>
    <n v="1012.9710000000001"/>
    <s v="OK"/>
    <n v="0"/>
  </r>
  <r>
    <n v="13070"/>
    <x v="3069"/>
    <n v="1431"/>
    <s v="Electronics"/>
    <s v="East"/>
    <n v="7"/>
    <n v="588.29999999999995"/>
    <n v="0.28999999999999998"/>
    <s v="Card"/>
    <n v="9"/>
    <n v="1.1000000000000001"/>
    <x v="3044"/>
    <n v="2923.8509999999997"/>
    <s v="OK"/>
    <n v="0"/>
  </r>
  <r>
    <n v="13071"/>
    <x v="3070"/>
    <n v="1804"/>
    <s v="Electronics"/>
    <s v="South"/>
    <n v="4"/>
    <n v="202.02"/>
    <n v="0.19"/>
    <s v="Card"/>
    <n v="4"/>
    <n v="2.5"/>
    <x v="3045"/>
    <n v="654.54480000000012"/>
    <s v="OK"/>
    <n v="0"/>
  </r>
  <r>
    <n v="13072"/>
    <x v="3071"/>
    <n v="1654"/>
    <s v="Clothing"/>
    <s v="West"/>
    <n v="4"/>
    <n v="450.35"/>
    <n v="0.23"/>
    <s v="Wallet"/>
    <n v="1"/>
    <n v="2"/>
    <x v="3046"/>
    <n v="1387.0780000000002"/>
    <s v="OK"/>
    <n v="0"/>
  </r>
  <r>
    <n v="13073"/>
    <x v="3072"/>
    <n v="1418"/>
    <s v="Home"/>
    <s v="South"/>
    <n v="5"/>
    <n v="326.20999999999998"/>
    <n v="0.17"/>
    <s v="Card"/>
    <n v="2"/>
    <n v="4.9000000000000004"/>
    <x v="3047"/>
    <n v="1353.7714999999998"/>
    <s v="OK"/>
    <n v="0"/>
  </r>
  <r>
    <n v="13074"/>
    <x v="3073"/>
    <n v="1987"/>
    <s v="Electronics"/>
    <s v="West"/>
    <n v="4"/>
    <n v="370.98"/>
    <n v="0.24"/>
    <s v="Wallet"/>
    <n v="5"/>
    <n v="2.1"/>
    <x v="3048"/>
    <n v="1127.7792000000002"/>
    <s v="OK"/>
    <n v="0"/>
  </r>
  <r>
    <n v="13075"/>
    <x v="3074"/>
    <n v="1454"/>
    <s v="Electronics"/>
    <s v="North"/>
    <n v="6"/>
    <n v="245.19"/>
    <n v="0.01"/>
    <s v="Card"/>
    <n v="10"/>
    <n v="4.8"/>
    <x v="3049"/>
    <n v="1456.4286"/>
    <s v="OK"/>
    <n v="0"/>
  </r>
  <r>
    <n v="13076"/>
    <x v="3075"/>
    <n v="1159"/>
    <s v="Clothing"/>
    <s v="North"/>
    <n v="3"/>
    <n v="579.41999999999996"/>
    <n v="0.27"/>
    <s v="Card"/>
    <n v="7"/>
    <n v="4.8"/>
    <x v="3050"/>
    <n v="1268.9297999999999"/>
    <s v="OK"/>
    <n v="0"/>
  </r>
  <r>
    <n v="13077"/>
    <x v="3076"/>
    <n v="1522"/>
    <s v="Electronics"/>
    <s v="North"/>
    <n v="4"/>
    <n v="349.43"/>
    <n v="0.01"/>
    <s v="Wallet"/>
    <n v="8"/>
    <n v="4.4000000000000004"/>
    <x v="3051"/>
    <n v="1383.7428"/>
    <s v="OK"/>
    <n v="0"/>
  </r>
  <r>
    <n v="13078"/>
    <x v="3077"/>
    <n v="1649"/>
    <s v="Electronics"/>
    <s v="South"/>
    <n v="7"/>
    <n v="563.61"/>
    <n v="0.16"/>
    <s v="Card"/>
    <n v="3"/>
    <n v="1.4"/>
    <x v="3052"/>
    <n v="3314.0267999999996"/>
    <s v="OK"/>
    <n v="0"/>
  </r>
  <r>
    <n v="13079"/>
    <x v="3078"/>
    <n v="1968"/>
    <s v="Home"/>
    <s v="North"/>
    <n v="7"/>
    <n v="19.440000000000001"/>
    <n v="0.05"/>
    <s v="Card"/>
    <n v="9"/>
    <n v="1"/>
    <x v="3053"/>
    <n v="129.27600000000001"/>
    <s v="OK"/>
    <n v="0"/>
  </r>
  <r>
    <n v="13080"/>
    <x v="3079"/>
    <n v="1589"/>
    <s v="Clothing"/>
    <s v="North"/>
    <n v="5"/>
    <n v="350.01"/>
    <n v="0.28999999999999998"/>
    <s v="Wallet"/>
    <n v="2"/>
    <n v="4.2"/>
    <x v="3054"/>
    <n v="1242.5355"/>
    <s v="OK"/>
    <n v="0"/>
  </r>
  <r>
    <n v="13081"/>
    <x v="3080"/>
    <n v="1076"/>
    <s v="Clothing"/>
    <s v="North"/>
    <n v="5"/>
    <n v="434.55"/>
    <n v="0.11"/>
    <s v="COD"/>
    <n v="4"/>
    <n v="4.4000000000000004"/>
    <x v="3055"/>
    <n v="1933.7474999999999"/>
    <s v="OK"/>
    <n v="0"/>
  </r>
  <r>
    <n v="13082"/>
    <x v="3081"/>
    <n v="1508"/>
    <s v="Home"/>
    <s v="West"/>
    <n v="5"/>
    <n v="450.87"/>
    <n v="0.16"/>
    <s v="COD"/>
    <n v="4"/>
    <n v="4.8"/>
    <x v="3056"/>
    <n v="1893.6539999999998"/>
    <s v="OK"/>
    <n v="0"/>
  </r>
  <r>
    <n v="13083"/>
    <x v="3082"/>
    <n v="1440"/>
    <s v="Home"/>
    <s v="East"/>
    <n v="7"/>
    <n v="544.41"/>
    <n v="0.15"/>
    <s v="COD"/>
    <n v="6"/>
    <n v="1.9"/>
    <x v="3057"/>
    <n v="3239.2394999999997"/>
    <s v="OK"/>
    <n v="0"/>
  </r>
  <r>
    <n v="13084"/>
    <x v="3083"/>
    <n v="1253"/>
    <s v="Electronics"/>
    <s v="South"/>
    <n v="2"/>
    <n v="17.57"/>
    <n v="0.27"/>
    <s v="Card"/>
    <n v="10"/>
    <n v="3.9"/>
    <x v="3058"/>
    <n v="25.652200000000001"/>
    <s v="OK"/>
    <n v="0"/>
  </r>
  <r>
    <n v="13085"/>
    <x v="3084"/>
    <n v="1920"/>
    <s v="Clothing"/>
    <s v="North"/>
    <n v="7"/>
    <n v="15.19"/>
    <n v="0.17"/>
    <s v="Card"/>
    <n v="6"/>
    <n v="3.1"/>
    <x v="3059"/>
    <n v="88.253899999999987"/>
    <s v="OK"/>
    <n v="0"/>
  </r>
  <r>
    <n v="13086"/>
    <x v="3085"/>
    <n v="1769"/>
    <s v="Electronics"/>
    <s v="West"/>
    <n v="6"/>
    <n v="291.27"/>
    <n v="0.28000000000000003"/>
    <s v="COD"/>
    <n v="3"/>
    <n v="2.2999999999999998"/>
    <x v="3060"/>
    <n v="1258.2864"/>
    <s v="OK"/>
    <n v="0"/>
  </r>
  <r>
    <n v="13087"/>
    <x v="3086"/>
    <n v="1319"/>
    <s v="Electronics"/>
    <s v="East"/>
    <n v="7"/>
    <n v="32.14"/>
    <n v="0.03"/>
    <s v="Card"/>
    <n v="9"/>
    <n v="3.4"/>
    <x v="3061"/>
    <n v="218.23060000000001"/>
    <s v="OK"/>
    <n v="0"/>
  </r>
  <r>
    <n v="13088"/>
    <x v="3087"/>
    <n v="1802"/>
    <s v="Home"/>
    <s v="East"/>
    <n v="6"/>
    <n v="585.1"/>
    <n v="7.0000000000000007E-2"/>
    <s v="Card"/>
    <n v="11"/>
    <n v="3.2"/>
    <x v="3062"/>
    <n v="3264.8580000000002"/>
    <s v="OK"/>
    <n v="0"/>
  </r>
  <r>
    <n v="13089"/>
    <x v="3088"/>
    <n v="1262"/>
    <s v="Beauty"/>
    <s v="East"/>
    <n v="7"/>
    <n v="144.91"/>
    <n v="0.19"/>
    <s v="COD"/>
    <n v="5"/>
    <n v="2.2000000000000002"/>
    <x v="3063"/>
    <n v="821.63970000000006"/>
    <s v="OK"/>
    <n v="0"/>
  </r>
  <r>
    <n v="13090"/>
    <x v="3089"/>
    <n v="1596"/>
    <s v="Beauty"/>
    <s v="West"/>
    <n v="7"/>
    <n v="291.51"/>
    <n v="0.33"/>
    <s v="Card"/>
    <n v="2"/>
    <n v="2.1"/>
    <x v="3064"/>
    <n v="1367.1818999999998"/>
    <s v="OK"/>
    <n v="0"/>
  </r>
  <r>
    <n v="13091"/>
    <x v="3090"/>
    <n v="1657"/>
    <s v="Clothing"/>
    <s v="North"/>
    <n v="2"/>
    <n v="50.77"/>
    <n v="0.03"/>
    <s v="COD"/>
    <n v="6"/>
    <n v="2.9"/>
    <x v="3065"/>
    <n v="98.493800000000007"/>
    <s v="OK"/>
    <n v="0"/>
  </r>
  <r>
    <n v="13092"/>
    <x v="3091"/>
    <n v="1834"/>
    <s v="Electronics"/>
    <s v="East"/>
    <n v="6"/>
    <n v="320.39999999999998"/>
    <n v="0.02"/>
    <s v="Card"/>
    <n v="3"/>
    <n v="2.9"/>
    <x v="3066"/>
    <n v="1883.9519999999998"/>
    <s v="OK"/>
    <n v="0"/>
  </r>
  <r>
    <n v="13093"/>
    <x v="3092"/>
    <n v="1553"/>
    <s v="Electronics"/>
    <s v="West"/>
    <n v="2"/>
    <n v="237.27"/>
    <n v="0.05"/>
    <s v="Card"/>
    <n v="8"/>
    <n v="2.2000000000000002"/>
    <x v="3067"/>
    <n v="450.81299999999999"/>
    <s v="OK"/>
    <n v="0"/>
  </r>
  <r>
    <n v="13094"/>
    <x v="3093"/>
    <n v="1373"/>
    <s v="Home"/>
    <s v="West"/>
    <n v="6"/>
    <n v="41.13"/>
    <n v="0.22"/>
    <s v="Card"/>
    <n v="3"/>
    <n v="2.1"/>
    <x v="3068"/>
    <n v="192.48840000000004"/>
    <s v="OK"/>
    <n v="0"/>
  </r>
  <r>
    <n v="13095"/>
    <x v="3094"/>
    <n v="1636"/>
    <s v="Clothing"/>
    <s v="South"/>
    <n v="2"/>
    <n v="211.05"/>
    <n v="0.14000000000000001"/>
    <s v="Wallet"/>
    <n v="5"/>
    <n v="4.8"/>
    <x v="3069"/>
    <n v="363.00600000000003"/>
    <s v="OK"/>
    <n v="0"/>
  </r>
  <r>
    <n v="13096"/>
    <x v="3095"/>
    <n v="1166"/>
    <s v="Clothing"/>
    <s v="West"/>
    <n v="2"/>
    <n v="243.99"/>
    <n v="0.28999999999999998"/>
    <s v="Card"/>
    <n v="4"/>
    <n v="4.4000000000000004"/>
    <x v="3070"/>
    <n v="346.4658"/>
    <s v="OK"/>
    <n v="0"/>
  </r>
  <r>
    <n v="13097"/>
    <x v="3096"/>
    <n v="1936"/>
    <s v="Home"/>
    <s v="East"/>
    <n v="6"/>
    <n v="594.1"/>
    <n v="0.03"/>
    <s v="COD"/>
    <n v="4"/>
    <n v="4.3"/>
    <x v="3071"/>
    <n v="3457.6620000000003"/>
    <s v="OK"/>
    <n v="0"/>
  </r>
  <r>
    <n v="13098"/>
    <x v="3097"/>
    <n v="1752"/>
    <s v="Home"/>
    <s v="East"/>
    <n v="2"/>
    <n v="136.61000000000001"/>
    <n v="7.0000000000000007E-2"/>
    <s v="COD"/>
    <n v="2"/>
    <n v="1.9"/>
    <x v="3072"/>
    <n v="254.09460000000001"/>
    <s v="OK"/>
    <n v="0"/>
  </r>
  <r>
    <n v="13099"/>
    <x v="3098"/>
    <n v="1458"/>
    <s v="Home"/>
    <s v="West"/>
    <n v="7"/>
    <n v="333.7"/>
    <n v="0.11"/>
    <s v="Card"/>
    <n v="8"/>
    <n v="1.8"/>
    <x v="3073"/>
    <n v="2078.951"/>
    <s v="OK"/>
    <n v="0"/>
  </r>
  <r>
    <n v="13100"/>
    <x v="3099"/>
    <n v="1998"/>
    <s v="Electronics"/>
    <s v="East"/>
    <n v="6"/>
    <n v="592.58000000000004"/>
    <n v="0.22"/>
    <s v="COD"/>
    <n v="3"/>
    <n v="4.2"/>
    <x v="3074"/>
    <n v="2773.2744000000002"/>
    <s v="OK"/>
    <n v="0"/>
  </r>
  <r>
    <n v="13101"/>
    <x v="3100"/>
    <n v="1279"/>
    <s v="Home"/>
    <s v="West"/>
    <n v="2"/>
    <n v="478.33"/>
    <n v="0.24"/>
    <s v="Wallet"/>
    <n v="4"/>
    <n v="1.7"/>
    <x v="3075"/>
    <n v="727.0616"/>
    <s v="OK"/>
    <n v="0"/>
  </r>
  <r>
    <n v="13102"/>
    <x v="3101"/>
    <n v="1699"/>
    <s v="Beauty"/>
    <s v="East"/>
    <n v="7"/>
    <n v="596.12"/>
    <n v="0.04"/>
    <s v="COD"/>
    <n v="6"/>
    <n v="3"/>
    <x v="3076"/>
    <n v="4005.9263999999998"/>
    <s v="OK"/>
    <n v="0"/>
  </r>
  <r>
    <n v="13103"/>
    <x v="3102"/>
    <n v="1301"/>
    <s v="Electronics"/>
    <s v="South"/>
    <n v="7"/>
    <n v="581.45000000000005"/>
    <n v="0.33"/>
    <s v="Card"/>
    <n v="9"/>
    <n v="1.9"/>
    <x v="3077"/>
    <n v="2727.0005000000001"/>
    <s v="OK"/>
    <n v="0"/>
  </r>
  <r>
    <n v="13104"/>
    <x v="3103"/>
    <n v="1530"/>
    <s v="Clothing"/>
    <s v="North"/>
    <n v="5"/>
    <n v="301.38"/>
    <n v="0.12"/>
    <s v="COD"/>
    <n v="4"/>
    <n v="2.5"/>
    <x v="3078"/>
    <n v="1326.0720000000001"/>
    <s v="OK"/>
    <n v="0"/>
  </r>
  <r>
    <n v="13105"/>
    <x v="3104"/>
    <n v="1579"/>
    <s v="Electronics"/>
    <s v="South"/>
    <n v="1"/>
    <n v="422.38"/>
    <n v="0.25"/>
    <s v="COD"/>
    <n v="3"/>
    <n v="4.4000000000000004"/>
    <x v="3079"/>
    <n v="316.78499999999997"/>
    <s v="ERROR"/>
    <n v="0"/>
  </r>
  <r>
    <n v="13106"/>
    <x v="3105"/>
    <n v="1217"/>
    <s v="Beauty"/>
    <s v="South"/>
    <n v="6"/>
    <n v="79.61"/>
    <n v="0.18"/>
    <s v="Card"/>
    <n v="5"/>
    <n v="4.5999999999999996"/>
    <x v="3080"/>
    <n v="391.68119999999999"/>
    <s v="OK"/>
    <n v="0"/>
  </r>
  <r>
    <n v="13107"/>
    <x v="3106"/>
    <n v="1101"/>
    <s v="Electronics"/>
    <s v="North"/>
    <n v="2"/>
    <n v="273.07"/>
    <n v="0.08"/>
    <s v="Card"/>
    <n v="9"/>
    <n v="5"/>
    <x v="3081"/>
    <n v="502.44880000000001"/>
    <s v="OK"/>
    <n v="0"/>
  </r>
  <r>
    <n v="13108"/>
    <x v="3107"/>
    <n v="1553"/>
    <s v="Clothing"/>
    <s v="East"/>
    <n v="5"/>
    <n v="488.28"/>
    <n v="0.3"/>
    <s v="Card"/>
    <n v="1"/>
    <n v="4.8"/>
    <x v="3082"/>
    <n v="1708.9799999999996"/>
    <s v="OK"/>
    <n v="0"/>
  </r>
  <r>
    <n v="13109"/>
    <x v="3108"/>
    <n v="1287"/>
    <s v="Electronics"/>
    <s v="North"/>
    <n v="1"/>
    <n v="310.62"/>
    <n v="0.28999999999999998"/>
    <s v="Card"/>
    <n v="5"/>
    <n v="3.7"/>
    <x v="3083"/>
    <n v="220.5402"/>
    <s v="OK"/>
    <n v="0"/>
  </r>
  <r>
    <n v="13110"/>
    <x v="3109"/>
    <n v="1166"/>
    <s v="Home"/>
    <s v="West"/>
    <n v="2"/>
    <n v="426.08"/>
    <n v="0.14000000000000001"/>
    <s v="Card"/>
    <n v="11"/>
    <n v="2.7"/>
    <x v="3084"/>
    <n v="732.85759999999993"/>
    <s v="OK"/>
    <n v="0"/>
  </r>
  <r>
    <n v="13111"/>
    <x v="3110"/>
    <n v="1620"/>
    <s v="Electronics"/>
    <s v="North"/>
    <n v="1"/>
    <n v="451.26"/>
    <n v="0.21"/>
    <s v="COD"/>
    <n v="4"/>
    <n v="1.2"/>
    <x v="3085"/>
    <n v="356.49540000000002"/>
    <s v="OK"/>
    <n v="0"/>
  </r>
  <r>
    <n v="13112"/>
    <x v="3111"/>
    <n v="1035"/>
    <s v="Electronics"/>
    <s v="South"/>
    <n v="6"/>
    <n v="163.28"/>
    <n v="0.09"/>
    <s v="Card"/>
    <n v="5"/>
    <n v="3.4"/>
    <x v="3086"/>
    <n v="891.50880000000006"/>
    <s v="OK"/>
    <n v="0"/>
  </r>
  <r>
    <n v="13113"/>
    <x v="3112"/>
    <n v="1743"/>
    <s v="Clothing"/>
    <s v="North"/>
    <n v="7"/>
    <n v="527.28"/>
    <n v="0.24"/>
    <s v="Wallet"/>
    <n v="7"/>
    <n v="1.8"/>
    <x v="3087"/>
    <n v="2805.1296000000002"/>
    <s v="OK"/>
    <n v="0"/>
  </r>
  <r>
    <n v="13114"/>
    <x v="3113"/>
    <n v="1740"/>
    <s v="Beauty"/>
    <s v="East"/>
    <n v="7"/>
    <n v="284"/>
    <n v="0.11"/>
    <s v="COD"/>
    <n v="7"/>
    <n v="4.4000000000000004"/>
    <x v="3088"/>
    <n v="1769.32"/>
    <s v="OK"/>
    <n v="0"/>
  </r>
  <r>
    <n v="13115"/>
    <x v="3114"/>
    <n v="1352"/>
    <s v="Electronics"/>
    <s v="South"/>
    <n v="1"/>
    <n v="137.96"/>
    <n v="0.3"/>
    <s v="Wallet"/>
    <n v="7"/>
    <n v="3.2"/>
    <x v="3089"/>
    <n v="96.572000000000003"/>
    <s v="OK"/>
    <n v="0"/>
  </r>
  <r>
    <n v="13116"/>
    <x v="3115"/>
    <n v="1675"/>
    <s v="Electronics"/>
    <s v="West"/>
    <n v="7"/>
    <n v="521.27"/>
    <n v="0.08"/>
    <s v="COD"/>
    <n v="1"/>
    <n v="3.9"/>
    <x v="3090"/>
    <n v="3356.9787999999999"/>
    <s v="OK"/>
    <n v="0"/>
  </r>
  <r>
    <n v="13117"/>
    <x v="3116"/>
    <n v="1898"/>
    <s v="Home"/>
    <s v="East"/>
    <n v="3"/>
    <n v="259.42"/>
    <n v="0.01"/>
    <s v="Card"/>
    <n v="9"/>
    <n v="3.7"/>
    <x v="3091"/>
    <n v="770.47739999999999"/>
    <s v="OK"/>
    <n v="0"/>
  </r>
  <r>
    <n v="13118"/>
    <x v="3117"/>
    <n v="1072"/>
    <s v="Clothing"/>
    <s v="South"/>
    <n v="4"/>
    <n v="453.93"/>
    <n v="0.09"/>
    <s v="COD"/>
    <n v="7"/>
    <n v="2.4"/>
    <x v="3092"/>
    <n v="1652.3052"/>
    <s v="OK"/>
    <n v="0"/>
  </r>
  <r>
    <n v="13119"/>
    <x v="3118"/>
    <n v="1647"/>
    <s v="Beauty"/>
    <s v="West"/>
    <n v="7"/>
    <n v="335.6"/>
    <n v="7.0000000000000007E-2"/>
    <s v="Wallet"/>
    <n v="4"/>
    <n v="4"/>
    <x v="3093"/>
    <n v="2184.7560000000003"/>
    <s v="OK"/>
    <n v="0"/>
  </r>
  <r>
    <n v="13120"/>
    <x v="3119"/>
    <n v="1352"/>
    <s v="Electronics"/>
    <s v="East"/>
    <n v="3"/>
    <n v="238.39"/>
    <n v="0.18"/>
    <s v="Card"/>
    <n v="4"/>
    <n v="4.4000000000000004"/>
    <x v="3094"/>
    <n v="586.43939999999998"/>
    <s v="OK"/>
    <n v="0"/>
  </r>
  <r>
    <n v="13121"/>
    <x v="3120"/>
    <n v="1890"/>
    <s v="Clothing"/>
    <s v="West"/>
    <n v="6"/>
    <n v="488.78"/>
    <n v="7.0000000000000007E-2"/>
    <s v="Card"/>
    <n v="2"/>
    <n v="4"/>
    <x v="3095"/>
    <n v="2727.3923999999997"/>
    <s v="OK"/>
    <n v="0"/>
  </r>
  <r>
    <n v="13122"/>
    <x v="3121"/>
    <n v="1069"/>
    <s v="Electronics"/>
    <s v="North"/>
    <n v="6"/>
    <n v="356.91"/>
    <n v="0.27"/>
    <s v="Card"/>
    <n v="6"/>
    <n v="4.0999999999999996"/>
    <x v="3096"/>
    <n v="1563.2657999999999"/>
    <s v="OK"/>
    <n v="0"/>
  </r>
  <r>
    <n v="13123"/>
    <x v="3122"/>
    <n v="1424"/>
    <s v="Electronics"/>
    <s v="North"/>
    <n v="1"/>
    <n v="243.48"/>
    <n v="0.08"/>
    <s v="Card"/>
    <n v="10"/>
    <n v="2.4"/>
    <x v="3097"/>
    <n v="224.0016"/>
    <s v="OK"/>
    <n v="0"/>
  </r>
  <r>
    <n v="13124"/>
    <x v="3123"/>
    <n v="1998"/>
    <s v="Home"/>
    <s v="West"/>
    <n v="7"/>
    <n v="79.11"/>
    <n v="0.25"/>
    <s v="Card"/>
    <n v="3"/>
    <n v="4.8"/>
    <x v="3098"/>
    <n v="415.32749999999999"/>
    <s v="OK"/>
    <n v="0"/>
  </r>
  <r>
    <n v="13125"/>
    <x v="3124"/>
    <n v="1707"/>
    <s v="Clothing"/>
    <s v="North"/>
    <n v="7"/>
    <n v="538.84"/>
    <n v="0.2"/>
    <s v="Card"/>
    <n v="1"/>
    <n v="2.7"/>
    <x v="3099"/>
    <n v="3017.5040000000004"/>
    <s v="OK"/>
    <n v="0"/>
  </r>
  <r>
    <n v="13126"/>
    <x v="3125"/>
    <n v="1780"/>
    <s v="Home"/>
    <s v="West"/>
    <n v="7"/>
    <n v="35.75"/>
    <n v="0.35"/>
    <s v="Card"/>
    <n v="5"/>
    <n v="4.5999999999999996"/>
    <x v="3100"/>
    <n v="162.66249999999999"/>
    <s v="OK"/>
    <n v="0"/>
  </r>
  <r>
    <n v="13127"/>
    <x v="3126"/>
    <n v="1560"/>
    <s v="Electronics"/>
    <s v="East"/>
    <n v="5"/>
    <n v="519.96"/>
    <n v="0.35"/>
    <s v="COD"/>
    <n v="6"/>
    <n v="4.4000000000000004"/>
    <x v="3101"/>
    <n v="1689.8700000000001"/>
    <s v="OK"/>
    <n v="0"/>
  </r>
  <r>
    <n v="13128"/>
    <x v="3127"/>
    <n v="1827"/>
    <s v="Clothing"/>
    <s v="South"/>
    <n v="2"/>
    <n v="225.58"/>
    <n v="0.3"/>
    <s v="Card"/>
    <n v="11"/>
    <n v="1.5"/>
    <x v="3102"/>
    <n v="315.81200000000001"/>
    <s v="OK"/>
    <n v="0"/>
  </r>
  <r>
    <n v="13129"/>
    <x v="3128"/>
    <n v="1641"/>
    <s v="Clothing"/>
    <s v="West"/>
    <n v="4"/>
    <n v="389.01"/>
    <n v="0.27"/>
    <s v="COD"/>
    <n v="5"/>
    <n v="4.9000000000000004"/>
    <x v="3103"/>
    <n v="1135.9092000000001"/>
    <s v="OK"/>
    <n v="0"/>
  </r>
  <r>
    <n v="13130"/>
    <x v="3129"/>
    <n v="1955"/>
    <s v="Beauty"/>
    <s v="South"/>
    <n v="7"/>
    <n v="554.49"/>
    <n v="0.14000000000000001"/>
    <s v="COD"/>
    <n v="5"/>
    <n v="5"/>
    <x v="3104"/>
    <n v="3338.0298000000003"/>
    <s v="OK"/>
    <n v="0"/>
  </r>
  <r>
    <n v="13131"/>
    <x v="3130"/>
    <n v="1516"/>
    <s v="Electronics"/>
    <s v="South"/>
    <n v="2"/>
    <n v="103.75"/>
    <n v="0.26"/>
    <s v="COD"/>
    <n v="10"/>
    <n v="3.4"/>
    <x v="3105"/>
    <n v="153.55000000000001"/>
    <s v="OK"/>
    <n v="0"/>
  </r>
  <r>
    <n v="13132"/>
    <x v="3131"/>
    <n v="1427"/>
    <s v="Electronics"/>
    <s v="West"/>
    <n v="5"/>
    <n v="346.67"/>
    <n v="0.33"/>
    <s v="Card"/>
    <n v="11"/>
    <n v="4.0999999999999996"/>
    <x v="3106"/>
    <n v="1161.3444999999999"/>
    <s v="OK"/>
    <n v="0"/>
  </r>
  <r>
    <n v="13133"/>
    <x v="3132"/>
    <n v="1538"/>
    <s v="Clothing"/>
    <s v="North"/>
    <n v="6"/>
    <n v="462.19"/>
    <n v="0.01"/>
    <s v="COD"/>
    <n v="8"/>
    <n v="4.7"/>
    <x v="3107"/>
    <n v="2745.4085999999998"/>
    <s v="OK"/>
    <n v="0"/>
  </r>
  <r>
    <n v="13134"/>
    <x v="3133"/>
    <n v="1159"/>
    <s v="Clothing"/>
    <s v="East"/>
    <n v="4"/>
    <n v="458.19"/>
    <n v="0.19"/>
    <s v="Card"/>
    <n v="10"/>
    <n v="1.1000000000000001"/>
    <x v="3108"/>
    <n v="1484.5356000000002"/>
    <s v="OK"/>
    <n v="0"/>
  </r>
  <r>
    <n v="13135"/>
    <x v="3134"/>
    <n v="1148"/>
    <s v="Electronics"/>
    <s v="South"/>
    <n v="3"/>
    <n v="322.49"/>
    <n v="0.08"/>
    <s v="Card"/>
    <n v="1"/>
    <n v="4.7"/>
    <x v="3109"/>
    <n v="890.07240000000002"/>
    <s v="OK"/>
    <n v="0"/>
  </r>
  <r>
    <n v="13136"/>
    <x v="3135"/>
    <n v="1775"/>
    <s v="Beauty"/>
    <s v="East"/>
    <n v="6"/>
    <n v="380.47"/>
    <n v="0.2"/>
    <s v="COD"/>
    <n v="8"/>
    <n v="3.5"/>
    <x v="3110"/>
    <n v="1826.2560000000003"/>
    <s v="OK"/>
    <n v="0"/>
  </r>
  <r>
    <n v="13137"/>
    <x v="3136"/>
    <n v="1229"/>
    <s v="Electronics"/>
    <s v="South"/>
    <n v="6"/>
    <n v="458.15"/>
    <n v="0.16"/>
    <s v="Card"/>
    <n v="11"/>
    <n v="4.3"/>
    <x v="3111"/>
    <n v="2309.0759999999996"/>
    <s v="OK"/>
    <n v="0"/>
  </r>
  <r>
    <n v="13138"/>
    <x v="3137"/>
    <n v="1711"/>
    <s v="Beauty"/>
    <s v="West"/>
    <n v="1"/>
    <n v="507"/>
    <n v="0.2"/>
    <s v="Card"/>
    <n v="7"/>
    <n v="3.2"/>
    <x v="3112"/>
    <n v="405.6"/>
    <s v="OK"/>
    <n v="0"/>
  </r>
  <r>
    <n v="13139"/>
    <x v="3138"/>
    <n v="1561"/>
    <s v="Electronics"/>
    <s v="North"/>
    <n v="5"/>
    <n v="460.66"/>
    <n v="0.19"/>
    <s v="Card"/>
    <n v="1"/>
    <n v="3.1"/>
    <x v="3113"/>
    <n v="1865.6730000000002"/>
    <s v="OK"/>
    <n v="0"/>
  </r>
  <r>
    <n v="13140"/>
    <x v="3139"/>
    <n v="1066"/>
    <s v="Home"/>
    <s v="East"/>
    <n v="1"/>
    <n v="222.09"/>
    <n v="0.34"/>
    <s v="Card"/>
    <n v="9"/>
    <n v="4.5999999999999996"/>
    <x v="3114"/>
    <n v="146.57939999999999"/>
    <s v="OK"/>
    <n v="0"/>
  </r>
  <r>
    <n v="13141"/>
    <x v="3140"/>
    <n v="1811"/>
    <s v="Beauty"/>
    <s v="South"/>
    <n v="1"/>
    <n v="598.08000000000004"/>
    <n v="0.19"/>
    <s v="Card"/>
    <n v="4"/>
    <n v="3"/>
    <x v="3115"/>
    <n v="484.44480000000004"/>
    <s v="OK"/>
    <n v="0"/>
  </r>
  <r>
    <n v="13142"/>
    <x v="3141"/>
    <n v="1380"/>
    <s v="Electronics"/>
    <s v="West"/>
    <n v="2"/>
    <n v="269.18"/>
    <n v="0.3"/>
    <s v="Wallet"/>
    <n v="7"/>
    <n v="2.9"/>
    <x v="3116"/>
    <n v="376.85199999999998"/>
    <s v="OK"/>
    <n v="0"/>
  </r>
  <r>
    <n v="13143"/>
    <x v="3142"/>
    <n v="1057"/>
    <s v="Beauty"/>
    <s v="West"/>
    <n v="6"/>
    <n v="29.31"/>
    <n v="0.11"/>
    <s v="Card"/>
    <n v="3"/>
    <n v="3.4"/>
    <x v="3117"/>
    <n v="156.5154"/>
    <s v="OK"/>
    <n v="0"/>
  </r>
  <r>
    <n v="13144"/>
    <x v="3143"/>
    <n v="1258"/>
    <s v="Clothing"/>
    <s v="South"/>
    <n v="5"/>
    <n v="227.13"/>
    <n v="0.15"/>
    <s v="COD"/>
    <n v="8"/>
    <n v="3.1"/>
    <x v="3118"/>
    <n v="965.30250000000001"/>
    <s v="OK"/>
    <n v="0"/>
  </r>
  <r>
    <n v="13145"/>
    <x v="3144"/>
    <n v="1341"/>
    <s v="Beauty"/>
    <s v="South"/>
    <n v="1"/>
    <n v="89.75"/>
    <n v="0.16"/>
    <s v="COD"/>
    <n v="4"/>
    <n v="2.8"/>
    <x v="3119"/>
    <n v="75.39"/>
    <s v="OK"/>
    <n v="0"/>
  </r>
  <r>
    <n v="13146"/>
    <x v="3145"/>
    <n v="1837"/>
    <s v="Home"/>
    <s v="South"/>
    <n v="3"/>
    <n v="86.04"/>
    <n v="0.1"/>
    <s v="COD"/>
    <n v="2"/>
    <n v="1.7"/>
    <x v="3120"/>
    <n v="232.30800000000002"/>
    <s v="OK"/>
    <n v="0"/>
  </r>
  <r>
    <n v="13147"/>
    <x v="3146"/>
    <n v="1129"/>
    <s v="Electronics"/>
    <s v="North"/>
    <n v="4"/>
    <n v="179.7"/>
    <n v="0.13"/>
    <s v="Wallet"/>
    <n v="2"/>
    <n v="2.6"/>
    <x v="3121"/>
    <n v="625.35599999999999"/>
    <s v="OK"/>
    <n v="0"/>
  </r>
  <r>
    <n v="13148"/>
    <x v="3147"/>
    <n v="1726"/>
    <s v="Electronics"/>
    <s v="South"/>
    <n v="7"/>
    <n v="46.22"/>
    <n v="0.21"/>
    <s v="Wallet"/>
    <n v="8"/>
    <n v="2.1"/>
    <x v="3122"/>
    <n v="255.5966"/>
    <s v="OK"/>
    <n v="0"/>
  </r>
  <r>
    <n v="13149"/>
    <x v="3148"/>
    <n v="1171"/>
    <s v="Electronics"/>
    <s v="South"/>
    <n v="5"/>
    <n v="417.78"/>
    <n v="0.2"/>
    <s v="COD"/>
    <n v="8"/>
    <n v="2.6"/>
    <x v="3123"/>
    <n v="1671.12"/>
    <s v="OK"/>
    <n v="0"/>
  </r>
  <r>
    <n v="13150"/>
    <x v="3149"/>
    <n v="1769"/>
    <s v="Electronics"/>
    <s v="North"/>
    <n v="2"/>
    <n v="58.28"/>
    <n v="0.22"/>
    <s v="Wallet"/>
    <n v="1"/>
    <n v="3.4"/>
    <x v="3124"/>
    <n v="90.916800000000009"/>
    <s v="OK"/>
    <n v="0"/>
  </r>
  <r>
    <n v="13151"/>
    <x v="3150"/>
    <n v="1613"/>
    <s v="Electronics"/>
    <s v="West"/>
    <n v="5"/>
    <n v="133.91999999999999"/>
    <n v="0.12"/>
    <s v="Card"/>
    <n v="6"/>
    <n v="3.4"/>
    <x v="3125"/>
    <n v="589.24799999999993"/>
    <s v="OK"/>
    <n v="0"/>
  </r>
  <r>
    <n v="13152"/>
    <x v="3151"/>
    <n v="1208"/>
    <s v="Electronics"/>
    <s v="South"/>
    <n v="6"/>
    <n v="69.349999999999994"/>
    <n v="0.11"/>
    <s v="COD"/>
    <n v="9"/>
    <n v="2"/>
    <x v="3126"/>
    <n v="370.32899999999995"/>
    <s v="OK"/>
    <n v="0"/>
  </r>
  <r>
    <n v="13153"/>
    <x v="3152"/>
    <n v="1802"/>
    <s v="Clothing"/>
    <s v="East"/>
    <n v="2"/>
    <n v="51.95"/>
    <n v="0.21"/>
    <s v="Wallet"/>
    <n v="9"/>
    <n v="1.3"/>
    <x v="3127"/>
    <n v="82.081000000000003"/>
    <s v="OK"/>
    <n v="0"/>
  </r>
  <r>
    <n v="13154"/>
    <x v="3153"/>
    <n v="1353"/>
    <s v="Home"/>
    <s v="West"/>
    <n v="4"/>
    <n v="171.63"/>
    <n v="0.05"/>
    <s v="COD"/>
    <n v="2"/>
    <n v="4"/>
    <x v="3128"/>
    <n v="652.19399999999996"/>
    <s v="OK"/>
    <n v="0"/>
  </r>
  <r>
    <n v="13155"/>
    <x v="3154"/>
    <n v="1470"/>
    <s v="Electronics"/>
    <s v="East"/>
    <n v="3"/>
    <n v="349.56"/>
    <n v="0.09"/>
    <s v="Wallet"/>
    <n v="8"/>
    <n v="3.1"/>
    <x v="3129"/>
    <n v="954.29880000000014"/>
    <s v="OK"/>
    <n v="0"/>
  </r>
  <r>
    <n v="13156"/>
    <x v="3155"/>
    <n v="1797"/>
    <s v="Electronics"/>
    <s v="South"/>
    <n v="1"/>
    <n v="579.34"/>
    <n v="0.01"/>
    <s v="Card"/>
    <n v="8"/>
    <n v="2.8"/>
    <x v="3130"/>
    <n v="573.54660000000001"/>
    <s v="OK"/>
    <n v="0"/>
  </r>
  <r>
    <n v="13157"/>
    <x v="3156"/>
    <n v="1115"/>
    <s v="Clothing"/>
    <s v="North"/>
    <n v="5"/>
    <n v="527.20000000000005"/>
    <n v="0.03"/>
    <s v="Card"/>
    <n v="4"/>
    <n v="1.5"/>
    <x v="3131"/>
    <n v="2556.92"/>
    <s v="OK"/>
    <n v="0"/>
  </r>
  <r>
    <n v="13158"/>
    <x v="3157"/>
    <n v="1263"/>
    <s v="Electronics"/>
    <s v="North"/>
    <n v="2"/>
    <n v="527.41999999999996"/>
    <n v="0.09"/>
    <s v="Wallet"/>
    <n v="4"/>
    <n v="2.7"/>
    <x v="3132"/>
    <n v="959.90440000000001"/>
    <s v="OK"/>
    <n v="0"/>
  </r>
  <r>
    <n v="13159"/>
    <x v="3158"/>
    <n v="1661"/>
    <s v="Electronics"/>
    <s v="North"/>
    <n v="4"/>
    <n v="118"/>
    <n v="0.01"/>
    <s v="Card"/>
    <n v="5"/>
    <n v="4.3"/>
    <x v="3133"/>
    <n v="467.28"/>
    <s v="OK"/>
    <n v="0"/>
  </r>
  <r>
    <n v="13160"/>
    <x v="3159"/>
    <n v="1811"/>
    <s v="Electronics"/>
    <s v="South"/>
    <n v="1"/>
    <n v="169.97"/>
    <n v="0.09"/>
    <s v="COD"/>
    <n v="11"/>
    <n v="3.3"/>
    <x v="3134"/>
    <n v="154.67269999999999"/>
    <s v="OK"/>
    <n v="0"/>
  </r>
  <r>
    <n v="13161"/>
    <x v="3160"/>
    <n v="1441"/>
    <s v="Beauty"/>
    <s v="South"/>
    <n v="7"/>
    <n v="59.69"/>
    <n v="0.23"/>
    <s v="Card"/>
    <n v="10"/>
    <n v="1.4"/>
    <x v="3135"/>
    <n v="321.72910000000002"/>
    <s v="OK"/>
    <n v="0"/>
  </r>
  <r>
    <n v="13162"/>
    <x v="3161"/>
    <n v="1547"/>
    <s v="Home"/>
    <s v="East"/>
    <n v="4"/>
    <n v="470.4"/>
    <n v="0.02"/>
    <s v="COD"/>
    <n v="7"/>
    <n v="2.2999999999999998"/>
    <x v="3136"/>
    <n v="1843.9679999999998"/>
    <s v="OK"/>
    <n v="0"/>
  </r>
  <r>
    <n v="13163"/>
    <x v="3162"/>
    <n v="1452"/>
    <s v="Clothing"/>
    <s v="North"/>
    <n v="3"/>
    <n v="55.84"/>
    <n v="0.15"/>
    <s v="Wallet"/>
    <n v="1"/>
    <n v="4.9000000000000004"/>
    <x v="3137"/>
    <n v="142.392"/>
    <s v="OK"/>
    <n v="0"/>
  </r>
  <r>
    <n v="13164"/>
    <x v="3163"/>
    <n v="1844"/>
    <s v="Home"/>
    <s v="South"/>
    <n v="1"/>
    <n v="340.67"/>
    <n v="0.32"/>
    <s v="Card"/>
    <n v="11"/>
    <n v="3.2"/>
    <x v="3138"/>
    <n v="231.65559999999999"/>
    <s v="OK"/>
    <n v="0"/>
  </r>
  <r>
    <n v="13165"/>
    <x v="3164"/>
    <n v="1476"/>
    <s v="Clothing"/>
    <s v="West"/>
    <n v="1"/>
    <n v="160.01"/>
    <n v="0.28000000000000003"/>
    <s v="Card"/>
    <n v="9"/>
    <n v="2.1"/>
    <x v="3139"/>
    <n v="115.20719999999999"/>
    <s v="OK"/>
    <n v="0"/>
  </r>
  <r>
    <n v="13166"/>
    <x v="3165"/>
    <n v="1286"/>
    <s v="Home"/>
    <s v="South"/>
    <n v="7"/>
    <n v="157.41999999999999"/>
    <n v="0.11"/>
    <s v="Card"/>
    <n v="3"/>
    <n v="4.7"/>
    <x v="3140"/>
    <n v="980.72659999999985"/>
    <s v="OK"/>
    <n v="0"/>
  </r>
  <r>
    <n v="13167"/>
    <x v="3166"/>
    <n v="1302"/>
    <s v="Home"/>
    <s v="South"/>
    <n v="1"/>
    <n v="594.57000000000005"/>
    <n v="0.32"/>
    <s v="Wallet"/>
    <n v="11"/>
    <n v="2.2999999999999998"/>
    <x v="3141"/>
    <n v="404.30759999999998"/>
    <s v="OK"/>
    <n v="0"/>
  </r>
  <r>
    <n v="13168"/>
    <x v="3167"/>
    <n v="1310"/>
    <s v="Clothing"/>
    <s v="West"/>
    <n v="2"/>
    <n v="457.72"/>
    <n v="0.12"/>
    <s v="COD"/>
    <n v="4"/>
    <n v="3.9"/>
    <x v="3142"/>
    <n v="805.58720000000005"/>
    <s v="OK"/>
    <n v="0"/>
  </r>
  <r>
    <n v="13169"/>
    <x v="3168"/>
    <n v="1207"/>
    <s v="Electronics"/>
    <s v="North"/>
    <n v="1"/>
    <n v="504.61"/>
    <n v="0.03"/>
    <s v="Card"/>
    <n v="7"/>
    <n v="1.6"/>
    <x v="3143"/>
    <n v="489.4717"/>
    <s v="OK"/>
    <n v="0"/>
  </r>
  <r>
    <n v="13170"/>
    <x v="3169"/>
    <n v="1617"/>
    <s v="Electronics"/>
    <s v="West"/>
    <n v="4"/>
    <n v="349.61"/>
    <n v="0.35"/>
    <s v="Card"/>
    <n v="5"/>
    <n v="1.6"/>
    <x v="3144"/>
    <n v="908.9860000000001"/>
    <s v="OK"/>
    <n v="0"/>
  </r>
  <r>
    <n v="13171"/>
    <x v="3170"/>
    <n v="1445"/>
    <s v="Clothing"/>
    <s v="North"/>
    <n v="2"/>
    <n v="524.54"/>
    <n v="0.3"/>
    <s v="Wallet"/>
    <n v="5"/>
    <n v="3.2"/>
    <x v="3145"/>
    <n v="734.35599999999988"/>
    <s v="OK"/>
    <n v="0"/>
  </r>
  <r>
    <n v="13172"/>
    <x v="3171"/>
    <n v="1669"/>
    <s v="Beauty"/>
    <s v="West"/>
    <n v="1"/>
    <n v="392.61"/>
    <n v="0.16"/>
    <s v="Wallet"/>
    <n v="1"/>
    <n v="2"/>
    <x v="3146"/>
    <n v="329.79239999999999"/>
    <s v="OK"/>
    <n v="0"/>
  </r>
  <r>
    <n v="13173"/>
    <x v="3172"/>
    <n v="1632"/>
    <s v="Clothing"/>
    <s v="East"/>
    <n v="4"/>
    <n v="568.51"/>
    <n v="0.23"/>
    <s v="Card"/>
    <n v="2"/>
    <n v="1.2"/>
    <x v="3147"/>
    <n v="1751.0108"/>
    <s v="OK"/>
    <n v="0"/>
  </r>
  <r>
    <n v="13174"/>
    <x v="3173"/>
    <n v="1054"/>
    <s v="Home"/>
    <s v="North"/>
    <n v="4"/>
    <n v="179.58"/>
    <n v="0.23"/>
    <s v="Card"/>
    <n v="5"/>
    <n v="4.7"/>
    <x v="3148"/>
    <n v="553.10640000000001"/>
    <s v="OK"/>
    <n v="0"/>
  </r>
  <r>
    <n v="13175"/>
    <x v="3174"/>
    <n v="1911"/>
    <s v="Beauty"/>
    <s v="South"/>
    <n v="5"/>
    <n v="363.26"/>
    <n v="7.0000000000000007E-2"/>
    <s v="COD"/>
    <n v="2"/>
    <n v="1.2"/>
    <x v="3149"/>
    <n v="1689.1589999999999"/>
    <s v="OK"/>
    <n v="0"/>
  </r>
  <r>
    <n v="13176"/>
    <x v="3175"/>
    <n v="1011"/>
    <s v="Electronics"/>
    <s v="East"/>
    <n v="4"/>
    <n v="418.73"/>
    <n v="7.0000000000000007E-2"/>
    <s v="COD"/>
    <n v="1"/>
    <n v="3.9"/>
    <x v="3150"/>
    <n v="1557.6756"/>
    <s v="OK"/>
    <n v="0"/>
  </r>
  <r>
    <n v="13177"/>
    <x v="3176"/>
    <n v="1656"/>
    <s v="Home"/>
    <s v="North"/>
    <n v="7"/>
    <n v="244.87"/>
    <n v="0.16"/>
    <s v="Wallet"/>
    <n v="10"/>
    <n v="2.2999999999999998"/>
    <x v="3151"/>
    <n v="1439.8356000000001"/>
    <s v="OK"/>
    <n v="0"/>
  </r>
  <r>
    <n v="13178"/>
    <x v="3177"/>
    <n v="1399"/>
    <s v="Home"/>
    <s v="North"/>
    <n v="6"/>
    <n v="529.63"/>
    <n v="0.32"/>
    <s v="COD"/>
    <n v="3"/>
    <n v="4.7"/>
    <x v="3152"/>
    <n v="2160.8903999999998"/>
    <s v="OK"/>
    <n v="0"/>
  </r>
  <r>
    <n v="13179"/>
    <x v="3178"/>
    <n v="1907"/>
    <s v="Beauty"/>
    <s v="North"/>
    <n v="3"/>
    <n v="588.17999999999995"/>
    <n v="0"/>
    <s v="COD"/>
    <n v="11"/>
    <n v="4.9000000000000004"/>
    <x v="3153"/>
    <n v="1764.54"/>
    <s v="OK"/>
    <n v="0"/>
  </r>
  <r>
    <n v="13180"/>
    <x v="3179"/>
    <n v="1647"/>
    <s v="Beauty"/>
    <s v="West"/>
    <n v="1"/>
    <n v="303.86"/>
    <n v="0.27"/>
    <s v="COD"/>
    <n v="1"/>
    <n v="2.2999999999999998"/>
    <x v="3154"/>
    <n v="221.81780000000001"/>
    <s v="OK"/>
    <n v="0"/>
  </r>
  <r>
    <n v="13181"/>
    <x v="3180"/>
    <n v="1979"/>
    <s v="Home"/>
    <s v="North"/>
    <n v="7"/>
    <n v="243.52"/>
    <n v="0.02"/>
    <s v="Wallet"/>
    <n v="10"/>
    <n v="3.4"/>
    <x v="3155"/>
    <n v="1670.5472"/>
    <s v="OK"/>
    <n v="0"/>
  </r>
  <r>
    <n v="13182"/>
    <x v="3181"/>
    <n v="1514"/>
    <s v="Electronics"/>
    <s v="South"/>
    <n v="1"/>
    <n v="291.08"/>
    <n v="0.17"/>
    <s v="Card"/>
    <n v="8"/>
    <n v="4.0999999999999996"/>
    <x v="3156"/>
    <n v="241.59639999999999"/>
    <s v="OK"/>
    <n v="0"/>
  </r>
  <r>
    <n v="13183"/>
    <x v="3182"/>
    <n v="1655"/>
    <s v="Home"/>
    <s v="North"/>
    <n v="1"/>
    <n v="513.85"/>
    <n v="0.22"/>
    <s v="Card"/>
    <n v="8"/>
    <n v="1.5"/>
    <x v="3157"/>
    <n v="400.80300000000005"/>
    <s v="OK"/>
    <n v="0"/>
  </r>
  <r>
    <n v="13184"/>
    <x v="3183"/>
    <n v="1541"/>
    <s v="Electronics"/>
    <s v="South"/>
    <n v="4"/>
    <n v="392.6"/>
    <n v="0.24"/>
    <s v="Card"/>
    <n v="8"/>
    <n v="3.8"/>
    <x v="3158"/>
    <n v="1193.5040000000001"/>
    <s v="OK"/>
    <n v="0"/>
  </r>
  <r>
    <n v="13185"/>
    <x v="3184"/>
    <n v="1236"/>
    <s v="Home"/>
    <s v="South"/>
    <n v="4"/>
    <n v="41.19"/>
    <n v="0.02"/>
    <s v="Wallet"/>
    <n v="7"/>
    <n v="4.5999999999999996"/>
    <x v="3159"/>
    <n v="161.4648"/>
    <s v="OK"/>
    <n v="0"/>
  </r>
  <r>
    <n v="13186"/>
    <x v="3185"/>
    <n v="1278"/>
    <s v="Beauty"/>
    <s v="South"/>
    <n v="1"/>
    <n v="332.17"/>
    <n v="0.15"/>
    <s v="COD"/>
    <n v="7"/>
    <n v="1.7"/>
    <x v="3160"/>
    <n v="282.34449999999998"/>
    <s v="OK"/>
    <n v="0"/>
  </r>
  <r>
    <n v="13187"/>
    <x v="3186"/>
    <n v="1347"/>
    <s v="Clothing"/>
    <s v="East"/>
    <n v="6"/>
    <n v="25.12"/>
    <n v="0.2"/>
    <s v="Card"/>
    <n v="2"/>
    <n v="4.4000000000000004"/>
    <x v="3161"/>
    <n v="120.57600000000001"/>
    <s v="OK"/>
    <n v="0"/>
  </r>
  <r>
    <n v="13188"/>
    <x v="3187"/>
    <n v="1626"/>
    <s v="Clothing"/>
    <s v="South"/>
    <n v="2"/>
    <n v="470.44"/>
    <n v="0.02"/>
    <s v="COD"/>
    <n v="9"/>
    <n v="1.5"/>
    <x v="3162"/>
    <n v="922.06240000000003"/>
    <s v="OK"/>
    <n v="0"/>
  </r>
  <r>
    <n v="13189"/>
    <x v="3188"/>
    <n v="1103"/>
    <s v="Clothing"/>
    <s v="West"/>
    <n v="2"/>
    <n v="207.06"/>
    <n v="0.05"/>
    <s v="Card"/>
    <n v="7"/>
    <n v="3.3"/>
    <x v="793"/>
    <n v="393.41399999999999"/>
    <s v="OK"/>
    <n v="0"/>
  </r>
  <r>
    <n v="13190"/>
    <x v="3189"/>
    <n v="1629"/>
    <s v="Clothing"/>
    <s v="North"/>
    <n v="3"/>
    <n v="291.12"/>
    <n v="0.23"/>
    <s v="Card"/>
    <n v="5"/>
    <n v="2.4"/>
    <x v="3163"/>
    <n v="672.48720000000003"/>
    <s v="OK"/>
    <n v="0"/>
  </r>
  <r>
    <n v="13191"/>
    <x v="3190"/>
    <n v="1516"/>
    <s v="Electronics"/>
    <s v="West"/>
    <n v="5"/>
    <n v="482.23"/>
    <n v="0.18"/>
    <s v="Card"/>
    <n v="4"/>
    <n v="2.9"/>
    <x v="2668"/>
    <n v="1977.1430000000003"/>
    <s v="OK"/>
    <n v="0"/>
  </r>
  <r>
    <n v="13192"/>
    <x v="3191"/>
    <n v="1979"/>
    <s v="Home"/>
    <s v="East"/>
    <n v="7"/>
    <n v="42.17"/>
    <n v="0.06"/>
    <s v="COD"/>
    <n v="8"/>
    <n v="2.2000000000000002"/>
    <x v="3164"/>
    <n v="277.47859999999997"/>
    <s v="OK"/>
    <n v="0"/>
  </r>
  <r>
    <n v="13193"/>
    <x v="3192"/>
    <n v="1871"/>
    <s v="Beauty"/>
    <s v="North"/>
    <n v="3"/>
    <n v="107.75"/>
    <n v="0.19"/>
    <s v="COD"/>
    <n v="5"/>
    <n v="2"/>
    <x v="3165"/>
    <n v="261.83250000000004"/>
    <s v="OK"/>
    <n v="0"/>
  </r>
  <r>
    <n v="13194"/>
    <x v="3193"/>
    <n v="1247"/>
    <s v="Beauty"/>
    <s v="South"/>
    <n v="1"/>
    <n v="247.81"/>
    <n v="0.32"/>
    <s v="Wallet"/>
    <n v="6"/>
    <n v="4"/>
    <x v="3166"/>
    <n v="168.51079999999999"/>
    <s v="OK"/>
    <n v="0"/>
  </r>
  <r>
    <n v="13195"/>
    <x v="3194"/>
    <n v="1363"/>
    <s v="Electronics"/>
    <s v="North"/>
    <n v="7"/>
    <n v="149.51"/>
    <n v="0.01"/>
    <s v="Wallet"/>
    <n v="4"/>
    <n v="1.9"/>
    <x v="3167"/>
    <n v="1036.1043"/>
    <s v="OK"/>
    <n v="0"/>
  </r>
  <r>
    <n v="13196"/>
    <x v="3195"/>
    <n v="1320"/>
    <s v="Beauty"/>
    <s v="East"/>
    <n v="1"/>
    <n v="212.67"/>
    <n v="0.22"/>
    <s v="Card"/>
    <n v="2"/>
    <n v="2.6"/>
    <x v="3168"/>
    <n v="165.8826"/>
    <s v="OK"/>
    <n v="0"/>
  </r>
  <r>
    <n v="13197"/>
    <x v="3196"/>
    <n v="1632"/>
    <s v="Home"/>
    <s v="East"/>
    <n v="1"/>
    <n v="598.92999999999995"/>
    <n v="0.03"/>
    <s v="COD"/>
    <n v="7"/>
    <n v="2.1"/>
    <x v="3169"/>
    <n v="580.96209999999996"/>
    <s v="OK"/>
    <n v="0"/>
  </r>
  <r>
    <n v="13198"/>
    <x v="3197"/>
    <n v="1285"/>
    <s v="Electronics"/>
    <s v="West"/>
    <n v="5"/>
    <n v="497.87"/>
    <n v="0"/>
    <s v="Card"/>
    <n v="2"/>
    <n v="2"/>
    <x v="3170"/>
    <n v="2489.35"/>
    <s v="OK"/>
    <n v="0"/>
  </r>
  <r>
    <n v="13199"/>
    <x v="3198"/>
    <n v="1148"/>
    <s v="Electronics"/>
    <s v="North"/>
    <n v="4"/>
    <n v="532.08000000000004"/>
    <n v="0.05"/>
    <s v="Card"/>
    <n v="11"/>
    <n v="3.5"/>
    <x v="3171"/>
    <n v="2021.904"/>
    <s v="OK"/>
    <n v="0"/>
  </r>
  <r>
    <n v="13200"/>
    <x v="3199"/>
    <n v="1083"/>
    <s v="Electronics"/>
    <s v="North"/>
    <n v="5"/>
    <n v="563.17999999999995"/>
    <n v="0.15"/>
    <s v="Card"/>
    <n v="7"/>
    <n v="1.2"/>
    <x v="3172"/>
    <n v="2393.5149999999994"/>
    <s v="ERROR"/>
    <n v="0"/>
  </r>
  <r>
    <n v="13201"/>
    <x v="3200"/>
    <n v="1965"/>
    <s v="Beauty"/>
    <s v="North"/>
    <n v="3"/>
    <n v="214.45"/>
    <n v="0.28000000000000003"/>
    <s v="Card"/>
    <n v="7"/>
    <n v="4.2"/>
    <x v="3173"/>
    <n v="463.21199999999993"/>
    <s v="OK"/>
    <n v="0"/>
  </r>
  <r>
    <n v="13202"/>
    <x v="3201"/>
    <n v="1405"/>
    <s v="Clothing"/>
    <s v="West"/>
    <n v="4"/>
    <n v="188.79"/>
    <n v="0.1"/>
    <s v="Card"/>
    <n v="1"/>
    <n v="3.2"/>
    <x v="3174"/>
    <n v="679.64400000000001"/>
    <s v="OK"/>
    <n v="0"/>
  </r>
  <r>
    <n v="13203"/>
    <x v="3202"/>
    <n v="1977"/>
    <s v="Home"/>
    <s v="East"/>
    <n v="4"/>
    <n v="151.93"/>
    <n v="0.22"/>
    <s v="Card"/>
    <n v="10"/>
    <n v="4.3"/>
    <x v="3175"/>
    <n v="474.02160000000003"/>
    <s v="OK"/>
    <n v="0"/>
  </r>
  <r>
    <n v="13204"/>
    <x v="3203"/>
    <n v="1455"/>
    <s v="Electronics"/>
    <s v="South"/>
    <n v="3"/>
    <n v="500.62"/>
    <n v="0.14000000000000001"/>
    <s v="COD"/>
    <n v="10"/>
    <n v="1.9"/>
    <x v="3176"/>
    <n v="1291.5996"/>
    <s v="OK"/>
    <n v="0"/>
  </r>
  <r>
    <n v="13205"/>
    <x v="3204"/>
    <n v="1742"/>
    <s v="Home"/>
    <s v="North"/>
    <n v="4"/>
    <n v="412.54"/>
    <n v="0.08"/>
    <s v="Card"/>
    <n v="3"/>
    <n v="3.8"/>
    <x v="3177"/>
    <n v="1518.1472000000001"/>
    <s v="OK"/>
    <n v="0"/>
  </r>
  <r>
    <n v="13206"/>
    <x v="3205"/>
    <n v="1799"/>
    <s v="Electronics"/>
    <s v="West"/>
    <n v="7"/>
    <n v="153.16"/>
    <n v="0.18"/>
    <s v="COD"/>
    <n v="3"/>
    <n v="2.7"/>
    <x v="3178"/>
    <n v="879.13839999999993"/>
    <s v="OK"/>
    <n v="0"/>
  </r>
  <r>
    <n v="13207"/>
    <x v="3206"/>
    <n v="1160"/>
    <s v="Clothing"/>
    <s v="West"/>
    <n v="2"/>
    <n v="235.54"/>
    <n v="0.28000000000000003"/>
    <s v="Card"/>
    <n v="11"/>
    <n v="1.3"/>
    <x v="3179"/>
    <n v="339.17759999999998"/>
    <s v="OK"/>
    <n v="0"/>
  </r>
  <r>
    <n v="13208"/>
    <x v="3207"/>
    <n v="1783"/>
    <s v="Clothing"/>
    <s v="South"/>
    <n v="3"/>
    <n v="311.43"/>
    <n v="0.28999999999999998"/>
    <s v="Card"/>
    <n v="6"/>
    <n v="4"/>
    <x v="3180"/>
    <n v="663.34589999999992"/>
    <s v="OK"/>
    <n v="0"/>
  </r>
  <r>
    <n v="13209"/>
    <x v="3208"/>
    <n v="1459"/>
    <s v="Electronics"/>
    <s v="East"/>
    <n v="3"/>
    <n v="323.95999999999998"/>
    <n v="0.3"/>
    <s v="Card"/>
    <n v="11"/>
    <n v="4"/>
    <x v="3181"/>
    <n v="680.31599999999992"/>
    <s v="OK"/>
    <n v="0"/>
  </r>
  <r>
    <n v="13210"/>
    <x v="3209"/>
    <n v="1549"/>
    <s v="Home"/>
    <s v="North"/>
    <n v="2"/>
    <n v="534.91"/>
    <n v="0.12"/>
    <s v="Card"/>
    <n v="3"/>
    <n v="2.1"/>
    <x v="3182"/>
    <n v="941.44159999999999"/>
    <s v="OK"/>
    <n v="0"/>
  </r>
  <r>
    <n v="13211"/>
    <x v="3210"/>
    <n v="1499"/>
    <s v="Electronics"/>
    <s v="North"/>
    <n v="5"/>
    <n v="237.63"/>
    <n v="0.28000000000000003"/>
    <s v="Card"/>
    <n v="9"/>
    <n v="4.7"/>
    <x v="3183"/>
    <n v="855.46800000000007"/>
    <s v="OK"/>
    <n v="0"/>
  </r>
  <r>
    <n v="13212"/>
    <x v="3211"/>
    <n v="1737"/>
    <s v="Home"/>
    <s v="West"/>
    <n v="5"/>
    <n v="546.49"/>
    <n v="7.0000000000000007E-2"/>
    <s v="COD"/>
    <n v="5"/>
    <n v="4.0999999999999996"/>
    <x v="3184"/>
    <n v="2541.1784999999995"/>
    <s v="OK"/>
    <n v="0"/>
  </r>
  <r>
    <n v="13213"/>
    <x v="3212"/>
    <n v="1508"/>
    <s v="Clothing"/>
    <s v="East"/>
    <n v="5"/>
    <n v="273.2"/>
    <n v="0.26"/>
    <s v="COD"/>
    <n v="6"/>
    <n v="2.2000000000000002"/>
    <x v="3185"/>
    <n v="1010.84"/>
    <s v="OK"/>
    <n v="0"/>
  </r>
  <r>
    <n v="13214"/>
    <x v="3213"/>
    <n v="1653"/>
    <s v="Clothing"/>
    <s v="North"/>
    <n v="4"/>
    <n v="451.63"/>
    <n v="0.33"/>
    <s v="Card"/>
    <n v="6"/>
    <n v="2"/>
    <x v="3186"/>
    <n v="1210.3683999999998"/>
    <s v="OK"/>
    <n v="0"/>
  </r>
  <r>
    <n v="13215"/>
    <x v="3214"/>
    <n v="1803"/>
    <s v="Electronics"/>
    <s v="South"/>
    <n v="2"/>
    <n v="559.20000000000005"/>
    <n v="0"/>
    <s v="Card"/>
    <n v="8"/>
    <n v="2.8"/>
    <x v="3187"/>
    <n v="1118.4000000000001"/>
    <s v="OK"/>
    <n v="0"/>
  </r>
  <r>
    <n v="13216"/>
    <x v="3215"/>
    <n v="1480"/>
    <s v="Electronics"/>
    <s v="East"/>
    <n v="7"/>
    <n v="545.92999999999995"/>
    <n v="0.15"/>
    <s v="Wallet"/>
    <n v="10"/>
    <n v="2.2000000000000002"/>
    <x v="3188"/>
    <n v="3248.2834999999995"/>
    <s v="OK"/>
    <n v="0"/>
  </r>
  <r>
    <n v="13217"/>
    <x v="3216"/>
    <n v="1662"/>
    <s v="Beauty"/>
    <s v="East"/>
    <n v="3"/>
    <n v="48.32"/>
    <n v="0.23"/>
    <s v="Card"/>
    <n v="11"/>
    <n v="1.9"/>
    <x v="3189"/>
    <n v="111.61920000000001"/>
    <s v="OK"/>
    <n v="0"/>
  </r>
  <r>
    <n v="13218"/>
    <x v="3217"/>
    <n v="1113"/>
    <s v="Electronics"/>
    <s v="West"/>
    <n v="3"/>
    <n v="135.34"/>
    <n v="0.25"/>
    <s v="Card"/>
    <n v="3"/>
    <n v="2.6"/>
    <x v="3190"/>
    <n v="304.51499999999999"/>
    <s v="OK"/>
    <n v="0"/>
  </r>
  <r>
    <n v="13219"/>
    <x v="3218"/>
    <n v="1748"/>
    <s v="Home"/>
    <s v="West"/>
    <n v="3"/>
    <n v="293.99"/>
    <n v="0.06"/>
    <s v="COD"/>
    <n v="9"/>
    <n v="1.1000000000000001"/>
    <x v="3191"/>
    <n v="829.05179999999996"/>
    <s v="OK"/>
    <n v="0"/>
  </r>
  <r>
    <n v="13220"/>
    <x v="3219"/>
    <n v="1577"/>
    <s v="Beauty"/>
    <s v="North"/>
    <n v="4"/>
    <n v="267.45999999999998"/>
    <n v="0.34"/>
    <s v="COD"/>
    <n v="7"/>
    <n v="2.6"/>
    <x v="3192"/>
    <n v="706.09439999999984"/>
    <s v="OK"/>
    <n v="0"/>
  </r>
  <r>
    <n v="13221"/>
    <x v="3220"/>
    <n v="1360"/>
    <s v="Electronics"/>
    <s v="West"/>
    <n v="4"/>
    <n v="389.92"/>
    <n v="0.22"/>
    <s v="COD"/>
    <n v="11"/>
    <n v="1.9"/>
    <x v="3193"/>
    <n v="1216.5504000000001"/>
    <s v="OK"/>
    <n v="0"/>
  </r>
  <r>
    <n v="13222"/>
    <x v="3221"/>
    <n v="1340"/>
    <s v="Electronics"/>
    <s v="East"/>
    <n v="6"/>
    <n v="567.65"/>
    <n v="0.06"/>
    <s v="COD"/>
    <n v="6"/>
    <n v="2.1"/>
    <x v="3194"/>
    <n v="3201.5459999999994"/>
    <s v="OK"/>
    <n v="0"/>
  </r>
  <r>
    <n v="13223"/>
    <x v="3222"/>
    <n v="1769"/>
    <s v="Home"/>
    <s v="North"/>
    <n v="7"/>
    <n v="80.760000000000005"/>
    <n v="0.01"/>
    <s v="Card"/>
    <n v="11"/>
    <n v="1.3"/>
    <x v="3195"/>
    <n v="559.66680000000008"/>
    <s v="OK"/>
    <n v="0"/>
  </r>
  <r>
    <n v="13224"/>
    <x v="3223"/>
    <n v="1986"/>
    <s v="Beauty"/>
    <s v="North"/>
    <n v="5"/>
    <n v="279.33999999999997"/>
    <n v="0.27"/>
    <s v="Card"/>
    <n v="1"/>
    <n v="3.4"/>
    <x v="3196"/>
    <n v="1019.5909999999999"/>
    <s v="OK"/>
    <n v="0"/>
  </r>
  <r>
    <n v="13225"/>
    <x v="3224"/>
    <n v="1760"/>
    <s v="Beauty"/>
    <s v="East"/>
    <n v="6"/>
    <n v="127.56"/>
    <n v="0.03"/>
    <s v="Card"/>
    <n v="4"/>
    <n v="2.9"/>
    <x v="3197"/>
    <n v="742.39919999999995"/>
    <s v="OK"/>
    <n v="0"/>
  </r>
  <r>
    <n v="13226"/>
    <x v="3225"/>
    <n v="1968"/>
    <s v="Clothing"/>
    <s v="North"/>
    <n v="6"/>
    <n v="538.04999999999995"/>
    <n v="0.05"/>
    <s v="COD"/>
    <n v="5"/>
    <n v="4"/>
    <x v="3198"/>
    <n v="3066.8849999999998"/>
    <s v="ERROR"/>
    <n v="0"/>
  </r>
  <r>
    <n v="13227"/>
    <x v="3226"/>
    <n v="1448"/>
    <s v="Home"/>
    <s v="South"/>
    <n v="4"/>
    <n v="579.28"/>
    <n v="0.2"/>
    <s v="Wallet"/>
    <n v="2"/>
    <n v="4.9000000000000004"/>
    <x v="3199"/>
    <n v="1853.6959999999999"/>
    <s v="OK"/>
    <n v="0"/>
  </r>
  <r>
    <n v="13228"/>
    <x v="3227"/>
    <n v="1842"/>
    <s v="Electronics"/>
    <s v="South"/>
    <n v="5"/>
    <n v="295.04000000000002"/>
    <n v="0.21"/>
    <s v="Card"/>
    <n v="1"/>
    <n v="1.5"/>
    <x v="2351"/>
    <n v="1165.4080000000001"/>
    <s v="OK"/>
    <n v="0"/>
  </r>
  <r>
    <n v="13229"/>
    <x v="3228"/>
    <n v="1834"/>
    <s v="Beauty"/>
    <s v="North"/>
    <n v="5"/>
    <n v="75.849999999999994"/>
    <n v="0.24"/>
    <s v="Card"/>
    <n v="2"/>
    <n v="2.1"/>
    <x v="3200"/>
    <n v="288.23"/>
    <s v="OK"/>
    <n v="0"/>
  </r>
  <r>
    <n v="13230"/>
    <x v="3229"/>
    <n v="1179"/>
    <s v="Beauty"/>
    <s v="West"/>
    <n v="3"/>
    <n v="474.4"/>
    <n v="0.14000000000000001"/>
    <s v="Card"/>
    <n v="8"/>
    <n v="3.7"/>
    <x v="3201"/>
    <n v="1223.9519999999998"/>
    <s v="OK"/>
    <n v="0"/>
  </r>
  <r>
    <n v="13231"/>
    <x v="3230"/>
    <n v="1701"/>
    <s v="Electronics"/>
    <s v="South"/>
    <n v="4"/>
    <n v="422.83"/>
    <n v="0.27"/>
    <s v="Card"/>
    <n v="10"/>
    <n v="1.9"/>
    <x v="3202"/>
    <n v="1234.6635999999999"/>
    <s v="OK"/>
    <n v="0"/>
  </r>
  <r>
    <n v="13232"/>
    <x v="3231"/>
    <n v="1406"/>
    <s v="Electronics"/>
    <s v="North"/>
    <n v="5"/>
    <n v="222.48"/>
    <n v="0.34"/>
    <s v="Card"/>
    <n v="6"/>
    <n v="1.1000000000000001"/>
    <x v="3203"/>
    <n v="734.18399999999986"/>
    <s v="OK"/>
    <n v="0"/>
  </r>
  <r>
    <n v="13233"/>
    <x v="3232"/>
    <n v="1665"/>
    <s v="Electronics"/>
    <s v="South"/>
    <n v="6"/>
    <n v="534.13"/>
    <n v="0.09"/>
    <s v="COD"/>
    <n v="10"/>
    <n v="1.4"/>
    <x v="3204"/>
    <n v="2916.3498"/>
    <s v="OK"/>
    <n v="0"/>
  </r>
  <r>
    <n v="13234"/>
    <x v="3233"/>
    <n v="1195"/>
    <s v="Electronics"/>
    <s v="West"/>
    <n v="2"/>
    <n v="585.86"/>
    <n v="0.25"/>
    <s v="Wallet"/>
    <n v="2"/>
    <n v="2.7"/>
    <x v="3205"/>
    <n v="878.79"/>
    <s v="OK"/>
    <n v="0"/>
  </r>
  <r>
    <n v="13235"/>
    <x v="3234"/>
    <n v="1465"/>
    <s v="Home"/>
    <s v="East"/>
    <n v="2"/>
    <n v="341.34"/>
    <n v="0.32"/>
    <s v="Card"/>
    <n v="9"/>
    <n v="2.7"/>
    <x v="3206"/>
    <n v="464.22239999999994"/>
    <s v="OK"/>
    <n v="0"/>
  </r>
  <r>
    <n v="13236"/>
    <x v="3235"/>
    <n v="1310"/>
    <s v="Clothing"/>
    <s v="North"/>
    <n v="4"/>
    <n v="345.95"/>
    <n v="0.24"/>
    <s v="Card"/>
    <n v="8"/>
    <n v="4.9000000000000004"/>
    <x v="3207"/>
    <n v="1051.6879999999999"/>
    <s v="OK"/>
    <n v="0"/>
  </r>
  <r>
    <n v="13237"/>
    <x v="3236"/>
    <n v="1261"/>
    <s v="Electronics"/>
    <s v="North"/>
    <n v="3"/>
    <n v="189.05"/>
    <n v="0.24"/>
    <s v="Card"/>
    <n v="4"/>
    <n v="2.9"/>
    <x v="3208"/>
    <n v="431.03400000000005"/>
    <s v="OK"/>
    <n v="0"/>
  </r>
  <r>
    <n v="13238"/>
    <x v="3237"/>
    <n v="1418"/>
    <s v="Electronics"/>
    <s v="North"/>
    <n v="3"/>
    <n v="356.94"/>
    <n v="0.08"/>
    <s v="Card"/>
    <n v="11"/>
    <n v="3.7"/>
    <x v="3209"/>
    <n v="985.15440000000001"/>
    <s v="OK"/>
    <n v="0"/>
  </r>
  <r>
    <n v="13239"/>
    <x v="3238"/>
    <n v="1405"/>
    <s v="Beauty"/>
    <s v="North"/>
    <n v="5"/>
    <n v="272.19"/>
    <n v="0.19"/>
    <s v="Card"/>
    <n v="10"/>
    <n v="3"/>
    <x v="3210"/>
    <n v="1102.3695"/>
    <s v="OK"/>
    <n v="0"/>
  </r>
  <r>
    <n v="13240"/>
    <x v="3239"/>
    <n v="1938"/>
    <s v="Clothing"/>
    <s v="North"/>
    <n v="7"/>
    <n v="191.78"/>
    <n v="0.2"/>
    <s v="COD"/>
    <n v="7"/>
    <n v="2.1"/>
    <x v="3211"/>
    <n v="1073.9680000000001"/>
    <s v="OK"/>
    <n v="0"/>
  </r>
  <r>
    <n v="13241"/>
    <x v="3240"/>
    <n v="1142"/>
    <s v="Clothing"/>
    <s v="North"/>
    <n v="4"/>
    <n v="54.3"/>
    <n v="0.25"/>
    <s v="Card"/>
    <n v="3"/>
    <n v="1.4"/>
    <x v="3212"/>
    <n v="162.89999999999998"/>
    <s v="OK"/>
    <n v="0"/>
  </r>
  <r>
    <n v="13242"/>
    <x v="3241"/>
    <n v="1341"/>
    <s v="Electronics"/>
    <s v="West"/>
    <n v="7"/>
    <n v="162.83000000000001"/>
    <n v="0.35"/>
    <s v="Wallet"/>
    <n v="6"/>
    <n v="4.4000000000000004"/>
    <x v="3213"/>
    <n v="740.87650000000019"/>
    <s v="OK"/>
    <n v="0"/>
  </r>
  <r>
    <n v="13243"/>
    <x v="3242"/>
    <n v="1315"/>
    <s v="Beauty"/>
    <s v="East"/>
    <n v="2"/>
    <n v="130.74"/>
    <n v="0.01"/>
    <s v="COD"/>
    <n v="3"/>
    <n v="1.6"/>
    <x v="3214"/>
    <n v="258.86520000000002"/>
    <s v="OK"/>
    <n v="0"/>
  </r>
  <r>
    <n v="13244"/>
    <x v="3243"/>
    <n v="1100"/>
    <s v="Home"/>
    <s v="West"/>
    <n v="6"/>
    <n v="332.09"/>
    <n v="0.02"/>
    <s v="COD"/>
    <n v="10"/>
    <n v="1.4"/>
    <x v="3215"/>
    <n v="1952.6892"/>
    <s v="OK"/>
    <n v="0"/>
  </r>
  <r>
    <n v="13245"/>
    <x v="3244"/>
    <n v="1243"/>
    <s v="Electronics"/>
    <s v="West"/>
    <n v="5"/>
    <n v="366.98"/>
    <n v="0.03"/>
    <s v="Card"/>
    <n v="3"/>
    <n v="1.9"/>
    <x v="3216"/>
    <n v="1779.8530000000001"/>
    <s v="OK"/>
    <n v="0"/>
  </r>
  <r>
    <n v="13246"/>
    <x v="3245"/>
    <n v="1489"/>
    <s v="Electronics"/>
    <s v="East"/>
    <n v="6"/>
    <n v="371.01"/>
    <n v="0.26"/>
    <s v="COD"/>
    <n v="11"/>
    <n v="1"/>
    <x v="3217"/>
    <n v="1647.2844"/>
    <s v="OK"/>
    <n v="0"/>
  </r>
  <r>
    <n v="13247"/>
    <x v="3246"/>
    <n v="1011"/>
    <s v="Electronics"/>
    <s v="West"/>
    <n v="7"/>
    <n v="242.09"/>
    <n v="0.05"/>
    <s v="COD"/>
    <n v="9"/>
    <n v="1.3"/>
    <x v="3218"/>
    <n v="1609.8985"/>
    <s v="OK"/>
    <n v="0"/>
  </r>
  <r>
    <n v="13248"/>
    <x v="3247"/>
    <n v="1238"/>
    <s v="Electronics"/>
    <s v="South"/>
    <n v="5"/>
    <n v="261.42"/>
    <n v="0.22"/>
    <s v="Card"/>
    <n v="6"/>
    <n v="3.5"/>
    <x v="3219"/>
    <n v="1019.5380000000001"/>
    <s v="OK"/>
    <n v="0"/>
  </r>
  <r>
    <n v="13249"/>
    <x v="3248"/>
    <n v="1560"/>
    <s v="Clothing"/>
    <s v="West"/>
    <n v="1"/>
    <n v="503.03"/>
    <n v="0.11"/>
    <s v="Card"/>
    <n v="8"/>
    <n v="2"/>
    <x v="3220"/>
    <n v="447.69669999999996"/>
    <s v="OK"/>
    <n v="0"/>
  </r>
  <r>
    <n v="13250"/>
    <x v="3249"/>
    <n v="1041"/>
    <s v="Beauty"/>
    <s v="North"/>
    <n v="6"/>
    <n v="293.60000000000002"/>
    <n v="0.16"/>
    <s v="Wallet"/>
    <n v="4"/>
    <n v="2.4"/>
    <x v="3221"/>
    <n v="1479.7440000000001"/>
    <s v="OK"/>
    <n v="0"/>
  </r>
  <r>
    <n v="13251"/>
    <x v="3250"/>
    <n v="1677"/>
    <s v="Clothing"/>
    <s v="South"/>
    <n v="4"/>
    <n v="592.85"/>
    <n v="0.08"/>
    <s v="Card"/>
    <n v="4"/>
    <n v="4.3"/>
    <x v="3222"/>
    <n v="2181.6880000000001"/>
    <s v="OK"/>
    <n v="0"/>
  </r>
  <r>
    <n v="13252"/>
    <x v="3251"/>
    <n v="1593"/>
    <s v="Home"/>
    <s v="South"/>
    <n v="6"/>
    <n v="272.18"/>
    <n v="0.3"/>
    <s v="Card"/>
    <n v="8"/>
    <n v="4.0999999999999996"/>
    <x v="3223"/>
    <n v="1143.1559999999999"/>
    <s v="OK"/>
    <n v="0"/>
  </r>
  <r>
    <n v="13253"/>
    <x v="3252"/>
    <n v="1428"/>
    <s v="Clothing"/>
    <s v="East"/>
    <n v="6"/>
    <n v="395"/>
    <n v="0.21"/>
    <s v="Card"/>
    <n v="7"/>
    <n v="3"/>
    <x v="3224"/>
    <n v="1872.3000000000002"/>
    <s v="OK"/>
    <n v="0"/>
  </r>
  <r>
    <n v="13254"/>
    <x v="3253"/>
    <n v="1802"/>
    <s v="Home"/>
    <s v="West"/>
    <n v="5"/>
    <n v="44.46"/>
    <n v="0.33"/>
    <s v="Card"/>
    <n v="5"/>
    <n v="3.5"/>
    <x v="3225"/>
    <n v="148.941"/>
    <s v="OK"/>
    <n v="0"/>
  </r>
  <r>
    <n v="13255"/>
    <x v="3254"/>
    <n v="1157"/>
    <s v="Home"/>
    <s v="West"/>
    <n v="2"/>
    <n v="397.2"/>
    <n v="0.2"/>
    <s v="Card"/>
    <n v="2"/>
    <n v="1.3"/>
    <x v="3226"/>
    <n v="635.52"/>
    <s v="OK"/>
    <n v="0"/>
  </r>
  <r>
    <n v="13256"/>
    <x v="3255"/>
    <n v="1215"/>
    <s v="Electronics"/>
    <s v="South"/>
    <n v="7"/>
    <n v="513.08000000000004"/>
    <n v="0.04"/>
    <s v="Card"/>
    <n v="6"/>
    <n v="4"/>
    <x v="3227"/>
    <n v="3447.8976000000002"/>
    <s v="OK"/>
    <n v="0"/>
  </r>
  <r>
    <n v="13257"/>
    <x v="3256"/>
    <n v="1669"/>
    <s v="Clothing"/>
    <s v="West"/>
    <n v="1"/>
    <n v="566.34"/>
    <n v="0.06"/>
    <s v="COD"/>
    <n v="1"/>
    <n v="3.1"/>
    <x v="3228"/>
    <n v="532.3596"/>
    <s v="OK"/>
    <n v="0"/>
  </r>
  <r>
    <n v="13258"/>
    <x v="3257"/>
    <n v="1461"/>
    <s v="Clothing"/>
    <s v="West"/>
    <n v="6"/>
    <n v="598.42999999999995"/>
    <n v="0.35"/>
    <s v="Card"/>
    <n v="7"/>
    <n v="3.3"/>
    <x v="3229"/>
    <n v="2333.877"/>
    <s v="OK"/>
    <n v="0"/>
  </r>
  <r>
    <n v="13259"/>
    <x v="3258"/>
    <n v="1133"/>
    <s v="Electronics"/>
    <s v="East"/>
    <n v="7"/>
    <n v="180.07"/>
    <n v="0.25"/>
    <s v="COD"/>
    <n v="9"/>
    <n v="3.7"/>
    <x v="3230"/>
    <n v="945.36750000000006"/>
    <s v="OK"/>
    <n v="0"/>
  </r>
  <r>
    <n v="13260"/>
    <x v="3259"/>
    <n v="1066"/>
    <s v="Clothing"/>
    <s v="South"/>
    <n v="7"/>
    <n v="351.59"/>
    <n v="0.02"/>
    <s v="COD"/>
    <n v="5"/>
    <n v="3"/>
    <x v="3231"/>
    <n v="2411.9073999999996"/>
    <s v="OK"/>
    <n v="0"/>
  </r>
  <r>
    <n v="13261"/>
    <x v="3260"/>
    <n v="1847"/>
    <s v="Clothing"/>
    <s v="North"/>
    <n v="2"/>
    <n v="278.67"/>
    <n v="0.25"/>
    <s v="Card"/>
    <n v="5"/>
    <n v="3.1"/>
    <x v="3232"/>
    <n v="418.005"/>
    <s v="ERROR"/>
    <n v="0"/>
  </r>
  <r>
    <n v="13262"/>
    <x v="3261"/>
    <n v="1006"/>
    <s v="Beauty"/>
    <s v="South"/>
    <n v="3"/>
    <n v="344.83"/>
    <n v="0.14000000000000001"/>
    <s v="COD"/>
    <n v="7"/>
    <n v="3"/>
    <x v="3233"/>
    <n v="889.66139999999996"/>
    <s v="OK"/>
    <n v="0"/>
  </r>
  <r>
    <n v="13263"/>
    <x v="3262"/>
    <n v="1947"/>
    <s v="Clothing"/>
    <s v="East"/>
    <n v="1"/>
    <n v="107.11"/>
    <n v="0.11"/>
    <s v="COD"/>
    <n v="5"/>
    <n v="3"/>
    <x v="3234"/>
    <n v="95.3279"/>
    <s v="OK"/>
    <n v="0"/>
  </r>
  <r>
    <n v="13264"/>
    <x v="3263"/>
    <n v="1525"/>
    <s v="Home"/>
    <s v="East"/>
    <n v="1"/>
    <n v="515.85"/>
    <n v="0.05"/>
    <s v="COD"/>
    <n v="10"/>
    <n v="4"/>
    <x v="3235"/>
    <n v="490.0575"/>
    <s v="OK"/>
    <n v="0"/>
  </r>
  <r>
    <n v="13265"/>
    <x v="3264"/>
    <n v="1072"/>
    <s v="Clothing"/>
    <s v="East"/>
    <n v="7"/>
    <n v="547.1"/>
    <n v="0.28999999999999998"/>
    <s v="COD"/>
    <n v="4"/>
    <n v="2.7"/>
    <x v="3236"/>
    <n v="2719.087"/>
    <s v="OK"/>
    <n v="0"/>
  </r>
  <r>
    <n v="13266"/>
    <x v="3265"/>
    <n v="1398"/>
    <s v="Home"/>
    <s v="West"/>
    <n v="5"/>
    <n v="278.05"/>
    <n v="0.02"/>
    <s v="COD"/>
    <n v="1"/>
    <n v="1"/>
    <x v="3237"/>
    <n v="1362.4449999999999"/>
    <s v="ERROR"/>
    <n v="0"/>
  </r>
  <r>
    <n v="13267"/>
    <x v="3266"/>
    <n v="1404"/>
    <s v="Clothing"/>
    <s v="South"/>
    <n v="6"/>
    <n v="179.05"/>
    <n v="0.1"/>
    <s v="Card"/>
    <n v="6"/>
    <n v="3.4"/>
    <x v="3238"/>
    <n v="966.87000000000023"/>
    <s v="OK"/>
    <n v="0"/>
  </r>
  <r>
    <n v="13268"/>
    <x v="3267"/>
    <n v="1674"/>
    <s v="Beauty"/>
    <s v="West"/>
    <n v="3"/>
    <n v="97.39"/>
    <n v="0.11"/>
    <s v="COD"/>
    <n v="9"/>
    <n v="4.8"/>
    <x v="3239"/>
    <n v="260.03130000000004"/>
    <s v="OK"/>
    <n v="0"/>
  </r>
  <r>
    <n v="13269"/>
    <x v="3268"/>
    <n v="1577"/>
    <s v="Clothing"/>
    <s v="West"/>
    <n v="5"/>
    <n v="415"/>
    <n v="0.06"/>
    <s v="Card"/>
    <n v="4"/>
    <n v="2"/>
    <x v="3240"/>
    <n v="1950.5"/>
    <s v="OK"/>
    <n v="0"/>
  </r>
  <r>
    <n v="13270"/>
    <x v="3269"/>
    <n v="1858"/>
    <s v="Clothing"/>
    <s v="South"/>
    <n v="4"/>
    <n v="197.66"/>
    <n v="0.18"/>
    <s v="COD"/>
    <n v="10"/>
    <n v="4.3"/>
    <x v="3241"/>
    <n v="648.32479999999998"/>
    <s v="OK"/>
    <n v="0"/>
  </r>
  <r>
    <n v="13271"/>
    <x v="3270"/>
    <n v="1129"/>
    <s v="Clothing"/>
    <s v="East"/>
    <n v="2"/>
    <n v="547.08000000000004"/>
    <n v="0"/>
    <s v="Card"/>
    <n v="11"/>
    <n v="2.8"/>
    <x v="3242"/>
    <n v="1094.1600000000001"/>
    <s v="OK"/>
    <n v="0"/>
  </r>
  <r>
    <n v="13272"/>
    <x v="3271"/>
    <n v="1930"/>
    <s v="Clothing"/>
    <s v="North"/>
    <n v="2"/>
    <n v="407.54"/>
    <n v="0.11"/>
    <s v="Wallet"/>
    <n v="4"/>
    <n v="3.6"/>
    <x v="3243"/>
    <n v="725.4212"/>
    <s v="OK"/>
    <n v="0"/>
  </r>
  <r>
    <n v="13273"/>
    <x v="3272"/>
    <n v="1465"/>
    <s v="Electronics"/>
    <s v="North"/>
    <n v="5"/>
    <n v="392.73"/>
    <n v="0.33"/>
    <s v="COD"/>
    <n v="5"/>
    <n v="4.5999999999999996"/>
    <x v="3244"/>
    <n v="1315.6454999999999"/>
    <s v="OK"/>
    <n v="0"/>
  </r>
  <r>
    <n v="13274"/>
    <x v="3273"/>
    <n v="1205"/>
    <s v="Electronics"/>
    <s v="South"/>
    <n v="7"/>
    <n v="342.25"/>
    <n v="0.11"/>
    <s v="COD"/>
    <n v="6"/>
    <n v="4.0999999999999996"/>
    <x v="3245"/>
    <n v="2132.2175000000002"/>
    <s v="OK"/>
    <n v="0"/>
  </r>
  <r>
    <n v="13275"/>
    <x v="3274"/>
    <n v="1787"/>
    <s v="Electronics"/>
    <s v="South"/>
    <n v="2"/>
    <n v="41.78"/>
    <n v="0.13"/>
    <s v="COD"/>
    <n v="3"/>
    <n v="4.5"/>
    <x v="3246"/>
    <n v="72.697199999999995"/>
    <s v="OK"/>
    <n v="0"/>
  </r>
  <r>
    <n v="13276"/>
    <x v="3275"/>
    <n v="1977"/>
    <s v="Beauty"/>
    <s v="East"/>
    <n v="6"/>
    <n v="560.16999999999996"/>
    <n v="0.17"/>
    <s v="Wallet"/>
    <n v="9"/>
    <n v="1"/>
    <x v="3247"/>
    <n v="2789.6465999999996"/>
    <s v="OK"/>
    <n v="0"/>
  </r>
  <r>
    <n v="13277"/>
    <x v="3276"/>
    <n v="1767"/>
    <s v="Electronics"/>
    <s v="South"/>
    <n v="2"/>
    <n v="382.34"/>
    <n v="0.2"/>
    <s v="COD"/>
    <n v="1"/>
    <n v="1.7"/>
    <x v="3248"/>
    <n v="611.74400000000003"/>
    <s v="OK"/>
    <n v="0"/>
  </r>
  <r>
    <n v="13278"/>
    <x v="3277"/>
    <n v="1265"/>
    <s v="Electronics"/>
    <s v="South"/>
    <n v="6"/>
    <n v="596.53"/>
    <n v="0.28000000000000003"/>
    <s v="Card"/>
    <n v="11"/>
    <n v="2.7"/>
    <x v="3249"/>
    <n v="2577.0095999999999"/>
    <s v="OK"/>
    <n v="0"/>
  </r>
  <r>
    <n v="13279"/>
    <x v="3278"/>
    <n v="1536"/>
    <s v="Home"/>
    <s v="East"/>
    <n v="4"/>
    <n v="329.35"/>
    <n v="7.0000000000000007E-2"/>
    <s v="Wallet"/>
    <n v="6"/>
    <n v="4.4000000000000004"/>
    <x v="3250"/>
    <n v="1225.182"/>
    <s v="OK"/>
    <n v="0"/>
  </r>
  <r>
    <n v="13280"/>
    <x v="3279"/>
    <n v="1961"/>
    <s v="Electronics"/>
    <s v="East"/>
    <n v="3"/>
    <n v="430.41"/>
    <n v="0.31"/>
    <s v="COD"/>
    <n v="6"/>
    <n v="4.4000000000000004"/>
    <x v="3251"/>
    <n v="890.94869999999992"/>
    <s v="OK"/>
    <n v="0"/>
  </r>
  <r>
    <n v="13281"/>
    <x v="3280"/>
    <n v="1792"/>
    <s v="Clothing"/>
    <s v="West"/>
    <n v="1"/>
    <n v="47.88"/>
    <n v="0.27"/>
    <s v="COD"/>
    <n v="8"/>
    <n v="1.7"/>
    <x v="3252"/>
    <n v="34.952400000000004"/>
    <s v="OK"/>
    <n v="0"/>
  </r>
  <r>
    <n v="13282"/>
    <x v="3281"/>
    <n v="1252"/>
    <s v="Electronics"/>
    <s v="South"/>
    <n v="5"/>
    <n v="384.57"/>
    <n v="0.25"/>
    <s v="Wallet"/>
    <n v="5"/>
    <n v="1.6"/>
    <x v="3253"/>
    <n v="1442.1374999999998"/>
    <s v="OK"/>
    <n v="0"/>
  </r>
  <r>
    <n v="13283"/>
    <x v="3282"/>
    <n v="1821"/>
    <s v="Beauty"/>
    <s v="North"/>
    <n v="5"/>
    <n v="462.32"/>
    <n v="0.03"/>
    <s v="Card"/>
    <n v="9"/>
    <n v="4.3"/>
    <x v="3254"/>
    <n v="2242.252"/>
    <s v="OK"/>
    <n v="0"/>
  </r>
  <r>
    <n v="13284"/>
    <x v="3283"/>
    <n v="1288"/>
    <s v="Beauty"/>
    <s v="South"/>
    <n v="6"/>
    <n v="470.43"/>
    <n v="0.01"/>
    <s v="Card"/>
    <n v="9"/>
    <n v="3.2"/>
    <x v="3255"/>
    <n v="2794.3541999999998"/>
    <s v="OK"/>
    <n v="0"/>
  </r>
  <r>
    <n v="13285"/>
    <x v="3284"/>
    <n v="1163"/>
    <s v="Beauty"/>
    <s v="North"/>
    <n v="4"/>
    <n v="465.52"/>
    <n v="0.21"/>
    <s v="COD"/>
    <n v="2"/>
    <n v="3.5"/>
    <x v="3256"/>
    <n v="1471.0432000000001"/>
    <s v="OK"/>
    <n v="0"/>
  </r>
  <r>
    <n v="13286"/>
    <x v="3285"/>
    <n v="1094"/>
    <s v="Clothing"/>
    <s v="North"/>
    <n v="4"/>
    <n v="147.38"/>
    <n v="0.3"/>
    <s v="COD"/>
    <n v="5"/>
    <n v="4.2"/>
    <x v="3257"/>
    <n v="412.66399999999999"/>
    <s v="OK"/>
    <n v="0"/>
  </r>
  <r>
    <n v="13287"/>
    <x v="3286"/>
    <n v="1781"/>
    <s v="Home"/>
    <s v="North"/>
    <n v="7"/>
    <n v="585.61"/>
    <n v="0.2"/>
    <s v="Card"/>
    <n v="7"/>
    <n v="1.8"/>
    <x v="3258"/>
    <n v="3279.4160000000006"/>
    <s v="OK"/>
    <n v="0"/>
  </r>
  <r>
    <n v="13288"/>
    <x v="3287"/>
    <n v="1832"/>
    <s v="Electronics"/>
    <s v="West"/>
    <n v="1"/>
    <n v="597.17999999999995"/>
    <n v="7.0000000000000007E-2"/>
    <s v="COD"/>
    <n v="2"/>
    <n v="1.5"/>
    <x v="3259"/>
    <n v="555.37739999999997"/>
    <s v="OK"/>
    <n v="0"/>
  </r>
  <r>
    <n v="13289"/>
    <x v="3288"/>
    <n v="1109"/>
    <s v="Electronics"/>
    <s v="East"/>
    <n v="3"/>
    <n v="59.22"/>
    <n v="0.03"/>
    <s v="COD"/>
    <n v="7"/>
    <n v="4.4000000000000004"/>
    <x v="3260"/>
    <n v="172.33019999999999"/>
    <s v="OK"/>
    <n v="0"/>
  </r>
  <r>
    <n v="13290"/>
    <x v="3289"/>
    <n v="1335"/>
    <s v="Electronics"/>
    <s v="East"/>
    <n v="5"/>
    <n v="562.82000000000005"/>
    <n v="0.24"/>
    <s v="COD"/>
    <n v="9"/>
    <n v="1.4"/>
    <x v="3261"/>
    <n v="2138.7160000000003"/>
    <s v="OK"/>
    <n v="0"/>
  </r>
  <r>
    <n v="13291"/>
    <x v="3290"/>
    <n v="1821"/>
    <s v="Clothing"/>
    <s v="West"/>
    <n v="6"/>
    <n v="184.33"/>
    <n v="0.25"/>
    <s v="Wallet"/>
    <n v="8"/>
    <n v="1.4"/>
    <x v="3262"/>
    <n v="829.48500000000001"/>
    <s v="ERROR"/>
    <n v="0"/>
  </r>
  <r>
    <n v="13292"/>
    <x v="3291"/>
    <n v="1237"/>
    <s v="Clothing"/>
    <s v="East"/>
    <n v="4"/>
    <n v="418.23"/>
    <n v="0.06"/>
    <s v="Card"/>
    <n v="10"/>
    <n v="2.1"/>
    <x v="3263"/>
    <n v="1572.5447999999999"/>
    <s v="OK"/>
    <n v="0"/>
  </r>
  <r>
    <n v="13293"/>
    <x v="3292"/>
    <n v="1380"/>
    <s v="Clothing"/>
    <s v="West"/>
    <n v="5"/>
    <n v="212.79"/>
    <n v="0.01"/>
    <s v="COD"/>
    <n v="9"/>
    <n v="2.2999999999999998"/>
    <x v="3264"/>
    <n v="1053.3105"/>
    <s v="OK"/>
    <n v="0"/>
  </r>
  <r>
    <n v="13294"/>
    <x v="3293"/>
    <n v="1435"/>
    <s v="Electronics"/>
    <s v="South"/>
    <n v="6"/>
    <n v="581.14"/>
    <n v="0.14000000000000001"/>
    <s v="COD"/>
    <n v="4"/>
    <n v="2"/>
    <x v="3265"/>
    <n v="2998.6824000000001"/>
    <s v="OK"/>
    <n v="0"/>
  </r>
  <r>
    <n v="13295"/>
    <x v="3294"/>
    <n v="1898"/>
    <s v="Clothing"/>
    <s v="West"/>
    <n v="2"/>
    <n v="74.38"/>
    <n v="0.2"/>
    <s v="Card"/>
    <n v="8"/>
    <n v="4"/>
    <x v="3266"/>
    <n v="119.008"/>
    <s v="OK"/>
    <n v="0"/>
  </r>
  <r>
    <n v="13296"/>
    <x v="3295"/>
    <n v="1482"/>
    <s v="Home"/>
    <s v="East"/>
    <n v="5"/>
    <n v="306.18"/>
    <n v="0.25"/>
    <s v="Card"/>
    <n v="9"/>
    <n v="4.9000000000000004"/>
    <x v="3267"/>
    <n v="1148.1750000000002"/>
    <s v="OK"/>
    <n v="0"/>
  </r>
  <r>
    <n v="13297"/>
    <x v="3296"/>
    <n v="1936"/>
    <s v="Clothing"/>
    <s v="East"/>
    <n v="3"/>
    <n v="265.41000000000003"/>
    <n v="0.28000000000000003"/>
    <s v="Card"/>
    <n v="10"/>
    <n v="1.8"/>
    <x v="3268"/>
    <n v="573.28560000000004"/>
    <s v="OK"/>
    <n v="0"/>
  </r>
  <r>
    <n v="13298"/>
    <x v="3297"/>
    <n v="1901"/>
    <s v="Home"/>
    <s v="South"/>
    <n v="6"/>
    <n v="205.72"/>
    <n v="0.21"/>
    <s v="COD"/>
    <n v="2"/>
    <n v="4.0999999999999996"/>
    <x v="3269"/>
    <n v="975.11279999999999"/>
    <s v="OK"/>
    <n v="0"/>
  </r>
  <r>
    <n v="13299"/>
    <x v="3298"/>
    <n v="1024"/>
    <s v="Electronics"/>
    <s v="West"/>
    <n v="3"/>
    <n v="392.64"/>
    <n v="0.04"/>
    <s v="Card"/>
    <n v="10"/>
    <n v="1.2"/>
    <x v="3270"/>
    <n v="1130.8032000000001"/>
    <s v="OK"/>
    <n v="0"/>
  </r>
  <r>
    <n v="13300"/>
    <x v="3299"/>
    <n v="1652"/>
    <s v="Home"/>
    <s v="South"/>
    <n v="5"/>
    <n v="91.67"/>
    <n v="0.24"/>
    <s v="Card"/>
    <n v="3"/>
    <n v="1.5"/>
    <x v="3271"/>
    <n v="348.346"/>
    <s v="OK"/>
    <n v="0"/>
  </r>
  <r>
    <n v="13301"/>
    <x v="3300"/>
    <n v="1116"/>
    <s v="Clothing"/>
    <s v="North"/>
    <n v="2"/>
    <n v="434.25"/>
    <n v="0.34"/>
    <s v="Card"/>
    <n v="1"/>
    <n v="3.1"/>
    <x v="3272"/>
    <n v="573.20999999999992"/>
    <s v="OK"/>
    <n v="0"/>
  </r>
  <r>
    <n v="13302"/>
    <x v="3301"/>
    <n v="1481"/>
    <s v="Electronics"/>
    <s v="West"/>
    <n v="3"/>
    <n v="588.65"/>
    <n v="0.32"/>
    <s v="COD"/>
    <n v="1"/>
    <n v="5"/>
    <x v="3273"/>
    <n v="1200.8459999999998"/>
    <s v="OK"/>
    <n v="0"/>
  </r>
  <r>
    <n v="13303"/>
    <x v="3302"/>
    <n v="1391"/>
    <s v="Electronics"/>
    <s v="South"/>
    <n v="4"/>
    <n v="485.67"/>
    <n v="0.31"/>
    <s v="COD"/>
    <n v="10"/>
    <n v="4.8"/>
    <x v="3274"/>
    <n v="1340.4492"/>
    <s v="OK"/>
    <n v="0"/>
  </r>
  <r>
    <n v="13304"/>
    <x v="3303"/>
    <n v="1916"/>
    <s v="Clothing"/>
    <s v="South"/>
    <n v="6"/>
    <n v="518.11"/>
    <n v="0.11"/>
    <s v="COD"/>
    <n v="6"/>
    <n v="1.4"/>
    <x v="3275"/>
    <n v="2766.7073999999998"/>
    <s v="OK"/>
    <n v="0"/>
  </r>
  <r>
    <n v="13305"/>
    <x v="3304"/>
    <n v="1993"/>
    <s v="Home"/>
    <s v="East"/>
    <n v="5"/>
    <n v="225.39"/>
    <n v="0.26"/>
    <s v="Card"/>
    <n v="1"/>
    <n v="2"/>
    <x v="3276"/>
    <n v="833.94299999999987"/>
    <s v="OK"/>
    <n v="0"/>
  </r>
  <r>
    <n v="13306"/>
    <x v="3305"/>
    <n v="1963"/>
    <s v="Clothing"/>
    <s v="West"/>
    <n v="2"/>
    <n v="205.06"/>
    <n v="0.3"/>
    <s v="COD"/>
    <n v="5"/>
    <n v="4.8"/>
    <x v="3277"/>
    <n v="287.084"/>
    <s v="OK"/>
    <n v="0"/>
  </r>
  <r>
    <n v="13307"/>
    <x v="3306"/>
    <n v="1536"/>
    <s v="Electronics"/>
    <s v="North"/>
    <n v="4"/>
    <n v="317.47000000000003"/>
    <n v="0.24"/>
    <s v="COD"/>
    <n v="6"/>
    <n v="1.6"/>
    <x v="3278"/>
    <n v="965.10880000000009"/>
    <s v="OK"/>
    <n v="0"/>
  </r>
  <r>
    <n v="13308"/>
    <x v="3307"/>
    <n v="1078"/>
    <s v="Beauty"/>
    <s v="North"/>
    <n v="5"/>
    <n v="41.75"/>
    <n v="0.09"/>
    <s v="Card"/>
    <n v="9"/>
    <n v="4"/>
    <x v="3279"/>
    <n v="189.96250000000001"/>
    <s v="OK"/>
    <n v="0"/>
  </r>
  <r>
    <n v="13309"/>
    <x v="3308"/>
    <n v="1579"/>
    <s v="Home"/>
    <s v="West"/>
    <n v="7"/>
    <n v="568.03"/>
    <n v="0.33"/>
    <s v="Card"/>
    <n v="6"/>
    <n v="1"/>
    <x v="3280"/>
    <n v="2664.0606999999995"/>
    <s v="OK"/>
    <n v="0"/>
  </r>
  <r>
    <n v="13310"/>
    <x v="3309"/>
    <n v="1172"/>
    <s v="Clothing"/>
    <s v="West"/>
    <n v="2"/>
    <n v="99.11"/>
    <n v="0.16"/>
    <s v="Wallet"/>
    <n v="4"/>
    <n v="3.5"/>
    <x v="3281"/>
    <n v="166.50479999999999"/>
    <s v="OK"/>
    <n v="0"/>
  </r>
  <r>
    <n v="13311"/>
    <x v="3310"/>
    <n v="1955"/>
    <s v="Clothing"/>
    <s v="South"/>
    <n v="4"/>
    <n v="543.26"/>
    <n v="0.05"/>
    <s v="COD"/>
    <n v="1"/>
    <n v="3"/>
    <x v="3282"/>
    <n v="2064.3879999999999"/>
    <s v="OK"/>
    <n v="0"/>
  </r>
  <r>
    <n v="13312"/>
    <x v="3311"/>
    <n v="1011"/>
    <s v="Electronics"/>
    <s v="East"/>
    <n v="3"/>
    <n v="63.9"/>
    <n v="0.04"/>
    <s v="COD"/>
    <n v="6"/>
    <n v="2.9"/>
    <x v="3283"/>
    <n v="184.03199999999998"/>
    <s v="OK"/>
    <n v="0"/>
  </r>
  <r>
    <n v="13313"/>
    <x v="3312"/>
    <n v="1799"/>
    <s v="Clothing"/>
    <s v="East"/>
    <n v="5"/>
    <n v="496.24"/>
    <n v="0.23"/>
    <s v="Card"/>
    <n v="7"/>
    <n v="4.3"/>
    <x v="3284"/>
    <n v="1910.5239999999999"/>
    <s v="OK"/>
    <n v="0"/>
  </r>
  <r>
    <n v="13314"/>
    <x v="3313"/>
    <n v="1127"/>
    <s v="Clothing"/>
    <s v="East"/>
    <n v="5"/>
    <n v="103.9"/>
    <n v="0.15"/>
    <s v="Wallet"/>
    <n v="5"/>
    <n v="1.3"/>
    <x v="3285"/>
    <n v="441.57499999999999"/>
    <s v="OK"/>
    <n v="0"/>
  </r>
  <r>
    <n v="13315"/>
    <x v="3314"/>
    <n v="1607"/>
    <s v="Beauty"/>
    <s v="West"/>
    <n v="3"/>
    <n v="37.31"/>
    <n v="0.03"/>
    <s v="COD"/>
    <n v="6"/>
    <n v="2.5"/>
    <x v="3286"/>
    <n v="108.57210000000001"/>
    <s v="OK"/>
    <n v="0"/>
  </r>
  <r>
    <n v="13316"/>
    <x v="3315"/>
    <n v="1091"/>
    <s v="Clothing"/>
    <s v="East"/>
    <n v="7"/>
    <n v="435.9"/>
    <n v="0.26"/>
    <s v="Wallet"/>
    <n v="10"/>
    <n v="2.8"/>
    <x v="3287"/>
    <n v="2257.962"/>
    <s v="OK"/>
    <n v="0"/>
  </r>
  <r>
    <n v="13317"/>
    <x v="3316"/>
    <n v="1652"/>
    <s v="Clothing"/>
    <s v="South"/>
    <n v="1"/>
    <n v="178.96"/>
    <n v="0.28000000000000003"/>
    <s v="Wallet"/>
    <n v="8"/>
    <n v="1.5"/>
    <x v="3288"/>
    <n v="128.85120000000001"/>
    <s v="OK"/>
    <n v="0"/>
  </r>
  <r>
    <n v="13318"/>
    <x v="3317"/>
    <n v="1542"/>
    <s v="Clothing"/>
    <s v="West"/>
    <n v="4"/>
    <n v="432.98"/>
    <n v="0.25"/>
    <s v="Wallet"/>
    <n v="1"/>
    <n v="1.3"/>
    <x v="3289"/>
    <n v="1298.94"/>
    <s v="OK"/>
    <n v="0"/>
  </r>
  <r>
    <n v="13319"/>
    <x v="3318"/>
    <n v="1845"/>
    <s v="Beauty"/>
    <s v="West"/>
    <n v="3"/>
    <n v="339.72"/>
    <n v="7.0000000000000007E-2"/>
    <s v="Wallet"/>
    <n v="8"/>
    <n v="1.7"/>
    <x v="3290"/>
    <n v="947.81880000000001"/>
    <s v="OK"/>
    <n v="0"/>
  </r>
  <r>
    <n v="13320"/>
    <x v="3319"/>
    <n v="1531"/>
    <s v="Home"/>
    <s v="East"/>
    <n v="5"/>
    <n v="78.650000000000006"/>
    <n v="0.24"/>
    <s v="Card"/>
    <n v="11"/>
    <n v="2"/>
    <x v="3291"/>
    <n v="298.87"/>
    <s v="OK"/>
    <n v="0"/>
  </r>
  <r>
    <n v="13321"/>
    <x v="3320"/>
    <n v="1657"/>
    <s v="Clothing"/>
    <s v="North"/>
    <n v="4"/>
    <n v="560.29999999999995"/>
    <n v="0"/>
    <s v="Wallet"/>
    <n v="2"/>
    <n v="4.9000000000000004"/>
    <x v="3292"/>
    <n v="2241.1999999999998"/>
    <s v="OK"/>
    <n v="0"/>
  </r>
  <r>
    <n v="13322"/>
    <x v="3321"/>
    <n v="1988"/>
    <s v="Home"/>
    <s v="North"/>
    <n v="7"/>
    <n v="279.60000000000002"/>
    <n v="0.11"/>
    <s v="Card"/>
    <n v="2"/>
    <n v="2.9"/>
    <x v="3293"/>
    <n v="1741.9080000000004"/>
    <s v="OK"/>
    <n v="0"/>
  </r>
  <r>
    <n v="13323"/>
    <x v="3322"/>
    <n v="1827"/>
    <s v="Clothing"/>
    <s v="South"/>
    <n v="4"/>
    <n v="444.65"/>
    <n v="0.14000000000000001"/>
    <s v="Wallet"/>
    <n v="8"/>
    <n v="3"/>
    <x v="3294"/>
    <n v="1529.596"/>
    <s v="OK"/>
    <n v="0"/>
  </r>
  <r>
    <n v="13324"/>
    <x v="3323"/>
    <n v="1446"/>
    <s v="Clothing"/>
    <s v="East"/>
    <n v="1"/>
    <n v="308.10000000000002"/>
    <n v="0.28999999999999998"/>
    <s v="Card"/>
    <n v="2"/>
    <n v="3.8"/>
    <x v="3295"/>
    <n v="218.751"/>
    <s v="OK"/>
    <n v="0"/>
  </r>
  <r>
    <n v="13325"/>
    <x v="3324"/>
    <n v="1389"/>
    <s v="Electronics"/>
    <s v="East"/>
    <n v="5"/>
    <n v="368.55"/>
    <n v="0.14000000000000001"/>
    <s v="COD"/>
    <n v="8"/>
    <n v="3.7"/>
    <x v="3296"/>
    <n v="1584.7649999999999"/>
    <s v="ERROR"/>
    <n v="0"/>
  </r>
  <r>
    <n v="13326"/>
    <x v="3325"/>
    <n v="1671"/>
    <s v="Clothing"/>
    <s v="West"/>
    <n v="2"/>
    <n v="192.12"/>
    <n v="0"/>
    <s v="Card"/>
    <n v="5"/>
    <n v="3"/>
    <x v="3297"/>
    <n v="384.24"/>
    <s v="OK"/>
    <n v="0"/>
  </r>
  <r>
    <n v="13327"/>
    <x v="3326"/>
    <n v="1860"/>
    <s v="Electronics"/>
    <s v="West"/>
    <n v="1"/>
    <n v="132.21"/>
    <n v="0.12"/>
    <s v="COD"/>
    <n v="9"/>
    <n v="2.4"/>
    <x v="3298"/>
    <n v="116.34480000000001"/>
    <s v="OK"/>
    <n v="0"/>
  </r>
  <r>
    <n v="13328"/>
    <x v="3327"/>
    <n v="1042"/>
    <s v="Beauty"/>
    <s v="East"/>
    <n v="1"/>
    <n v="332.4"/>
    <n v="0.17"/>
    <s v="Card"/>
    <n v="9"/>
    <n v="2.2999999999999998"/>
    <x v="3299"/>
    <n v="275.892"/>
    <s v="OK"/>
    <n v="0"/>
  </r>
  <r>
    <n v="13329"/>
    <x v="3328"/>
    <n v="1253"/>
    <s v="Electronics"/>
    <s v="West"/>
    <n v="2"/>
    <n v="272.52999999999997"/>
    <n v="0.33"/>
    <s v="Card"/>
    <n v="8"/>
    <n v="1.2"/>
    <x v="3300"/>
    <n v="365.19019999999995"/>
    <s v="OK"/>
    <n v="0"/>
  </r>
  <r>
    <n v="13330"/>
    <x v="3329"/>
    <n v="1129"/>
    <s v="Beauty"/>
    <s v="East"/>
    <n v="2"/>
    <n v="243.22"/>
    <n v="0.33"/>
    <s v="Wallet"/>
    <n v="9"/>
    <n v="4.5999999999999996"/>
    <x v="3301"/>
    <n v="325.91479999999996"/>
    <s v="OK"/>
    <n v="0"/>
  </r>
  <r>
    <n v="13331"/>
    <x v="3330"/>
    <n v="1059"/>
    <s v="Clothing"/>
    <s v="South"/>
    <n v="7"/>
    <n v="408.45"/>
    <n v="0.06"/>
    <s v="COD"/>
    <n v="7"/>
    <n v="4.0999999999999996"/>
    <x v="3302"/>
    <n v="2687.6010000000001"/>
    <s v="OK"/>
    <n v="0"/>
  </r>
  <r>
    <n v="13332"/>
    <x v="3331"/>
    <n v="1662"/>
    <s v="Clothing"/>
    <s v="West"/>
    <n v="7"/>
    <n v="418.95"/>
    <n v="0.06"/>
    <s v="Card"/>
    <n v="8"/>
    <n v="3.5"/>
    <x v="3303"/>
    <n v="2756.6909999999998"/>
    <s v="OK"/>
    <n v="0"/>
  </r>
  <r>
    <n v="13333"/>
    <x v="3332"/>
    <n v="1466"/>
    <s v="Clothing"/>
    <s v="East"/>
    <n v="1"/>
    <n v="41.86"/>
    <n v="0.06"/>
    <s v="Card"/>
    <n v="6"/>
    <n v="2.6"/>
    <x v="3304"/>
    <n v="39.348399999999998"/>
    <s v="OK"/>
    <n v="0"/>
  </r>
  <r>
    <n v="13334"/>
    <x v="3333"/>
    <n v="1286"/>
    <s v="Electronics"/>
    <s v="West"/>
    <n v="4"/>
    <n v="213.17"/>
    <n v="0.28000000000000003"/>
    <s v="Card"/>
    <n v="9"/>
    <n v="3.3"/>
    <x v="3305"/>
    <n v="613.92959999999994"/>
    <s v="OK"/>
    <n v="0"/>
  </r>
  <r>
    <n v="13335"/>
    <x v="3334"/>
    <n v="1516"/>
    <s v="Clothing"/>
    <s v="South"/>
    <n v="3"/>
    <n v="255.88"/>
    <n v="0"/>
    <s v="COD"/>
    <n v="2"/>
    <n v="2.9"/>
    <x v="3306"/>
    <n v="767.64"/>
    <s v="OK"/>
    <n v="0"/>
  </r>
  <r>
    <n v="13336"/>
    <x v="3335"/>
    <n v="1466"/>
    <s v="Electronics"/>
    <s v="West"/>
    <n v="3"/>
    <n v="71.680000000000007"/>
    <n v="0.04"/>
    <s v="Wallet"/>
    <n v="3"/>
    <n v="2.1"/>
    <x v="3307"/>
    <n v="206.4384"/>
    <s v="OK"/>
    <n v="0"/>
  </r>
  <r>
    <n v="13337"/>
    <x v="3336"/>
    <n v="1929"/>
    <s v="Clothing"/>
    <s v="East"/>
    <n v="1"/>
    <n v="153"/>
    <n v="0.19"/>
    <s v="COD"/>
    <n v="2"/>
    <n v="2.2000000000000002"/>
    <x v="3308"/>
    <n v="123.93"/>
    <s v="OK"/>
    <n v="0"/>
  </r>
  <r>
    <n v="13338"/>
    <x v="3337"/>
    <n v="1777"/>
    <s v="Clothing"/>
    <s v="West"/>
    <n v="4"/>
    <n v="45.21"/>
    <n v="0.09"/>
    <s v="Card"/>
    <n v="6"/>
    <n v="4.5"/>
    <x v="3309"/>
    <n v="164.56440000000001"/>
    <s v="OK"/>
    <n v="0"/>
  </r>
  <r>
    <n v="13339"/>
    <x v="3338"/>
    <n v="1344"/>
    <s v="Home"/>
    <s v="West"/>
    <n v="2"/>
    <n v="597.79999999999995"/>
    <n v="0.03"/>
    <s v="Card"/>
    <n v="3"/>
    <n v="3.5"/>
    <x v="3310"/>
    <n v="1159.732"/>
    <s v="OK"/>
    <n v="0"/>
  </r>
  <r>
    <n v="13340"/>
    <x v="3339"/>
    <n v="1641"/>
    <s v="Electronics"/>
    <s v="East"/>
    <n v="6"/>
    <n v="445.89"/>
    <n v="0.13"/>
    <s v="Wallet"/>
    <n v="11"/>
    <n v="1"/>
    <x v="3311"/>
    <n v="2327.5458000000003"/>
    <s v="OK"/>
    <n v="0"/>
  </r>
  <r>
    <n v="13341"/>
    <x v="3340"/>
    <n v="1381"/>
    <s v="Electronics"/>
    <s v="North"/>
    <n v="1"/>
    <n v="66.16"/>
    <n v="0.1"/>
    <s v="Card"/>
    <n v="1"/>
    <n v="2.2999999999999998"/>
    <x v="3312"/>
    <n v="59.543999999999997"/>
    <s v="OK"/>
    <n v="0"/>
  </r>
  <r>
    <n v="13342"/>
    <x v="3341"/>
    <n v="1778"/>
    <s v="Clothing"/>
    <s v="West"/>
    <n v="5"/>
    <n v="26.85"/>
    <n v="0.18"/>
    <s v="COD"/>
    <n v="4"/>
    <n v="2.4"/>
    <x v="3313"/>
    <n v="110.08500000000001"/>
    <s v="ERROR"/>
    <n v="0.01"/>
  </r>
  <r>
    <n v="13343"/>
    <x v="3342"/>
    <n v="1689"/>
    <s v="Beauty"/>
    <s v="West"/>
    <n v="4"/>
    <n v="435.78"/>
    <n v="0.34"/>
    <s v="Card"/>
    <n v="5"/>
    <n v="3.8"/>
    <x v="3314"/>
    <n v="1150.4591999999998"/>
    <s v="OK"/>
    <n v="0"/>
  </r>
  <r>
    <n v="13344"/>
    <x v="3343"/>
    <n v="1252"/>
    <s v="Home"/>
    <s v="South"/>
    <n v="5"/>
    <n v="271.93"/>
    <n v="0.04"/>
    <s v="COD"/>
    <n v="11"/>
    <n v="3.8"/>
    <x v="3315"/>
    <n v="1305.2640000000001"/>
    <s v="OK"/>
    <n v="0"/>
  </r>
  <r>
    <n v="13345"/>
    <x v="3344"/>
    <n v="1926"/>
    <s v="Clothing"/>
    <s v="North"/>
    <n v="5"/>
    <n v="475.28"/>
    <n v="0.13"/>
    <s v="Wallet"/>
    <n v="4"/>
    <n v="2.9"/>
    <x v="3316"/>
    <n v="2067.4679999999998"/>
    <s v="OK"/>
    <n v="0"/>
  </r>
  <r>
    <n v="13346"/>
    <x v="3345"/>
    <n v="1055"/>
    <s v="Clothing"/>
    <s v="South"/>
    <n v="1"/>
    <n v="555.23"/>
    <n v="0.33"/>
    <s v="Card"/>
    <n v="6"/>
    <n v="4.8"/>
    <x v="3317"/>
    <n v="372.00409999999999"/>
    <s v="OK"/>
    <n v="0"/>
  </r>
  <r>
    <n v="13347"/>
    <x v="3346"/>
    <n v="1462"/>
    <s v="Electronics"/>
    <s v="East"/>
    <n v="4"/>
    <n v="365.59"/>
    <n v="0.31"/>
    <s v="COD"/>
    <n v="3"/>
    <n v="4.5"/>
    <x v="3318"/>
    <n v="1009.0283999999998"/>
    <s v="OK"/>
    <n v="0"/>
  </r>
  <r>
    <n v="13348"/>
    <x v="3347"/>
    <n v="1456"/>
    <s v="Beauty"/>
    <s v="East"/>
    <n v="5"/>
    <n v="124.46"/>
    <n v="0.14000000000000001"/>
    <s v="COD"/>
    <n v="10"/>
    <n v="4.5"/>
    <x v="3319"/>
    <n v="535.178"/>
    <s v="OK"/>
    <n v="0"/>
  </r>
  <r>
    <n v="13349"/>
    <x v="3348"/>
    <n v="1982"/>
    <s v="Home"/>
    <s v="South"/>
    <n v="7"/>
    <n v="472.58"/>
    <n v="0.24"/>
    <s v="Card"/>
    <n v="6"/>
    <n v="2.4"/>
    <x v="3320"/>
    <n v="2514.1255999999998"/>
    <s v="OK"/>
    <n v="0"/>
  </r>
  <r>
    <n v="13350"/>
    <x v="3349"/>
    <n v="1082"/>
    <s v="Electronics"/>
    <s v="West"/>
    <n v="7"/>
    <n v="574.15"/>
    <n v="0.03"/>
    <s v="Card"/>
    <n v="10"/>
    <n v="2.7"/>
    <x v="3321"/>
    <n v="3898.4784999999997"/>
    <s v="OK"/>
    <n v="0"/>
  </r>
  <r>
    <n v="13351"/>
    <x v="3350"/>
    <n v="1904"/>
    <s v="Clothing"/>
    <s v="North"/>
    <n v="4"/>
    <n v="354.44"/>
    <n v="0.25"/>
    <s v="COD"/>
    <n v="1"/>
    <n v="2.7"/>
    <x v="3322"/>
    <n v="1063.32"/>
    <s v="OK"/>
    <n v="0"/>
  </r>
  <r>
    <n v="13352"/>
    <x v="3351"/>
    <n v="1098"/>
    <s v="Electronics"/>
    <s v="South"/>
    <n v="3"/>
    <n v="413.97"/>
    <n v="0.34"/>
    <s v="Card"/>
    <n v="6"/>
    <n v="2.8"/>
    <x v="3323"/>
    <n v="819.66059999999993"/>
    <s v="OK"/>
    <n v="0"/>
  </r>
  <r>
    <n v="13353"/>
    <x v="3352"/>
    <n v="1148"/>
    <s v="Beauty"/>
    <s v="South"/>
    <n v="6"/>
    <n v="212.42"/>
    <n v="0.19"/>
    <s v="Wallet"/>
    <n v="8"/>
    <n v="4.5999999999999996"/>
    <x v="3324"/>
    <n v="1032.3612000000001"/>
    <s v="OK"/>
    <n v="0"/>
  </r>
  <r>
    <n v="13354"/>
    <x v="3353"/>
    <n v="1328"/>
    <s v="Electronics"/>
    <s v="East"/>
    <n v="5"/>
    <n v="238.19"/>
    <n v="0.17"/>
    <s v="Card"/>
    <n v="10"/>
    <n v="2"/>
    <x v="3325"/>
    <n v="988.48850000000004"/>
    <s v="OK"/>
    <n v="0"/>
  </r>
  <r>
    <n v="13355"/>
    <x v="3354"/>
    <n v="1155"/>
    <s v="Clothing"/>
    <s v="West"/>
    <n v="5"/>
    <n v="444.77"/>
    <n v="7.0000000000000007E-2"/>
    <s v="Card"/>
    <n v="8"/>
    <n v="4.2"/>
    <x v="3326"/>
    <n v="2068.1804999999999"/>
    <s v="OK"/>
    <n v="0"/>
  </r>
  <r>
    <n v="13356"/>
    <x v="3355"/>
    <n v="1189"/>
    <s v="Electronics"/>
    <s v="North"/>
    <n v="4"/>
    <n v="557.75"/>
    <n v="0.22"/>
    <s v="Card"/>
    <n v="1"/>
    <n v="3.1"/>
    <x v="3327"/>
    <n v="1740.18"/>
    <s v="OK"/>
    <n v="0"/>
  </r>
  <r>
    <n v="13357"/>
    <x v="3356"/>
    <n v="1493"/>
    <s v="Home"/>
    <s v="South"/>
    <n v="7"/>
    <n v="382.96"/>
    <n v="0.21"/>
    <s v="Card"/>
    <n v="7"/>
    <n v="2"/>
    <x v="3328"/>
    <n v="2117.7687999999998"/>
    <s v="OK"/>
    <n v="0"/>
  </r>
  <r>
    <n v="13358"/>
    <x v="3357"/>
    <n v="1882"/>
    <s v="Home"/>
    <s v="North"/>
    <n v="6"/>
    <n v="477.06"/>
    <n v="0.23"/>
    <s v="COD"/>
    <n v="10"/>
    <n v="3.1"/>
    <x v="3329"/>
    <n v="2204.0172000000002"/>
    <s v="OK"/>
    <n v="0"/>
  </r>
  <r>
    <n v="13359"/>
    <x v="3358"/>
    <n v="1262"/>
    <s v="Home"/>
    <s v="North"/>
    <n v="3"/>
    <n v="115.41"/>
    <n v="0.01"/>
    <s v="Card"/>
    <n v="10"/>
    <n v="1.8"/>
    <x v="3330"/>
    <n v="342.76769999999999"/>
    <s v="OK"/>
    <n v="0"/>
  </r>
  <r>
    <n v="13360"/>
    <x v="3359"/>
    <n v="1079"/>
    <s v="Clothing"/>
    <s v="South"/>
    <n v="5"/>
    <n v="139"/>
    <n v="0.19"/>
    <s v="COD"/>
    <n v="4"/>
    <n v="1.4"/>
    <x v="3331"/>
    <n v="562.95000000000005"/>
    <s v="OK"/>
    <n v="0"/>
  </r>
  <r>
    <n v="13361"/>
    <x v="3360"/>
    <n v="1399"/>
    <s v="Beauty"/>
    <s v="North"/>
    <n v="1"/>
    <n v="326.24"/>
    <n v="0.21"/>
    <s v="Wallet"/>
    <n v="6"/>
    <n v="4.4000000000000004"/>
    <x v="3332"/>
    <n v="257.7296"/>
    <s v="OK"/>
    <n v="0"/>
  </r>
  <r>
    <n v="13362"/>
    <x v="3361"/>
    <n v="1763"/>
    <s v="Electronics"/>
    <s v="East"/>
    <n v="7"/>
    <n v="118.28"/>
    <n v="7.0000000000000007E-2"/>
    <s v="COD"/>
    <n v="6"/>
    <n v="3.8"/>
    <x v="3333"/>
    <n v="770.00279999999998"/>
    <s v="OK"/>
    <n v="0"/>
  </r>
  <r>
    <n v="13363"/>
    <x v="3362"/>
    <n v="1608"/>
    <s v="Electronics"/>
    <s v="West"/>
    <n v="4"/>
    <n v="386.47"/>
    <n v="7.0000000000000007E-2"/>
    <s v="Card"/>
    <n v="5"/>
    <n v="1.8"/>
    <x v="3334"/>
    <n v="1437.6684"/>
    <s v="OK"/>
    <n v="0"/>
  </r>
  <r>
    <n v="13364"/>
    <x v="3363"/>
    <n v="1259"/>
    <s v="Electronics"/>
    <s v="West"/>
    <n v="4"/>
    <n v="185.62"/>
    <n v="0.1"/>
    <s v="Wallet"/>
    <n v="10"/>
    <n v="4.8"/>
    <x v="3335"/>
    <n v="668.23200000000008"/>
    <s v="OK"/>
    <n v="0"/>
  </r>
  <r>
    <n v="13365"/>
    <x v="3364"/>
    <n v="1771"/>
    <s v="Beauty"/>
    <s v="West"/>
    <n v="7"/>
    <n v="478.05"/>
    <n v="0.25"/>
    <s v="Card"/>
    <n v="9"/>
    <n v="1.1000000000000001"/>
    <x v="3336"/>
    <n v="2509.7624999999998"/>
    <s v="OK"/>
    <n v="0"/>
  </r>
  <r>
    <n v="13366"/>
    <x v="3365"/>
    <n v="1614"/>
    <s v="Clothing"/>
    <s v="East"/>
    <n v="5"/>
    <n v="487.74"/>
    <n v="0.21"/>
    <s v="COD"/>
    <n v="11"/>
    <n v="2.2999999999999998"/>
    <x v="3337"/>
    <n v="1926.5729999999999"/>
    <s v="OK"/>
    <n v="0"/>
  </r>
  <r>
    <n v="13367"/>
    <x v="3366"/>
    <n v="1551"/>
    <s v="Home"/>
    <s v="East"/>
    <n v="3"/>
    <n v="286.32"/>
    <n v="0.3"/>
    <s v="Card"/>
    <n v="10"/>
    <n v="1.1000000000000001"/>
    <x v="3338"/>
    <n v="601.27199999999993"/>
    <s v="OK"/>
    <n v="0"/>
  </r>
  <r>
    <n v="13368"/>
    <x v="3367"/>
    <n v="1784"/>
    <s v="Home"/>
    <s v="East"/>
    <n v="5"/>
    <n v="120.77"/>
    <n v="0.1"/>
    <s v="Card"/>
    <n v="8"/>
    <n v="1.6"/>
    <x v="3339"/>
    <n v="543.46500000000003"/>
    <s v="ERROR"/>
    <n v="0"/>
  </r>
  <r>
    <n v="13369"/>
    <x v="3368"/>
    <n v="1100"/>
    <s v="Electronics"/>
    <s v="West"/>
    <n v="7"/>
    <n v="393.36"/>
    <n v="0.32"/>
    <s v="Wallet"/>
    <n v="6"/>
    <n v="1.7"/>
    <x v="3340"/>
    <n v="1872.3935999999999"/>
    <s v="OK"/>
    <n v="0"/>
  </r>
  <r>
    <n v="13370"/>
    <x v="3369"/>
    <n v="1358"/>
    <s v="Electronics"/>
    <s v="North"/>
    <n v="2"/>
    <n v="595.78"/>
    <n v="0.26"/>
    <s v="Card"/>
    <n v="4"/>
    <n v="4.2"/>
    <x v="3341"/>
    <n v="881.75439999999992"/>
    <s v="OK"/>
    <n v="0"/>
  </r>
  <r>
    <n v="13371"/>
    <x v="3370"/>
    <n v="1379"/>
    <s v="Electronics"/>
    <s v="East"/>
    <n v="5"/>
    <n v="379.22"/>
    <n v="0.14000000000000001"/>
    <s v="COD"/>
    <n v="4"/>
    <n v="5"/>
    <x v="3342"/>
    <n v="1630.6460000000002"/>
    <s v="OK"/>
    <n v="0"/>
  </r>
  <r>
    <n v="13372"/>
    <x v="3371"/>
    <n v="1819"/>
    <s v="Clothing"/>
    <s v="South"/>
    <n v="6"/>
    <n v="35.93"/>
    <n v="0.03"/>
    <s v="Card"/>
    <n v="9"/>
    <n v="4.5"/>
    <x v="3343"/>
    <n v="209.11259999999999"/>
    <s v="OK"/>
    <n v="0"/>
  </r>
  <r>
    <n v="13373"/>
    <x v="3372"/>
    <n v="1220"/>
    <s v="Electronics"/>
    <s v="East"/>
    <n v="7"/>
    <n v="25.12"/>
    <n v="0.09"/>
    <s v="COD"/>
    <n v="4"/>
    <n v="3.5"/>
    <x v="3344"/>
    <n v="160.01439999999999"/>
    <s v="OK"/>
    <n v="0"/>
  </r>
  <r>
    <n v="13374"/>
    <x v="3373"/>
    <n v="1819"/>
    <s v="Electronics"/>
    <s v="South"/>
    <n v="6"/>
    <n v="202.41"/>
    <n v="0.33"/>
    <s v="COD"/>
    <n v="7"/>
    <n v="3.9"/>
    <x v="3345"/>
    <n v="813.68819999999994"/>
    <s v="OK"/>
    <n v="0"/>
  </r>
  <r>
    <n v="13375"/>
    <x v="3374"/>
    <n v="1419"/>
    <s v="Beauty"/>
    <s v="West"/>
    <n v="7"/>
    <n v="129.53"/>
    <n v="0.11"/>
    <s v="Card"/>
    <n v="6"/>
    <n v="3.1"/>
    <x v="3346"/>
    <n v="806.97190000000001"/>
    <s v="OK"/>
    <n v="0"/>
  </r>
  <r>
    <n v="13376"/>
    <x v="3375"/>
    <n v="1123"/>
    <s v="Beauty"/>
    <s v="South"/>
    <n v="2"/>
    <n v="490.63"/>
    <n v="0.12"/>
    <s v="COD"/>
    <n v="2"/>
    <n v="2.7"/>
    <x v="3347"/>
    <n v="863.50879999999995"/>
    <s v="OK"/>
    <n v="0"/>
  </r>
  <r>
    <n v="13377"/>
    <x v="3376"/>
    <n v="1421"/>
    <s v="Electronics"/>
    <s v="East"/>
    <n v="6"/>
    <n v="509.21"/>
    <n v="7.0000000000000007E-2"/>
    <s v="COD"/>
    <n v="5"/>
    <n v="3.8"/>
    <x v="3348"/>
    <n v="2841.3917999999994"/>
    <s v="OK"/>
    <n v="0"/>
  </r>
  <r>
    <n v="13378"/>
    <x v="3377"/>
    <n v="1230"/>
    <s v="Electronics"/>
    <s v="East"/>
    <n v="6"/>
    <n v="166.29"/>
    <n v="0.28000000000000003"/>
    <s v="COD"/>
    <n v="3"/>
    <n v="4.9000000000000004"/>
    <x v="3349"/>
    <n v="718.37279999999998"/>
    <s v="OK"/>
    <n v="0"/>
  </r>
  <r>
    <n v="13379"/>
    <x v="3378"/>
    <n v="1689"/>
    <s v="Electronics"/>
    <s v="North"/>
    <n v="1"/>
    <n v="205.5"/>
    <n v="0.1"/>
    <s v="COD"/>
    <n v="9"/>
    <n v="1.1000000000000001"/>
    <x v="3350"/>
    <n v="184.95000000000002"/>
    <s v="OK"/>
    <n v="0"/>
  </r>
  <r>
    <n v="13380"/>
    <x v="3379"/>
    <n v="1062"/>
    <s v="Home"/>
    <s v="West"/>
    <n v="4"/>
    <n v="153.19999999999999"/>
    <n v="0.12"/>
    <s v="COD"/>
    <n v="10"/>
    <n v="2.2999999999999998"/>
    <x v="3351"/>
    <n v="539.26400000000001"/>
    <s v="OK"/>
    <n v="0"/>
  </r>
  <r>
    <n v="13381"/>
    <x v="3380"/>
    <n v="1484"/>
    <s v="Home"/>
    <s v="South"/>
    <n v="6"/>
    <n v="546.4"/>
    <n v="0.15"/>
    <s v="Card"/>
    <n v="1"/>
    <n v="2.2999999999999998"/>
    <x v="3352"/>
    <n v="2786.6399999999994"/>
    <s v="OK"/>
    <n v="0"/>
  </r>
  <r>
    <n v="13382"/>
    <x v="3381"/>
    <n v="1627"/>
    <s v="Electronics"/>
    <s v="West"/>
    <n v="4"/>
    <n v="309.05"/>
    <n v="0.15"/>
    <s v="COD"/>
    <n v="10"/>
    <n v="2.7"/>
    <x v="3353"/>
    <n v="1050.77"/>
    <s v="OK"/>
    <n v="0"/>
  </r>
  <r>
    <n v="13383"/>
    <x v="3382"/>
    <n v="1702"/>
    <s v="Electronics"/>
    <s v="East"/>
    <n v="7"/>
    <n v="398.84"/>
    <n v="0.14000000000000001"/>
    <s v="COD"/>
    <n v="4"/>
    <n v="3.5"/>
    <x v="3354"/>
    <n v="2401.0167999999999"/>
    <s v="OK"/>
    <n v="0"/>
  </r>
  <r>
    <n v="13384"/>
    <x v="3383"/>
    <n v="1573"/>
    <s v="Home"/>
    <s v="North"/>
    <n v="3"/>
    <n v="258.06"/>
    <n v="0.18"/>
    <s v="Card"/>
    <n v="4"/>
    <n v="3.1"/>
    <x v="3355"/>
    <n v="634.82760000000007"/>
    <s v="OK"/>
    <n v="0"/>
  </r>
  <r>
    <n v="13385"/>
    <x v="3384"/>
    <n v="1767"/>
    <s v="Clothing"/>
    <s v="East"/>
    <n v="5"/>
    <n v="384.14"/>
    <n v="0.28999999999999998"/>
    <s v="Wallet"/>
    <n v="9"/>
    <n v="1.1000000000000001"/>
    <x v="3356"/>
    <n v="1363.6969999999999"/>
    <s v="OK"/>
    <n v="0"/>
  </r>
  <r>
    <n v="13386"/>
    <x v="3385"/>
    <n v="1482"/>
    <s v="Electronics"/>
    <s v="East"/>
    <n v="1"/>
    <n v="240.73"/>
    <n v="0.28999999999999998"/>
    <s v="Card"/>
    <n v="1"/>
    <n v="2.6"/>
    <x v="3357"/>
    <n v="170.91829999999999"/>
    <s v="OK"/>
    <n v="0"/>
  </r>
  <r>
    <n v="13387"/>
    <x v="3386"/>
    <n v="1518"/>
    <s v="Clothing"/>
    <s v="East"/>
    <n v="7"/>
    <n v="213.71"/>
    <n v="0.28000000000000003"/>
    <s v="Card"/>
    <n v="2"/>
    <n v="3.5"/>
    <x v="3358"/>
    <n v="1077.0984000000001"/>
    <s v="OK"/>
    <n v="0"/>
  </r>
  <r>
    <n v="13388"/>
    <x v="3387"/>
    <n v="1154"/>
    <s v="Electronics"/>
    <s v="South"/>
    <n v="2"/>
    <n v="386.17"/>
    <n v="0.04"/>
    <s v="Card"/>
    <n v="1"/>
    <n v="3"/>
    <x v="3359"/>
    <n v="741.44640000000004"/>
    <s v="OK"/>
    <n v="0"/>
  </r>
  <r>
    <n v="13389"/>
    <x v="3388"/>
    <n v="1091"/>
    <s v="Clothing"/>
    <s v="East"/>
    <n v="3"/>
    <n v="360.77"/>
    <n v="0.28000000000000003"/>
    <s v="Card"/>
    <n v="1"/>
    <n v="4.5"/>
    <x v="3360"/>
    <n v="779.26319999999998"/>
    <s v="OK"/>
    <n v="0"/>
  </r>
  <r>
    <n v="13390"/>
    <x v="3389"/>
    <n v="1981"/>
    <s v="Home"/>
    <s v="West"/>
    <n v="1"/>
    <n v="186.71"/>
    <n v="0.04"/>
    <s v="Card"/>
    <n v="1"/>
    <n v="2.6"/>
    <x v="3361"/>
    <n v="179.24160000000001"/>
    <s v="OK"/>
    <n v="0"/>
  </r>
  <r>
    <n v="13391"/>
    <x v="3390"/>
    <n v="1525"/>
    <s v="Home"/>
    <s v="West"/>
    <n v="1"/>
    <n v="102.37"/>
    <n v="0.04"/>
    <s v="Wallet"/>
    <n v="3"/>
    <n v="1.1000000000000001"/>
    <x v="3362"/>
    <n v="98.275199999999998"/>
    <s v="OK"/>
    <n v="0"/>
  </r>
  <r>
    <n v="13392"/>
    <x v="3391"/>
    <n v="1454"/>
    <s v="Clothing"/>
    <s v="North"/>
    <n v="7"/>
    <n v="230.62"/>
    <n v="0.33"/>
    <s v="Card"/>
    <n v="11"/>
    <n v="2.1"/>
    <x v="3363"/>
    <n v="1081.6078"/>
    <s v="OK"/>
    <n v="0"/>
  </r>
  <r>
    <n v="13393"/>
    <x v="3392"/>
    <n v="1740"/>
    <s v="Beauty"/>
    <s v="West"/>
    <n v="2"/>
    <n v="257.89"/>
    <n v="0.28999999999999998"/>
    <s v="COD"/>
    <n v="4"/>
    <n v="1.5"/>
    <x v="3364"/>
    <n v="366.20379999999994"/>
    <s v="OK"/>
    <n v="0"/>
  </r>
  <r>
    <n v="13394"/>
    <x v="3393"/>
    <n v="1597"/>
    <s v="Clothing"/>
    <s v="East"/>
    <n v="2"/>
    <n v="382.78"/>
    <n v="0.19"/>
    <s v="Card"/>
    <n v="10"/>
    <n v="2"/>
    <x v="1167"/>
    <n v="620.10360000000003"/>
    <s v="OK"/>
    <n v="0"/>
  </r>
  <r>
    <n v="13395"/>
    <x v="3394"/>
    <n v="1644"/>
    <s v="Home"/>
    <s v="East"/>
    <n v="4"/>
    <n v="550"/>
    <n v="0.31"/>
    <s v="COD"/>
    <n v="2"/>
    <n v="2.4"/>
    <x v="3365"/>
    <n v="1517.9999999999998"/>
    <s v="OK"/>
    <n v="0"/>
  </r>
  <r>
    <n v="13396"/>
    <x v="3395"/>
    <n v="1509"/>
    <s v="Clothing"/>
    <s v="West"/>
    <n v="5"/>
    <n v="36.17"/>
    <n v="0.35"/>
    <s v="Wallet"/>
    <n v="1"/>
    <n v="3.7"/>
    <x v="3366"/>
    <n v="117.55250000000002"/>
    <s v="OK"/>
    <n v="0"/>
  </r>
  <r>
    <n v="13397"/>
    <x v="3396"/>
    <n v="1182"/>
    <s v="Beauty"/>
    <s v="North"/>
    <n v="7"/>
    <n v="157.54"/>
    <n v="0.21"/>
    <s v="Card"/>
    <n v="5"/>
    <n v="2.2999999999999998"/>
    <x v="2852"/>
    <n v="871.19619999999998"/>
    <s v="OK"/>
    <n v="0"/>
  </r>
  <r>
    <n v="13398"/>
    <x v="3397"/>
    <n v="1385"/>
    <s v="Beauty"/>
    <s v="North"/>
    <n v="3"/>
    <n v="128.32"/>
    <n v="0.21"/>
    <s v="Wallet"/>
    <n v="6"/>
    <n v="4.5"/>
    <x v="3367"/>
    <n v="304.11840000000001"/>
    <s v="OK"/>
    <n v="0"/>
  </r>
  <r>
    <n v="13399"/>
    <x v="3398"/>
    <n v="1573"/>
    <s v="Electronics"/>
    <s v="West"/>
    <n v="5"/>
    <n v="308.83999999999997"/>
    <n v="0.26"/>
    <s v="Wallet"/>
    <n v="2"/>
    <n v="2.2000000000000002"/>
    <x v="3368"/>
    <n v="1142.7079999999999"/>
    <s v="OK"/>
    <n v="0"/>
  </r>
  <r>
    <n v="13400"/>
    <x v="3399"/>
    <n v="1730"/>
    <s v="Beauty"/>
    <s v="South"/>
    <n v="3"/>
    <n v="266.37"/>
    <n v="0.08"/>
    <s v="COD"/>
    <n v="3"/>
    <n v="1.5"/>
    <x v="3369"/>
    <n v="735.18119999999999"/>
    <s v="OK"/>
    <n v="0"/>
  </r>
  <r>
    <n v="13401"/>
    <x v="3400"/>
    <n v="1404"/>
    <s v="Home"/>
    <s v="South"/>
    <n v="1"/>
    <n v="441.49"/>
    <n v="0.06"/>
    <s v="Card"/>
    <n v="10"/>
    <n v="1.7"/>
    <x v="3370"/>
    <n v="415.00059999999996"/>
    <s v="OK"/>
    <n v="0"/>
  </r>
  <r>
    <n v="13402"/>
    <x v="3401"/>
    <n v="1245"/>
    <s v="Home"/>
    <s v="South"/>
    <n v="6"/>
    <n v="156.81"/>
    <n v="0.27"/>
    <s v="COD"/>
    <n v="3"/>
    <n v="4.7"/>
    <x v="3371"/>
    <n v="686.82780000000002"/>
    <s v="OK"/>
    <n v="0"/>
  </r>
  <r>
    <n v="13403"/>
    <x v="3402"/>
    <n v="1741"/>
    <s v="Electronics"/>
    <s v="South"/>
    <n v="6"/>
    <n v="362.78"/>
    <n v="0.12"/>
    <s v="Wallet"/>
    <n v="2"/>
    <n v="2.8"/>
    <x v="3372"/>
    <n v="1915.4784"/>
    <s v="OK"/>
    <n v="0"/>
  </r>
  <r>
    <n v="13404"/>
    <x v="3403"/>
    <n v="1590"/>
    <s v="Home"/>
    <s v="West"/>
    <n v="7"/>
    <n v="532.05999999999995"/>
    <n v="0.05"/>
    <s v="Card"/>
    <n v="4"/>
    <n v="2.6"/>
    <x v="3373"/>
    <n v="3538.1989999999996"/>
    <s v="OK"/>
    <n v="0"/>
  </r>
  <r>
    <n v="13405"/>
    <x v="3404"/>
    <n v="1660"/>
    <s v="Beauty"/>
    <s v="North"/>
    <n v="2"/>
    <n v="547.75"/>
    <n v="0.11"/>
    <s v="COD"/>
    <n v="5"/>
    <n v="1.3"/>
    <x v="3374"/>
    <n v="974.995"/>
    <s v="OK"/>
    <n v="0"/>
  </r>
  <r>
    <n v="13406"/>
    <x v="3405"/>
    <n v="1649"/>
    <s v="Electronics"/>
    <s v="East"/>
    <n v="2"/>
    <n v="575.89"/>
    <n v="0.13"/>
    <s v="Card"/>
    <n v="8"/>
    <n v="3.9"/>
    <x v="3375"/>
    <n v="1002.0486"/>
    <s v="OK"/>
    <n v="0"/>
  </r>
  <r>
    <n v="13407"/>
    <x v="3406"/>
    <n v="1470"/>
    <s v="Beauty"/>
    <s v="East"/>
    <n v="1"/>
    <n v="467.36"/>
    <n v="0.34"/>
    <s v="Card"/>
    <n v="6"/>
    <n v="3.8"/>
    <x v="3376"/>
    <n v="308.45759999999996"/>
    <s v="OK"/>
    <n v="0"/>
  </r>
  <r>
    <n v="13408"/>
    <x v="3407"/>
    <n v="1825"/>
    <s v="Electronics"/>
    <s v="West"/>
    <n v="1"/>
    <n v="545"/>
    <n v="0.24"/>
    <s v="Wallet"/>
    <n v="9"/>
    <n v="2.5"/>
    <x v="3377"/>
    <n v="414.2"/>
    <s v="OK"/>
    <n v="0"/>
  </r>
  <r>
    <n v="13409"/>
    <x v="3408"/>
    <n v="1887"/>
    <s v="Electronics"/>
    <s v="East"/>
    <n v="3"/>
    <n v="152.19999999999999"/>
    <n v="0.19"/>
    <s v="Card"/>
    <n v="3"/>
    <n v="3.8"/>
    <x v="3378"/>
    <n v="369.846"/>
    <s v="OK"/>
    <n v="0"/>
  </r>
  <r>
    <n v="13410"/>
    <x v="3409"/>
    <n v="1422"/>
    <s v="Clothing"/>
    <s v="South"/>
    <n v="1"/>
    <n v="130.58000000000001"/>
    <n v="0.34"/>
    <s v="Card"/>
    <n v="10"/>
    <n v="2.5"/>
    <x v="3379"/>
    <n v="86.1828"/>
    <s v="OK"/>
    <n v="0"/>
  </r>
  <r>
    <n v="13411"/>
    <x v="3410"/>
    <n v="1900"/>
    <s v="Clothing"/>
    <s v="North"/>
    <n v="7"/>
    <n v="18.8"/>
    <n v="0.32"/>
    <s v="COD"/>
    <n v="9"/>
    <n v="1.3"/>
    <x v="3380"/>
    <n v="89.487999999999985"/>
    <s v="OK"/>
    <n v="0"/>
  </r>
  <r>
    <n v="13412"/>
    <x v="3411"/>
    <n v="1064"/>
    <s v="Clothing"/>
    <s v="West"/>
    <n v="3"/>
    <n v="428.5"/>
    <n v="0.18"/>
    <s v="Card"/>
    <n v="11"/>
    <n v="4"/>
    <x v="3381"/>
    <n v="1054.1100000000001"/>
    <s v="OK"/>
    <n v="0"/>
  </r>
  <r>
    <n v="13413"/>
    <x v="3412"/>
    <n v="1012"/>
    <s v="Electronics"/>
    <s v="North"/>
    <n v="5"/>
    <n v="563.41999999999996"/>
    <n v="0.32"/>
    <s v="Card"/>
    <n v="11"/>
    <n v="4.9000000000000004"/>
    <x v="3382"/>
    <n v="1915.6279999999997"/>
    <s v="OK"/>
    <n v="0"/>
  </r>
  <r>
    <n v="13414"/>
    <x v="3413"/>
    <n v="1212"/>
    <s v="Beauty"/>
    <s v="West"/>
    <n v="2"/>
    <n v="124.36"/>
    <n v="0.14000000000000001"/>
    <s v="COD"/>
    <n v="4"/>
    <n v="3.6"/>
    <x v="3383"/>
    <n v="213.89920000000001"/>
    <s v="OK"/>
    <n v="0"/>
  </r>
  <r>
    <n v="13415"/>
    <x v="3414"/>
    <n v="1985"/>
    <s v="Electronics"/>
    <s v="West"/>
    <n v="2"/>
    <n v="387.61"/>
    <n v="0.08"/>
    <s v="Card"/>
    <n v="8"/>
    <n v="2.1"/>
    <x v="3384"/>
    <n v="713.20240000000001"/>
    <s v="OK"/>
    <n v="0"/>
  </r>
  <r>
    <n v="13416"/>
    <x v="3415"/>
    <n v="1241"/>
    <s v="Electronics"/>
    <s v="West"/>
    <n v="6"/>
    <n v="451.68"/>
    <n v="0.08"/>
    <s v="Card"/>
    <n v="10"/>
    <n v="2.1"/>
    <x v="3385"/>
    <n v="2493.2736"/>
    <s v="OK"/>
    <n v="0"/>
  </r>
  <r>
    <n v="13417"/>
    <x v="3416"/>
    <n v="1492"/>
    <s v="Electronics"/>
    <s v="West"/>
    <n v="6"/>
    <n v="557.65"/>
    <n v="0.23"/>
    <s v="Card"/>
    <n v="7"/>
    <n v="4.7"/>
    <x v="3386"/>
    <n v="2576.3429999999998"/>
    <s v="OK"/>
    <n v="0"/>
  </r>
  <r>
    <n v="13418"/>
    <x v="3417"/>
    <n v="1212"/>
    <s v="Clothing"/>
    <s v="North"/>
    <n v="7"/>
    <n v="393.41"/>
    <n v="0.18"/>
    <s v="COD"/>
    <n v="7"/>
    <n v="2.2000000000000002"/>
    <x v="3387"/>
    <n v="2258.1734000000006"/>
    <s v="OK"/>
    <n v="0"/>
  </r>
  <r>
    <n v="13419"/>
    <x v="3418"/>
    <n v="1692"/>
    <s v="Beauty"/>
    <s v="East"/>
    <n v="2"/>
    <n v="582.62"/>
    <n v="0.23"/>
    <s v="Wallet"/>
    <n v="9"/>
    <n v="4.0999999999999996"/>
    <x v="3388"/>
    <n v="897.23480000000006"/>
    <s v="OK"/>
    <n v="0"/>
  </r>
  <r>
    <n v="13420"/>
    <x v="3419"/>
    <n v="1337"/>
    <s v="Home"/>
    <s v="West"/>
    <n v="7"/>
    <n v="216.63"/>
    <n v="0.24"/>
    <s v="Wallet"/>
    <n v="10"/>
    <n v="3.6"/>
    <x v="3389"/>
    <n v="1152.4715999999999"/>
    <s v="OK"/>
    <n v="0"/>
  </r>
  <r>
    <n v="13421"/>
    <x v="3420"/>
    <n v="1996"/>
    <s v="Home"/>
    <s v="South"/>
    <n v="5"/>
    <n v="219.71"/>
    <n v="0.01"/>
    <s v="Card"/>
    <n v="2"/>
    <n v="3.4"/>
    <x v="3390"/>
    <n v="1087.5645"/>
    <s v="OK"/>
    <n v="0"/>
  </r>
  <r>
    <n v="13422"/>
    <x v="3421"/>
    <n v="1172"/>
    <s v="Electronics"/>
    <s v="West"/>
    <n v="5"/>
    <n v="332.66"/>
    <n v="0.02"/>
    <s v="COD"/>
    <n v="5"/>
    <n v="1.7"/>
    <x v="3391"/>
    <n v="1630.0340000000001"/>
    <s v="OK"/>
    <n v="0"/>
  </r>
  <r>
    <n v="13423"/>
    <x v="3422"/>
    <n v="1671"/>
    <s v="Clothing"/>
    <s v="North"/>
    <n v="4"/>
    <n v="239.35"/>
    <n v="0.19"/>
    <s v="Wallet"/>
    <n v="3"/>
    <n v="1.1000000000000001"/>
    <x v="3392"/>
    <n v="775.49400000000003"/>
    <s v="OK"/>
    <n v="0"/>
  </r>
  <r>
    <n v="13424"/>
    <x v="3423"/>
    <n v="1163"/>
    <s v="Clothing"/>
    <s v="West"/>
    <n v="3"/>
    <n v="15.83"/>
    <n v="7.0000000000000007E-2"/>
    <s v="Card"/>
    <n v="7"/>
    <n v="3"/>
    <x v="3393"/>
    <n v="44.165700000000001"/>
    <s v="OK"/>
    <n v="0"/>
  </r>
  <r>
    <n v="13425"/>
    <x v="3424"/>
    <n v="1464"/>
    <s v="Clothing"/>
    <s v="South"/>
    <n v="6"/>
    <n v="443.09"/>
    <n v="0.22"/>
    <s v="Wallet"/>
    <n v="3"/>
    <n v="5"/>
    <x v="3394"/>
    <n v="2073.6612"/>
    <s v="OK"/>
    <n v="0"/>
  </r>
  <r>
    <n v="13426"/>
    <x v="3425"/>
    <n v="1994"/>
    <s v="Electronics"/>
    <s v="North"/>
    <n v="3"/>
    <n v="454.75"/>
    <n v="0.19"/>
    <s v="Wallet"/>
    <n v="5"/>
    <n v="1.8"/>
    <x v="3395"/>
    <n v="1105.0425"/>
    <s v="OK"/>
    <n v="0"/>
  </r>
  <r>
    <n v="13427"/>
    <x v="3426"/>
    <n v="1496"/>
    <s v="Home"/>
    <s v="West"/>
    <n v="6"/>
    <n v="451.98"/>
    <n v="0.21"/>
    <s v="Card"/>
    <n v="5"/>
    <n v="3.1"/>
    <x v="3396"/>
    <n v="2142.3852000000002"/>
    <s v="OK"/>
    <n v="0"/>
  </r>
  <r>
    <n v="13428"/>
    <x v="3427"/>
    <n v="1699"/>
    <s v="Clothing"/>
    <s v="South"/>
    <n v="4"/>
    <n v="216.84"/>
    <n v="0.11"/>
    <s v="Card"/>
    <n v="2"/>
    <n v="3.7"/>
    <x v="3397"/>
    <n v="771.95040000000006"/>
    <s v="OK"/>
    <n v="0"/>
  </r>
  <r>
    <n v="13429"/>
    <x v="3428"/>
    <n v="1394"/>
    <s v="Home"/>
    <s v="North"/>
    <n v="2"/>
    <n v="320.54000000000002"/>
    <n v="0.22"/>
    <s v="Card"/>
    <n v="11"/>
    <n v="2.9"/>
    <x v="3398"/>
    <n v="500.04240000000004"/>
    <s v="OK"/>
    <n v="0"/>
  </r>
  <r>
    <n v="13430"/>
    <x v="3429"/>
    <n v="1702"/>
    <s v="Clothing"/>
    <s v="West"/>
    <n v="7"/>
    <n v="225.58"/>
    <n v="0.28999999999999998"/>
    <s v="Card"/>
    <n v="1"/>
    <n v="3"/>
    <x v="3399"/>
    <n v="1121.1326000000001"/>
    <s v="OK"/>
    <n v="0"/>
  </r>
  <r>
    <n v="13431"/>
    <x v="3430"/>
    <n v="1916"/>
    <s v="Electronics"/>
    <s v="South"/>
    <n v="3"/>
    <n v="24.38"/>
    <n v="0.35"/>
    <s v="Wallet"/>
    <n v="6"/>
    <n v="3.6"/>
    <x v="3400"/>
    <n v="47.541000000000004"/>
    <s v="OK"/>
    <n v="0"/>
  </r>
  <r>
    <n v="13432"/>
    <x v="3431"/>
    <n v="1307"/>
    <s v="Clothing"/>
    <s v="North"/>
    <n v="6"/>
    <n v="344.03"/>
    <n v="0.28999999999999998"/>
    <s v="Wallet"/>
    <n v="1"/>
    <n v="4.3"/>
    <x v="3401"/>
    <n v="1465.5677999999998"/>
    <s v="OK"/>
    <n v="0"/>
  </r>
  <r>
    <n v="13433"/>
    <x v="3432"/>
    <n v="1767"/>
    <s v="Electronics"/>
    <s v="West"/>
    <n v="3"/>
    <n v="87.4"/>
    <n v="0.2"/>
    <s v="Card"/>
    <n v="9"/>
    <n v="2.2999999999999998"/>
    <x v="3402"/>
    <n v="209.76000000000005"/>
    <s v="OK"/>
    <n v="0"/>
  </r>
  <r>
    <n v="13434"/>
    <x v="3433"/>
    <n v="1182"/>
    <s v="Beauty"/>
    <s v="North"/>
    <n v="2"/>
    <n v="61.82"/>
    <n v="7.0000000000000007E-2"/>
    <s v="COD"/>
    <n v="10"/>
    <n v="4.5999999999999996"/>
    <x v="3403"/>
    <n v="114.98519999999999"/>
    <s v="OK"/>
    <n v="0"/>
  </r>
  <r>
    <n v="13435"/>
    <x v="3434"/>
    <n v="1628"/>
    <s v="Clothing"/>
    <s v="South"/>
    <n v="7"/>
    <n v="456.97"/>
    <n v="0.24"/>
    <s v="COD"/>
    <n v="5"/>
    <n v="2.9"/>
    <x v="3404"/>
    <n v="2431.0803999999998"/>
    <s v="OK"/>
    <n v="0"/>
  </r>
  <r>
    <n v="13436"/>
    <x v="3435"/>
    <n v="1793"/>
    <s v="Electronics"/>
    <s v="West"/>
    <n v="1"/>
    <n v="20.56"/>
    <n v="0.33"/>
    <s v="Card"/>
    <n v="1"/>
    <n v="3.6"/>
    <x v="3405"/>
    <n v="13.775199999999998"/>
    <s v="OK"/>
    <n v="0"/>
  </r>
  <r>
    <n v="13437"/>
    <x v="3436"/>
    <n v="1509"/>
    <s v="Beauty"/>
    <s v="West"/>
    <n v="6"/>
    <n v="576.02"/>
    <n v="7.0000000000000007E-2"/>
    <s v="COD"/>
    <n v="8"/>
    <n v="1.4"/>
    <x v="97"/>
    <n v="3214.1915999999997"/>
    <s v="OK"/>
    <n v="0"/>
  </r>
  <r>
    <n v="13438"/>
    <x v="3437"/>
    <n v="1707"/>
    <s v="Clothing"/>
    <s v="West"/>
    <n v="1"/>
    <n v="316.42"/>
    <n v="0.09"/>
    <s v="Wallet"/>
    <n v="1"/>
    <n v="3"/>
    <x v="3406"/>
    <n v="287.94220000000001"/>
    <s v="OK"/>
    <n v="0"/>
  </r>
  <r>
    <n v="13439"/>
    <x v="3438"/>
    <n v="1545"/>
    <s v="Electronics"/>
    <s v="South"/>
    <n v="4"/>
    <n v="590.05999999999995"/>
    <n v="0.05"/>
    <s v="Card"/>
    <n v="4"/>
    <n v="1.1000000000000001"/>
    <x v="3407"/>
    <n v="2242.2279999999996"/>
    <s v="OK"/>
    <n v="0"/>
  </r>
  <r>
    <n v="13440"/>
    <x v="3439"/>
    <n v="1563"/>
    <s v="Clothing"/>
    <s v="East"/>
    <n v="7"/>
    <n v="48.93"/>
    <n v="0.26"/>
    <s v="Card"/>
    <n v="7"/>
    <n v="2.6"/>
    <x v="3408"/>
    <n v="253.45739999999998"/>
    <s v="OK"/>
    <n v="0"/>
  </r>
  <r>
    <n v="13441"/>
    <x v="3440"/>
    <n v="1623"/>
    <s v="Electronics"/>
    <s v="West"/>
    <n v="5"/>
    <n v="356.36"/>
    <n v="0.14000000000000001"/>
    <s v="Card"/>
    <n v="4"/>
    <n v="1.2"/>
    <x v="3409"/>
    <n v="1532.3480000000002"/>
    <s v="OK"/>
    <n v="0"/>
  </r>
  <r>
    <n v="13442"/>
    <x v="3441"/>
    <n v="1763"/>
    <s v="Home"/>
    <s v="South"/>
    <n v="3"/>
    <n v="219.36"/>
    <n v="0.02"/>
    <s v="Card"/>
    <n v="5"/>
    <n v="4.5999999999999996"/>
    <x v="3410"/>
    <n v="644.91840000000002"/>
    <s v="OK"/>
    <n v="0"/>
  </r>
  <r>
    <n v="13443"/>
    <x v="3442"/>
    <n v="1593"/>
    <s v="Home"/>
    <s v="North"/>
    <n v="6"/>
    <n v="508.44"/>
    <n v="0.31"/>
    <s v="Card"/>
    <n v="7"/>
    <n v="3.7"/>
    <x v="3411"/>
    <n v="2104.9415999999997"/>
    <s v="OK"/>
    <n v="0"/>
  </r>
  <r>
    <n v="13444"/>
    <x v="3443"/>
    <n v="1743"/>
    <s v="Beauty"/>
    <s v="North"/>
    <n v="3"/>
    <n v="226.32"/>
    <n v="0.2"/>
    <s v="Card"/>
    <n v="4"/>
    <n v="4.2"/>
    <x v="3412"/>
    <n v="543.16800000000001"/>
    <s v="OK"/>
    <n v="0"/>
  </r>
  <r>
    <n v="13445"/>
    <x v="3444"/>
    <n v="1226"/>
    <s v="Clothing"/>
    <s v="South"/>
    <n v="4"/>
    <n v="167.39"/>
    <n v="0.12"/>
    <s v="COD"/>
    <n v="5"/>
    <n v="2.9"/>
    <x v="3413"/>
    <n v="589.2127999999999"/>
    <s v="OK"/>
    <n v="0"/>
  </r>
  <r>
    <n v="13446"/>
    <x v="3445"/>
    <n v="1744"/>
    <s v="Clothing"/>
    <s v="East"/>
    <n v="4"/>
    <n v="516.66999999999996"/>
    <n v="0.12"/>
    <s v="COD"/>
    <n v="7"/>
    <n v="4.4000000000000004"/>
    <x v="3414"/>
    <n v="1818.6783999999998"/>
    <s v="OK"/>
    <n v="0"/>
  </r>
  <r>
    <n v="13447"/>
    <x v="3446"/>
    <n v="1732"/>
    <s v="Home"/>
    <s v="South"/>
    <n v="3"/>
    <n v="234.17"/>
    <n v="0.1"/>
    <s v="Card"/>
    <n v="1"/>
    <n v="4.5"/>
    <x v="3415"/>
    <n v="632.25900000000001"/>
    <s v="OK"/>
    <n v="0"/>
  </r>
  <r>
    <n v="13448"/>
    <x v="3447"/>
    <n v="1435"/>
    <s v="Electronics"/>
    <s v="North"/>
    <n v="6"/>
    <n v="24.85"/>
    <n v="0.16"/>
    <s v="Card"/>
    <n v="3"/>
    <n v="2.4"/>
    <x v="3416"/>
    <n v="125.24400000000001"/>
    <s v="OK"/>
    <n v="0"/>
  </r>
  <r>
    <n v="13449"/>
    <x v="3448"/>
    <n v="1924"/>
    <s v="Clothing"/>
    <s v="North"/>
    <n v="7"/>
    <n v="243.32"/>
    <n v="0.12"/>
    <s v="Wallet"/>
    <n v="1"/>
    <n v="2.5"/>
    <x v="3417"/>
    <n v="1498.8512000000001"/>
    <s v="OK"/>
    <n v="0"/>
  </r>
  <r>
    <n v="13450"/>
    <x v="3449"/>
    <n v="1421"/>
    <s v="Clothing"/>
    <s v="West"/>
    <n v="2"/>
    <n v="397.9"/>
    <n v="0.19"/>
    <s v="Wallet"/>
    <n v="3"/>
    <n v="3"/>
    <x v="3418"/>
    <n v="644.59799999999996"/>
    <s v="OK"/>
    <n v="0"/>
  </r>
  <r>
    <n v="13451"/>
    <x v="3450"/>
    <n v="1553"/>
    <s v="Electronics"/>
    <s v="East"/>
    <n v="7"/>
    <n v="163.80000000000001"/>
    <n v="0.27"/>
    <s v="Card"/>
    <n v="11"/>
    <n v="1.2"/>
    <x v="3419"/>
    <n v="837.01800000000003"/>
    <s v="OK"/>
    <n v="0"/>
  </r>
  <r>
    <n v="13452"/>
    <x v="3451"/>
    <n v="1020"/>
    <s v="Clothing"/>
    <s v="South"/>
    <n v="2"/>
    <n v="267.70999999999998"/>
    <n v="0.24"/>
    <s v="Card"/>
    <n v="2"/>
    <n v="5"/>
    <x v="3420"/>
    <n v="406.91919999999999"/>
    <s v="OK"/>
    <n v="0"/>
  </r>
  <r>
    <n v="13453"/>
    <x v="3452"/>
    <n v="1553"/>
    <s v="Beauty"/>
    <s v="North"/>
    <n v="5"/>
    <n v="48.18"/>
    <n v="0.1"/>
    <s v="Wallet"/>
    <n v="5"/>
    <n v="2.4"/>
    <x v="3421"/>
    <n v="216.81"/>
    <s v="OK"/>
    <n v="0"/>
  </r>
  <r>
    <n v="13454"/>
    <x v="3453"/>
    <n v="1396"/>
    <s v="Beauty"/>
    <s v="North"/>
    <n v="7"/>
    <n v="359.03"/>
    <n v="0.19"/>
    <s v="Card"/>
    <n v="10"/>
    <n v="2.9"/>
    <x v="3422"/>
    <n v="2035.7001000000002"/>
    <s v="OK"/>
    <n v="0"/>
  </r>
  <r>
    <n v="13455"/>
    <x v="3454"/>
    <n v="1624"/>
    <s v="Electronics"/>
    <s v="North"/>
    <n v="3"/>
    <n v="457.43"/>
    <n v="0.28999999999999998"/>
    <s v="Card"/>
    <n v="5"/>
    <n v="4"/>
    <x v="3423"/>
    <n v="974.32589999999993"/>
    <s v="OK"/>
    <n v="0"/>
  </r>
  <r>
    <n v="13456"/>
    <x v="3455"/>
    <n v="1104"/>
    <s v="Electronics"/>
    <s v="South"/>
    <n v="3"/>
    <n v="256.79000000000002"/>
    <n v="0.02"/>
    <s v="Card"/>
    <n v="10"/>
    <n v="2.2000000000000002"/>
    <x v="3424"/>
    <n v="754.96260000000007"/>
    <s v="OK"/>
    <n v="0"/>
  </r>
  <r>
    <n v="13457"/>
    <x v="3456"/>
    <n v="1191"/>
    <s v="Electronics"/>
    <s v="South"/>
    <n v="6"/>
    <n v="260.83999999999997"/>
    <n v="0.03"/>
    <s v="Card"/>
    <n v="9"/>
    <n v="1.8"/>
    <x v="3425"/>
    <n v="1518.0888"/>
    <s v="OK"/>
    <n v="0"/>
  </r>
  <r>
    <n v="13458"/>
    <x v="3457"/>
    <n v="1016"/>
    <s v="Beauty"/>
    <s v="East"/>
    <n v="3"/>
    <n v="66.650000000000006"/>
    <n v="0.19"/>
    <s v="Card"/>
    <n v="8"/>
    <n v="1.5"/>
    <x v="3426"/>
    <n v="161.95950000000002"/>
    <s v="OK"/>
    <n v="0"/>
  </r>
  <r>
    <n v="13459"/>
    <x v="3458"/>
    <n v="1119"/>
    <s v="Electronics"/>
    <s v="West"/>
    <n v="6"/>
    <n v="133.13999999999999"/>
    <n v="0.22"/>
    <s v="Card"/>
    <n v="3"/>
    <n v="3.1"/>
    <x v="3427"/>
    <n v="623.09519999999998"/>
    <s v="OK"/>
    <n v="0"/>
  </r>
  <r>
    <n v="13460"/>
    <x v="3459"/>
    <n v="1392"/>
    <s v="Home"/>
    <s v="West"/>
    <n v="3"/>
    <n v="105.49"/>
    <n v="7.0000000000000007E-2"/>
    <s v="COD"/>
    <n v="1"/>
    <n v="1"/>
    <x v="3428"/>
    <n v="294.31709999999993"/>
    <s v="OK"/>
    <n v="0"/>
  </r>
  <r>
    <n v="13461"/>
    <x v="3460"/>
    <n v="1424"/>
    <s v="Electronics"/>
    <s v="West"/>
    <n v="4"/>
    <n v="296.79000000000002"/>
    <n v="0.26"/>
    <s v="Wallet"/>
    <n v="5"/>
    <n v="3.8"/>
    <x v="3429"/>
    <n v="878.49840000000006"/>
    <s v="OK"/>
    <n v="0"/>
  </r>
  <r>
    <n v="13462"/>
    <x v="3461"/>
    <n v="1128"/>
    <s v="Clothing"/>
    <s v="North"/>
    <n v="1"/>
    <n v="324.61"/>
    <n v="0.23"/>
    <s v="Wallet"/>
    <n v="11"/>
    <n v="2.8"/>
    <x v="3430"/>
    <n v="249.94970000000001"/>
    <s v="OK"/>
    <n v="0"/>
  </r>
  <r>
    <n v="13463"/>
    <x v="3462"/>
    <n v="1129"/>
    <s v="Clothing"/>
    <s v="West"/>
    <n v="3"/>
    <n v="570.13"/>
    <n v="0.32"/>
    <s v="Card"/>
    <n v="3"/>
    <n v="3.1"/>
    <x v="3431"/>
    <n v="1163.0651999999998"/>
    <s v="OK"/>
    <n v="0"/>
  </r>
  <r>
    <n v="13464"/>
    <x v="3463"/>
    <n v="1571"/>
    <s v="Home"/>
    <s v="North"/>
    <n v="1"/>
    <n v="57.84"/>
    <n v="0.06"/>
    <s v="Card"/>
    <n v="5"/>
    <n v="2.1"/>
    <x v="3432"/>
    <n v="54.369599999999998"/>
    <s v="OK"/>
    <n v="0"/>
  </r>
  <r>
    <n v="13465"/>
    <x v="3464"/>
    <n v="1559"/>
    <s v="Electronics"/>
    <s v="East"/>
    <n v="2"/>
    <n v="365.92"/>
    <n v="0.26"/>
    <s v="COD"/>
    <n v="9"/>
    <n v="1.7"/>
    <x v="3433"/>
    <n v="541.5616"/>
    <s v="OK"/>
    <n v="0"/>
  </r>
  <r>
    <n v="13466"/>
    <x v="3465"/>
    <n v="1028"/>
    <s v="Clothing"/>
    <s v="North"/>
    <n v="5"/>
    <n v="323"/>
    <n v="0.03"/>
    <s v="COD"/>
    <n v="11"/>
    <n v="3.8"/>
    <x v="3434"/>
    <n v="1566.55"/>
    <s v="OK"/>
    <n v="0"/>
  </r>
  <r>
    <n v="13467"/>
    <x v="3466"/>
    <n v="1096"/>
    <s v="Electronics"/>
    <s v="East"/>
    <n v="7"/>
    <n v="317"/>
    <n v="0.2"/>
    <s v="Card"/>
    <n v="1"/>
    <n v="1.8"/>
    <x v="3435"/>
    <n v="1775.2"/>
    <s v="OK"/>
    <n v="0"/>
  </r>
  <r>
    <n v="13468"/>
    <x v="3467"/>
    <n v="1009"/>
    <s v="Home"/>
    <s v="East"/>
    <n v="7"/>
    <n v="525.79999999999995"/>
    <n v="0.19"/>
    <s v="Card"/>
    <n v="1"/>
    <n v="4.0999999999999996"/>
    <x v="3436"/>
    <n v="2981.2859999999996"/>
    <s v="OK"/>
    <n v="0"/>
  </r>
  <r>
    <n v="13469"/>
    <x v="3468"/>
    <n v="1241"/>
    <s v="Beauty"/>
    <s v="West"/>
    <n v="2"/>
    <n v="135.24"/>
    <n v="0.14000000000000001"/>
    <s v="Card"/>
    <n v="9"/>
    <n v="1.8"/>
    <x v="3437"/>
    <n v="232.61280000000002"/>
    <s v="OK"/>
    <n v="0"/>
  </r>
  <r>
    <n v="13470"/>
    <x v="3469"/>
    <n v="1825"/>
    <s v="Electronics"/>
    <s v="West"/>
    <n v="3"/>
    <n v="38.85"/>
    <n v="0.3"/>
    <s v="Card"/>
    <n v="3"/>
    <n v="3.5"/>
    <x v="3438"/>
    <n v="81.585000000000008"/>
    <s v="OK"/>
    <n v="0"/>
  </r>
  <r>
    <n v="13471"/>
    <x v="3470"/>
    <n v="1955"/>
    <s v="Beauty"/>
    <s v="North"/>
    <n v="7"/>
    <n v="408.28"/>
    <n v="0"/>
    <s v="Card"/>
    <n v="10"/>
    <n v="3.6"/>
    <x v="3439"/>
    <n v="2857.96"/>
    <s v="OK"/>
    <n v="0"/>
  </r>
  <r>
    <n v="13472"/>
    <x v="3471"/>
    <n v="1231"/>
    <s v="Clothing"/>
    <s v="South"/>
    <n v="6"/>
    <n v="216.92"/>
    <n v="0.18"/>
    <s v="Wallet"/>
    <n v="5"/>
    <n v="3"/>
    <x v="3440"/>
    <n v="1067.2464"/>
    <s v="OK"/>
    <n v="0"/>
  </r>
  <r>
    <n v="13473"/>
    <x v="3472"/>
    <n v="1788"/>
    <s v="Electronics"/>
    <s v="West"/>
    <n v="2"/>
    <n v="25.29"/>
    <n v="0.08"/>
    <s v="Card"/>
    <n v="9"/>
    <n v="5"/>
    <x v="3441"/>
    <n v="46.5336"/>
    <s v="OK"/>
    <n v="0"/>
  </r>
  <r>
    <n v="13474"/>
    <x v="3473"/>
    <n v="1283"/>
    <s v="Clothing"/>
    <s v="West"/>
    <n v="4"/>
    <n v="162.05000000000001"/>
    <n v="0.26"/>
    <s v="Wallet"/>
    <n v="11"/>
    <n v="2.5"/>
    <x v="3442"/>
    <n v="479.66800000000001"/>
    <s v="OK"/>
    <n v="0"/>
  </r>
  <r>
    <n v="13475"/>
    <x v="3474"/>
    <n v="1714"/>
    <s v="Electronics"/>
    <s v="South"/>
    <n v="1"/>
    <n v="195.96"/>
    <n v="0.02"/>
    <s v="Wallet"/>
    <n v="5"/>
    <n v="4.5"/>
    <x v="3443"/>
    <n v="192.04079999999999"/>
    <s v="OK"/>
    <n v="0"/>
  </r>
  <r>
    <n v="13476"/>
    <x v="3475"/>
    <n v="1758"/>
    <s v="Home"/>
    <s v="South"/>
    <n v="6"/>
    <n v="375.85"/>
    <n v="0.28999999999999998"/>
    <s v="Card"/>
    <n v="3"/>
    <n v="1.7"/>
    <x v="3444"/>
    <n v="1601.1210000000001"/>
    <s v="OK"/>
    <n v="0"/>
  </r>
  <r>
    <n v="13477"/>
    <x v="3476"/>
    <n v="1801"/>
    <s v="Home"/>
    <s v="West"/>
    <n v="7"/>
    <n v="115.96"/>
    <n v="0.28999999999999998"/>
    <s v="COD"/>
    <n v="9"/>
    <n v="2.2999999999999998"/>
    <x v="3445"/>
    <n v="576.32119999999986"/>
    <s v="OK"/>
    <n v="0"/>
  </r>
  <r>
    <n v="13478"/>
    <x v="3477"/>
    <n v="1775"/>
    <s v="Electronics"/>
    <s v="South"/>
    <n v="6"/>
    <n v="256.64"/>
    <n v="0.28999999999999998"/>
    <s v="COD"/>
    <n v="7"/>
    <n v="1.6"/>
    <x v="3446"/>
    <n v="1093.2864"/>
    <s v="OK"/>
    <n v="0"/>
  </r>
  <r>
    <n v="13479"/>
    <x v="3478"/>
    <n v="1954"/>
    <s v="Clothing"/>
    <s v="North"/>
    <n v="3"/>
    <n v="297.25"/>
    <n v="0.05"/>
    <s v="Card"/>
    <n v="7"/>
    <n v="3.4"/>
    <x v="3447"/>
    <n v="847.16249999999991"/>
    <s v="OK"/>
    <n v="0"/>
  </r>
  <r>
    <n v="13480"/>
    <x v="3479"/>
    <n v="1725"/>
    <s v="Home"/>
    <s v="East"/>
    <n v="4"/>
    <n v="283.64999999999998"/>
    <n v="0.22"/>
    <s v="Card"/>
    <n v="8"/>
    <n v="3.6"/>
    <x v="3448"/>
    <n v="884.98799999999994"/>
    <s v="OK"/>
    <n v="0"/>
  </r>
  <r>
    <n v="13481"/>
    <x v="3480"/>
    <n v="1199"/>
    <s v="Beauty"/>
    <s v="East"/>
    <n v="1"/>
    <n v="584.76"/>
    <n v="0.01"/>
    <s v="COD"/>
    <n v="11"/>
    <n v="2.8"/>
    <x v="3449"/>
    <n v="578.91239999999993"/>
    <s v="OK"/>
    <n v="0"/>
  </r>
  <r>
    <n v="13482"/>
    <x v="3481"/>
    <n v="1944"/>
    <s v="Clothing"/>
    <s v="West"/>
    <n v="4"/>
    <n v="41.62"/>
    <n v="0.3"/>
    <s v="COD"/>
    <n v="5"/>
    <n v="3.9"/>
    <x v="3450"/>
    <n v="116.53599999999999"/>
    <s v="OK"/>
    <n v="0"/>
  </r>
  <r>
    <n v="13483"/>
    <x v="3482"/>
    <n v="1078"/>
    <s v="Beauty"/>
    <s v="West"/>
    <n v="2"/>
    <n v="571.32000000000005"/>
    <n v="0.25"/>
    <s v="COD"/>
    <n v="2"/>
    <n v="4.5"/>
    <x v="3451"/>
    <n v="856.98"/>
    <s v="OK"/>
    <n v="0"/>
  </r>
  <r>
    <n v="13484"/>
    <x v="3483"/>
    <n v="1912"/>
    <s v="Clothing"/>
    <s v="North"/>
    <n v="3"/>
    <n v="355.43"/>
    <n v="0.19"/>
    <s v="COD"/>
    <n v="11"/>
    <n v="4.0999999999999996"/>
    <x v="3452"/>
    <n v="863.69490000000008"/>
    <s v="OK"/>
    <n v="0"/>
  </r>
  <r>
    <n v="13485"/>
    <x v="3484"/>
    <n v="1955"/>
    <s v="Clothing"/>
    <s v="South"/>
    <n v="6"/>
    <n v="480.5"/>
    <n v="0.26"/>
    <s v="Card"/>
    <n v="9"/>
    <n v="2"/>
    <x v="3453"/>
    <n v="2133.42"/>
    <s v="OK"/>
    <n v="0"/>
  </r>
  <r>
    <n v="13486"/>
    <x v="3485"/>
    <n v="1854"/>
    <s v="Home"/>
    <s v="West"/>
    <n v="6"/>
    <n v="266.77999999999997"/>
    <n v="0.03"/>
    <s v="COD"/>
    <n v="3"/>
    <n v="2.2999999999999998"/>
    <x v="3454"/>
    <n v="1552.6595999999997"/>
    <s v="OK"/>
    <n v="0"/>
  </r>
  <r>
    <n v="13487"/>
    <x v="3486"/>
    <n v="1855"/>
    <s v="Clothing"/>
    <s v="East"/>
    <n v="2"/>
    <n v="280.5"/>
    <n v="0.19"/>
    <s v="Card"/>
    <n v="11"/>
    <n v="2.5"/>
    <x v="3455"/>
    <n v="454.41"/>
    <s v="OK"/>
    <n v="0"/>
  </r>
  <r>
    <n v="13488"/>
    <x v="3487"/>
    <n v="1172"/>
    <s v="Clothing"/>
    <s v="North"/>
    <n v="6"/>
    <n v="529.41"/>
    <n v="0.1"/>
    <s v="COD"/>
    <n v="2"/>
    <n v="1.8"/>
    <x v="3456"/>
    <n v="2858.8140000000003"/>
    <s v="OK"/>
    <n v="0"/>
  </r>
  <r>
    <n v="13489"/>
    <x v="3488"/>
    <n v="1466"/>
    <s v="Clothing"/>
    <s v="North"/>
    <n v="5"/>
    <n v="539.12"/>
    <n v="0.34"/>
    <s v="Wallet"/>
    <n v="10"/>
    <n v="2.4"/>
    <x v="3457"/>
    <n v="1779.0959999999998"/>
    <s v="OK"/>
    <n v="0"/>
  </r>
  <r>
    <n v="13490"/>
    <x v="3489"/>
    <n v="1580"/>
    <s v="Home"/>
    <s v="South"/>
    <n v="3"/>
    <n v="154.63"/>
    <n v="0.3"/>
    <s v="COD"/>
    <n v="10"/>
    <n v="2"/>
    <x v="3458"/>
    <n v="324.72299999999996"/>
    <s v="OK"/>
    <n v="0"/>
  </r>
  <r>
    <n v="13491"/>
    <x v="3490"/>
    <n v="1415"/>
    <s v="Home"/>
    <s v="West"/>
    <n v="2"/>
    <n v="131.56"/>
    <n v="0.26"/>
    <s v="COD"/>
    <n v="5"/>
    <n v="5"/>
    <x v="3459"/>
    <n v="194.7088"/>
    <s v="OK"/>
    <n v="0"/>
  </r>
  <r>
    <n v="13492"/>
    <x v="3491"/>
    <n v="1939"/>
    <s v="Clothing"/>
    <s v="West"/>
    <n v="3"/>
    <n v="305.3"/>
    <n v="0.33"/>
    <s v="COD"/>
    <n v="8"/>
    <n v="4.0999999999999996"/>
    <x v="3460"/>
    <n v="613.65300000000002"/>
    <s v="OK"/>
    <n v="0"/>
  </r>
  <r>
    <n v="13493"/>
    <x v="3492"/>
    <n v="1448"/>
    <s v="Electronics"/>
    <s v="North"/>
    <n v="1"/>
    <n v="541.66"/>
    <n v="0.12"/>
    <s v="COD"/>
    <n v="3"/>
    <n v="4.4000000000000004"/>
    <x v="3461"/>
    <n v="476.66079999999999"/>
    <s v="OK"/>
    <n v="0"/>
  </r>
  <r>
    <n v="13494"/>
    <x v="3493"/>
    <n v="1086"/>
    <s v="Clothing"/>
    <s v="East"/>
    <n v="3"/>
    <n v="203.58"/>
    <n v="0.32"/>
    <s v="COD"/>
    <n v="6"/>
    <n v="4.7"/>
    <x v="3462"/>
    <n v="415.30319999999995"/>
    <s v="OK"/>
    <n v="0"/>
  </r>
  <r>
    <n v="13495"/>
    <x v="3494"/>
    <n v="1100"/>
    <s v="Clothing"/>
    <s v="West"/>
    <n v="3"/>
    <n v="396.43"/>
    <n v="0.11"/>
    <s v="Card"/>
    <n v="9"/>
    <n v="3.7"/>
    <x v="3463"/>
    <n v="1058.4681"/>
    <s v="OK"/>
    <n v="0"/>
  </r>
  <r>
    <n v="13496"/>
    <x v="3495"/>
    <n v="1007"/>
    <s v="Electronics"/>
    <s v="East"/>
    <n v="1"/>
    <n v="429.27"/>
    <n v="0.26"/>
    <s v="Wallet"/>
    <n v="2"/>
    <n v="1.7"/>
    <x v="896"/>
    <n v="317.65979999999996"/>
    <s v="OK"/>
    <n v="0"/>
  </r>
  <r>
    <n v="13497"/>
    <x v="3496"/>
    <n v="1844"/>
    <s v="Home"/>
    <s v="North"/>
    <n v="2"/>
    <n v="470.52"/>
    <n v="0.26"/>
    <s v="Card"/>
    <n v="8"/>
    <n v="4"/>
    <x v="3464"/>
    <n v="696.36959999999999"/>
    <s v="OK"/>
    <n v="0"/>
  </r>
  <r>
    <n v="13498"/>
    <x v="3497"/>
    <n v="1199"/>
    <s v="Clothing"/>
    <s v="West"/>
    <n v="3"/>
    <n v="344.9"/>
    <n v="0.01"/>
    <s v="Card"/>
    <n v="10"/>
    <n v="1.1000000000000001"/>
    <x v="3465"/>
    <n v="1024.3529999999998"/>
    <s v="OK"/>
    <n v="0"/>
  </r>
  <r>
    <n v="13499"/>
    <x v="3498"/>
    <n v="1504"/>
    <s v="Electronics"/>
    <s v="East"/>
    <n v="4"/>
    <n v="250.44"/>
    <n v="0.13"/>
    <s v="Card"/>
    <n v="7"/>
    <n v="1.5"/>
    <x v="3466"/>
    <n v="871.53120000000001"/>
    <s v="OK"/>
    <n v="0"/>
  </r>
  <r>
    <n v="13500"/>
    <x v="3499"/>
    <n v="1086"/>
    <s v="Electronics"/>
    <s v="North"/>
    <n v="3"/>
    <n v="580.70000000000005"/>
    <n v="0.01"/>
    <s v="Card"/>
    <n v="3"/>
    <n v="1.1000000000000001"/>
    <x v="3467"/>
    <n v="1724.6790000000001"/>
    <s v="OK"/>
    <n v="0"/>
  </r>
  <r>
    <n v="13501"/>
    <x v="3500"/>
    <n v="1042"/>
    <s v="Electronics"/>
    <s v="East"/>
    <n v="2"/>
    <n v="372.63"/>
    <n v="0.35"/>
    <s v="COD"/>
    <n v="1"/>
    <n v="1.5"/>
    <x v="3468"/>
    <n v="484.41899999999998"/>
    <s v="OK"/>
    <n v="0"/>
  </r>
  <r>
    <n v="13502"/>
    <x v="3501"/>
    <n v="1384"/>
    <s v="Beauty"/>
    <s v="West"/>
    <n v="6"/>
    <n v="441.21"/>
    <n v="0.04"/>
    <s v="Card"/>
    <n v="6"/>
    <n v="4"/>
    <x v="3469"/>
    <n v="2541.3695999999995"/>
    <s v="OK"/>
    <n v="0"/>
  </r>
  <r>
    <n v="13503"/>
    <x v="3502"/>
    <n v="1620"/>
    <s v="Electronics"/>
    <s v="South"/>
    <n v="7"/>
    <n v="216.81"/>
    <n v="0.19"/>
    <s v="Wallet"/>
    <n v="2"/>
    <n v="4.5"/>
    <x v="3470"/>
    <n v="1229.3127000000002"/>
    <s v="OK"/>
    <n v="0"/>
  </r>
  <r>
    <n v="13504"/>
    <x v="3503"/>
    <n v="1434"/>
    <s v="Electronics"/>
    <s v="East"/>
    <n v="1"/>
    <n v="406.92"/>
    <n v="0.28000000000000003"/>
    <s v="Card"/>
    <n v="3"/>
    <n v="2.1"/>
    <x v="3471"/>
    <n v="292.98239999999998"/>
    <s v="OK"/>
    <n v="0"/>
  </r>
  <r>
    <n v="13505"/>
    <x v="3504"/>
    <n v="1407"/>
    <s v="Clothing"/>
    <s v="South"/>
    <n v="6"/>
    <n v="165.81"/>
    <n v="7.0000000000000007E-2"/>
    <s v="Card"/>
    <n v="5"/>
    <n v="1.5"/>
    <x v="3472"/>
    <n v="925.21979999999996"/>
    <s v="OK"/>
    <n v="0"/>
  </r>
  <r>
    <n v="13506"/>
    <x v="3505"/>
    <n v="1482"/>
    <s v="Electronics"/>
    <s v="West"/>
    <n v="2"/>
    <n v="158.38"/>
    <n v="0.17"/>
    <s v="Card"/>
    <n v="11"/>
    <n v="2.1"/>
    <x v="3473"/>
    <n v="262.91079999999999"/>
    <s v="OK"/>
    <n v="0"/>
  </r>
  <r>
    <n v="13507"/>
    <x v="3506"/>
    <n v="1663"/>
    <s v="Electronics"/>
    <s v="South"/>
    <n v="5"/>
    <n v="433.11"/>
    <n v="0.21"/>
    <s v="COD"/>
    <n v="8"/>
    <n v="3.6"/>
    <x v="3474"/>
    <n v="1710.7845000000002"/>
    <s v="OK"/>
    <n v="0"/>
  </r>
  <r>
    <n v="13508"/>
    <x v="3507"/>
    <n v="1016"/>
    <s v="Electronics"/>
    <s v="North"/>
    <n v="7"/>
    <n v="320.02"/>
    <n v="0.06"/>
    <s v="Wallet"/>
    <n v="2"/>
    <n v="2.4"/>
    <x v="3475"/>
    <n v="2105.7315999999996"/>
    <s v="OK"/>
    <n v="0"/>
  </r>
  <r>
    <n v="13509"/>
    <x v="3508"/>
    <n v="1644"/>
    <s v="Clothing"/>
    <s v="South"/>
    <n v="6"/>
    <n v="414.72"/>
    <n v="0.27"/>
    <s v="COD"/>
    <n v="6"/>
    <n v="4.8"/>
    <x v="3476"/>
    <n v="1816.4736"/>
    <s v="OK"/>
    <n v="0"/>
  </r>
  <r>
    <n v="13510"/>
    <x v="3509"/>
    <n v="1147"/>
    <s v="Clothing"/>
    <s v="East"/>
    <n v="3"/>
    <n v="172.62"/>
    <n v="0.1"/>
    <s v="Card"/>
    <n v="1"/>
    <n v="1.5"/>
    <x v="3477"/>
    <n v="466.07400000000001"/>
    <s v="OK"/>
    <n v="0"/>
  </r>
  <r>
    <n v="13511"/>
    <x v="3510"/>
    <n v="1276"/>
    <s v="Clothing"/>
    <s v="East"/>
    <n v="7"/>
    <n v="365.25"/>
    <n v="7.0000000000000007E-2"/>
    <s v="Wallet"/>
    <n v="7"/>
    <n v="5"/>
    <x v="3478"/>
    <n v="2377.7774999999997"/>
    <s v="OK"/>
    <n v="0"/>
  </r>
  <r>
    <n v="13512"/>
    <x v="3511"/>
    <n v="1231"/>
    <s v="Clothing"/>
    <s v="South"/>
    <n v="3"/>
    <n v="274.7"/>
    <n v="0.2"/>
    <s v="Card"/>
    <n v="4"/>
    <n v="1"/>
    <x v="3479"/>
    <n v="659.28"/>
    <s v="OK"/>
    <n v="0"/>
  </r>
  <r>
    <n v="13513"/>
    <x v="3512"/>
    <n v="1825"/>
    <s v="Beauty"/>
    <s v="North"/>
    <n v="1"/>
    <n v="364.22"/>
    <n v="0.14000000000000001"/>
    <s v="COD"/>
    <n v="1"/>
    <n v="2.8"/>
    <x v="3480"/>
    <n v="313.22919999999999"/>
    <s v="OK"/>
    <n v="0"/>
  </r>
  <r>
    <n v="13514"/>
    <x v="3513"/>
    <n v="1926"/>
    <s v="Clothing"/>
    <s v="West"/>
    <n v="3"/>
    <n v="185.16"/>
    <n v="0.32"/>
    <s v="Card"/>
    <n v="9"/>
    <n v="2"/>
    <x v="3481"/>
    <n v="377.72639999999996"/>
    <s v="OK"/>
    <n v="0"/>
  </r>
  <r>
    <n v="13515"/>
    <x v="3514"/>
    <n v="1365"/>
    <s v="Electronics"/>
    <s v="South"/>
    <n v="7"/>
    <n v="433.54"/>
    <n v="0.31"/>
    <s v="Card"/>
    <n v="9"/>
    <n v="3.3"/>
    <x v="3482"/>
    <n v="2093.9982"/>
    <s v="OK"/>
    <n v="0"/>
  </r>
  <r>
    <n v="13516"/>
    <x v="3515"/>
    <n v="1227"/>
    <s v="Electronics"/>
    <s v="East"/>
    <n v="4"/>
    <n v="486.47"/>
    <n v="0.17"/>
    <s v="Card"/>
    <n v="11"/>
    <n v="1.4"/>
    <x v="3483"/>
    <n v="1615.0804000000001"/>
    <s v="OK"/>
    <n v="0"/>
  </r>
  <r>
    <n v="13517"/>
    <x v="3516"/>
    <n v="1650"/>
    <s v="Clothing"/>
    <s v="East"/>
    <n v="4"/>
    <n v="167.05"/>
    <n v="0.13"/>
    <s v="Card"/>
    <n v="3"/>
    <n v="4.5"/>
    <x v="3484"/>
    <n v="581.33400000000006"/>
    <s v="OK"/>
    <n v="0"/>
  </r>
  <r>
    <n v="13518"/>
    <x v="3517"/>
    <n v="1435"/>
    <s v="Home"/>
    <s v="South"/>
    <n v="6"/>
    <n v="190.86"/>
    <n v="0.11"/>
    <s v="Wallet"/>
    <n v="6"/>
    <n v="1.5"/>
    <x v="3485"/>
    <n v="1019.1924000000001"/>
    <s v="OK"/>
    <n v="0"/>
  </r>
  <r>
    <n v="13519"/>
    <x v="3518"/>
    <n v="1398"/>
    <s v="Electronics"/>
    <s v="South"/>
    <n v="2"/>
    <n v="401.78"/>
    <n v="0.09"/>
    <s v="COD"/>
    <n v="7"/>
    <n v="3.3"/>
    <x v="3486"/>
    <n v="731.2396"/>
    <s v="OK"/>
    <n v="0"/>
  </r>
  <r>
    <n v="13520"/>
    <x v="3519"/>
    <n v="1210"/>
    <s v="Home"/>
    <s v="South"/>
    <n v="1"/>
    <n v="421.92"/>
    <n v="0.19"/>
    <s v="Wallet"/>
    <n v="4"/>
    <n v="1.1000000000000001"/>
    <x v="3487"/>
    <n v="341.75520000000006"/>
    <s v="OK"/>
    <n v="0"/>
  </r>
  <r>
    <n v="13521"/>
    <x v="3520"/>
    <n v="1390"/>
    <s v="Electronics"/>
    <s v="West"/>
    <n v="5"/>
    <n v="426.9"/>
    <n v="0.28000000000000003"/>
    <s v="COD"/>
    <n v="6"/>
    <n v="2.2000000000000002"/>
    <x v="3488"/>
    <n v="1536.84"/>
    <s v="OK"/>
    <n v="0"/>
  </r>
  <r>
    <n v="13522"/>
    <x v="3521"/>
    <n v="1498"/>
    <s v="Clothing"/>
    <s v="East"/>
    <n v="6"/>
    <n v="414.38"/>
    <n v="0.11"/>
    <s v="COD"/>
    <n v="9"/>
    <n v="1.6"/>
    <x v="3489"/>
    <n v="2212.7891999999997"/>
    <s v="OK"/>
    <n v="0"/>
  </r>
  <r>
    <n v="13523"/>
    <x v="3522"/>
    <n v="1539"/>
    <s v="Home"/>
    <s v="East"/>
    <n v="2"/>
    <n v="244.79"/>
    <n v="7.0000000000000007E-2"/>
    <s v="COD"/>
    <n v="10"/>
    <n v="4.9000000000000004"/>
    <x v="3490"/>
    <n v="455.30939999999998"/>
    <s v="OK"/>
    <n v="0"/>
  </r>
  <r>
    <n v="13524"/>
    <x v="3523"/>
    <n v="1562"/>
    <s v="Electronics"/>
    <s v="East"/>
    <n v="1"/>
    <n v="245.99"/>
    <n v="0.17"/>
    <s v="Wallet"/>
    <n v="6"/>
    <n v="1"/>
    <x v="3491"/>
    <n v="204.17169999999999"/>
    <s v="OK"/>
    <n v="0"/>
  </r>
  <r>
    <n v="13525"/>
    <x v="3524"/>
    <n v="1490"/>
    <s v="Clothing"/>
    <s v="West"/>
    <n v="7"/>
    <n v="164.07"/>
    <n v="0.02"/>
    <s v="Card"/>
    <n v="7"/>
    <n v="2.4"/>
    <x v="3492"/>
    <n v="1125.5201999999999"/>
    <s v="OK"/>
    <n v="0"/>
  </r>
  <r>
    <n v="13526"/>
    <x v="3525"/>
    <n v="1441"/>
    <s v="Electronics"/>
    <s v="North"/>
    <n v="1"/>
    <n v="106.75"/>
    <n v="0.25"/>
    <s v="Card"/>
    <n v="6"/>
    <n v="2.2000000000000002"/>
    <x v="3493"/>
    <n v="80.0625"/>
    <s v="OK"/>
    <n v="0"/>
  </r>
  <r>
    <n v="13527"/>
    <x v="3526"/>
    <n v="1260"/>
    <s v="Home"/>
    <s v="East"/>
    <n v="7"/>
    <n v="420.16"/>
    <n v="0.18"/>
    <s v="COD"/>
    <n v="7"/>
    <n v="3.6"/>
    <x v="3494"/>
    <n v="2411.7184000000007"/>
    <s v="OK"/>
    <n v="0"/>
  </r>
  <r>
    <n v="13528"/>
    <x v="3527"/>
    <n v="1772"/>
    <s v="Electronics"/>
    <s v="East"/>
    <n v="6"/>
    <n v="69.52"/>
    <n v="0.17"/>
    <s v="Wallet"/>
    <n v="1"/>
    <n v="1.2"/>
    <x v="3495"/>
    <n v="346.20959999999997"/>
    <s v="OK"/>
    <n v="0"/>
  </r>
  <r>
    <n v="13529"/>
    <x v="3528"/>
    <n v="1349"/>
    <s v="Beauty"/>
    <s v="North"/>
    <n v="2"/>
    <n v="563.61"/>
    <n v="0.11"/>
    <s v="Wallet"/>
    <n v="6"/>
    <n v="4.2"/>
    <x v="3496"/>
    <n v="1003.2258"/>
    <s v="OK"/>
    <n v="0"/>
  </r>
  <r>
    <n v="13530"/>
    <x v="3529"/>
    <n v="1351"/>
    <s v="Electronics"/>
    <s v="West"/>
    <n v="2"/>
    <n v="498.61"/>
    <n v="0.32"/>
    <s v="COD"/>
    <n v="9"/>
    <n v="2.9"/>
    <x v="3497"/>
    <n v="678.1096"/>
    <s v="OK"/>
    <n v="0"/>
  </r>
  <r>
    <n v="13531"/>
    <x v="3530"/>
    <n v="1519"/>
    <s v="Beauty"/>
    <s v="North"/>
    <n v="3"/>
    <n v="516.64"/>
    <n v="0.03"/>
    <s v="Card"/>
    <n v="11"/>
    <n v="2.8"/>
    <x v="3498"/>
    <n v="1503.4223999999999"/>
    <s v="OK"/>
    <n v="0"/>
  </r>
  <r>
    <n v="13532"/>
    <x v="3531"/>
    <n v="1319"/>
    <s v="Clothing"/>
    <s v="North"/>
    <n v="5"/>
    <n v="545.4"/>
    <n v="0.3"/>
    <s v="Card"/>
    <n v="3"/>
    <n v="1.9"/>
    <x v="3499"/>
    <n v="1908.8999999999999"/>
    <s v="OK"/>
    <n v="0"/>
  </r>
  <r>
    <n v="13533"/>
    <x v="3532"/>
    <n v="1137"/>
    <s v="Home"/>
    <s v="North"/>
    <n v="4"/>
    <n v="254.03"/>
    <n v="0.13"/>
    <s v="Wallet"/>
    <n v="6"/>
    <n v="3"/>
    <x v="3500"/>
    <n v="884.02440000000001"/>
    <s v="OK"/>
    <n v="0"/>
  </r>
  <r>
    <n v="13534"/>
    <x v="3533"/>
    <n v="1549"/>
    <s v="Electronics"/>
    <s v="North"/>
    <n v="3"/>
    <n v="510.32"/>
    <n v="0.31"/>
    <s v="Card"/>
    <n v="4"/>
    <n v="2.5"/>
    <x v="3501"/>
    <n v="1056.3624"/>
    <s v="OK"/>
    <n v="0"/>
  </r>
  <r>
    <n v="13535"/>
    <x v="3534"/>
    <n v="1622"/>
    <s v="Beauty"/>
    <s v="West"/>
    <n v="1"/>
    <n v="107.47"/>
    <n v="0.26"/>
    <s v="Card"/>
    <n v="7"/>
    <n v="2"/>
    <x v="3502"/>
    <n v="79.527799999999999"/>
    <s v="OK"/>
    <n v="0"/>
  </r>
  <r>
    <n v="13536"/>
    <x v="3535"/>
    <n v="1991"/>
    <s v="Electronics"/>
    <s v="West"/>
    <n v="5"/>
    <n v="27.66"/>
    <n v="0.04"/>
    <s v="Wallet"/>
    <n v="7"/>
    <n v="1.7"/>
    <x v="3503"/>
    <n v="132.768"/>
    <s v="OK"/>
    <n v="0"/>
  </r>
  <r>
    <n v="13537"/>
    <x v="3536"/>
    <n v="1367"/>
    <s v="Electronics"/>
    <s v="North"/>
    <n v="5"/>
    <n v="474.16"/>
    <n v="0.28999999999999998"/>
    <s v="Card"/>
    <n v="9"/>
    <n v="3.9"/>
    <x v="3504"/>
    <n v="1683.268"/>
    <s v="OK"/>
    <n v="0"/>
  </r>
  <r>
    <n v="13538"/>
    <x v="3537"/>
    <n v="1219"/>
    <s v="Clothing"/>
    <s v="South"/>
    <n v="2"/>
    <n v="58.76"/>
    <n v="0.24"/>
    <s v="COD"/>
    <n v="4"/>
    <n v="1.6"/>
    <x v="3505"/>
    <n v="89.315200000000004"/>
    <s v="OK"/>
    <n v="0"/>
  </r>
  <r>
    <n v="13539"/>
    <x v="3538"/>
    <n v="1336"/>
    <s v="Electronics"/>
    <s v="South"/>
    <n v="5"/>
    <n v="593.29"/>
    <n v="0.01"/>
    <s v="COD"/>
    <n v="8"/>
    <n v="1.7"/>
    <x v="3506"/>
    <n v="2936.7855"/>
    <s v="OK"/>
    <n v="0"/>
  </r>
  <r>
    <n v="13540"/>
    <x v="3539"/>
    <n v="1222"/>
    <s v="Electronics"/>
    <s v="South"/>
    <n v="6"/>
    <n v="409.76"/>
    <n v="0.05"/>
    <s v="Card"/>
    <n v="8"/>
    <n v="3.3"/>
    <x v="3507"/>
    <n v="2335.6320000000001"/>
    <s v="OK"/>
    <n v="0"/>
  </r>
  <r>
    <n v="13541"/>
    <x v="3540"/>
    <n v="1647"/>
    <s v="Beauty"/>
    <s v="South"/>
    <n v="5"/>
    <n v="455.77"/>
    <n v="0.22"/>
    <s v="Card"/>
    <n v="8"/>
    <n v="1.9"/>
    <x v="3508"/>
    <n v="1777.5029999999999"/>
    <s v="OK"/>
    <n v="0"/>
  </r>
  <r>
    <n v="13542"/>
    <x v="3541"/>
    <n v="1767"/>
    <s v="Beauty"/>
    <s v="East"/>
    <n v="1"/>
    <n v="158.80000000000001"/>
    <n v="0.23"/>
    <s v="Card"/>
    <n v="8"/>
    <n v="2.8"/>
    <x v="3509"/>
    <n v="122.27600000000001"/>
    <s v="OK"/>
    <n v="0"/>
  </r>
  <r>
    <n v="13543"/>
    <x v="3542"/>
    <n v="1359"/>
    <s v="Clothing"/>
    <s v="West"/>
    <n v="6"/>
    <n v="409.21"/>
    <n v="0.26"/>
    <s v="COD"/>
    <n v="6"/>
    <n v="3.2"/>
    <x v="3510"/>
    <n v="1816.8923999999997"/>
    <s v="OK"/>
    <n v="0"/>
  </r>
  <r>
    <n v="13544"/>
    <x v="3543"/>
    <n v="1920"/>
    <s v="Beauty"/>
    <s v="West"/>
    <n v="6"/>
    <n v="40.28"/>
    <n v="0.25"/>
    <s v="COD"/>
    <n v="8"/>
    <n v="2.1"/>
    <x v="3511"/>
    <n v="181.26"/>
    <s v="OK"/>
    <n v="0"/>
  </r>
  <r>
    <n v="13545"/>
    <x v="3544"/>
    <n v="1328"/>
    <s v="Clothing"/>
    <s v="North"/>
    <n v="3"/>
    <n v="505.13"/>
    <n v="0.23"/>
    <s v="Card"/>
    <n v="6"/>
    <n v="2.4"/>
    <x v="3512"/>
    <n v="1166.8502999999998"/>
    <s v="OK"/>
    <n v="0"/>
  </r>
  <r>
    <n v="13546"/>
    <x v="3545"/>
    <n v="1961"/>
    <s v="Electronics"/>
    <s v="East"/>
    <n v="5"/>
    <n v="114.23"/>
    <n v="0.27"/>
    <s v="Wallet"/>
    <n v="10"/>
    <n v="1.8"/>
    <x v="3513"/>
    <n v="416.93949999999995"/>
    <s v="OK"/>
    <n v="0"/>
  </r>
  <r>
    <n v="13547"/>
    <x v="3546"/>
    <n v="1462"/>
    <s v="Home"/>
    <s v="North"/>
    <n v="2"/>
    <n v="422.95"/>
    <n v="0.2"/>
    <s v="Card"/>
    <n v="2"/>
    <n v="2.8"/>
    <x v="3514"/>
    <n v="676.72"/>
    <s v="OK"/>
    <n v="0"/>
  </r>
  <r>
    <n v="13548"/>
    <x v="3547"/>
    <n v="1945"/>
    <s v="Home"/>
    <s v="North"/>
    <n v="7"/>
    <n v="146.32"/>
    <n v="0.09"/>
    <s v="Card"/>
    <n v="3"/>
    <n v="5"/>
    <x v="3515"/>
    <n v="932.05840000000001"/>
    <s v="OK"/>
    <n v="0"/>
  </r>
  <r>
    <n v="13549"/>
    <x v="3548"/>
    <n v="1962"/>
    <s v="Beauty"/>
    <s v="West"/>
    <n v="3"/>
    <n v="55.05"/>
    <n v="0.32"/>
    <s v="Card"/>
    <n v="6"/>
    <n v="2.5"/>
    <x v="3516"/>
    <n v="112.30199999999998"/>
    <s v="OK"/>
    <n v="0"/>
  </r>
  <r>
    <n v="13550"/>
    <x v="3549"/>
    <n v="1560"/>
    <s v="Electronics"/>
    <s v="East"/>
    <n v="2"/>
    <n v="296.67"/>
    <n v="0.01"/>
    <s v="Card"/>
    <n v="7"/>
    <n v="3.6"/>
    <x v="3517"/>
    <n v="587.40660000000003"/>
    <s v="OK"/>
    <n v="0"/>
  </r>
  <r>
    <n v="13551"/>
    <x v="3550"/>
    <n v="1803"/>
    <s v="Home"/>
    <s v="South"/>
    <n v="5"/>
    <n v="114.03"/>
    <n v="0.13"/>
    <s v="Wallet"/>
    <n v="4"/>
    <n v="3.5"/>
    <x v="3518"/>
    <n v="496.03049999999996"/>
    <s v="OK"/>
    <n v="0"/>
  </r>
  <r>
    <n v="13552"/>
    <x v="3551"/>
    <n v="1381"/>
    <s v="Electronics"/>
    <s v="West"/>
    <n v="3"/>
    <n v="441.72"/>
    <n v="0.26"/>
    <s v="Card"/>
    <n v="1"/>
    <n v="4.0999999999999996"/>
    <x v="3519"/>
    <n v="980.61840000000007"/>
    <s v="OK"/>
    <n v="0"/>
  </r>
  <r>
    <n v="13553"/>
    <x v="3552"/>
    <n v="1835"/>
    <s v="Electronics"/>
    <s v="East"/>
    <n v="5"/>
    <n v="153.97999999999999"/>
    <n v="0.15"/>
    <s v="Card"/>
    <n v="4"/>
    <n v="3.8"/>
    <x v="3520"/>
    <n v="654.41499999999996"/>
    <s v="OK"/>
    <n v="0"/>
  </r>
  <r>
    <n v="13554"/>
    <x v="3553"/>
    <n v="1589"/>
    <s v="Electronics"/>
    <s v="East"/>
    <n v="1"/>
    <n v="215.35"/>
    <n v="0.01"/>
    <s v="Wallet"/>
    <n v="6"/>
    <n v="1"/>
    <x v="3521"/>
    <n v="213.19649999999999"/>
    <s v="OK"/>
    <n v="0"/>
  </r>
  <r>
    <n v="13555"/>
    <x v="3554"/>
    <n v="1616"/>
    <s v="Beauty"/>
    <s v="West"/>
    <n v="3"/>
    <n v="346.95"/>
    <n v="0.02"/>
    <s v="COD"/>
    <n v="8"/>
    <n v="2.2000000000000002"/>
    <x v="3522"/>
    <n v="1020.0329999999999"/>
    <s v="OK"/>
    <n v="0"/>
  </r>
  <r>
    <n v="13556"/>
    <x v="3555"/>
    <n v="1168"/>
    <s v="Home"/>
    <s v="West"/>
    <n v="2"/>
    <n v="181.71"/>
    <n v="0.23"/>
    <s v="Card"/>
    <n v="4"/>
    <n v="4.5"/>
    <x v="3523"/>
    <n v="279.83340000000004"/>
    <s v="OK"/>
    <n v="0"/>
  </r>
  <r>
    <n v="13557"/>
    <x v="3556"/>
    <n v="1216"/>
    <s v="Home"/>
    <s v="North"/>
    <n v="1"/>
    <n v="236.12"/>
    <n v="0.34"/>
    <s v="Wallet"/>
    <n v="10"/>
    <n v="3.2"/>
    <x v="3524"/>
    <n v="155.83919999999998"/>
    <s v="OK"/>
    <n v="0"/>
  </r>
  <r>
    <n v="13558"/>
    <x v="3557"/>
    <n v="1377"/>
    <s v="Clothing"/>
    <s v="North"/>
    <n v="4"/>
    <n v="492.14"/>
    <n v="0.19"/>
    <s v="COD"/>
    <n v="1"/>
    <n v="1.4"/>
    <x v="3525"/>
    <n v="1594.5336"/>
    <s v="OK"/>
    <n v="0"/>
  </r>
  <r>
    <n v="13559"/>
    <x v="3558"/>
    <n v="1118"/>
    <s v="Electronics"/>
    <s v="North"/>
    <n v="2"/>
    <n v="119.84"/>
    <n v="0.18"/>
    <s v="Card"/>
    <n v="5"/>
    <n v="2.1"/>
    <x v="3526"/>
    <n v="196.53760000000003"/>
    <s v="OK"/>
    <n v="0"/>
  </r>
  <r>
    <n v="13560"/>
    <x v="3559"/>
    <n v="1189"/>
    <s v="Electronics"/>
    <s v="South"/>
    <n v="7"/>
    <n v="63.09"/>
    <n v="0.11"/>
    <s v="COD"/>
    <n v="7"/>
    <n v="2.1"/>
    <x v="3527"/>
    <n v="393.05070000000001"/>
    <s v="OK"/>
    <n v="0"/>
  </r>
  <r>
    <n v="13561"/>
    <x v="3560"/>
    <n v="1766"/>
    <s v="Electronics"/>
    <s v="West"/>
    <n v="5"/>
    <n v="207.09"/>
    <n v="0.09"/>
    <s v="Wallet"/>
    <n v="6"/>
    <n v="4.5"/>
    <x v="3528"/>
    <n v="942.25950000000012"/>
    <s v="OK"/>
    <n v="0"/>
  </r>
  <r>
    <n v="13562"/>
    <x v="3561"/>
    <n v="1369"/>
    <s v="Clothing"/>
    <s v="East"/>
    <n v="2"/>
    <n v="263.26"/>
    <n v="0.01"/>
    <s v="COD"/>
    <n v="3"/>
    <n v="3.2"/>
    <x v="3529"/>
    <n v="521.25479999999993"/>
    <s v="OK"/>
    <n v="0"/>
  </r>
  <r>
    <n v="13563"/>
    <x v="3562"/>
    <n v="1777"/>
    <s v="Home"/>
    <s v="West"/>
    <n v="4"/>
    <n v="332.46"/>
    <n v="0.1"/>
    <s v="COD"/>
    <n v="7"/>
    <n v="3.4"/>
    <x v="3530"/>
    <n v="1196.856"/>
    <s v="OK"/>
    <n v="0"/>
  </r>
  <r>
    <n v="13564"/>
    <x v="3563"/>
    <n v="1148"/>
    <s v="Clothing"/>
    <s v="East"/>
    <n v="2"/>
    <n v="232.87"/>
    <n v="0.16"/>
    <s v="Wallet"/>
    <n v="4"/>
    <n v="2.5"/>
    <x v="3531"/>
    <n v="391.22159999999997"/>
    <s v="OK"/>
    <n v="0"/>
  </r>
  <r>
    <n v="13565"/>
    <x v="3564"/>
    <n v="1675"/>
    <s v="Electronics"/>
    <s v="South"/>
    <n v="1"/>
    <n v="477.1"/>
    <n v="7.0000000000000007E-2"/>
    <s v="COD"/>
    <n v="5"/>
    <n v="1.2"/>
    <x v="3532"/>
    <n v="443.70299999999997"/>
    <s v="OK"/>
    <n v="0"/>
  </r>
  <r>
    <n v="13566"/>
    <x v="3565"/>
    <n v="1651"/>
    <s v="Electronics"/>
    <s v="West"/>
    <n v="6"/>
    <n v="38"/>
    <n v="0.03"/>
    <s v="Card"/>
    <n v="11"/>
    <n v="1.3"/>
    <x v="3533"/>
    <n v="221.16"/>
    <s v="OK"/>
    <n v="0"/>
  </r>
  <r>
    <n v="13567"/>
    <x v="3566"/>
    <n v="1858"/>
    <s v="Electronics"/>
    <s v="East"/>
    <n v="2"/>
    <n v="267.58"/>
    <n v="0.25"/>
    <s v="Card"/>
    <n v="7"/>
    <n v="2.7"/>
    <x v="3534"/>
    <n v="401.37"/>
    <s v="OK"/>
    <n v="0"/>
  </r>
  <r>
    <n v="13568"/>
    <x v="3567"/>
    <n v="1487"/>
    <s v="Clothing"/>
    <s v="East"/>
    <n v="3"/>
    <n v="238.62"/>
    <n v="0.31"/>
    <s v="COD"/>
    <n v="2"/>
    <n v="1.7"/>
    <x v="3535"/>
    <n v="493.9434"/>
    <s v="OK"/>
    <n v="0"/>
  </r>
  <r>
    <n v="13569"/>
    <x v="3568"/>
    <n v="1769"/>
    <s v="Beauty"/>
    <s v="North"/>
    <n v="7"/>
    <n v="393.83"/>
    <n v="0.33"/>
    <s v="Card"/>
    <n v="4"/>
    <n v="1.4"/>
    <x v="3536"/>
    <n v="1847.0626999999997"/>
    <s v="OK"/>
    <n v="0"/>
  </r>
  <r>
    <n v="13570"/>
    <x v="3569"/>
    <n v="1373"/>
    <s v="Clothing"/>
    <s v="South"/>
    <n v="4"/>
    <n v="580.27"/>
    <n v="0.22"/>
    <s v="Wallet"/>
    <n v="4"/>
    <n v="2"/>
    <x v="2549"/>
    <n v="1810.4423999999999"/>
    <s v="OK"/>
    <n v="0"/>
  </r>
  <r>
    <n v="13571"/>
    <x v="3570"/>
    <n v="1780"/>
    <s v="Home"/>
    <s v="West"/>
    <n v="2"/>
    <n v="313.57"/>
    <n v="0.02"/>
    <s v="Card"/>
    <n v="6"/>
    <n v="4"/>
    <x v="3537"/>
    <n v="614.59719999999993"/>
    <s v="OK"/>
    <n v="0"/>
  </r>
  <r>
    <n v="13572"/>
    <x v="3571"/>
    <n v="1692"/>
    <s v="Clothing"/>
    <s v="North"/>
    <n v="4"/>
    <n v="592.32000000000005"/>
    <n v="0.26"/>
    <s v="COD"/>
    <n v="11"/>
    <n v="1.3"/>
    <x v="3538"/>
    <n v="1753.2672000000002"/>
    <s v="OK"/>
    <n v="0"/>
  </r>
  <r>
    <n v="13573"/>
    <x v="3572"/>
    <n v="1159"/>
    <s v="Clothing"/>
    <s v="South"/>
    <n v="6"/>
    <n v="191.82"/>
    <n v="0.04"/>
    <s v="COD"/>
    <n v="7"/>
    <n v="2.8"/>
    <x v="3539"/>
    <n v="1104.8832"/>
    <s v="OK"/>
    <n v="0"/>
  </r>
  <r>
    <n v="13574"/>
    <x v="3573"/>
    <n v="1350"/>
    <s v="Electronics"/>
    <s v="North"/>
    <n v="1"/>
    <n v="33.06"/>
    <n v="0.23"/>
    <s v="COD"/>
    <n v="4"/>
    <n v="4.3"/>
    <x v="3540"/>
    <n v="25.456200000000003"/>
    <s v="OK"/>
    <n v="0"/>
  </r>
  <r>
    <n v="13575"/>
    <x v="3574"/>
    <n v="1911"/>
    <s v="Beauty"/>
    <s v="West"/>
    <n v="3"/>
    <n v="111.91"/>
    <n v="0.27"/>
    <s v="Card"/>
    <n v="10"/>
    <n v="2.1"/>
    <x v="3541"/>
    <n v="245.0829"/>
    <s v="OK"/>
    <n v="0"/>
  </r>
  <r>
    <n v="13576"/>
    <x v="3575"/>
    <n v="1287"/>
    <s v="Home"/>
    <s v="East"/>
    <n v="5"/>
    <n v="246.15"/>
    <n v="0.25"/>
    <s v="Card"/>
    <n v="1"/>
    <n v="2.2000000000000002"/>
    <x v="3542"/>
    <n v="923.0625"/>
    <s v="OK"/>
    <n v="0"/>
  </r>
  <r>
    <n v="13577"/>
    <x v="3576"/>
    <n v="1287"/>
    <s v="Electronics"/>
    <s v="West"/>
    <n v="2"/>
    <n v="200.06"/>
    <n v="0.33"/>
    <s v="COD"/>
    <n v="1"/>
    <n v="4.5"/>
    <x v="3543"/>
    <n v="268.0804"/>
    <s v="OK"/>
    <n v="0"/>
  </r>
  <r>
    <n v="13578"/>
    <x v="3577"/>
    <n v="1891"/>
    <s v="Clothing"/>
    <s v="South"/>
    <n v="1"/>
    <n v="71.78"/>
    <n v="0.26"/>
    <s v="Wallet"/>
    <n v="5"/>
    <n v="3.6"/>
    <x v="3544"/>
    <n v="53.117199999999997"/>
    <s v="OK"/>
    <n v="0"/>
  </r>
  <r>
    <n v="13579"/>
    <x v="3578"/>
    <n v="1225"/>
    <s v="Clothing"/>
    <s v="West"/>
    <n v="4"/>
    <n v="268.11"/>
    <n v="0.24"/>
    <s v="COD"/>
    <n v="1"/>
    <n v="4.2"/>
    <x v="3545"/>
    <n v="815.0544000000001"/>
    <s v="OK"/>
    <n v="0"/>
  </r>
  <r>
    <n v="13580"/>
    <x v="3579"/>
    <n v="1522"/>
    <s v="Clothing"/>
    <s v="South"/>
    <n v="6"/>
    <n v="212.8"/>
    <n v="0.09"/>
    <s v="Card"/>
    <n v="3"/>
    <n v="2.2000000000000002"/>
    <x v="3546"/>
    <n v="1161.8880000000001"/>
    <s v="OK"/>
    <n v="0"/>
  </r>
  <r>
    <n v="13581"/>
    <x v="3580"/>
    <n v="1521"/>
    <s v="Beauty"/>
    <s v="North"/>
    <n v="7"/>
    <n v="86.73"/>
    <n v="0.32"/>
    <s v="Card"/>
    <n v="9"/>
    <n v="5"/>
    <x v="3547"/>
    <n v="412.83479999999997"/>
    <s v="OK"/>
    <n v="0"/>
  </r>
  <r>
    <n v="13582"/>
    <x v="3581"/>
    <n v="1782"/>
    <s v="Clothing"/>
    <s v="South"/>
    <n v="4"/>
    <n v="188.23"/>
    <n v="0.06"/>
    <s v="Wallet"/>
    <n v="3"/>
    <n v="1.6"/>
    <x v="3548"/>
    <n v="707.74479999999994"/>
    <s v="OK"/>
    <n v="0"/>
  </r>
  <r>
    <n v="13583"/>
    <x v="3582"/>
    <n v="1272"/>
    <s v="Clothing"/>
    <s v="East"/>
    <n v="7"/>
    <n v="533.57000000000005"/>
    <n v="0.32"/>
    <s v="Wallet"/>
    <n v="3"/>
    <n v="4.8"/>
    <x v="3549"/>
    <n v="2539.7932000000001"/>
    <s v="OK"/>
    <n v="0"/>
  </r>
  <r>
    <n v="13584"/>
    <x v="3583"/>
    <n v="1935"/>
    <s v="Electronics"/>
    <s v="East"/>
    <n v="6"/>
    <n v="191.7"/>
    <n v="0.11"/>
    <s v="Card"/>
    <n v="9"/>
    <n v="4.5999999999999996"/>
    <x v="3550"/>
    <n v="1023.6779999999999"/>
    <s v="OK"/>
    <n v="0"/>
  </r>
  <r>
    <n v="13585"/>
    <x v="3584"/>
    <n v="1401"/>
    <s v="Electronics"/>
    <s v="East"/>
    <n v="7"/>
    <n v="432.66"/>
    <n v="0.05"/>
    <s v="COD"/>
    <n v="5"/>
    <n v="3.2"/>
    <x v="3551"/>
    <n v="2877.1890000000003"/>
    <s v="OK"/>
    <n v="0"/>
  </r>
  <r>
    <n v="13586"/>
    <x v="3585"/>
    <n v="1182"/>
    <s v="Electronics"/>
    <s v="North"/>
    <n v="6"/>
    <n v="373.05"/>
    <n v="0.28999999999999998"/>
    <s v="Card"/>
    <n v="8"/>
    <n v="3.3"/>
    <x v="3552"/>
    <n v="1589.193"/>
    <s v="OK"/>
    <n v="0"/>
  </r>
  <r>
    <n v="13587"/>
    <x v="3586"/>
    <n v="1968"/>
    <s v="Electronics"/>
    <s v="South"/>
    <n v="1"/>
    <n v="264.89999999999998"/>
    <n v="0"/>
    <s v="COD"/>
    <n v="10"/>
    <n v="4.0999999999999996"/>
    <x v="3553"/>
    <n v="264.89999999999998"/>
    <s v="OK"/>
    <n v="0"/>
  </r>
  <r>
    <n v="13588"/>
    <x v="3587"/>
    <n v="1664"/>
    <s v="Home"/>
    <s v="North"/>
    <n v="2"/>
    <n v="154.83000000000001"/>
    <n v="0.28999999999999998"/>
    <s v="Wallet"/>
    <n v="9"/>
    <n v="2.2000000000000002"/>
    <x v="3554"/>
    <n v="219.8586"/>
    <s v="OK"/>
    <n v="0"/>
  </r>
  <r>
    <n v="13589"/>
    <x v="3588"/>
    <n v="1487"/>
    <s v="Home"/>
    <s v="West"/>
    <n v="5"/>
    <n v="230.87"/>
    <n v="0.09"/>
    <s v="Card"/>
    <n v="6"/>
    <n v="3.1"/>
    <x v="3555"/>
    <n v="1050.4585"/>
    <s v="OK"/>
    <n v="0"/>
  </r>
  <r>
    <n v="13590"/>
    <x v="3589"/>
    <n v="1826"/>
    <s v="Electronics"/>
    <s v="West"/>
    <n v="2"/>
    <n v="361.38"/>
    <n v="0.31"/>
    <s v="COD"/>
    <n v="7"/>
    <n v="4.5999999999999996"/>
    <x v="3556"/>
    <n v="498.70439999999996"/>
    <s v="OK"/>
    <n v="0"/>
  </r>
  <r>
    <n v="13591"/>
    <x v="3590"/>
    <n v="1845"/>
    <s v="Home"/>
    <s v="West"/>
    <n v="3"/>
    <n v="220.19"/>
    <n v="0.24"/>
    <s v="Card"/>
    <n v="7"/>
    <n v="1.3"/>
    <x v="3557"/>
    <n v="502.03319999999997"/>
    <s v="OK"/>
    <n v="0"/>
  </r>
  <r>
    <n v="13592"/>
    <x v="3591"/>
    <n v="1123"/>
    <s v="Electronics"/>
    <s v="West"/>
    <n v="2"/>
    <n v="140.71"/>
    <n v="0.23"/>
    <s v="Card"/>
    <n v="7"/>
    <n v="4.5999999999999996"/>
    <x v="3558"/>
    <n v="216.69340000000003"/>
    <s v="OK"/>
    <n v="0"/>
  </r>
  <r>
    <n v="13593"/>
    <x v="3592"/>
    <n v="1984"/>
    <s v="Electronics"/>
    <s v="East"/>
    <n v="6"/>
    <n v="83.13"/>
    <n v="0.13"/>
    <s v="COD"/>
    <n v="4"/>
    <n v="3.9"/>
    <x v="3559"/>
    <n v="433.93859999999995"/>
    <s v="OK"/>
    <n v="0"/>
  </r>
  <r>
    <n v="13594"/>
    <x v="3593"/>
    <n v="1625"/>
    <s v="Electronics"/>
    <s v="South"/>
    <n v="6"/>
    <n v="529.66"/>
    <n v="0.02"/>
    <s v="Card"/>
    <n v="2"/>
    <n v="4.0999999999999996"/>
    <x v="3560"/>
    <n v="3114.4007999999999"/>
    <s v="OK"/>
    <n v="0"/>
  </r>
  <r>
    <n v="13595"/>
    <x v="3594"/>
    <n v="1789"/>
    <s v="Clothing"/>
    <s v="East"/>
    <n v="3"/>
    <n v="272.58"/>
    <n v="0.28999999999999998"/>
    <s v="COD"/>
    <n v="2"/>
    <n v="1.3"/>
    <x v="3561"/>
    <n v="580.59539999999993"/>
    <s v="OK"/>
    <n v="0"/>
  </r>
  <r>
    <n v="13596"/>
    <x v="3595"/>
    <n v="1413"/>
    <s v="Electronics"/>
    <s v="South"/>
    <n v="4"/>
    <n v="380.75"/>
    <n v="0.06"/>
    <s v="Card"/>
    <n v="7"/>
    <n v="1.8"/>
    <x v="3562"/>
    <n v="1431.62"/>
    <s v="OK"/>
    <n v="0"/>
  </r>
  <r>
    <n v="13597"/>
    <x v="3596"/>
    <n v="1979"/>
    <s v="Clothing"/>
    <s v="South"/>
    <n v="6"/>
    <n v="301.89"/>
    <n v="0.13"/>
    <s v="COD"/>
    <n v="10"/>
    <n v="4.7"/>
    <x v="3563"/>
    <n v="1575.8657999999998"/>
    <s v="OK"/>
    <n v="0"/>
  </r>
  <r>
    <n v="13598"/>
    <x v="3597"/>
    <n v="1724"/>
    <s v="Clothing"/>
    <s v="North"/>
    <n v="3"/>
    <n v="525.45000000000005"/>
    <n v="0.21"/>
    <s v="Card"/>
    <n v="7"/>
    <n v="1.5"/>
    <x v="3564"/>
    <n v="1245.3165000000001"/>
    <s v="OK"/>
    <n v="0"/>
  </r>
  <r>
    <n v="13599"/>
    <x v="3598"/>
    <n v="1171"/>
    <s v="Beauty"/>
    <s v="West"/>
    <n v="6"/>
    <n v="334.96"/>
    <n v="0.17"/>
    <s v="COD"/>
    <n v="10"/>
    <n v="3.5"/>
    <x v="3565"/>
    <n v="1668.1007999999997"/>
    <s v="OK"/>
    <n v="0"/>
  </r>
  <r>
    <n v="13600"/>
    <x v="3599"/>
    <n v="1287"/>
    <s v="Electronics"/>
    <s v="South"/>
    <n v="5"/>
    <n v="296.26"/>
    <n v="7.0000000000000007E-2"/>
    <s v="COD"/>
    <n v="7"/>
    <n v="4.0999999999999996"/>
    <x v="3566"/>
    <n v="1377.6089999999999"/>
    <s v="OK"/>
    <n v="0"/>
  </r>
  <r>
    <n v="13601"/>
    <x v="3600"/>
    <n v="1434"/>
    <s v="Electronics"/>
    <s v="West"/>
    <n v="6"/>
    <n v="555.89"/>
    <n v="0.05"/>
    <s v="Wallet"/>
    <n v="8"/>
    <n v="1.9"/>
    <x v="3567"/>
    <n v="3168.5729999999999"/>
    <s v="OK"/>
    <n v="0"/>
  </r>
  <r>
    <n v="13602"/>
    <x v="3601"/>
    <n v="1685"/>
    <s v="Electronics"/>
    <s v="West"/>
    <n v="1"/>
    <n v="436.02"/>
    <n v="0.04"/>
    <s v="Wallet"/>
    <n v="3"/>
    <n v="3.8"/>
    <x v="3568"/>
    <n v="418.57919999999996"/>
    <s v="OK"/>
    <n v="0"/>
  </r>
  <r>
    <n v="13603"/>
    <x v="3602"/>
    <n v="1112"/>
    <s v="Clothing"/>
    <s v="West"/>
    <n v="3"/>
    <n v="80.260000000000005"/>
    <n v="0.3"/>
    <s v="Card"/>
    <n v="11"/>
    <n v="1.3"/>
    <x v="3569"/>
    <n v="168.54600000000002"/>
    <s v="OK"/>
    <n v="0"/>
  </r>
  <r>
    <n v="13604"/>
    <x v="3603"/>
    <n v="1887"/>
    <s v="Electronics"/>
    <s v="East"/>
    <n v="7"/>
    <n v="118.96"/>
    <n v="0.01"/>
    <s v="Card"/>
    <n v="5"/>
    <n v="3"/>
    <x v="3570"/>
    <n v="824.39279999999985"/>
    <s v="OK"/>
    <n v="0"/>
  </r>
  <r>
    <n v="13605"/>
    <x v="3604"/>
    <n v="1916"/>
    <s v="Home"/>
    <s v="West"/>
    <n v="2"/>
    <n v="475.47"/>
    <n v="0.34"/>
    <s v="COD"/>
    <n v="6"/>
    <n v="2.2999999999999998"/>
    <x v="3571"/>
    <n v="627.6203999999999"/>
    <s v="OK"/>
    <n v="0"/>
  </r>
  <r>
    <n v="13606"/>
    <x v="3605"/>
    <n v="1994"/>
    <s v="Clothing"/>
    <s v="South"/>
    <n v="3"/>
    <n v="503.97"/>
    <n v="7.0000000000000007E-2"/>
    <s v="COD"/>
    <n v="8"/>
    <n v="3.6"/>
    <x v="3572"/>
    <n v="1406.0762999999999"/>
    <s v="OK"/>
    <n v="0"/>
  </r>
  <r>
    <n v="13607"/>
    <x v="3606"/>
    <n v="1121"/>
    <s v="Clothing"/>
    <s v="East"/>
    <n v="4"/>
    <n v="333.94"/>
    <n v="0.04"/>
    <s v="Card"/>
    <n v="8"/>
    <n v="4.5999999999999996"/>
    <x v="3573"/>
    <n v="1282.3296"/>
    <s v="OK"/>
    <n v="0"/>
  </r>
  <r>
    <n v="13608"/>
    <x v="3607"/>
    <n v="1543"/>
    <s v="Clothing"/>
    <s v="West"/>
    <n v="6"/>
    <n v="339.36"/>
    <n v="0.2"/>
    <s v="Card"/>
    <n v="10"/>
    <n v="1.5"/>
    <x v="3574"/>
    <n v="1628.9280000000001"/>
    <s v="OK"/>
    <n v="0"/>
  </r>
  <r>
    <n v="13609"/>
    <x v="3608"/>
    <n v="1221"/>
    <s v="Electronics"/>
    <s v="North"/>
    <n v="3"/>
    <n v="384.68"/>
    <n v="0.03"/>
    <s v="COD"/>
    <n v="3"/>
    <n v="2.8"/>
    <x v="3575"/>
    <n v="1119.4187999999999"/>
    <s v="OK"/>
    <n v="0"/>
  </r>
  <r>
    <n v="13610"/>
    <x v="3609"/>
    <n v="1630"/>
    <s v="Electronics"/>
    <s v="West"/>
    <n v="5"/>
    <n v="271.88"/>
    <n v="0.21"/>
    <s v="Wallet"/>
    <n v="4"/>
    <n v="2.7"/>
    <x v="3576"/>
    <n v="1073.9260000000002"/>
    <s v="OK"/>
    <n v="0"/>
  </r>
  <r>
    <n v="13611"/>
    <x v="3610"/>
    <n v="1038"/>
    <s v="Electronics"/>
    <s v="West"/>
    <n v="3"/>
    <n v="412.92"/>
    <n v="0.3"/>
    <s v="Wallet"/>
    <n v="6"/>
    <n v="2.2999999999999998"/>
    <x v="3577"/>
    <n v="867.13199999999995"/>
    <s v="OK"/>
    <n v="0"/>
  </r>
  <r>
    <n v="13612"/>
    <x v="3611"/>
    <n v="1496"/>
    <s v="Clothing"/>
    <s v="East"/>
    <n v="5"/>
    <n v="78.459999999999994"/>
    <n v="0.02"/>
    <s v="Card"/>
    <n v="4"/>
    <n v="2.9"/>
    <x v="3578"/>
    <n v="384.45399999999995"/>
    <s v="OK"/>
    <n v="0"/>
  </r>
  <r>
    <n v="13613"/>
    <x v="3612"/>
    <n v="1779"/>
    <s v="Electronics"/>
    <s v="South"/>
    <n v="6"/>
    <n v="577.35"/>
    <n v="0.28000000000000003"/>
    <s v="Card"/>
    <n v="10"/>
    <n v="4.5"/>
    <x v="3579"/>
    <n v="2494.152"/>
    <s v="OK"/>
    <n v="0"/>
  </r>
  <r>
    <n v="13614"/>
    <x v="3613"/>
    <n v="1232"/>
    <s v="Electronics"/>
    <s v="West"/>
    <n v="2"/>
    <n v="453.84"/>
    <n v="0.14000000000000001"/>
    <s v="Card"/>
    <n v="4"/>
    <n v="4.9000000000000004"/>
    <x v="3580"/>
    <n v="780.60479999999995"/>
    <s v="OK"/>
    <n v="0"/>
  </r>
  <r>
    <n v="13615"/>
    <x v="3614"/>
    <n v="1942"/>
    <s v="Beauty"/>
    <s v="East"/>
    <n v="6"/>
    <n v="384.24"/>
    <n v="0.06"/>
    <s v="COD"/>
    <n v="5"/>
    <n v="1"/>
    <x v="3581"/>
    <n v="2167.1136000000001"/>
    <s v="OK"/>
    <n v="0"/>
  </r>
  <r>
    <n v="13616"/>
    <x v="3615"/>
    <n v="1529"/>
    <s v="Electronics"/>
    <s v="East"/>
    <n v="4"/>
    <n v="200.05"/>
    <n v="0.06"/>
    <s v="COD"/>
    <n v="10"/>
    <n v="4"/>
    <x v="3582"/>
    <n v="752.18799999999999"/>
    <s v="OK"/>
    <n v="0"/>
  </r>
  <r>
    <n v="13617"/>
    <x v="3616"/>
    <n v="1148"/>
    <s v="Home"/>
    <s v="South"/>
    <n v="1"/>
    <n v="109.16"/>
    <n v="0.32"/>
    <s v="COD"/>
    <n v="7"/>
    <n v="3.5"/>
    <x v="3583"/>
    <n v="74.228799999999993"/>
    <s v="OK"/>
    <n v="0"/>
  </r>
  <r>
    <n v="13618"/>
    <x v="3617"/>
    <n v="1396"/>
    <s v="Home"/>
    <s v="East"/>
    <n v="2"/>
    <n v="254.47"/>
    <n v="0.04"/>
    <s v="COD"/>
    <n v="2"/>
    <n v="5"/>
    <x v="3584"/>
    <n v="488.58240000000001"/>
    <s v="OK"/>
    <n v="0"/>
  </r>
  <r>
    <n v="13619"/>
    <x v="3618"/>
    <n v="1660"/>
    <s v="Electronics"/>
    <s v="South"/>
    <n v="2"/>
    <n v="402.02"/>
    <n v="0.3"/>
    <s v="Card"/>
    <n v="2"/>
    <n v="1.4"/>
    <x v="3585"/>
    <n v="562.82799999999997"/>
    <s v="OK"/>
    <n v="0"/>
  </r>
  <r>
    <n v="13620"/>
    <x v="3619"/>
    <n v="1637"/>
    <s v="Electronics"/>
    <s v="North"/>
    <n v="1"/>
    <n v="385.72"/>
    <n v="0.19"/>
    <s v="Card"/>
    <n v="10"/>
    <n v="4.2"/>
    <x v="3586"/>
    <n v="312.43320000000006"/>
    <s v="OK"/>
    <n v="0"/>
  </r>
  <r>
    <n v="13621"/>
    <x v="3620"/>
    <n v="1903"/>
    <s v="Electronics"/>
    <s v="West"/>
    <n v="3"/>
    <n v="238.85"/>
    <n v="0.01"/>
    <s v="Wallet"/>
    <n v="9"/>
    <n v="4.7"/>
    <x v="3587"/>
    <n v="709.3845"/>
    <s v="OK"/>
    <n v="0"/>
  </r>
  <r>
    <n v="13622"/>
    <x v="3621"/>
    <n v="1301"/>
    <s v="Home"/>
    <s v="East"/>
    <n v="6"/>
    <n v="373.77"/>
    <n v="0.16"/>
    <s v="Card"/>
    <n v="4"/>
    <n v="4.5999999999999996"/>
    <x v="3588"/>
    <n v="1883.8007999999998"/>
    <s v="OK"/>
    <n v="0"/>
  </r>
  <r>
    <n v="13623"/>
    <x v="3622"/>
    <n v="1359"/>
    <s v="Clothing"/>
    <s v="North"/>
    <n v="3"/>
    <n v="491.04"/>
    <n v="0.28999999999999998"/>
    <s v="Card"/>
    <n v="5"/>
    <n v="3.2"/>
    <x v="3589"/>
    <n v="1045.9152000000001"/>
    <s v="OK"/>
    <n v="0"/>
  </r>
  <r>
    <n v="13624"/>
    <x v="3623"/>
    <n v="1237"/>
    <s v="Home"/>
    <s v="East"/>
    <n v="3"/>
    <n v="30.38"/>
    <n v="0.25"/>
    <s v="COD"/>
    <n v="3"/>
    <n v="2.2999999999999998"/>
    <x v="3590"/>
    <n v="68.355000000000004"/>
    <s v="OK"/>
    <n v="0"/>
  </r>
  <r>
    <n v="13625"/>
    <x v="3624"/>
    <n v="1646"/>
    <s v="Beauty"/>
    <s v="East"/>
    <n v="6"/>
    <n v="278.61"/>
    <n v="0.17"/>
    <s v="COD"/>
    <n v="2"/>
    <n v="3.6"/>
    <x v="3591"/>
    <n v="1387.4777999999999"/>
    <s v="OK"/>
    <n v="0"/>
  </r>
  <r>
    <n v="13626"/>
    <x v="3625"/>
    <n v="1662"/>
    <s v="Home"/>
    <s v="North"/>
    <n v="4"/>
    <n v="458.75"/>
    <n v="0.3"/>
    <s v="Wallet"/>
    <n v="10"/>
    <n v="2.2000000000000002"/>
    <x v="3592"/>
    <n v="1284.5"/>
    <s v="OK"/>
    <n v="0"/>
  </r>
  <r>
    <n v="13627"/>
    <x v="3626"/>
    <n v="1235"/>
    <s v="Electronics"/>
    <s v="East"/>
    <n v="2"/>
    <n v="334.49"/>
    <n v="0.04"/>
    <s v="Card"/>
    <n v="8"/>
    <n v="2.6"/>
    <x v="3593"/>
    <n v="642.22079999999994"/>
    <s v="OK"/>
    <n v="0"/>
  </r>
  <r>
    <n v="13628"/>
    <x v="3627"/>
    <n v="1735"/>
    <s v="Electronics"/>
    <s v="East"/>
    <n v="5"/>
    <n v="396.11"/>
    <n v="0.32"/>
    <s v="COD"/>
    <n v="4"/>
    <n v="2.8"/>
    <x v="3594"/>
    <n v="1346.7739999999999"/>
    <s v="OK"/>
    <n v="0"/>
  </r>
  <r>
    <n v="13629"/>
    <x v="3628"/>
    <n v="1202"/>
    <s v="Home"/>
    <s v="North"/>
    <n v="1"/>
    <n v="317.26"/>
    <n v="0.3"/>
    <s v="COD"/>
    <n v="1"/>
    <n v="2.2000000000000002"/>
    <x v="3595"/>
    <n v="222.08199999999999"/>
    <s v="OK"/>
    <n v="0"/>
  </r>
  <r>
    <n v="13630"/>
    <x v="3629"/>
    <n v="1255"/>
    <s v="Electronics"/>
    <s v="East"/>
    <n v="2"/>
    <n v="595.25"/>
    <n v="0.25"/>
    <s v="Wallet"/>
    <n v="6"/>
    <n v="2.4"/>
    <x v="3596"/>
    <n v="892.875"/>
    <s v="OK"/>
    <n v="0"/>
  </r>
  <r>
    <n v="13631"/>
    <x v="3630"/>
    <n v="1597"/>
    <s v="Electronics"/>
    <s v="South"/>
    <n v="3"/>
    <n v="46.95"/>
    <n v="0.28999999999999998"/>
    <s v="COD"/>
    <n v="6"/>
    <n v="1"/>
    <x v="3597"/>
    <n v="100.00350000000002"/>
    <s v="OK"/>
    <n v="0"/>
  </r>
  <r>
    <n v="13632"/>
    <x v="3631"/>
    <n v="1661"/>
    <s v="Home"/>
    <s v="East"/>
    <n v="1"/>
    <n v="302.26"/>
    <n v="0.19"/>
    <s v="Wallet"/>
    <n v="2"/>
    <n v="2.2000000000000002"/>
    <x v="3598"/>
    <n v="244.8306"/>
    <s v="OK"/>
    <n v="0"/>
  </r>
  <r>
    <n v="13633"/>
    <x v="3632"/>
    <n v="1234"/>
    <s v="Clothing"/>
    <s v="West"/>
    <n v="5"/>
    <n v="68.48"/>
    <n v="0.24"/>
    <s v="Card"/>
    <n v="2"/>
    <n v="2.9"/>
    <x v="3599"/>
    <n v="260.22400000000005"/>
    <s v="OK"/>
    <n v="0"/>
  </r>
  <r>
    <n v="13634"/>
    <x v="3633"/>
    <n v="1344"/>
    <s v="Beauty"/>
    <s v="East"/>
    <n v="2"/>
    <n v="108.47"/>
    <n v="0.2"/>
    <s v="COD"/>
    <n v="8"/>
    <n v="1.7"/>
    <x v="3600"/>
    <n v="173.55200000000002"/>
    <s v="OK"/>
    <n v="0"/>
  </r>
  <r>
    <n v="13635"/>
    <x v="3634"/>
    <n v="1533"/>
    <s v="Home"/>
    <s v="West"/>
    <n v="2"/>
    <n v="239.08"/>
    <n v="0.12"/>
    <s v="Card"/>
    <n v="11"/>
    <n v="4.2"/>
    <x v="3601"/>
    <n v="420.7808"/>
    <s v="OK"/>
    <n v="0"/>
  </r>
  <r>
    <n v="13636"/>
    <x v="3635"/>
    <n v="1859"/>
    <s v="Electronics"/>
    <s v="West"/>
    <n v="4"/>
    <n v="105.99"/>
    <n v="0.2"/>
    <s v="Card"/>
    <n v="7"/>
    <n v="3.2"/>
    <x v="3602"/>
    <n v="339.16800000000001"/>
    <s v="OK"/>
    <n v="0"/>
  </r>
  <r>
    <n v="13637"/>
    <x v="3636"/>
    <n v="1796"/>
    <s v="Beauty"/>
    <s v="East"/>
    <n v="2"/>
    <n v="578.76"/>
    <n v="0.09"/>
    <s v="Card"/>
    <n v="2"/>
    <n v="4.2"/>
    <x v="3603"/>
    <n v="1053.3432"/>
    <s v="OK"/>
    <n v="0"/>
  </r>
  <r>
    <n v="13638"/>
    <x v="3637"/>
    <n v="1780"/>
    <s v="Electronics"/>
    <s v="North"/>
    <n v="2"/>
    <n v="568.87"/>
    <n v="0.15"/>
    <s v="COD"/>
    <n v="10"/>
    <n v="1.5"/>
    <x v="3604"/>
    <n v="967.07899999999995"/>
    <s v="OK"/>
    <n v="0"/>
  </r>
  <r>
    <n v="13639"/>
    <x v="3638"/>
    <n v="1465"/>
    <s v="Electronics"/>
    <s v="South"/>
    <n v="5"/>
    <n v="211.62"/>
    <n v="0.1"/>
    <s v="Card"/>
    <n v="1"/>
    <n v="4.3"/>
    <x v="3605"/>
    <n v="952.29"/>
    <s v="OK"/>
    <n v="0"/>
  </r>
  <r>
    <n v="13640"/>
    <x v="3639"/>
    <n v="1769"/>
    <s v="Clothing"/>
    <s v="South"/>
    <n v="5"/>
    <n v="389.25"/>
    <n v="0.04"/>
    <s v="Wallet"/>
    <n v="11"/>
    <n v="4.8"/>
    <x v="3606"/>
    <n v="1868.3999999999999"/>
    <s v="OK"/>
    <n v="0"/>
  </r>
  <r>
    <n v="13641"/>
    <x v="3640"/>
    <n v="1540"/>
    <s v="Electronics"/>
    <s v="East"/>
    <n v="1"/>
    <n v="327.25"/>
    <n v="0.11"/>
    <s v="COD"/>
    <n v="8"/>
    <n v="2.4"/>
    <x v="3607"/>
    <n v="291.2525"/>
    <s v="OK"/>
    <n v="0"/>
  </r>
  <r>
    <n v="13642"/>
    <x v="3641"/>
    <n v="1212"/>
    <s v="Clothing"/>
    <s v="North"/>
    <n v="3"/>
    <n v="492.12"/>
    <n v="0.3"/>
    <s v="Card"/>
    <n v="10"/>
    <n v="2.1"/>
    <x v="3608"/>
    <n v="1033.452"/>
    <s v="OK"/>
    <n v="0"/>
  </r>
  <r>
    <n v="13643"/>
    <x v="3642"/>
    <n v="1462"/>
    <s v="Electronics"/>
    <s v="North"/>
    <n v="5"/>
    <n v="382.06"/>
    <n v="0.13"/>
    <s v="COD"/>
    <n v="2"/>
    <n v="3.6"/>
    <x v="3609"/>
    <n v="1661.961"/>
    <s v="OK"/>
    <n v="0"/>
  </r>
  <r>
    <n v="13644"/>
    <x v="3643"/>
    <n v="1435"/>
    <s v="Clothing"/>
    <s v="South"/>
    <n v="1"/>
    <n v="15.15"/>
    <n v="0.26"/>
    <s v="Card"/>
    <n v="5"/>
    <n v="3.5"/>
    <x v="3610"/>
    <n v="11.211"/>
    <s v="OK"/>
    <n v="0"/>
  </r>
  <r>
    <n v="13645"/>
    <x v="3644"/>
    <n v="1282"/>
    <s v="Clothing"/>
    <s v="North"/>
    <n v="2"/>
    <n v="461.46"/>
    <n v="0.06"/>
    <s v="Card"/>
    <n v="6"/>
    <n v="1.4"/>
    <x v="3611"/>
    <n v="867.5447999999999"/>
    <s v="OK"/>
    <n v="0"/>
  </r>
  <r>
    <n v="13646"/>
    <x v="3645"/>
    <n v="1561"/>
    <s v="Home"/>
    <s v="East"/>
    <n v="1"/>
    <n v="451.91"/>
    <n v="0.15"/>
    <s v="COD"/>
    <n v="10"/>
    <n v="4.7"/>
    <x v="3612"/>
    <n v="384.12350000000004"/>
    <s v="OK"/>
    <n v="0"/>
  </r>
  <r>
    <n v="13647"/>
    <x v="3646"/>
    <n v="1606"/>
    <s v="Home"/>
    <s v="East"/>
    <n v="1"/>
    <n v="313.19"/>
    <n v="0.04"/>
    <s v="Wallet"/>
    <n v="1"/>
    <n v="2.9"/>
    <x v="3613"/>
    <n v="300.66239999999999"/>
    <s v="OK"/>
    <n v="0"/>
  </r>
  <r>
    <n v="13648"/>
    <x v="3647"/>
    <n v="1462"/>
    <s v="Electronics"/>
    <s v="North"/>
    <n v="1"/>
    <n v="543.21"/>
    <n v="0.05"/>
    <s v="COD"/>
    <n v="2"/>
    <n v="4.0999999999999996"/>
    <x v="3614"/>
    <n v="516.04949999999997"/>
    <s v="OK"/>
    <n v="0"/>
  </r>
  <r>
    <n v="13649"/>
    <x v="3648"/>
    <n v="1406"/>
    <s v="Clothing"/>
    <s v="East"/>
    <n v="6"/>
    <n v="546.44000000000005"/>
    <n v="0.22"/>
    <s v="Wallet"/>
    <n v="10"/>
    <n v="2.4"/>
    <x v="3615"/>
    <n v="2557.3392000000003"/>
    <s v="OK"/>
    <n v="0"/>
  </r>
  <r>
    <n v="13650"/>
    <x v="3649"/>
    <n v="1087"/>
    <s v="Clothing"/>
    <s v="West"/>
    <n v="1"/>
    <n v="321.49"/>
    <n v="0.21"/>
    <s v="COD"/>
    <n v="4"/>
    <n v="2"/>
    <x v="3616"/>
    <n v="253.97710000000001"/>
    <s v="OK"/>
    <n v="0"/>
  </r>
  <r>
    <n v="13651"/>
    <x v="3650"/>
    <n v="1043"/>
    <s v="Electronics"/>
    <s v="South"/>
    <n v="5"/>
    <n v="370.67"/>
    <n v="7.0000000000000007E-2"/>
    <s v="Card"/>
    <n v="2"/>
    <n v="1.4"/>
    <x v="3617"/>
    <n v="1723.6155000000001"/>
    <s v="OK"/>
    <n v="0"/>
  </r>
  <r>
    <n v="13652"/>
    <x v="3651"/>
    <n v="1460"/>
    <s v="Home"/>
    <s v="East"/>
    <n v="7"/>
    <n v="597.97"/>
    <n v="0.17"/>
    <s v="COD"/>
    <n v="11"/>
    <n v="2.1"/>
    <x v="3618"/>
    <n v="3474.2057"/>
    <s v="OK"/>
    <n v="0"/>
  </r>
  <r>
    <n v="13653"/>
    <x v="3652"/>
    <n v="1277"/>
    <s v="Home"/>
    <s v="North"/>
    <n v="7"/>
    <n v="189.81"/>
    <n v="0.3"/>
    <s v="COD"/>
    <n v="6"/>
    <n v="5"/>
    <x v="3619"/>
    <n v="930.06899999999996"/>
    <s v="OK"/>
    <n v="0"/>
  </r>
  <r>
    <n v="13654"/>
    <x v="3653"/>
    <n v="1682"/>
    <s v="Electronics"/>
    <s v="South"/>
    <n v="7"/>
    <n v="204.9"/>
    <n v="0.06"/>
    <s v="Card"/>
    <n v="4"/>
    <n v="3.6"/>
    <x v="3620"/>
    <n v="1348.242"/>
    <s v="OK"/>
    <n v="0"/>
  </r>
  <r>
    <n v="13655"/>
    <x v="3654"/>
    <n v="1420"/>
    <s v="Clothing"/>
    <s v="East"/>
    <n v="7"/>
    <n v="121.92"/>
    <n v="0.01"/>
    <s v="Wallet"/>
    <n v="11"/>
    <n v="4.2"/>
    <x v="3621"/>
    <n v="844.90560000000005"/>
    <s v="OK"/>
    <n v="0"/>
  </r>
  <r>
    <n v="13656"/>
    <x v="3655"/>
    <n v="1700"/>
    <s v="Electronics"/>
    <s v="South"/>
    <n v="6"/>
    <n v="539.08000000000004"/>
    <n v="0.23"/>
    <s v="COD"/>
    <n v="3"/>
    <n v="4.8"/>
    <x v="3622"/>
    <n v="2490.5496000000003"/>
    <s v="OK"/>
    <n v="0"/>
  </r>
  <r>
    <n v="13657"/>
    <x v="3656"/>
    <n v="1352"/>
    <s v="Clothing"/>
    <s v="North"/>
    <n v="3"/>
    <n v="450.53"/>
    <n v="0.02"/>
    <s v="Card"/>
    <n v="6"/>
    <n v="1.3"/>
    <x v="3623"/>
    <n v="1324.5581999999999"/>
    <s v="OK"/>
    <n v="0"/>
  </r>
  <r>
    <n v="13658"/>
    <x v="3657"/>
    <n v="1695"/>
    <s v="Electronics"/>
    <s v="West"/>
    <n v="1"/>
    <n v="76.8"/>
    <n v="0.34"/>
    <s v="Wallet"/>
    <n v="9"/>
    <n v="1.7"/>
    <x v="3624"/>
    <n v="50.687999999999995"/>
    <s v="OK"/>
    <n v="0"/>
  </r>
  <r>
    <n v="13659"/>
    <x v="3658"/>
    <n v="1514"/>
    <s v="Beauty"/>
    <s v="West"/>
    <n v="4"/>
    <n v="589.33000000000004"/>
    <n v="0.21"/>
    <s v="Card"/>
    <n v="8"/>
    <n v="4.7"/>
    <x v="3625"/>
    <n v="1862.2828000000002"/>
    <s v="OK"/>
    <n v="0"/>
  </r>
  <r>
    <n v="13660"/>
    <x v="3659"/>
    <n v="1702"/>
    <s v="Home"/>
    <s v="East"/>
    <n v="7"/>
    <n v="442.61"/>
    <n v="0.16"/>
    <s v="Wallet"/>
    <n v="2"/>
    <n v="3.3"/>
    <x v="3626"/>
    <n v="2602.5468000000001"/>
    <s v="OK"/>
    <n v="0"/>
  </r>
  <r>
    <n v="13661"/>
    <x v="3660"/>
    <n v="1629"/>
    <s v="Clothing"/>
    <s v="West"/>
    <n v="2"/>
    <n v="512.55999999999995"/>
    <n v="0.15"/>
    <s v="Card"/>
    <n v="3"/>
    <n v="3.5"/>
    <x v="3627"/>
    <n v="871.35199999999986"/>
    <s v="OK"/>
    <n v="0"/>
  </r>
  <r>
    <n v="13662"/>
    <x v="3661"/>
    <n v="1018"/>
    <s v="Clothing"/>
    <s v="East"/>
    <n v="7"/>
    <n v="43.17"/>
    <n v="0.2"/>
    <s v="COD"/>
    <n v="2"/>
    <n v="2.7"/>
    <x v="3628"/>
    <n v="241.75200000000001"/>
    <s v="OK"/>
    <n v="0"/>
  </r>
  <r>
    <n v="13663"/>
    <x v="3662"/>
    <n v="1022"/>
    <s v="Beauty"/>
    <s v="South"/>
    <n v="7"/>
    <n v="310.39999999999998"/>
    <n v="0.03"/>
    <s v="COD"/>
    <n v="10"/>
    <n v="4.3"/>
    <x v="3629"/>
    <n v="2107.6159999999995"/>
    <s v="OK"/>
    <n v="0"/>
  </r>
  <r>
    <n v="13664"/>
    <x v="3663"/>
    <n v="1412"/>
    <s v="Clothing"/>
    <s v="East"/>
    <n v="2"/>
    <n v="423.68"/>
    <n v="0.33"/>
    <s v="COD"/>
    <n v="7"/>
    <n v="3.1"/>
    <x v="3630"/>
    <n v="567.73119999999994"/>
    <s v="OK"/>
    <n v="0"/>
  </r>
  <r>
    <n v="13665"/>
    <x v="3664"/>
    <n v="1029"/>
    <s v="Electronics"/>
    <s v="East"/>
    <n v="6"/>
    <n v="332.62"/>
    <n v="0.22"/>
    <s v="Card"/>
    <n v="9"/>
    <n v="4.3"/>
    <x v="3631"/>
    <n v="1556.6616000000001"/>
    <s v="OK"/>
    <n v="0"/>
  </r>
  <r>
    <n v="13666"/>
    <x v="3665"/>
    <n v="1806"/>
    <s v="Clothing"/>
    <s v="East"/>
    <n v="2"/>
    <n v="404.99"/>
    <n v="0.06"/>
    <s v="Card"/>
    <n v="1"/>
    <n v="5"/>
    <x v="3632"/>
    <n v="761.38119999999992"/>
    <s v="OK"/>
    <n v="0"/>
  </r>
  <r>
    <n v="13667"/>
    <x v="3666"/>
    <n v="1107"/>
    <s v="Home"/>
    <s v="West"/>
    <n v="2"/>
    <n v="493.46"/>
    <n v="0.2"/>
    <s v="Card"/>
    <n v="11"/>
    <n v="3.6"/>
    <x v="3633"/>
    <n v="789.53600000000006"/>
    <s v="OK"/>
    <n v="0"/>
  </r>
  <r>
    <n v="13668"/>
    <x v="3667"/>
    <n v="1366"/>
    <s v="Clothing"/>
    <s v="East"/>
    <n v="6"/>
    <n v="233.99"/>
    <n v="0.05"/>
    <s v="Wallet"/>
    <n v="3"/>
    <n v="3.1"/>
    <x v="3634"/>
    <n v="1333.7429999999999"/>
    <s v="OK"/>
    <n v="0"/>
  </r>
  <r>
    <n v="13669"/>
    <x v="3668"/>
    <n v="1280"/>
    <s v="Home"/>
    <s v="North"/>
    <n v="2"/>
    <n v="511.47"/>
    <n v="0.01"/>
    <s v="Card"/>
    <n v="6"/>
    <n v="2.5"/>
    <x v="3635"/>
    <n v="1012.7106"/>
    <s v="OK"/>
    <n v="0"/>
  </r>
  <r>
    <n v="13670"/>
    <x v="3669"/>
    <n v="1127"/>
    <s v="Beauty"/>
    <s v="East"/>
    <n v="1"/>
    <n v="110.31"/>
    <n v="0.22"/>
    <s v="COD"/>
    <n v="4"/>
    <n v="1.8"/>
    <x v="3636"/>
    <n v="86.041800000000009"/>
    <s v="OK"/>
    <n v="0"/>
  </r>
  <r>
    <n v="13671"/>
    <x v="3670"/>
    <n v="1228"/>
    <s v="Beauty"/>
    <s v="South"/>
    <n v="7"/>
    <n v="173.47"/>
    <n v="0.23"/>
    <s v="Wallet"/>
    <n v="10"/>
    <n v="3.6"/>
    <x v="3637"/>
    <n v="935.00329999999997"/>
    <s v="OK"/>
    <n v="0"/>
  </r>
  <r>
    <n v="13672"/>
    <x v="3671"/>
    <n v="1110"/>
    <s v="Beauty"/>
    <s v="North"/>
    <n v="3"/>
    <n v="40.36"/>
    <n v="0.2"/>
    <s v="Wallet"/>
    <n v="10"/>
    <n v="1.3"/>
    <x v="3638"/>
    <n v="96.864000000000004"/>
    <s v="OK"/>
    <n v="0"/>
  </r>
  <r>
    <n v="13673"/>
    <x v="3672"/>
    <n v="1135"/>
    <s v="Electronics"/>
    <s v="South"/>
    <n v="6"/>
    <n v="228.19"/>
    <n v="0.06"/>
    <s v="Card"/>
    <n v="1"/>
    <n v="4.8"/>
    <x v="3639"/>
    <n v="1286.9915999999998"/>
    <s v="OK"/>
    <n v="0"/>
  </r>
  <r>
    <n v="13674"/>
    <x v="3673"/>
    <n v="1361"/>
    <s v="Clothing"/>
    <s v="South"/>
    <n v="4"/>
    <n v="237.25"/>
    <n v="0.21"/>
    <s v="Wallet"/>
    <n v="9"/>
    <n v="3.6"/>
    <x v="3640"/>
    <n v="749.71"/>
    <s v="OK"/>
    <n v="0"/>
  </r>
  <r>
    <n v="13675"/>
    <x v="3674"/>
    <n v="1185"/>
    <s v="Home"/>
    <s v="South"/>
    <n v="6"/>
    <n v="486.08"/>
    <n v="0.02"/>
    <s v="Card"/>
    <n v="7"/>
    <n v="4.8"/>
    <x v="3641"/>
    <n v="2858.1504"/>
    <s v="OK"/>
    <n v="0"/>
  </r>
  <r>
    <n v="13676"/>
    <x v="3675"/>
    <n v="1655"/>
    <s v="Home"/>
    <s v="North"/>
    <n v="5"/>
    <n v="397.08"/>
    <n v="0.21"/>
    <s v="COD"/>
    <n v="11"/>
    <n v="2.1"/>
    <x v="3642"/>
    <n v="1568.4659999999999"/>
    <s v="OK"/>
    <n v="0"/>
  </r>
  <r>
    <n v="13677"/>
    <x v="3676"/>
    <n v="1583"/>
    <s v="Clothing"/>
    <s v="North"/>
    <n v="4"/>
    <n v="270.48"/>
    <n v="0.19"/>
    <s v="COD"/>
    <n v="7"/>
    <n v="4.8"/>
    <x v="3643"/>
    <n v="876.35520000000008"/>
    <s v="OK"/>
    <n v="0"/>
  </r>
  <r>
    <n v="13678"/>
    <x v="3677"/>
    <n v="1128"/>
    <s v="Electronics"/>
    <s v="West"/>
    <n v="5"/>
    <n v="396.49"/>
    <n v="0.23"/>
    <s v="Card"/>
    <n v="1"/>
    <n v="3.4"/>
    <x v="3644"/>
    <n v="1526.4865"/>
    <s v="OK"/>
    <n v="0"/>
  </r>
  <r>
    <n v="13679"/>
    <x v="3678"/>
    <n v="1875"/>
    <s v="Home"/>
    <s v="North"/>
    <n v="6"/>
    <n v="45.88"/>
    <n v="0.31"/>
    <s v="Card"/>
    <n v="9"/>
    <n v="4.2"/>
    <x v="1428"/>
    <n v="189.94320000000002"/>
    <s v="OK"/>
    <n v="0"/>
  </r>
  <r>
    <n v="13680"/>
    <x v="3679"/>
    <n v="1260"/>
    <s v="Home"/>
    <s v="East"/>
    <n v="5"/>
    <n v="120.46"/>
    <n v="0.3"/>
    <s v="COD"/>
    <n v="8"/>
    <n v="1.7"/>
    <x v="3645"/>
    <n v="421.60999999999996"/>
    <s v="OK"/>
    <n v="0"/>
  </r>
  <r>
    <n v="13681"/>
    <x v="3680"/>
    <n v="1514"/>
    <s v="Electronics"/>
    <s v="South"/>
    <n v="4"/>
    <n v="381.76"/>
    <n v="0.34"/>
    <s v="Card"/>
    <n v="11"/>
    <n v="3"/>
    <x v="3646"/>
    <n v="1007.8463999999999"/>
    <s v="OK"/>
    <n v="0"/>
  </r>
  <r>
    <n v="13682"/>
    <x v="3681"/>
    <n v="1448"/>
    <s v="Clothing"/>
    <s v="West"/>
    <n v="1"/>
    <n v="390.2"/>
    <n v="0.34"/>
    <s v="Wallet"/>
    <n v="10"/>
    <n v="3.3"/>
    <x v="3647"/>
    <n v="257.53199999999998"/>
    <s v="OK"/>
    <n v="0"/>
  </r>
  <r>
    <n v="13683"/>
    <x v="3682"/>
    <n v="1899"/>
    <s v="Electronics"/>
    <s v="North"/>
    <n v="6"/>
    <n v="467.87"/>
    <n v="0.27"/>
    <s v="Card"/>
    <n v="5"/>
    <n v="2.6"/>
    <x v="3648"/>
    <n v="2049.2706000000003"/>
    <s v="OK"/>
    <n v="0"/>
  </r>
  <r>
    <n v="13684"/>
    <x v="3683"/>
    <n v="1103"/>
    <s v="Electronics"/>
    <s v="South"/>
    <n v="6"/>
    <n v="250.75"/>
    <n v="0.33"/>
    <s v="Wallet"/>
    <n v="4"/>
    <n v="2"/>
    <x v="3649"/>
    <n v="1008.0149999999999"/>
    <s v="ERROR"/>
    <n v="0"/>
  </r>
  <r>
    <n v="13685"/>
    <x v="3684"/>
    <n v="1482"/>
    <s v="Electronics"/>
    <s v="North"/>
    <n v="2"/>
    <n v="437.69"/>
    <n v="0.3"/>
    <s v="COD"/>
    <n v="1"/>
    <n v="4.5999999999999996"/>
    <x v="3650"/>
    <n v="612.76599999999996"/>
    <s v="OK"/>
    <n v="0"/>
  </r>
  <r>
    <n v="13686"/>
    <x v="3685"/>
    <n v="1223"/>
    <s v="Clothing"/>
    <s v="West"/>
    <n v="6"/>
    <n v="415.13"/>
    <n v="0.25"/>
    <s v="Wallet"/>
    <n v="9"/>
    <n v="1.3"/>
    <x v="3651"/>
    <n v="1868.0849999999998"/>
    <s v="ERROR"/>
    <n v="0"/>
  </r>
  <r>
    <n v="13687"/>
    <x v="3686"/>
    <n v="1831"/>
    <s v="Clothing"/>
    <s v="North"/>
    <n v="7"/>
    <n v="578.59"/>
    <n v="0.03"/>
    <s v="COD"/>
    <n v="8"/>
    <n v="1.6"/>
    <x v="3652"/>
    <n v="3928.6261"/>
    <s v="OK"/>
    <n v="0"/>
  </r>
  <r>
    <n v="13688"/>
    <x v="3687"/>
    <n v="1873"/>
    <s v="Clothing"/>
    <s v="North"/>
    <n v="7"/>
    <n v="140.85"/>
    <n v="0.02"/>
    <s v="Wallet"/>
    <n v="2"/>
    <n v="2.2999999999999998"/>
    <x v="3653"/>
    <n v="966.23099999999988"/>
    <s v="OK"/>
    <n v="0"/>
  </r>
  <r>
    <n v="13689"/>
    <x v="3688"/>
    <n v="1865"/>
    <s v="Home"/>
    <s v="South"/>
    <n v="6"/>
    <n v="337.73"/>
    <n v="0.28999999999999998"/>
    <s v="Card"/>
    <n v="4"/>
    <n v="4.7"/>
    <x v="3654"/>
    <n v="1438.7298000000001"/>
    <s v="OK"/>
    <n v="0"/>
  </r>
  <r>
    <n v="13690"/>
    <x v="3689"/>
    <n v="1490"/>
    <s v="Home"/>
    <s v="East"/>
    <n v="1"/>
    <n v="367.03"/>
    <n v="0.17"/>
    <s v="COD"/>
    <n v="4"/>
    <n v="3.3"/>
    <x v="3655"/>
    <n v="304.63489999999996"/>
    <s v="OK"/>
    <n v="0"/>
  </r>
  <r>
    <n v="13691"/>
    <x v="3690"/>
    <n v="1472"/>
    <s v="Electronics"/>
    <s v="North"/>
    <n v="2"/>
    <n v="599.21"/>
    <n v="0.28999999999999998"/>
    <s v="Card"/>
    <n v="7"/>
    <n v="2.5"/>
    <x v="3656"/>
    <n v="850.87819999999999"/>
    <s v="OK"/>
    <n v="0"/>
  </r>
  <r>
    <n v="13692"/>
    <x v="3691"/>
    <n v="1009"/>
    <s v="Electronics"/>
    <s v="West"/>
    <n v="3"/>
    <n v="132.69"/>
    <n v="0.11"/>
    <s v="Card"/>
    <n v="3"/>
    <n v="2.6"/>
    <x v="3657"/>
    <n v="354.28230000000002"/>
    <s v="OK"/>
    <n v="0"/>
  </r>
  <r>
    <n v="13693"/>
    <x v="3692"/>
    <n v="1404"/>
    <s v="Beauty"/>
    <s v="North"/>
    <n v="5"/>
    <n v="321.08"/>
    <n v="0.14000000000000001"/>
    <s v="COD"/>
    <n v="8"/>
    <n v="4.4000000000000004"/>
    <x v="3658"/>
    <n v="1380.6439999999998"/>
    <s v="OK"/>
    <n v="0"/>
  </r>
  <r>
    <n v="13694"/>
    <x v="3693"/>
    <n v="1895"/>
    <s v="Electronics"/>
    <s v="North"/>
    <n v="4"/>
    <n v="217.52"/>
    <n v="0.25"/>
    <s v="COD"/>
    <n v="11"/>
    <n v="1.1000000000000001"/>
    <x v="3659"/>
    <n v="652.56000000000006"/>
    <s v="OK"/>
    <n v="0"/>
  </r>
  <r>
    <n v="13695"/>
    <x v="3694"/>
    <n v="1301"/>
    <s v="Beauty"/>
    <s v="East"/>
    <n v="3"/>
    <n v="322.64999999999998"/>
    <n v="0.32"/>
    <s v="Card"/>
    <n v="7"/>
    <n v="1"/>
    <x v="3660"/>
    <n v="658.2059999999999"/>
    <s v="OK"/>
    <n v="0"/>
  </r>
  <r>
    <n v="13696"/>
    <x v="3695"/>
    <n v="1230"/>
    <s v="Home"/>
    <s v="South"/>
    <n v="2"/>
    <n v="150.80000000000001"/>
    <n v="0.03"/>
    <s v="COD"/>
    <n v="10"/>
    <n v="1.2"/>
    <x v="2614"/>
    <n v="292.55200000000002"/>
    <s v="OK"/>
    <n v="0"/>
  </r>
  <r>
    <n v="13697"/>
    <x v="3696"/>
    <n v="1730"/>
    <s v="Clothing"/>
    <s v="West"/>
    <n v="7"/>
    <n v="42.85"/>
    <n v="0.3"/>
    <s v="COD"/>
    <n v="4"/>
    <n v="2.9"/>
    <x v="3661"/>
    <n v="209.96499999999997"/>
    <s v="ERROR"/>
    <n v="0"/>
  </r>
  <r>
    <n v="13698"/>
    <x v="3697"/>
    <n v="1922"/>
    <s v="Beauty"/>
    <s v="South"/>
    <n v="7"/>
    <n v="349.95"/>
    <n v="0.28000000000000003"/>
    <s v="Card"/>
    <n v="9"/>
    <n v="3.3"/>
    <x v="3662"/>
    <n v="1763.748"/>
    <s v="OK"/>
    <n v="0"/>
  </r>
  <r>
    <n v="13699"/>
    <x v="3698"/>
    <n v="1065"/>
    <s v="Electronics"/>
    <s v="South"/>
    <n v="7"/>
    <n v="211.47"/>
    <n v="0.11"/>
    <s v="COD"/>
    <n v="6"/>
    <n v="3.5"/>
    <x v="3663"/>
    <n v="1317.4581000000001"/>
    <s v="OK"/>
    <n v="0"/>
  </r>
  <r>
    <n v="13700"/>
    <x v="3699"/>
    <n v="1936"/>
    <s v="Electronics"/>
    <s v="South"/>
    <n v="1"/>
    <n v="121.44"/>
    <n v="0.12"/>
    <s v="COD"/>
    <n v="3"/>
    <n v="3.9"/>
    <x v="3664"/>
    <n v="106.8672"/>
    <s v="OK"/>
    <n v="0"/>
  </r>
  <r>
    <n v="13701"/>
    <x v="3700"/>
    <n v="1111"/>
    <s v="Clothing"/>
    <s v="North"/>
    <n v="7"/>
    <n v="204.5"/>
    <n v="0.02"/>
    <s v="Card"/>
    <n v="7"/>
    <n v="1.8"/>
    <x v="3665"/>
    <n v="1402.87"/>
    <s v="OK"/>
    <n v="0"/>
  </r>
  <r>
    <n v="13702"/>
    <x v="3701"/>
    <n v="1012"/>
    <s v="Clothing"/>
    <s v="East"/>
    <n v="4"/>
    <n v="43.83"/>
    <n v="0.01"/>
    <s v="COD"/>
    <n v="6"/>
    <n v="2"/>
    <x v="3666"/>
    <n v="173.5668"/>
    <s v="OK"/>
    <n v="0"/>
  </r>
  <r>
    <n v="13703"/>
    <x v="3702"/>
    <n v="1392"/>
    <s v="Beauty"/>
    <s v="North"/>
    <n v="5"/>
    <n v="571.01"/>
    <n v="0.17"/>
    <s v="COD"/>
    <n v="8"/>
    <n v="2"/>
    <x v="3667"/>
    <n v="2369.6914999999999"/>
    <s v="OK"/>
    <n v="0"/>
  </r>
  <r>
    <n v="13704"/>
    <x v="3703"/>
    <n v="1499"/>
    <s v="Electronics"/>
    <s v="West"/>
    <n v="6"/>
    <n v="354.97"/>
    <n v="0.03"/>
    <s v="Wallet"/>
    <n v="5"/>
    <n v="1.6"/>
    <x v="3668"/>
    <n v="2065.9254000000001"/>
    <s v="OK"/>
    <n v="0"/>
  </r>
  <r>
    <n v="13705"/>
    <x v="3704"/>
    <n v="1931"/>
    <s v="Clothing"/>
    <s v="East"/>
    <n v="6"/>
    <n v="491.64"/>
    <n v="7.0000000000000007E-2"/>
    <s v="Card"/>
    <n v="6"/>
    <n v="2"/>
    <x v="3669"/>
    <n v="2743.3512000000001"/>
    <s v="OK"/>
    <n v="0"/>
  </r>
  <r>
    <n v="13706"/>
    <x v="3705"/>
    <n v="1597"/>
    <s v="Clothing"/>
    <s v="South"/>
    <n v="3"/>
    <n v="262.52"/>
    <n v="0.3"/>
    <s v="Wallet"/>
    <n v="1"/>
    <n v="3.5"/>
    <x v="3670"/>
    <n v="551.29199999999992"/>
    <s v="OK"/>
    <n v="0"/>
  </r>
  <r>
    <n v="13707"/>
    <x v="3706"/>
    <n v="1233"/>
    <s v="Home"/>
    <s v="East"/>
    <n v="5"/>
    <n v="543.44000000000005"/>
    <n v="0.2"/>
    <s v="Card"/>
    <n v="8"/>
    <n v="2.5"/>
    <x v="3671"/>
    <n v="2173.7600000000002"/>
    <s v="OK"/>
    <n v="0"/>
  </r>
  <r>
    <n v="13708"/>
    <x v="3707"/>
    <n v="1601"/>
    <s v="Electronics"/>
    <s v="West"/>
    <n v="2"/>
    <n v="297.74"/>
    <n v="0.22"/>
    <s v="Card"/>
    <n v="1"/>
    <n v="4.0999999999999996"/>
    <x v="3672"/>
    <n v="464.4744"/>
    <s v="OK"/>
    <n v="0"/>
  </r>
  <r>
    <n v="13709"/>
    <x v="3708"/>
    <n v="1313"/>
    <s v="Clothing"/>
    <s v="North"/>
    <n v="5"/>
    <n v="350.76"/>
    <n v="7.0000000000000007E-2"/>
    <s v="Card"/>
    <n v="3"/>
    <n v="3.1"/>
    <x v="3673"/>
    <n v="1631.0339999999999"/>
    <s v="OK"/>
    <n v="0"/>
  </r>
  <r>
    <n v="13710"/>
    <x v="3709"/>
    <n v="1565"/>
    <s v="Home"/>
    <s v="North"/>
    <n v="1"/>
    <n v="302.7"/>
    <n v="0.28999999999999998"/>
    <s v="Wallet"/>
    <n v="2"/>
    <n v="1.8"/>
    <x v="3674"/>
    <n v="214.91699999999997"/>
    <s v="OK"/>
    <n v="0"/>
  </r>
  <r>
    <n v="13711"/>
    <x v="3710"/>
    <n v="1011"/>
    <s v="Electronics"/>
    <s v="South"/>
    <n v="3"/>
    <n v="443.97"/>
    <n v="0.3"/>
    <s v="COD"/>
    <n v="6"/>
    <n v="2.9"/>
    <x v="3675"/>
    <n v="932.33699999999999"/>
    <s v="OK"/>
    <n v="0"/>
  </r>
  <r>
    <n v="13712"/>
    <x v="3711"/>
    <n v="1208"/>
    <s v="Home"/>
    <s v="North"/>
    <n v="3"/>
    <n v="346.49"/>
    <n v="0.18"/>
    <s v="Card"/>
    <n v="8"/>
    <n v="3.4"/>
    <x v="3676"/>
    <n v="852.36540000000014"/>
    <s v="OK"/>
    <n v="0"/>
  </r>
  <r>
    <n v="13713"/>
    <x v="3712"/>
    <n v="1973"/>
    <s v="Clothing"/>
    <s v="North"/>
    <n v="1"/>
    <n v="173.89"/>
    <n v="0.32"/>
    <s v="Card"/>
    <n v="8"/>
    <n v="4.5"/>
    <x v="3677"/>
    <n v="118.24519999999998"/>
    <s v="OK"/>
    <n v="0"/>
  </r>
  <r>
    <n v="13714"/>
    <x v="3713"/>
    <n v="1013"/>
    <s v="Home"/>
    <s v="West"/>
    <n v="5"/>
    <n v="100.14"/>
    <n v="0.3"/>
    <s v="Card"/>
    <n v="7"/>
    <n v="4.3"/>
    <x v="3678"/>
    <n v="350.48999999999995"/>
    <s v="OK"/>
    <n v="0"/>
  </r>
  <r>
    <n v="13715"/>
    <x v="3714"/>
    <n v="1632"/>
    <s v="Home"/>
    <s v="East"/>
    <n v="7"/>
    <n v="369.58"/>
    <n v="0.26"/>
    <s v="Card"/>
    <n v="7"/>
    <n v="2.7"/>
    <x v="3679"/>
    <n v="1914.4243999999999"/>
    <s v="OK"/>
    <n v="0"/>
  </r>
  <r>
    <n v="13716"/>
    <x v="3715"/>
    <n v="1417"/>
    <s v="Electronics"/>
    <s v="North"/>
    <n v="1"/>
    <n v="301.17"/>
    <n v="0.26"/>
    <s v="COD"/>
    <n v="8"/>
    <n v="3.6"/>
    <x v="3680"/>
    <n v="222.86580000000001"/>
    <s v="OK"/>
    <n v="0"/>
  </r>
  <r>
    <n v="13717"/>
    <x v="3716"/>
    <n v="1436"/>
    <s v="Clothing"/>
    <s v="West"/>
    <n v="7"/>
    <n v="71.150000000000006"/>
    <n v="0.04"/>
    <s v="COD"/>
    <n v="5"/>
    <n v="2.2000000000000002"/>
    <x v="3681"/>
    <n v="478.12800000000004"/>
    <s v="OK"/>
    <n v="0"/>
  </r>
  <r>
    <n v="13718"/>
    <x v="3717"/>
    <n v="1376"/>
    <s v="Beauty"/>
    <s v="West"/>
    <n v="4"/>
    <n v="246.44"/>
    <n v="0.09"/>
    <s v="Wallet"/>
    <n v="3"/>
    <n v="3.5"/>
    <x v="3682"/>
    <n v="897.04160000000002"/>
    <s v="OK"/>
    <n v="0"/>
  </r>
  <r>
    <n v="13719"/>
    <x v="3718"/>
    <n v="1019"/>
    <s v="Clothing"/>
    <s v="South"/>
    <n v="1"/>
    <n v="316.14"/>
    <n v="0.02"/>
    <s v="Wallet"/>
    <n v="2"/>
    <n v="4.7"/>
    <x v="3683"/>
    <n v="309.81719999999996"/>
    <s v="OK"/>
    <n v="0"/>
  </r>
  <r>
    <n v="13720"/>
    <x v="3719"/>
    <n v="1586"/>
    <s v="Beauty"/>
    <s v="West"/>
    <n v="7"/>
    <n v="498.73"/>
    <n v="0"/>
    <s v="COD"/>
    <n v="3"/>
    <n v="3.5"/>
    <x v="3684"/>
    <n v="3491.11"/>
    <s v="OK"/>
    <n v="0"/>
  </r>
  <r>
    <n v="13721"/>
    <x v="3720"/>
    <n v="1911"/>
    <s v="Clothing"/>
    <s v="South"/>
    <n v="5"/>
    <n v="59.52"/>
    <n v="0.06"/>
    <s v="Card"/>
    <n v="11"/>
    <n v="2.2000000000000002"/>
    <x v="3685"/>
    <n v="279.74400000000003"/>
    <s v="OK"/>
    <n v="0"/>
  </r>
  <r>
    <n v="13722"/>
    <x v="3721"/>
    <n v="1754"/>
    <s v="Electronics"/>
    <s v="North"/>
    <n v="7"/>
    <n v="218.87"/>
    <n v="0.31"/>
    <s v="Card"/>
    <n v="11"/>
    <n v="3.6"/>
    <x v="3686"/>
    <n v="1057.1421"/>
    <s v="OK"/>
    <n v="0"/>
  </r>
  <r>
    <n v="13723"/>
    <x v="3722"/>
    <n v="1734"/>
    <s v="Clothing"/>
    <s v="South"/>
    <n v="1"/>
    <n v="496.25"/>
    <n v="0.08"/>
    <s v="COD"/>
    <n v="3"/>
    <n v="4.5999999999999996"/>
    <x v="3687"/>
    <n v="456.55"/>
    <s v="OK"/>
    <n v="0"/>
  </r>
  <r>
    <n v="13724"/>
    <x v="3723"/>
    <n v="1069"/>
    <s v="Beauty"/>
    <s v="West"/>
    <n v="2"/>
    <n v="394.33"/>
    <n v="0.34"/>
    <s v="COD"/>
    <n v="7"/>
    <n v="1.5"/>
    <x v="3688"/>
    <n v="520.51559999999995"/>
    <s v="OK"/>
    <n v="0"/>
  </r>
  <r>
    <n v="13725"/>
    <x v="3724"/>
    <n v="1823"/>
    <s v="Electronics"/>
    <s v="East"/>
    <n v="6"/>
    <n v="184.63"/>
    <n v="0.21"/>
    <s v="COD"/>
    <n v="1"/>
    <n v="2.9"/>
    <x v="3689"/>
    <n v="875.14620000000002"/>
    <s v="OK"/>
    <n v="0"/>
  </r>
  <r>
    <n v="13726"/>
    <x v="3725"/>
    <n v="1210"/>
    <s v="Beauty"/>
    <s v="East"/>
    <n v="1"/>
    <n v="509.52"/>
    <n v="0.08"/>
    <s v="Wallet"/>
    <n v="7"/>
    <n v="2.2999999999999998"/>
    <x v="3690"/>
    <n v="468.75839999999999"/>
    <s v="OK"/>
    <n v="0"/>
  </r>
  <r>
    <n v="13727"/>
    <x v="3726"/>
    <n v="1100"/>
    <s v="Beauty"/>
    <s v="North"/>
    <n v="6"/>
    <n v="303.58"/>
    <n v="0.17"/>
    <s v="Wallet"/>
    <n v="6"/>
    <n v="2"/>
    <x v="3691"/>
    <n v="1511.8283999999999"/>
    <s v="OK"/>
    <n v="0"/>
  </r>
  <r>
    <n v="13728"/>
    <x v="3727"/>
    <n v="1697"/>
    <s v="Clothing"/>
    <s v="North"/>
    <n v="1"/>
    <n v="306.54000000000002"/>
    <n v="0.08"/>
    <s v="Card"/>
    <n v="11"/>
    <n v="2.6"/>
    <x v="3692"/>
    <n v="282.01680000000005"/>
    <s v="OK"/>
    <n v="0"/>
  </r>
  <r>
    <n v="13729"/>
    <x v="3728"/>
    <n v="1131"/>
    <s v="Electronics"/>
    <s v="East"/>
    <n v="5"/>
    <n v="586.29999999999995"/>
    <n v="0.34"/>
    <s v="Card"/>
    <n v="10"/>
    <n v="2.6"/>
    <x v="3693"/>
    <n v="1934.7899999999997"/>
    <s v="OK"/>
    <n v="0"/>
  </r>
  <r>
    <n v="13730"/>
    <x v="3729"/>
    <n v="1622"/>
    <s v="Home"/>
    <s v="South"/>
    <n v="4"/>
    <n v="569.05999999999995"/>
    <n v="0.3"/>
    <s v="Wallet"/>
    <n v="2"/>
    <n v="1.8"/>
    <x v="3694"/>
    <n v="1593.3679999999997"/>
    <s v="OK"/>
    <n v="0"/>
  </r>
  <r>
    <n v="13731"/>
    <x v="3730"/>
    <n v="1380"/>
    <s v="Electronics"/>
    <s v="North"/>
    <n v="4"/>
    <n v="224.74"/>
    <n v="0.01"/>
    <s v="Wallet"/>
    <n v="10"/>
    <n v="2.6"/>
    <x v="3695"/>
    <n v="889.97040000000004"/>
    <s v="OK"/>
    <n v="0"/>
  </r>
  <r>
    <n v="13732"/>
    <x v="3731"/>
    <n v="1131"/>
    <s v="Home"/>
    <s v="West"/>
    <n v="6"/>
    <n v="97.24"/>
    <n v="0.33"/>
    <s v="Card"/>
    <n v="1"/>
    <n v="3.5"/>
    <x v="3696"/>
    <n v="390.90479999999991"/>
    <s v="OK"/>
    <n v="0"/>
  </r>
  <r>
    <n v="13733"/>
    <x v="3732"/>
    <n v="1019"/>
    <s v="Clothing"/>
    <s v="North"/>
    <n v="5"/>
    <n v="205.52"/>
    <n v="0.25"/>
    <s v="COD"/>
    <n v="9"/>
    <n v="1.1000000000000001"/>
    <x v="3697"/>
    <n v="770.7"/>
    <s v="OK"/>
    <n v="0"/>
  </r>
  <r>
    <n v="13734"/>
    <x v="3733"/>
    <n v="1905"/>
    <s v="Clothing"/>
    <s v="South"/>
    <n v="7"/>
    <n v="32.83"/>
    <n v="0.03"/>
    <s v="COD"/>
    <n v="2"/>
    <n v="5"/>
    <x v="3698"/>
    <n v="222.91569999999999"/>
    <s v="OK"/>
    <n v="0"/>
  </r>
  <r>
    <n v="13735"/>
    <x v="3734"/>
    <n v="1535"/>
    <s v="Home"/>
    <s v="North"/>
    <n v="5"/>
    <n v="27.15"/>
    <n v="0.23"/>
    <s v="COD"/>
    <n v="4"/>
    <n v="2.2000000000000002"/>
    <x v="3699"/>
    <n v="104.5275"/>
    <s v="OK"/>
    <n v="0"/>
  </r>
  <r>
    <n v="13736"/>
    <x v="3735"/>
    <n v="1226"/>
    <s v="Clothing"/>
    <s v="West"/>
    <n v="5"/>
    <n v="246.38"/>
    <n v="0.23"/>
    <s v="Card"/>
    <n v="9"/>
    <n v="3.5"/>
    <x v="3700"/>
    <n v="948.5630000000001"/>
    <s v="OK"/>
    <n v="0"/>
  </r>
  <r>
    <n v="13737"/>
    <x v="3736"/>
    <n v="1153"/>
    <s v="Clothing"/>
    <s v="West"/>
    <n v="2"/>
    <n v="565.5"/>
    <n v="0.08"/>
    <s v="Wallet"/>
    <n v="9"/>
    <n v="2.1"/>
    <x v="3701"/>
    <n v="1040.52"/>
    <s v="OK"/>
    <n v="0"/>
  </r>
  <r>
    <n v="13738"/>
    <x v="3737"/>
    <n v="1804"/>
    <s v="Clothing"/>
    <s v="West"/>
    <n v="3"/>
    <n v="524.74"/>
    <n v="0.27"/>
    <s v="COD"/>
    <n v="11"/>
    <n v="2.6"/>
    <x v="3702"/>
    <n v="1149.1805999999999"/>
    <s v="OK"/>
    <n v="0"/>
  </r>
  <r>
    <n v="13739"/>
    <x v="3738"/>
    <n v="1741"/>
    <s v="Clothing"/>
    <s v="South"/>
    <n v="1"/>
    <n v="314.19"/>
    <n v="0.03"/>
    <s v="Card"/>
    <n v="1"/>
    <n v="3.2"/>
    <x v="3703"/>
    <n v="304.76429999999999"/>
    <s v="OK"/>
    <n v="0"/>
  </r>
  <r>
    <n v="13740"/>
    <x v="3739"/>
    <n v="1468"/>
    <s v="Clothing"/>
    <s v="South"/>
    <n v="5"/>
    <n v="345.66"/>
    <n v="0.17"/>
    <s v="COD"/>
    <n v="2"/>
    <n v="3.4"/>
    <x v="3704"/>
    <n v="1434.489"/>
    <s v="OK"/>
    <n v="0"/>
  </r>
  <r>
    <n v="13741"/>
    <x v="3740"/>
    <n v="1821"/>
    <s v="Home"/>
    <s v="West"/>
    <n v="5"/>
    <n v="18.47"/>
    <n v="0"/>
    <s v="COD"/>
    <n v="2"/>
    <n v="4.0999999999999996"/>
    <x v="3705"/>
    <n v="92.35"/>
    <s v="OK"/>
    <n v="0"/>
  </r>
  <r>
    <n v="13742"/>
    <x v="3741"/>
    <n v="1999"/>
    <s v="Clothing"/>
    <s v="West"/>
    <n v="5"/>
    <n v="141.07"/>
    <n v="0.34"/>
    <s v="Wallet"/>
    <n v="2"/>
    <n v="4.2"/>
    <x v="3706"/>
    <n v="465.53099999999989"/>
    <s v="OK"/>
    <n v="0"/>
  </r>
  <r>
    <n v="13743"/>
    <x v="3742"/>
    <n v="1870"/>
    <s v="Clothing"/>
    <s v="South"/>
    <n v="4"/>
    <n v="29.49"/>
    <n v="0.26"/>
    <s v="Card"/>
    <n v="8"/>
    <n v="3.1"/>
    <x v="3707"/>
    <n v="87.290399999999991"/>
    <s v="OK"/>
    <n v="0"/>
  </r>
  <r>
    <n v="13744"/>
    <x v="3743"/>
    <n v="1404"/>
    <s v="Home"/>
    <s v="South"/>
    <n v="5"/>
    <n v="456.41"/>
    <n v="0.06"/>
    <s v="Wallet"/>
    <n v="8"/>
    <n v="1.3"/>
    <x v="3708"/>
    <n v="2145.127"/>
    <s v="OK"/>
    <n v="0"/>
  </r>
  <r>
    <n v="13745"/>
    <x v="3744"/>
    <n v="1201"/>
    <s v="Electronics"/>
    <s v="South"/>
    <n v="1"/>
    <n v="100.2"/>
    <n v="0.12"/>
    <s v="Card"/>
    <n v="10"/>
    <n v="3.2"/>
    <x v="3709"/>
    <n v="88.176000000000002"/>
    <s v="OK"/>
    <n v="0"/>
  </r>
  <r>
    <n v="13746"/>
    <x v="3745"/>
    <n v="1037"/>
    <s v="Electronics"/>
    <s v="East"/>
    <n v="7"/>
    <n v="523.39"/>
    <n v="0.06"/>
    <s v="COD"/>
    <n v="8"/>
    <n v="2.9"/>
    <x v="3710"/>
    <n v="3443.9061999999999"/>
    <s v="OK"/>
    <n v="0"/>
  </r>
  <r>
    <n v="13747"/>
    <x v="3746"/>
    <n v="1941"/>
    <s v="Beauty"/>
    <s v="South"/>
    <n v="7"/>
    <n v="391.34"/>
    <n v="0.27"/>
    <s v="COD"/>
    <n v="4"/>
    <n v="1.9"/>
    <x v="3711"/>
    <n v="1999.7473999999997"/>
    <s v="OK"/>
    <n v="0"/>
  </r>
  <r>
    <n v="13748"/>
    <x v="3747"/>
    <n v="1771"/>
    <s v="Home"/>
    <s v="West"/>
    <n v="5"/>
    <n v="149.21"/>
    <n v="0.02"/>
    <s v="Card"/>
    <n v="8"/>
    <n v="1"/>
    <x v="3712"/>
    <n v="731.12900000000002"/>
    <s v="OK"/>
    <n v="0"/>
  </r>
  <r>
    <n v="13749"/>
    <x v="3748"/>
    <n v="1187"/>
    <s v="Clothing"/>
    <s v="East"/>
    <n v="1"/>
    <n v="107.27"/>
    <n v="0.28999999999999998"/>
    <s v="COD"/>
    <n v="7"/>
    <n v="2.2999999999999998"/>
    <x v="3713"/>
    <n v="76.161699999999996"/>
    <s v="OK"/>
    <n v="0"/>
  </r>
  <r>
    <n v="13750"/>
    <x v="3749"/>
    <n v="1056"/>
    <s v="Clothing"/>
    <s v="South"/>
    <n v="2"/>
    <n v="382.16"/>
    <n v="0.33"/>
    <s v="Wallet"/>
    <n v="8"/>
    <n v="2"/>
    <x v="3714"/>
    <n v="512.09439999999995"/>
    <s v="OK"/>
    <n v="0"/>
  </r>
  <r>
    <n v="13751"/>
    <x v="3750"/>
    <n v="1940"/>
    <s v="Electronics"/>
    <s v="West"/>
    <n v="7"/>
    <n v="541.99"/>
    <n v="0.24"/>
    <s v="COD"/>
    <n v="1"/>
    <n v="2.9"/>
    <x v="3715"/>
    <n v="2883.3868000000002"/>
    <s v="OK"/>
    <n v="0"/>
  </r>
  <r>
    <n v="13752"/>
    <x v="3751"/>
    <n v="1019"/>
    <s v="Clothing"/>
    <s v="North"/>
    <n v="3"/>
    <n v="435.24"/>
    <n v="7.0000000000000007E-2"/>
    <s v="COD"/>
    <n v="3"/>
    <n v="4"/>
    <x v="3716"/>
    <n v="1214.3196"/>
    <s v="OK"/>
    <n v="0"/>
  </r>
  <r>
    <n v="13753"/>
    <x v="3752"/>
    <n v="1272"/>
    <s v="Clothing"/>
    <s v="East"/>
    <n v="4"/>
    <n v="218.9"/>
    <n v="0.13"/>
    <s v="Card"/>
    <n v="10"/>
    <n v="2.8"/>
    <x v="3717"/>
    <n v="761.77200000000005"/>
    <s v="OK"/>
    <n v="0"/>
  </r>
  <r>
    <n v="13754"/>
    <x v="3753"/>
    <n v="1118"/>
    <s v="Clothing"/>
    <s v="West"/>
    <n v="1"/>
    <n v="358.62"/>
    <n v="0.17"/>
    <s v="Card"/>
    <n v="6"/>
    <n v="4.8"/>
    <x v="3718"/>
    <n v="297.65460000000002"/>
    <s v="OK"/>
    <n v="0"/>
  </r>
  <r>
    <n v="13755"/>
    <x v="3754"/>
    <n v="1582"/>
    <s v="Clothing"/>
    <s v="North"/>
    <n v="7"/>
    <n v="196.8"/>
    <n v="0.21"/>
    <s v="Card"/>
    <n v="1"/>
    <n v="1.9"/>
    <x v="3719"/>
    <n v="1088.3040000000001"/>
    <s v="OK"/>
    <n v="0"/>
  </r>
  <r>
    <n v="13756"/>
    <x v="3755"/>
    <n v="1515"/>
    <s v="Electronics"/>
    <s v="West"/>
    <n v="7"/>
    <n v="599.5"/>
    <n v="0.23"/>
    <s v="Wallet"/>
    <n v="4"/>
    <n v="1.9"/>
    <x v="3720"/>
    <n v="3231.3050000000003"/>
    <s v="ERROR"/>
    <n v="0.01"/>
  </r>
  <r>
    <n v="13757"/>
    <x v="3756"/>
    <n v="1220"/>
    <s v="Electronics"/>
    <s v="South"/>
    <n v="6"/>
    <n v="453.07"/>
    <n v="0.19"/>
    <s v="COD"/>
    <n v="9"/>
    <n v="3.4"/>
    <x v="3721"/>
    <n v="2201.9202"/>
    <s v="OK"/>
    <n v="0"/>
  </r>
  <r>
    <n v="13758"/>
    <x v="3757"/>
    <n v="1525"/>
    <s v="Beauty"/>
    <s v="South"/>
    <n v="2"/>
    <n v="374.41"/>
    <n v="0.12"/>
    <s v="Wallet"/>
    <n v="7"/>
    <n v="4.5999999999999996"/>
    <x v="3722"/>
    <n v="658.96160000000009"/>
    <s v="OK"/>
    <n v="0"/>
  </r>
  <r>
    <n v="13759"/>
    <x v="3758"/>
    <n v="1514"/>
    <s v="Clothing"/>
    <s v="North"/>
    <n v="3"/>
    <n v="262.61"/>
    <n v="0.31"/>
    <s v="Card"/>
    <n v="1"/>
    <n v="3.7"/>
    <x v="3723"/>
    <n v="543.60270000000003"/>
    <s v="OK"/>
    <n v="0"/>
  </r>
  <r>
    <n v="13760"/>
    <x v="3759"/>
    <n v="1727"/>
    <s v="Clothing"/>
    <s v="South"/>
    <n v="3"/>
    <n v="376.62"/>
    <n v="0.03"/>
    <s v="COD"/>
    <n v="6"/>
    <n v="3.7"/>
    <x v="3724"/>
    <n v="1095.9642000000001"/>
    <s v="OK"/>
    <n v="0"/>
  </r>
  <r>
    <n v="13761"/>
    <x v="3760"/>
    <n v="1740"/>
    <s v="Electronics"/>
    <s v="West"/>
    <n v="3"/>
    <n v="214.85"/>
    <n v="0.16"/>
    <s v="Card"/>
    <n v="6"/>
    <n v="4.2"/>
    <x v="3725"/>
    <n v="541.42199999999991"/>
    <s v="OK"/>
    <n v="0"/>
  </r>
  <r>
    <n v="13762"/>
    <x v="3761"/>
    <n v="1335"/>
    <s v="Electronics"/>
    <s v="North"/>
    <n v="1"/>
    <n v="31.89"/>
    <n v="0.27"/>
    <s v="COD"/>
    <n v="2"/>
    <n v="3.7"/>
    <x v="3726"/>
    <n v="23.279699999999998"/>
    <s v="OK"/>
    <n v="0"/>
  </r>
  <r>
    <n v="13763"/>
    <x v="3762"/>
    <n v="1697"/>
    <s v="Home"/>
    <s v="West"/>
    <n v="2"/>
    <n v="246.13"/>
    <n v="0.02"/>
    <s v="Card"/>
    <n v="6"/>
    <n v="4"/>
    <x v="3727"/>
    <n v="482.41479999999996"/>
    <s v="OK"/>
    <n v="0"/>
  </r>
  <r>
    <n v="13764"/>
    <x v="3763"/>
    <n v="1054"/>
    <s v="Clothing"/>
    <s v="West"/>
    <n v="5"/>
    <n v="559.33000000000004"/>
    <n v="0.25"/>
    <s v="Card"/>
    <n v="10"/>
    <n v="4.5"/>
    <x v="3728"/>
    <n v="2097.4875000000002"/>
    <s v="OK"/>
    <n v="0"/>
  </r>
  <r>
    <n v="13765"/>
    <x v="3764"/>
    <n v="1499"/>
    <s v="Clothing"/>
    <s v="West"/>
    <n v="6"/>
    <n v="381.39"/>
    <n v="0.28999999999999998"/>
    <s v="COD"/>
    <n v="2"/>
    <n v="1"/>
    <x v="3729"/>
    <n v="1624.7214000000001"/>
    <s v="OK"/>
    <n v="0"/>
  </r>
  <r>
    <n v="13766"/>
    <x v="3765"/>
    <n v="1899"/>
    <s v="Electronics"/>
    <s v="South"/>
    <n v="2"/>
    <n v="64.11"/>
    <n v="0.23"/>
    <s v="Card"/>
    <n v="8"/>
    <n v="4.5"/>
    <x v="3730"/>
    <n v="98.729399999999998"/>
    <s v="OK"/>
    <n v="0"/>
  </r>
  <r>
    <n v="13767"/>
    <x v="3766"/>
    <n v="1887"/>
    <s v="Home"/>
    <s v="South"/>
    <n v="2"/>
    <n v="532.72"/>
    <n v="0"/>
    <s v="COD"/>
    <n v="7"/>
    <n v="1.9"/>
    <x v="3731"/>
    <n v="1065.44"/>
    <s v="OK"/>
    <n v="0"/>
  </r>
  <r>
    <n v="13768"/>
    <x v="3767"/>
    <n v="1765"/>
    <s v="Electronics"/>
    <s v="West"/>
    <n v="7"/>
    <n v="172.29"/>
    <n v="0.06"/>
    <s v="COD"/>
    <n v="6"/>
    <n v="4.5999999999999996"/>
    <x v="3732"/>
    <n v="1133.6681999999998"/>
    <s v="OK"/>
    <n v="0"/>
  </r>
  <r>
    <n v="13769"/>
    <x v="3768"/>
    <n v="1535"/>
    <s v="Electronics"/>
    <s v="East"/>
    <n v="2"/>
    <n v="157.61000000000001"/>
    <n v="0.12"/>
    <s v="COD"/>
    <n v="10"/>
    <n v="2.1"/>
    <x v="3733"/>
    <n v="277.39360000000005"/>
    <s v="OK"/>
    <n v="0"/>
  </r>
  <r>
    <n v="13770"/>
    <x v="3769"/>
    <n v="1161"/>
    <s v="Clothing"/>
    <s v="West"/>
    <n v="1"/>
    <n v="188.8"/>
    <n v="0.08"/>
    <s v="Wallet"/>
    <n v="6"/>
    <n v="2.8"/>
    <x v="3734"/>
    <n v="173.69600000000003"/>
    <s v="OK"/>
    <n v="0"/>
  </r>
  <r>
    <n v="13771"/>
    <x v="3770"/>
    <n v="1669"/>
    <s v="Electronics"/>
    <s v="West"/>
    <n v="6"/>
    <n v="352.66"/>
    <n v="0.34"/>
    <s v="Card"/>
    <n v="9"/>
    <n v="4.7"/>
    <x v="3735"/>
    <n v="1396.5335999999998"/>
    <s v="OK"/>
    <n v="0"/>
  </r>
  <r>
    <n v="13772"/>
    <x v="3771"/>
    <n v="1593"/>
    <s v="Electronics"/>
    <s v="North"/>
    <n v="1"/>
    <n v="333.64"/>
    <n v="0.23"/>
    <s v="COD"/>
    <n v="9"/>
    <n v="1.4"/>
    <x v="3736"/>
    <n v="256.90280000000001"/>
    <s v="OK"/>
    <n v="0"/>
  </r>
  <r>
    <n v="13773"/>
    <x v="3772"/>
    <n v="1914"/>
    <s v="Clothing"/>
    <s v="West"/>
    <n v="6"/>
    <n v="302.48"/>
    <n v="0.1"/>
    <s v="Wallet"/>
    <n v="10"/>
    <n v="4"/>
    <x v="3737"/>
    <n v="1633.3920000000001"/>
    <s v="OK"/>
    <n v="0"/>
  </r>
  <r>
    <n v="13774"/>
    <x v="3773"/>
    <n v="1158"/>
    <s v="Home"/>
    <s v="South"/>
    <n v="6"/>
    <n v="434.76"/>
    <n v="0.33"/>
    <s v="COD"/>
    <n v="10"/>
    <n v="2.6"/>
    <x v="3738"/>
    <n v="1747.7351999999998"/>
    <s v="OK"/>
    <n v="0"/>
  </r>
  <r>
    <n v="13775"/>
    <x v="3774"/>
    <n v="1187"/>
    <s v="Home"/>
    <s v="North"/>
    <n v="7"/>
    <n v="200.17"/>
    <n v="0.26"/>
    <s v="Card"/>
    <n v="2"/>
    <n v="1.1000000000000001"/>
    <x v="3739"/>
    <n v="1036.8806"/>
    <s v="OK"/>
    <n v="0"/>
  </r>
  <r>
    <n v="13776"/>
    <x v="3775"/>
    <n v="1059"/>
    <s v="Clothing"/>
    <s v="East"/>
    <n v="1"/>
    <n v="472.51"/>
    <n v="0.1"/>
    <s v="Wallet"/>
    <n v="3"/>
    <n v="4.8"/>
    <x v="3740"/>
    <n v="425.25900000000001"/>
    <s v="OK"/>
    <n v="0"/>
  </r>
  <r>
    <n v="13777"/>
    <x v="3776"/>
    <n v="1914"/>
    <s v="Electronics"/>
    <s v="North"/>
    <n v="6"/>
    <n v="117.56"/>
    <n v="0.13"/>
    <s v="Card"/>
    <n v="10"/>
    <n v="1.5"/>
    <x v="3741"/>
    <n v="613.66319999999996"/>
    <s v="OK"/>
    <n v="0"/>
  </r>
  <r>
    <n v="13778"/>
    <x v="3777"/>
    <n v="1816"/>
    <s v="Electronics"/>
    <s v="East"/>
    <n v="2"/>
    <n v="472.83"/>
    <n v="7.0000000000000007E-2"/>
    <s v="Card"/>
    <n v="7"/>
    <n v="4.0999999999999996"/>
    <x v="3742"/>
    <n v="879.46379999999988"/>
    <s v="OK"/>
    <n v="0"/>
  </r>
  <r>
    <n v="13779"/>
    <x v="3778"/>
    <n v="1318"/>
    <s v="Beauty"/>
    <s v="North"/>
    <n v="1"/>
    <n v="403.33"/>
    <n v="0.34"/>
    <s v="Card"/>
    <n v="11"/>
    <n v="2.5"/>
    <x v="3743"/>
    <n v="266.19779999999997"/>
    <s v="OK"/>
    <n v="0"/>
  </r>
  <r>
    <n v="13780"/>
    <x v="3779"/>
    <n v="1877"/>
    <s v="Clothing"/>
    <s v="North"/>
    <n v="6"/>
    <n v="414.68"/>
    <n v="0.18"/>
    <s v="Card"/>
    <n v="10"/>
    <n v="4.2"/>
    <x v="3744"/>
    <n v="2040.2256"/>
    <s v="OK"/>
    <n v="0"/>
  </r>
  <r>
    <n v="13781"/>
    <x v="3780"/>
    <n v="1210"/>
    <s v="Home"/>
    <s v="East"/>
    <n v="3"/>
    <n v="296.70999999999998"/>
    <n v="0.31"/>
    <s v="Card"/>
    <n v="9"/>
    <n v="4"/>
    <x v="3745"/>
    <n v="614.1896999999999"/>
    <s v="OK"/>
    <n v="0"/>
  </r>
  <r>
    <n v="13782"/>
    <x v="3781"/>
    <n v="1405"/>
    <s v="Electronics"/>
    <s v="South"/>
    <n v="1"/>
    <n v="405.2"/>
    <n v="0.12"/>
    <s v="Card"/>
    <n v="6"/>
    <n v="3.5"/>
    <x v="3746"/>
    <n v="356.57599999999996"/>
    <s v="OK"/>
    <n v="0"/>
  </r>
  <r>
    <n v="13783"/>
    <x v="3782"/>
    <n v="1663"/>
    <s v="Clothing"/>
    <s v="South"/>
    <n v="7"/>
    <n v="61.68"/>
    <n v="0.3"/>
    <s v="Card"/>
    <n v="11"/>
    <n v="4.8"/>
    <x v="3747"/>
    <n v="302.23199999999997"/>
    <s v="OK"/>
    <n v="0"/>
  </r>
  <r>
    <n v="13784"/>
    <x v="3783"/>
    <n v="1108"/>
    <s v="Electronics"/>
    <s v="South"/>
    <n v="4"/>
    <n v="513.16"/>
    <n v="0.02"/>
    <s v="Card"/>
    <n v="1"/>
    <n v="1.4"/>
    <x v="3748"/>
    <n v="2011.5871999999999"/>
    <s v="OK"/>
    <n v="0"/>
  </r>
  <r>
    <n v="13785"/>
    <x v="3784"/>
    <n v="1075"/>
    <s v="Clothing"/>
    <s v="North"/>
    <n v="1"/>
    <n v="47.5"/>
    <n v="0.34"/>
    <s v="Card"/>
    <n v="11"/>
    <n v="4.2"/>
    <x v="3749"/>
    <n v="31.349999999999998"/>
    <s v="OK"/>
    <n v="0"/>
  </r>
  <r>
    <n v="13786"/>
    <x v="3785"/>
    <n v="1541"/>
    <s v="Beauty"/>
    <s v="West"/>
    <n v="1"/>
    <n v="102.01"/>
    <n v="0.32"/>
    <s v="COD"/>
    <n v="7"/>
    <n v="3.7"/>
    <x v="3750"/>
    <n v="69.366799999999998"/>
    <s v="OK"/>
    <n v="0"/>
  </r>
  <r>
    <n v="13787"/>
    <x v="3786"/>
    <n v="1313"/>
    <s v="Beauty"/>
    <s v="North"/>
    <n v="1"/>
    <n v="352.42"/>
    <n v="0.13"/>
    <s v="Card"/>
    <n v="11"/>
    <n v="2.2999999999999998"/>
    <x v="3751"/>
    <n v="306.60540000000003"/>
    <s v="OK"/>
    <n v="0"/>
  </r>
  <r>
    <n v="13788"/>
    <x v="3787"/>
    <n v="1997"/>
    <s v="Clothing"/>
    <s v="West"/>
    <n v="6"/>
    <n v="447.56"/>
    <n v="0.27"/>
    <s v="Card"/>
    <n v="1"/>
    <n v="3.2"/>
    <x v="3752"/>
    <n v="1960.3128000000002"/>
    <s v="OK"/>
    <n v="0"/>
  </r>
  <r>
    <n v="13789"/>
    <x v="3788"/>
    <n v="1116"/>
    <s v="Clothing"/>
    <s v="West"/>
    <n v="1"/>
    <n v="59.61"/>
    <n v="0.26"/>
    <s v="Card"/>
    <n v="5"/>
    <n v="3.6"/>
    <x v="3753"/>
    <n v="44.111399999999996"/>
    <s v="OK"/>
    <n v="0"/>
  </r>
  <r>
    <n v="13790"/>
    <x v="3789"/>
    <n v="1926"/>
    <s v="Beauty"/>
    <s v="South"/>
    <n v="4"/>
    <n v="553.65"/>
    <n v="0.32"/>
    <s v="Card"/>
    <n v="9"/>
    <n v="3.9"/>
    <x v="3754"/>
    <n v="1505.9279999999999"/>
    <s v="OK"/>
    <n v="0"/>
  </r>
  <r>
    <n v="13791"/>
    <x v="3790"/>
    <n v="1867"/>
    <s v="Home"/>
    <s v="West"/>
    <n v="5"/>
    <n v="584.55999999999995"/>
    <n v="0.11"/>
    <s v="Card"/>
    <n v="10"/>
    <n v="1.7"/>
    <x v="3755"/>
    <n v="2601.2919999999999"/>
    <s v="OK"/>
    <n v="0"/>
  </r>
  <r>
    <n v="13792"/>
    <x v="3791"/>
    <n v="1703"/>
    <s v="Electronics"/>
    <s v="North"/>
    <n v="1"/>
    <n v="369.48"/>
    <n v="0.16"/>
    <s v="Card"/>
    <n v="11"/>
    <n v="1.4"/>
    <x v="3756"/>
    <n v="310.36320000000001"/>
    <s v="OK"/>
    <n v="0"/>
  </r>
  <r>
    <n v="13793"/>
    <x v="3792"/>
    <n v="1018"/>
    <s v="Clothing"/>
    <s v="North"/>
    <n v="3"/>
    <n v="296.52999999999997"/>
    <n v="0.3"/>
    <s v="COD"/>
    <n v="10"/>
    <n v="1.4"/>
    <x v="3757"/>
    <n v="622.71299999999985"/>
    <s v="OK"/>
    <n v="0"/>
  </r>
  <r>
    <n v="13794"/>
    <x v="3793"/>
    <n v="1431"/>
    <s v="Electronics"/>
    <s v="South"/>
    <n v="4"/>
    <n v="448.72"/>
    <n v="0.27"/>
    <s v="COD"/>
    <n v="9"/>
    <n v="2.2000000000000002"/>
    <x v="3758"/>
    <n v="1310.2624000000001"/>
    <s v="OK"/>
    <n v="0"/>
  </r>
  <r>
    <n v="13795"/>
    <x v="3794"/>
    <n v="1684"/>
    <s v="Clothing"/>
    <s v="East"/>
    <n v="5"/>
    <n v="207.09"/>
    <n v="0.14000000000000001"/>
    <s v="Wallet"/>
    <n v="1"/>
    <n v="1.6"/>
    <x v="3759"/>
    <n v="890.48700000000008"/>
    <s v="OK"/>
    <n v="0"/>
  </r>
  <r>
    <n v="13796"/>
    <x v="3795"/>
    <n v="1739"/>
    <s v="Clothing"/>
    <s v="North"/>
    <n v="6"/>
    <n v="303.56"/>
    <n v="0.3"/>
    <s v="COD"/>
    <n v="6"/>
    <n v="3.1"/>
    <x v="3760"/>
    <n v="1274.952"/>
    <s v="OK"/>
    <n v="0"/>
  </r>
  <r>
    <n v="13797"/>
    <x v="3796"/>
    <n v="1349"/>
    <s v="Clothing"/>
    <s v="West"/>
    <n v="1"/>
    <n v="550.95000000000005"/>
    <n v="0.02"/>
    <s v="COD"/>
    <n v="3"/>
    <n v="2.7"/>
    <x v="3761"/>
    <n v="539.93100000000004"/>
    <s v="OK"/>
    <n v="0"/>
  </r>
  <r>
    <n v="13798"/>
    <x v="3797"/>
    <n v="1182"/>
    <s v="Clothing"/>
    <s v="North"/>
    <n v="5"/>
    <n v="574.05999999999995"/>
    <n v="0.27"/>
    <s v="Card"/>
    <n v="9"/>
    <n v="4.5999999999999996"/>
    <x v="3762"/>
    <n v="2095.319"/>
    <s v="OK"/>
    <n v="0"/>
  </r>
  <r>
    <n v="13799"/>
    <x v="3798"/>
    <n v="1112"/>
    <s v="Electronics"/>
    <s v="North"/>
    <n v="3"/>
    <n v="557.34"/>
    <n v="7.0000000000000007E-2"/>
    <s v="COD"/>
    <n v="3"/>
    <n v="3.9"/>
    <x v="3763"/>
    <n v="1554.9785999999999"/>
    <s v="OK"/>
    <n v="0"/>
  </r>
  <r>
    <n v="13800"/>
    <x v="3799"/>
    <n v="1182"/>
    <s v="Clothing"/>
    <s v="North"/>
    <n v="4"/>
    <n v="168.53"/>
    <n v="0.1"/>
    <s v="Card"/>
    <n v="2"/>
    <n v="1.8"/>
    <x v="3764"/>
    <n v="606.70799999999997"/>
    <s v="OK"/>
    <n v="0"/>
  </r>
  <r>
    <n v="13801"/>
    <x v="3800"/>
    <n v="1480"/>
    <s v="Home"/>
    <s v="East"/>
    <n v="4"/>
    <n v="150.99"/>
    <n v="0.17"/>
    <s v="COD"/>
    <n v="8"/>
    <n v="1.2"/>
    <x v="3765"/>
    <n v="501.28680000000003"/>
    <s v="OK"/>
    <n v="0"/>
  </r>
  <r>
    <n v="13802"/>
    <x v="3801"/>
    <n v="1145"/>
    <s v="Home"/>
    <s v="West"/>
    <n v="6"/>
    <n v="189.13"/>
    <n v="0.16"/>
    <s v="Card"/>
    <n v="3"/>
    <n v="3.8"/>
    <x v="3766"/>
    <n v="953.21519999999998"/>
    <s v="OK"/>
    <n v="0"/>
  </r>
  <r>
    <n v="13803"/>
    <x v="3802"/>
    <n v="1830"/>
    <s v="Electronics"/>
    <s v="South"/>
    <n v="6"/>
    <n v="273.17"/>
    <n v="0.18"/>
    <s v="COD"/>
    <n v="5"/>
    <n v="4.4000000000000004"/>
    <x v="3767"/>
    <n v="1343.9964"/>
    <s v="OK"/>
    <n v="0"/>
  </r>
  <r>
    <n v="13804"/>
    <x v="3803"/>
    <n v="1627"/>
    <s v="Beauty"/>
    <s v="North"/>
    <n v="6"/>
    <n v="198.79"/>
    <n v="0.19"/>
    <s v="Wallet"/>
    <n v="6"/>
    <n v="3.8"/>
    <x v="3768"/>
    <n v="966.11940000000004"/>
    <s v="OK"/>
    <n v="0"/>
  </r>
  <r>
    <n v="13805"/>
    <x v="3804"/>
    <n v="1112"/>
    <s v="Beauty"/>
    <s v="West"/>
    <n v="5"/>
    <n v="233.91"/>
    <n v="0.12"/>
    <s v="Wallet"/>
    <n v="10"/>
    <n v="3.6"/>
    <x v="3769"/>
    <n v="1029.204"/>
    <s v="OK"/>
    <n v="0"/>
  </r>
  <r>
    <n v="13806"/>
    <x v="3805"/>
    <n v="1762"/>
    <s v="Electronics"/>
    <s v="West"/>
    <n v="1"/>
    <n v="378.07"/>
    <n v="0.06"/>
    <s v="Card"/>
    <n v="10"/>
    <n v="2"/>
    <x v="3770"/>
    <n v="355.38579999999996"/>
    <s v="OK"/>
    <n v="0"/>
  </r>
  <r>
    <n v="13807"/>
    <x v="3806"/>
    <n v="1475"/>
    <s v="Electronics"/>
    <s v="South"/>
    <n v="2"/>
    <n v="461.08"/>
    <n v="0.27"/>
    <s v="Card"/>
    <n v="1"/>
    <n v="3"/>
    <x v="3771"/>
    <n v="673.17679999999996"/>
    <s v="OK"/>
    <n v="0"/>
  </r>
  <r>
    <n v="13808"/>
    <x v="3807"/>
    <n v="1762"/>
    <s v="Home"/>
    <s v="North"/>
    <n v="4"/>
    <n v="445.3"/>
    <n v="0.14000000000000001"/>
    <s v="Wallet"/>
    <n v="7"/>
    <n v="3.9"/>
    <x v="3772"/>
    <n v="1531.8320000000001"/>
    <s v="OK"/>
    <n v="0"/>
  </r>
  <r>
    <n v="13809"/>
    <x v="3808"/>
    <n v="1302"/>
    <s v="Home"/>
    <s v="East"/>
    <n v="2"/>
    <n v="491.44"/>
    <n v="0.18"/>
    <s v="COD"/>
    <n v="11"/>
    <n v="1.8"/>
    <x v="3773"/>
    <n v="805.96160000000009"/>
    <s v="OK"/>
    <n v="0"/>
  </r>
  <r>
    <n v="13810"/>
    <x v="3809"/>
    <n v="1970"/>
    <s v="Beauty"/>
    <s v="West"/>
    <n v="7"/>
    <n v="33.83"/>
    <n v="0.23"/>
    <s v="COD"/>
    <n v="7"/>
    <n v="2.9"/>
    <x v="3774"/>
    <n v="182.34370000000001"/>
    <s v="OK"/>
    <n v="0"/>
  </r>
  <r>
    <n v="13811"/>
    <x v="3810"/>
    <n v="1824"/>
    <s v="Beauty"/>
    <s v="South"/>
    <n v="4"/>
    <n v="42.92"/>
    <n v="0.32"/>
    <s v="COD"/>
    <n v="5"/>
    <n v="1.5"/>
    <x v="3775"/>
    <n v="116.74239999999999"/>
    <s v="OK"/>
    <n v="0"/>
  </r>
  <r>
    <n v="13812"/>
    <x v="3811"/>
    <n v="1117"/>
    <s v="Clothing"/>
    <s v="East"/>
    <n v="6"/>
    <n v="476.79"/>
    <n v="0.25"/>
    <s v="COD"/>
    <n v="9"/>
    <n v="3.1"/>
    <x v="3776"/>
    <n v="2145.5550000000003"/>
    <s v="OK"/>
    <n v="0"/>
  </r>
  <r>
    <n v="13813"/>
    <x v="3812"/>
    <n v="1812"/>
    <s v="Clothing"/>
    <s v="West"/>
    <n v="1"/>
    <n v="326.85000000000002"/>
    <n v="0.02"/>
    <s v="Wallet"/>
    <n v="11"/>
    <n v="3.3"/>
    <x v="3777"/>
    <n v="320.31299999999999"/>
    <s v="OK"/>
    <n v="0"/>
  </r>
  <r>
    <n v="13814"/>
    <x v="3813"/>
    <n v="1160"/>
    <s v="Electronics"/>
    <s v="North"/>
    <n v="1"/>
    <n v="353.21"/>
    <n v="0.28999999999999998"/>
    <s v="COD"/>
    <n v="2"/>
    <n v="3.1"/>
    <x v="3778"/>
    <n v="250.77909999999997"/>
    <s v="OK"/>
    <n v="0"/>
  </r>
  <r>
    <n v="13815"/>
    <x v="3814"/>
    <n v="1400"/>
    <s v="Electronics"/>
    <s v="West"/>
    <n v="4"/>
    <n v="45.76"/>
    <n v="0.35"/>
    <s v="COD"/>
    <n v="5"/>
    <n v="2.9"/>
    <x v="3779"/>
    <n v="118.976"/>
    <s v="OK"/>
    <n v="0"/>
  </r>
  <r>
    <n v="13816"/>
    <x v="3815"/>
    <n v="1197"/>
    <s v="Clothing"/>
    <s v="East"/>
    <n v="5"/>
    <n v="164.36"/>
    <n v="0.17"/>
    <s v="COD"/>
    <n v="2"/>
    <n v="3.3"/>
    <x v="3780"/>
    <n v="682.09400000000005"/>
    <s v="OK"/>
    <n v="0"/>
  </r>
  <r>
    <n v="13817"/>
    <x v="3816"/>
    <n v="1259"/>
    <s v="Clothing"/>
    <s v="East"/>
    <n v="7"/>
    <n v="388.44"/>
    <n v="0.34"/>
    <s v="Wallet"/>
    <n v="2"/>
    <n v="5"/>
    <x v="3781"/>
    <n v="1794.5927999999997"/>
    <s v="OK"/>
    <n v="0"/>
  </r>
  <r>
    <n v="13818"/>
    <x v="3817"/>
    <n v="1659"/>
    <s v="Clothing"/>
    <s v="North"/>
    <n v="6"/>
    <n v="517.62"/>
    <n v="0.19"/>
    <s v="COD"/>
    <n v="11"/>
    <n v="3.5"/>
    <x v="3782"/>
    <n v="2515.6332000000002"/>
    <s v="OK"/>
    <n v="0"/>
  </r>
  <r>
    <n v="13819"/>
    <x v="3818"/>
    <n v="1751"/>
    <s v="Home"/>
    <s v="North"/>
    <n v="1"/>
    <n v="551.44000000000005"/>
    <n v="0.16"/>
    <s v="COD"/>
    <n v="9"/>
    <n v="4"/>
    <x v="3173"/>
    <n v="463.20960000000002"/>
    <s v="OK"/>
    <n v="0"/>
  </r>
  <r>
    <n v="13820"/>
    <x v="3819"/>
    <n v="1046"/>
    <s v="Electronics"/>
    <s v="South"/>
    <n v="7"/>
    <n v="307.75"/>
    <n v="0.12"/>
    <s v="Wallet"/>
    <n v="7"/>
    <n v="1.8"/>
    <x v="3783"/>
    <n v="1895.74"/>
    <s v="OK"/>
    <n v="0"/>
  </r>
  <r>
    <n v="13821"/>
    <x v="3820"/>
    <n v="1986"/>
    <s v="Clothing"/>
    <s v="North"/>
    <n v="7"/>
    <n v="334.1"/>
    <n v="0.23"/>
    <s v="COD"/>
    <n v="4"/>
    <n v="3.1"/>
    <x v="3784"/>
    <n v="1800.7990000000002"/>
    <s v="OK"/>
    <n v="0"/>
  </r>
  <r>
    <n v="13822"/>
    <x v="3821"/>
    <n v="1398"/>
    <s v="Electronics"/>
    <s v="South"/>
    <n v="1"/>
    <n v="502.33"/>
    <n v="0.08"/>
    <s v="Card"/>
    <n v="11"/>
    <n v="1"/>
    <x v="3785"/>
    <n v="462.14359999999999"/>
    <s v="OK"/>
    <n v="0"/>
  </r>
  <r>
    <n v="13823"/>
    <x v="3822"/>
    <n v="1709"/>
    <s v="Clothing"/>
    <s v="East"/>
    <n v="3"/>
    <n v="329.51"/>
    <n v="0.04"/>
    <s v="COD"/>
    <n v="8"/>
    <n v="1.1000000000000001"/>
    <x v="1360"/>
    <n v="948.98879999999997"/>
    <s v="OK"/>
    <n v="0"/>
  </r>
  <r>
    <n v="13824"/>
    <x v="3823"/>
    <n v="1558"/>
    <s v="Home"/>
    <s v="East"/>
    <n v="7"/>
    <n v="317.36"/>
    <n v="0.01"/>
    <s v="COD"/>
    <n v="11"/>
    <n v="2.2999999999999998"/>
    <x v="3786"/>
    <n v="2199.3047999999999"/>
    <s v="OK"/>
    <n v="0"/>
  </r>
  <r>
    <n v="13825"/>
    <x v="3824"/>
    <n v="1077"/>
    <s v="Home"/>
    <s v="West"/>
    <n v="1"/>
    <n v="544.47"/>
    <n v="0.1"/>
    <s v="Card"/>
    <n v="11"/>
    <n v="2.9"/>
    <x v="3787"/>
    <n v="490.02300000000002"/>
    <s v="OK"/>
    <n v="0"/>
  </r>
  <r>
    <n v="13826"/>
    <x v="3825"/>
    <n v="1123"/>
    <s v="Beauty"/>
    <s v="West"/>
    <n v="3"/>
    <n v="477.11"/>
    <n v="0.14000000000000001"/>
    <s v="COD"/>
    <n v="4"/>
    <n v="3.3"/>
    <x v="3788"/>
    <n v="1230.9438"/>
    <s v="OK"/>
    <n v="0"/>
  </r>
  <r>
    <n v="13827"/>
    <x v="3826"/>
    <n v="1074"/>
    <s v="Electronics"/>
    <s v="South"/>
    <n v="1"/>
    <n v="546.80999999999995"/>
    <n v="0.19"/>
    <s v="COD"/>
    <n v="1"/>
    <n v="4.5999999999999996"/>
    <x v="3789"/>
    <n v="442.91609999999997"/>
    <s v="OK"/>
    <n v="0"/>
  </r>
  <r>
    <n v="13828"/>
    <x v="3827"/>
    <n v="1870"/>
    <s v="Clothing"/>
    <s v="North"/>
    <n v="1"/>
    <n v="142.66999999999999"/>
    <n v="0.1"/>
    <s v="COD"/>
    <n v="10"/>
    <n v="4.0999999999999996"/>
    <x v="3790"/>
    <n v="128.40299999999999"/>
    <s v="OK"/>
    <n v="0"/>
  </r>
  <r>
    <n v="13829"/>
    <x v="3828"/>
    <n v="1136"/>
    <s v="Electronics"/>
    <s v="North"/>
    <n v="7"/>
    <n v="321.76"/>
    <n v="0.34"/>
    <s v="COD"/>
    <n v="3"/>
    <n v="2.2000000000000002"/>
    <x v="3791"/>
    <n v="1486.5311999999997"/>
    <s v="OK"/>
    <n v="0"/>
  </r>
  <r>
    <n v="13830"/>
    <x v="3829"/>
    <n v="1601"/>
    <s v="Clothing"/>
    <s v="West"/>
    <n v="5"/>
    <n v="507.85"/>
    <n v="0.1"/>
    <s v="COD"/>
    <n v="10"/>
    <n v="4"/>
    <x v="3792"/>
    <n v="2285.3250000000003"/>
    <s v="OK"/>
    <n v="0"/>
  </r>
  <r>
    <n v="13831"/>
    <x v="3830"/>
    <n v="1399"/>
    <s v="Beauty"/>
    <s v="East"/>
    <n v="5"/>
    <n v="80.02"/>
    <n v="0.15"/>
    <s v="Wallet"/>
    <n v="1"/>
    <n v="3.2"/>
    <x v="3793"/>
    <n v="340.08499999999998"/>
    <s v="ERROR"/>
    <n v="0"/>
  </r>
  <r>
    <n v="13832"/>
    <x v="3831"/>
    <n v="1836"/>
    <s v="Home"/>
    <s v="South"/>
    <n v="6"/>
    <n v="479.88"/>
    <n v="0.04"/>
    <s v="Card"/>
    <n v="2"/>
    <n v="4.0999999999999996"/>
    <x v="3794"/>
    <n v="2764.1087999999995"/>
    <s v="OK"/>
    <n v="0"/>
  </r>
  <r>
    <n v="13833"/>
    <x v="3832"/>
    <n v="1504"/>
    <s v="Beauty"/>
    <s v="East"/>
    <n v="1"/>
    <n v="122.04"/>
    <n v="0.09"/>
    <s v="Card"/>
    <n v="2"/>
    <n v="2.6"/>
    <x v="3795"/>
    <n v="111.05640000000001"/>
    <s v="OK"/>
    <n v="0"/>
  </r>
  <r>
    <n v="13834"/>
    <x v="3833"/>
    <n v="1499"/>
    <s v="Electronics"/>
    <s v="East"/>
    <n v="6"/>
    <n v="487.75"/>
    <n v="0.02"/>
    <s v="Card"/>
    <n v="7"/>
    <n v="1.4"/>
    <x v="3796"/>
    <n v="2867.97"/>
    <s v="OK"/>
    <n v="0"/>
  </r>
  <r>
    <n v="13835"/>
    <x v="3834"/>
    <n v="1572"/>
    <s v="Beauty"/>
    <s v="North"/>
    <n v="6"/>
    <n v="373.02"/>
    <n v="0.2"/>
    <s v="COD"/>
    <n v="4"/>
    <n v="3.5"/>
    <x v="3797"/>
    <n v="1790.4960000000001"/>
    <s v="OK"/>
    <n v="0"/>
  </r>
  <r>
    <n v="13836"/>
    <x v="3835"/>
    <n v="1137"/>
    <s v="Electronics"/>
    <s v="South"/>
    <n v="6"/>
    <n v="128.04"/>
    <n v="0.26"/>
    <s v="Card"/>
    <n v="10"/>
    <n v="3.2"/>
    <x v="3798"/>
    <n v="568.49760000000003"/>
    <s v="OK"/>
    <n v="0"/>
  </r>
  <r>
    <n v="13837"/>
    <x v="3836"/>
    <n v="1049"/>
    <s v="Beauty"/>
    <s v="East"/>
    <n v="6"/>
    <n v="291.91000000000003"/>
    <n v="7.0000000000000007E-2"/>
    <s v="Card"/>
    <n v="9"/>
    <n v="4.8"/>
    <x v="3799"/>
    <n v="1628.8578"/>
    <s v="OK"/>
    <n v="0"/>
  </r>
  <r>
    <n v="13838"/>
    <x v="3837"/>
    <n v="1770"/>
    <s v="Electronics"/>
    <s v="West"/>
    <n v="4"/>
    <n v="413.91"/>
    <n v="0.13"/>
    <s v="COD"/>
    <n v="2"/>
    <n v="1.6"/>
    <x v="3800"/>
    <n v="1440.4068"/>
    <s v="OK"/>
    <n v="0"/>
  </r>
  <r>
    <n v="13839"/>
    <x v="3838"/>
    <n v="1972"/>
    <s v="Electronics"/>
    <s v="West"/>
    <n v="7"/>
    <n v="385.8"/>
    <n v="0.01"/>
    <s v="Card"/>
    <n v="9"/>
    <n v="3.6"/>
    <x v="3801"/>
    <n v="2673.5940000000001"/>
    <s v="OK"/>
    <n v="0"/>
  </r>
  <r>
    <n v="13840"/>
    <x v="3839"/>
    <n v="1618"/>
    <s v="Clothing"/>
    <s v="North"/>
    <n v="7"/>
    <n v="264.94"/>
    <n v="0.28999999999999998"/>
    <s v="COD"/>
    <n v="6"/>
    <n v="2.9"/>
    <x v="3802"/>
    <n v="1316.7517999999998"/>
    <s v="OK"/>
    <n v="0"/>
  </r>
  <r>
    <n v="13841"/>
    <x v="3840"/>
    <n v="1624"/>
    <s v="Beauty"/>
    <s v="West"/>
    <n v="4"/>
    <n v="541.13"/>
    <n v="0.27"/>
    <s v="COD"/>
    <n v="10"/>
    <n v="2.5"/>
    <x v="3803"/>
    <n v="1580.0996"/>
    <s v="OK"/>
    <n v="0"/>
  </r>
  <r>
    <n v="13842"/>
    <x v="3841"/>
    <n v="1861"/>
    <s v="Electronics"/>
    <s v="West"/>
    <n v="1"/>
    <n v="318.77"/>
    <n v="0.02"/>
    <s v="COD"/>
    <n v="8"/>
    <n v="4.2"/>
    <x v="3804"/>
    <n v="312.39459999999997"/>
    <s v="OK"/>
    <n v="0"/>
  </r>
  <r>
    <n v="13843"/>
    <x v="3842"/>
    <n v="1253"/>
    <s v="Clothing"/>
    <s v="East"/>
    <n v="4"/>
    <n v="310.93"/>
    <n v="0.13"/>
    <s v="Card"/>
    <n v="7"/>
    <n v="4.2"/>
    <x v="3805"/>
    <n v="1082.0364"/>
    <s v="OK"/>
    <n v="0"/>
  </r>
  <r>
    <n v="13844"/>
    <x v="3843"/>
    <n v="1629"/>
    <s v="Beauty"/>
    <s v="West"/>
    <n v="1"/>
    <n v="51.42"/>
    <n v="0.33"/>
    <s v="COD"/>
    <n v="11"/>
    <n v="3.9"/>
    <x v="3806"/>
    <n v="34.4514"/>
    <s v="OK"/>
    <n v="0"/>
  </r>
  <r>
    <n v="13845"/>
    <x v="3844"/>
    <n v="1709"/>
    <s v="Clothing"/>
    <s v="West"/>
    <n v="5"/>
    <n v="554.44000000000005"/>
    <n v="0.14000000000000001"/>
    <s v="Card"/>
    <n v="8"/>
    <n v="1.3"/>
    <x v="3807"/>
    <n v="2384.0920000000001"/>
    <s v="OK"/>
    <n v="0"/>
  </r>
  <r>
    <n v="13846"/>
    <x v="3845"/>
    <n v="1848"/>
    <s v="Electronics"/>
    <s v="East"/>
    <n v="7"/>
    <n v="118.61"/>
    <n v="0.18"/>
    <s v="Wallet"/>
    <n v="9"/>
    <n v="2.4"/>
    <x v="3808"/>
    <n v="680.82140000000004"/>
    <s v="OK"/>
    <n v="0"/>
  </r>
  <r>
    <n v="13847"/>
    <x v="3846"/>
    <n v="1876"/>
    <s v="Clothing"/>
    <s v="North"/>
    <n v="2"/>
    <n v="324.08"/>
    <n v="0.12"/>
    <s v="Wallet"/>
    <n v="8"/>
    <n v="1.2"/>
    <x v="3809"/>
    <n v="570.38080000000002"/>
    <s v="OK"/>
    <n v="0"/>
  </r>
  <r>
    <n v="13848"/>
    <x v="3847"/>
    <n v="1562"/>
    <s v="Clothing"/>
    <s v="North"/>
    <n v="3"/>
    <n v="485.09"/>
    <n v="0.21"/>
    <s v="Card"/>
    <n v="6"/>
    <n v="2.4"/>
    <x v="3810"/>
    <n v="1149.6632999999999"/>
    <s v="OK"/>
    <n v="0"/>
  </r>
  <r>
    <n v="13849"/>
    <x v="3848"/>
    <n v="1756"/>
    <s v="Beauty"/>
    <s v="South"/>
    <n v="7"/>
    <n v="141.04"/>
    <n v="0.34"/>
    <s v="Card"/>
    <n v="8"/>
    <n v="3.6"/>
    <x v="3811"/>
    <n v="651.60479999999995"/>
    <s v="OK"/>
    <n v="0"/>
  </r>
  <r>
    <n v="13850"/>
    <x v="3849"/>
    <n v="1914"/>
    <s v="Home"/>
    <s v="West"/>
    <n v="4"/>
    <n v="323.51"/>
    <n v="0.35"/>
    <s v="Card"/>
    <n v="8"/>
    <n v="3.1"/>
    <x v="3812"/>
    <n v="841.12599999999998"/>
    <s v="OK"/>
    <n v="0"/>
  </r>
  <r>
    <n v="13851"/>
    <x v="3850"/>
    <n v="1425"/>
    <s v="Clothing"/>
    <s v="East"/>
    <n v="4"/>
    <n v="155.80000000000001"/>
    <n v="0.27"/>
    <s v="Card"/>
    <n v="2"/>
    <n v="3.8"/>
    <x v="3813"/>
    <n v="454.93600000000004"/>
    <s v="OK"/>
    <n v="0"/>
  </r>
  <r>
    <n v="13852"/>
    <x v="3851"/>
    <n v="1546"/>
    <s v="Beauty"/>
    <s v="South"/>
    <n v="5"/>
    <n v="459.42"/>
    <n v="0.14000000000000001"/>
    <s v="COD"/>
    <n v="2"/>
    <n v="3.2"/>
    <x v="3814"/>
    <n v="1975.5059999999999"/>
    <s v="OK"/>
    <n v="0"/>
  </r>
  <r>
    <n v="13853"/>
    <x v="3852"/>
    <n v="1301"/>
    <s v="Clothing"/>
    <s v="North"/>
    <n v="4"/>
    <n v="345.14"/>
    <n v="0.17"/>
    <s v="COD"/>
    <n v="11"/>
    <n v="3.2"/>
    <x v="3815"/>
    <n v="1145.8647999999998"/>
    <s v="OK"/>
    <n v="0"/>
  </r>
  <r>
    <n v="13854"/>
    <x v="3853"/>
    <n v="1921"/>
    <s v="Electronics"/>
    <s v="North"/>
    <n v="1"/>
    <n v="515.75"/>
    <n v="0.12"/>
    <s v="Card"/>
    <n v="1"/>
    <n v="3"/>
    <x v="3816"/>
    <n v="453.86"/>
    <s v="OK"/>
    <n v="0"/>
  </r>
  <r>
    <n v="13855"/>
    <x v="3854"/>
    <n v="1580"/>
    <s v="Electronics"/>
    <s v="East"/>
    <n v="1"/>
    <n v="538.32000000000005"/>
    <n v="0.34"/>
    <s v="COD"/>
    <n v="10"/>
    <n v="2.5"/>
    <x v="3817"/>
    <n v="355.2912"/>
    <s v="OK"/>
    <n v="0"/>
  </r>
  <r>
    <n v="13856"/>
    <x v="3855"/>
    <n v="1348"/>
    <s v="Clothing"/>
    <s v="South"/>
    <n v="2"/>
    <n v="394.51"/>
    <n v="0.25"/>
    <s v="Wallet"/>
    <n v="2"/>
    <n v="2.8"/>
    <x v="3818"/>
    <n v="591.76499999999999"/>
    <s v="ERROR"/>
    <n v="0"/>
  </r>
  <r>
    <n v="13857"/>
    <x v="3856"/>
    <n v="1831"/>
    <s v="Electronics"/>
    <s v="South"/>
    <n v="2"/>
    <n v="439.35"/>
    <n v="0.16"/>
    <s v="COD"/>
    <n v="7"/>
    <n v="1.4"/>
    <x v="3819"/>
    <n v="738.10800000000006"/>
    <s v="OK"/>
    <n v="0"/>
  </r>
  <r>
    <n v="13858"/>
    <x v="3857"/>
    <n v="1932"/>
    <s v="Beauty"/>
    <s v="East"/>
    <n v="7"/>
    <n v="336.29"/>
    <n v="0"/>
    <s v="Card"/>
    <n v="11"/>
    <n v="4.3"/>
    <x v="3820"/>
    <n v="2354.0300000000002"/>
    <s v="OK"/>
    <n v="0"/>
  </r>
  <r>
    <n v="13859"/>
    <x v="3858"/>
    <n v="1979"/>
    <s v="Home"/>
    <s v="East"/>
    <n v="2"/>
    <n v="239.89"/>
    <n v="0.18"/>
    <s v="COD"/>
    <n v="3"/>
    <n v="4.5999999999999996"/>
    <x v="3821"/>
    <n v="393.4196"/>
    <s v="OK"/>
    <n v="0"/>
  </r>
  <r>
    <n v="13860"/>
    <x v="3859"/>
    <n v="1048"/>
    <s v="Electronics"/>
    <s v="South"/>
    <n v="1"/>
    <n v="394.15"/>
    <n v="0.34"/>
    <s v="COD"/>
    <n v="4"/>
    <n v="4.0999999999999996"/>
    <x v="3822"/>
    <n v="260.13899999999995"/>
    <s v="OK"/>
    <n v="0"/>
  </r>
  <r>
    <n v="13861"/>
    <x v="3860"/>
    <n v="1916"/>
    <s v="Clothing"/>
    <s v="North"/>
    <n v="6"/>
    <n v="546.35"/>
    <n v="0.18"/>
    <s v="Wallet"/>
    <n v="4"/>
    <n v="3.3"/>
    <x v="3823"/>
    <n v="2688.0420000000004"/>
    <s v="OK"/>
    <n v="0"/>
  </r>
  <r>
    <n v="13862"/>
    <x v="3861"/>
    <n v="1073"/>
    <s v="Home"/>
    <s v="West"/>
    <n v="6"/>
    <n v="258.76"/>
    <n v="0.06"/>
    <s v="Card"/>
    <n v="4"/>
    <n v="3.3"/>
    <x v="3824"/>
    <n v="1459.4063999999998"/>
    <s v="OK"/>
    <n v="0"/>
  </r>
  <r>
    <n v="13863"/>
    <x v="3862"/>
    <n v="1703"/>
    <s v="Beauty"/>
    <s v="North"/>
    <n v="2"/>
    <n v="198.93"/>
    <n v="0.01"/>
    <s v="Card"/>
    <n v="2"/>
    <n v="2.9"/>
    <x v="3825"/>
    <n v="393.88139999999999"/>
    <s v="OK"/>
    <n v="0"/>
  </r>
  <r>
    <n v="13864"/>
    <x v="3863"/>
    <n v="1260"/>
    <s v="Beauty"/>
    <s v="East"/>
    <n v="2"/>
    <n v="242.24"/>
    <n v="0.12"/>
    <s v="COD"/>
    <n v="11"/>
    <n v="1.9"/>
    <x v="3826"/>
    <n v="426.3424"/>
    <s v="OK"/>
    <n v="0"/>
  </r>
  <r>
    <n v="13865"/>
    <x v="3864"/>
    <n v="1355"/>
    <s v="Clothing"/>
    <s v="South"/>
    <n v="1"/>
    <n v="269.70999999999998"/>
    <n v="0.32"/>
    <s v="COD"/>
    <n v="6"/>
    <n v="2.5"/>
    <x v="3827"/>
    <n v="183.40279999999996"/>
    <s v="OK"/>
    <n v="0"/>
  </r>
  <r>
    <n v="13866"/>
    <x v="3865"/>
    <n v="1581"/>
    <s v="Home"/>
    <s v="South"/>
    <n v="5"/>
    <n v="58.03"/>
    <n v="0.35"/>
    <s v="COD"/>
    <n v="1"/>
    <n v="5"/>
    <x v="3828"/>
    <n v="188.5975"/>
    <s v="OK"/>
    <n v="0"/>
  </r>
  <r>
    <n v="13867"/>
    <x v="3866"/>
    <n v="1601"/>
    <s v="Clothing"/>
    <s v="West"/>
    <n v="7"/>
    <n v="306.58999999999997"/>
    <n v="0.33"/>
    <s v="Card"/>
    <n v="5"/>
    <n v="1.6"/>
    <x v="3829"/>
    <n v="1437.9070999999997"/>
    <s v="OK"/>
    <n v="0"/>
  </r>
  <r>
    <n v="13868"/>
    <x v="3867"/>
    <n v="1259"/>
    <s v="Clothing"/>
    <s v="South"/>
    <n v="4"/>
    <n v="304.17"/>
    <n v="0.26"/>
    <s v="COD"/>
    <n v="2"/>
    <n v="3.2"/>
    <x v="3830"/>
    <n v="900.34320000000002"/>
    <s v="OK"/>
    <n v="0"/>
  </r>
  <r>
    <n v="13869"/>
    <x v="3868"/>
    <n v="1637"/>
    <s v="Electronics"/>
    <s v="West"/>
    <n v="7"/>
    <n v="359.24"/>
    <n v="0.2"/>
    <s v="Card"/>
    <n v="9"/>
    <n v="4.5"/>
    <x v="3831"/>
    <n v="2011.7440000000004"/>
    <s v="OK"/>
    <n v="0"/>
  </r>
  <r>
    <n v="13870"/>
    <x v="3869"/>
    <n v="1742"/>
    <s v="Electronics"/>
    <s v="North"/>
    <n v="3"/>
    <n v="227.25"/>
    <n v="0.21"/>
    <s v="Card"/>
    <n v="2"/>
    <n v="2.8"/>
    <x v="3832"/>
    <n v="538.58249999999998"/>
    <s v="OK"/>
    <n v="0"/>
  </r>
  <r>
    <n v="13871"/>
    <x v="3870"/>
    <n v="1294"/>
    <s v="Clothing"/>
    <s v="North"/>
    <n v="6"/>
    <n v="373.67"/>
    <n v="0.19"/>
    <s v="COD"/>
    <n v="6"/>
    <n v="3.4"/>
    <x v="3833"/>
    <n v="1816.0362"/>
    <s v="OK"/>
    <n v="0"/>
  </r>
  <r>
    <n v="13872"/>
    <x v="3871"/>
    <n v="1930"/>
    <s v="Electronics"/>
    <s v="South"/>
    <n v="6"/>
    <n v="528.76"/>
    <n v="0.25"/>
    <s v="Card"/>
    <n v="4"/>
    <n v="4.3"/>
    <x v="3834"/>
    <n v="2379.42"/>
    <s v="OK"/>
    <n v="0"/>
  </r>
  <r>
    <n v="13873"/>
    <x v="3872"/>
    <n v="1640"/>
    <s v="Electronics"/>
    <s v="South"/>
    <n v="1"/>
    <n v="573.95000000000005"/>
    <n v="0.15"/>
    <s v="Card"/>
    <n v="6"/>
    <n v="3.2"/>
    <x v="3835"/>
    <n v="487.85750000000002"/>
    <s v="OK"/>
    <n v="0"/>
  </r>
  <r>
    <n v="13874"/>
    <x v="3873"/>
    <n v="1791"/>
    <s v="Home"/>
    <s v="East"/>
    <n v="7"/>
    <n v="356.41"/>
    <n v="0.23"/>
    <s v="COD"/>
    <n v="2"/>
    <n v="3.9"/>
    <x v="3836"/>
    <n v="1921.0499000000002"/>
    <s v="OK"/>
    <n v="0"/>
  </r>
  <r>
    <n v="13875"/>
    <x v="3874"/>
    <n v="1312"/>
    <s v="Electronics"/>
    <s v="East"/>
    <n v="1"/>
    <n v="39.92"/>
    <n v="0.04"/>
    <s v="COD"/>
    <n v="2"/>
    <n v="2.4"/>
    <x v="3837"/>
    <n v="38.3232"/>
    <s v="OK"/>
    <n v="0"/>
  </r>
  <r>
    <n v="13876"/>
    <x v="3875"/>
    <n v="1611"/>
    <s v="Clothing"/>
    <s v="South"/>
    <n v="3"/>
    <n v="582"/>
    <n v="0.09"/>
    <s v="Card"/>
    <n v="7"/>
    <n v="3.9"/>
    <x v="3838"/>
    <n v="1588.8600000000001"/>
    <s v="OK"/>
    <n v="0"/>
  </r>
  <r>
    <n v="13877"/>
    <x v="3876"/>
    <n v="1837"/>
    <s v="Clothing"/>
    <s v="South"/>
    <n v="7"/>
    <n v="427.93"/>
    <n v="0.28999999999999998"/>
    <s v="COD"/>
    <n v="3"/>
    <n v="1.2"/>
    <x v="3839"/>
    <n v="2126.8121000000001"/>
    <s v="OK"/>
    <n v="0"/>
  </r>
  <r>
    <n v="13878"/>
    <x v="3877"/>
    <n v="1808"/>
    <s v="Beauty"/>
    <s v="North"/>
    <n v="3"/>
    <n v="211.54"/>
    <n v="0.32"/>
    <s v="Card"/>
    <n v="3"/>
    <n v="1.6"/>
    <x v="3840"/>
    <n v="431.54159999999996"/>
    <s v="OK"/>
    <n v="0"/>
  </r>
  <r>
    <n v="13879"/>
    <x v="3878"/>
    <n v="1181"/>
    <s v="Clothing"/>
    <s v="South"/>
    <n v="2"/>
    <n v="101.09"/>
    <n v="0.19"/>
    <s v="Card"/>
    <n v="7"/>
    <n v="3.5"/>
    <x v="3841"/>
    <n v="163.76580000000001"/>
    <s v="OK"/>
    <n v="0"/>
  </r>
  <r>
    <n v="13880"/>
    <x v="3879"/>
    <n v="1685"/>
    <s v="Electronics"/>
    <s v="East"/>
    <n v="7"/>
    <n v="98.9"/>
    <n v="0.01"/>
    <s v="COD"/>
    <n v="8"/>
    <n v="2.8"/>
    <x v="3842"/>
    <n v="685.37700000000007"/>
    <s v="OK"/>
    <n v="0"/>
  </r>
  <r>
    <n v="13881"/>
    <x v="3880"/>
    <n v="1827"/>
    <s v="Clothing"/>
    <s v="North"/>
    <n v="3"/>
    <n v="113.13"/>
    <n v="0.32"/>
    <s v="Card"/>
    <n v="7"/>
    <n v="4.3"/>
    <x v="3843"/>
    <n v="230.78519999999997"/>
    <s v="OK"/>
    <n v="0"/>
  </r>
  <r>
    <n v="13882"/>
    <x v="3881"/>
    <n v="1363"/>
    <s v="Home"/>
    <s v="West"/>
    <n v="4"/>
    <n v="41.66"/>
    <n v="0.25"/>
    <s v="Wallet"/>
    <n v="3"/>
    <n v="2.4"/>
    <x v="3844"/>
    <n v="124.97999999999999"/>
    <s v="OK"/>
    <n v="0"/>
  </r>
  <r>
    <n v="13883"/>
    <x v="3882"/>
    <n v="1187"/>
    <s v="Beauty"/>
    <s v="East"/>
    <n v="4"/>
    <n v="542.76"/>
    <n v="0.14000000000000001"/>
    <s v="Card"/>
    <n v="3"/>
    <n v="4.0999999999999996"/>
    <x v="3845"/>
    <n v="1867.0944"/>
    <s v="OK"/>
    <n v="0"/>
  </r>
  <r>
    <n v="13884"/>
    <x v="3883"/>
    <n v="1568"/>
    <s v="Clothing"/>
    <s v="East"/>
    <n v="6"/>
    <n v="331.35"/>
    <n v="0.21"/>
    <s v="COD"/>
    <n v="7"/>
    <n v="1.6"/>
    <x v="3846"/>
    <n v="1570.5990000000002"/>
    <s v="OK"/>
    <n v="0"/>
  </r>
  <r>
    <n v="13885"/>
    <x v="3884"/>
    <n v="1542"/>
    <s v="Electronics"/>
    <s v="North"/>
    <n v="4"/>
    <n v="424.48"/>
    <n v="0.15"/>
    <s v="Wallet"/>
    <n v="3"/>
    <n v="4.7"/>
    <x v="3847"/>
    <n v="1443.232"/>
    <s v="OK"/>
    <n v="0"/>
  </r>
  <r>
    <n v="13886"/>
    <x v="3885"/>
    <n v="1595"/>
    <s v="Beauty"/>
    <s v="West"/>
    <n v="7"/>
    <n v="499.44"/>
    <n v="0.16"/>
    <s v="Wallet"/>
    <n v="2"/>
    <n v="2.7"/>
    <x v="3848"/>
    <n v="2936.7071999999998"/>
    <s v="OK"/>
    <n v="0"/>
  </r>
  <r>
    <n v="13887"/>
    <x v="3886"/>
    <n v="1663"/>
    <s v="Electronics"/>
    <s v="East"/>
    <n v="4"/>
    <n v="478.05"/>
    <n v="0.31"/>
    <s v="Card"/>
    <n v="7"/>
    <n v="1.9"/>
    <x v="3849"/>
    <n v="1319.4179999999999"/>
    <s v="OK"/>
    <n v="0"/>
  </r>
  <r>
    <n v="13888"/>
    <x v="3887"/>
    <n v="1984"/>
    <s v="Clothing"/>
    <s v="South"/>
    <n v="4"/>
    <n v="531.32000000000005"/>
    <n v="0.06"/>
    <s v="Wallet"/>
    <n v="3"/>
    <n v="4.2"/>
    <x v="3850"/>
    <n v="1997.7632000000001"/>
    <s v="OK"/>
    <n v="0"/>
  </r>
  <r>
    <n v="13889"/>
    <x v="3888"/>
    <n v="1547"/>
    <s v="Clothing"/>
    <s v="East"/>
    <n v="2"/>
    <n v="580.84"/>
    <n v="0.04"/>
    <s v="Wallet"/>
    <n v="5"/>
    <n v="4.8"/>
    <x v="3851"/>
    <n v="1115.2128"/>
    <s v="OK"/>
    <n v="0"/>
  </r>
  <r>
    <n v="13890"/>
    <x v="3889"/>
    <n v="1724"/>
    <s v="Electronics"/>
    <s v="North"/>
    <n v="6"/>
    <n v="271.86"/>
    <n v="0"/>
    <s v="Card"/>
    <n v="7"/>
    <n v="4.7"/>
    <x v="3852"/>
    <n v="1631.16"/>
    <s v="OK"/>
    <n v="0"/>
  </r>
  <r>
    <n v="13891"/>
    <x v="3890"/>
    <n v="1925"/>
    <s v="Electronics"/>
    <s v="North"/>
    <n v="1"/>
    <n v="570.95000000000005"/>
    <n v="0.11"/>
    <s v="COD"/>
    <n v="2"/>
    <n v="2"/>
    <x v="3853"/>
    <n v="508.14550000000003"/>
    <s v="OK"/>
    <n v="0"/>
  </r>
  <r>
    <n v="13892"/>
    <x v="3891"/>
    <n v="1407"/>
    <s v="Electronics"/>
    <s v="North"/>
    <n v="6"/>
    <n v="438.12"/>
    <n v="0.05"/>
    <s v="Card"/>
    <n v="8"/>
    <n v="3.7"/>
    <x v="3854"/>
    <n v="2497.2840000000001"/>
    <s v="OK"/>
    <n v="0"/>
  </r>
  <r>
    <n v="13893"/>
    <x v="3892"/>
    <n v="1875"/>
    <s v="Home"/>
    <s v="East"/>
    <n v="6"/>
    <n v="56.34"/>
    <n v="0.08"/>
    <s v="COD"/>
    <n v="2"/>
    <n v="3.2"/>
    <x v="3855"/>
    <n v="310.99680000000001"/>
    <s v="OK"/>
    <n v="0"/>
  </r>
  <r>
    <n v="13894"/>
    <x v="3893"/>
    <n v="1617"/>
    <s v="Beauty"/>
    <s v="West"/>
    <n v="6"/>
    <n v="413.84"/>
    <n v="0"/>
    <s v="COD"/>
    <n v="4"/>
    <n v="3.9"/>
    <x v="3856"/>
    <n v="2483.04"/>
    <s v="OK"/>
    <n v="0"/>
  </r>
  <r>
    <n v="13895"/>
    <x v="3894"/>
    <n v="1413"/>
    <s v="Electronics"/>
    <s v="South"/>
    <n v="3"/>
    <n v="416.73"/>
    <n v="0.08"/>
    <s v="Card"/>
    <n v="4"/>
    <n v="2.9"/>
    <x v="3857"/>
    <n v="1150.1748"/>
    <s v="OK"/>
    <n v="0"/>
  </r>
  <r>
    <n v="13896"/>
    <x v="3895"/>
    <n v="1341"/>
    <s v="Home"/>
    <s v="North"/>
    <n v="1"/>
    <n v="544.92999999999995"/>
    <n v="0.12"/>
    <s v="COD"/>
    <n v="8"/>
    <n v="2.9"/>
    <x v="3858"/>
    <n v="479.53839999999997"/>
    <s v="OK"/>
    <n v="0"/>
  </r>
  <r>
    <n v="13897"/>
    <x v="3896"/>
    <n v="1219"/>
    <s v="Electronics"/>
    <s v="West"/>
    <n v="3"/>
    <n v="233.17"/>
    <n v="0.01"/>
    <s v="Card"/>
    <n v="11"/>
    <n v="4.5"/>
    <x v="3859"/>
    <n v="692.51490000000001"/>
    <s v="OK"/>
    <n v="0"/>
  </r>
  <r>
    <n v="13898"/>
    <x v="3897"/>
    <n v="1902"/>
    <s v="Clothing"/>
    <s v="South"/>
    <n v="2"/>
    <n v="357.17"/>
    <n v="0.21"/>
    <s v="Wallet"/>
    <n v="1"/>
    <n v="4.5"/>
    <x v="3860"/>
    <n v="564.32860000000005"/>
    <s v="OK"/>
    <n v="0"/>
  </r>
  <r>
    <n v="13899"/>
    <x v="3898"/>
    <n v="1162"/>
    <s v="Electronics"/>
    <s v="North"/>
    <n v="2"/>
    <n v="22.13"/>
    <n v="0.2"/>
    <s v="Card"/>
    <n v="9"/>
    <n v="4.2"/>
    <x v="3861"/>
    <n v="35.408000000000001"/>
    <s v="OK"/>
    <n v="0"/>
  </r>
  <r>
    <n v="13900"/>
    <x v="3899"/>
    <n v="1950"/>
    <s v="Beauty"/>
    <s v="South"/>
    <n v="5"/>
    <n v="209.26"/>
    <n v="0.03"/>
    <s v="COD"/>
    <n v="6"/>
    <n v="3.8"/>
    <x v="3862"/>
    <n v="1014.9109999999999"/>
    <s v="OK"/>
    <n v="0"/>
  </r>
  <r>
    <n v="13901"/>
    <x v="3900"/>
    <n v="1219"/>
    <s v="Home"/>
    <s v="South"/>
    <n v="5"/>
    <n v="51.41"/>
    <n v="0.21"/>
    <s v="Card"/>
    <n v="4"/>
    <n v="3.7"/>
    <x v="3863"/>
    <n v="203.06949999999998"/>
    <s v="OK"/>
    <n v="0"/>
  </r>
  <r>
    <n v="13902"/>
    <x v="3901"/>
    <n v="1269"/>
    <s v="Home"/>
    <s v="West"/>
    <n v="2"/>
    <n v="320.3"/>
    <n v="0.35"/>
    <s v="Card"/>
    <n v="6"/>
    <n v="1.2"/>
    <x v="3864"/>
    <n v="416.39000000000004"/>
    <s v="OK"/>
    <n v="0"/>
  </r>
  <r>
    <n v="13903"/>
    <x v="3902"/>
    <n v="1631"/>
    <s v="Home"/>
    <s v="South"/>
    <n v="2"/>
    <n v="493.21"/>
    <n v="0.33"/>
    <s v="COD"/>
    <n v="6"/>
    <n v="4"/>
    <x v="3865"/>
    <n v="660.90139999999985"/>
    <s v="OK"/>
    <n v="0"/>
  </r>
  <r>
    <n v="13904"/>
    <x v="3903"/>
    <n v="1905"/>
    <s v="Clothing"/>
    <s v="North"/>
    <n v="3"/>
    <n v="135.77000000000001"/>
    <n v="0"/>
    <s v="Card"/>
    <n v="9"/>
    <n v="3.6"/>
    <x v="3866"/>
    <n v="407.31000000000006"/>
    <s v="OK"/>
    <n v="0"/>
  </r>
  <r>
    <n v="13905"/>
    <x v="3904"/>
    <n v="1847"/>
    <s v="Beauty"/>
    <s v="West"/>
    <n v="2"/>
    <n v="323.55"/>
    <n v="0.28000000000000003"/>
    <s v="COD"/>
    <n v="11"/>
    <n v="2.2000000000000002"/>
    <x v="3867"/>
    <n v="465.91199999999998"/>
    <s v="OK"/>
    <n v="0"/>
  </r>
  <r>
    <n v="13906"/>
    <x v="3905"/>
    <n v="1399"/>
    <s v="Home"/>
    <s v="East"/>
    <n v="7"/>
    <n v="134.35"/>
    <n v="0.12"/>
    <s v="Wallet"/>
    <n v="4"/>
    <n v="4.3"/>
    <x v="3868"/>
    <n v="827.59599999999989"/>
    <s v="OK"/>
    <n v="0"/>
  </r>
  <r>
    <n v="13907"/>
    <x v="3906"/>
    <n v="1181"/>
    <s v="Beauty"/>
    <s v="East"/>
    <n v="1"/>
    <n v="85.6"/>
    <n v="0.02"/>
    <s v="Card"/>
    <n v="8"/>
    <n v="4.3"/>
    <x v="3869"/>
    <n v="83.887999999999991"/>
    <s v="OK"/>
    <n v="0"/>
  </r>
  <r>
    <n v="13908"/>
    <x v="3907"/>
    <n v="1990"/>
    <s v="Clothing"/>
    <s v="West"/>
    <n v="3"/>
    <n v="313.93"/>
    <n v="0.1"/>
    <s v="Wallet"/>
    <n v="1"/>
    <n v="4.7"/>
    <x v="3870"/>
    <n v="847.61099999999999"/>
    <s v="OK"/>
    <n v="0"/>
  </r>
  <r>
    <n v="13909"/>
    <x v="3908"/>
    <n v="1617"/>
    <s v="Electronics"/>
    <s v="East"/>
    <n v="2"/>
    <n v="61.3"/>
    <n v="0.11"/>
    <s v="Card"/>
    <n v="6"/>
    <n v="2.7"/>
    <x v="3871"/>
    <n v="109.11399999999999"/>
    <s v="OK"/>
    <n v="0"/>
  </r>
  <r>
    <n v="13910"/>
    <x v="3909"/>
    <n v="1728"/>
    <s v="Clothing"/>
    <s v="South"/>
    <n v="3"/>
    <n v="358.6"/>
    <n v="0.18"/>
    <s v="Card"/>
    <n v="5"/>
    <n v="3.2"/>
    <x v="3872"/>
    <n v="882.15600000000018"/>
    <s v="OK"/>
    <n v="0"/>
  </r>
  <r>
    <n v="13911"/>
    <x v="3910"/>
    <n v="1204"/>
    <s v="Electronics"/>
    <s v="North"/>
    <n v="3"/>
    <n v="33.33"/>
    <n v="0.23"/>
    <s v="Card"/>
    <n v="3"/>
    <n v="4.5999999999999996"/>
    <x v="3873"/>
    <n v="76.9923"/>
    <s v="OK"/>
    <n v="0"/>
  </r>
  <r>
    <n v="13912"/>
    <x v="3911"/>
    <n v="1581"/>
    <s v="Clothing"/>
    <s v="South"/>
    <n v="4"/>
    <n v="77.430000000000007"/>
    <n v="0.26"/>
    <s v="Wallet"/>
    <n v="4"/>
    <n v="2.2999999999999998"/>
    <x v="3874"/>
    <n v="229.19280000000001"/>
    <s v="OK"/>
    <n v="0"/>
  </r>
  <r>
    <n v="13913"/>
    <x v="3912"/>
    <n v="1555"/>
    <s v="Clothing"/>
    <s v="West"/>
    <n v="5"/>
    <n v="336.75"/>
    <n v="0.09"/>
    <s v="Card"/>
    <n v="8"/>
    <n v="4.2"/>
    <x v="3875"/>
    <n v="1532.2125000000001"/>
    <s v="OK"/>
    <n v="0"/>
  </r>
  <r>
    <n v="13914"/>
    <x v="3913"/>
    <n v="1840"/>
    <s v="Clothing"/>
    <s v="North"/>
    <n v="3"/>
    <n v="360.97"/>
    <n v="0.11"/>
    <s v="Wallet"/>
    <n v="11"/>
    <n v="5"/>
    <x v="2960"/>
    <n v="963.7899000000001"/>
    <s v="OK"/>
    <n v="0"/>
  </r>
  <r>
    <n v="13915"/>
    <x v="3914"/>
    <n v="1812"/>
    <s v="Electronics"/>
    <s v="West"/>
    <n v="6"/>
    <n v="31.96"/>
    <n v="0.11"/>
    <s v="Wallet"/>
    <n v="11"/>
    <n v="3.6"/>
    <x v="3876"/>
    <n v="170.66639999999998"/>
    <s v="OK"/>
    <n v="0"/>
  </r>
  <r>
    <n v="13916"/>
    <x v="3915"/>
    <n v="1227"/>
    <s v="Electronics"/>
    <s v="West"/>
    <n v="7"/>
    <n v="350.43"/>
    <n v="0.13"/>
    <s v="Card"/>
    <n v="10"/>
    <n v="4.9000000000000004"/>
    <x v="3877"/>
    <n v="2134.1187"/>
    <s v="OK"/>
    <n v="0"/>
  </r>
  <r>
    <n v="13917"/>
    <x v="3916"/>
    <n v="1695"/>
    <s v="Clothing"/>
    <s v="West"/>
    <n v="7"/>
    <n v="505.52"/>
    <n v="0.35"/>
    <s v="COD"/>
    <n v="11"/>
    <n v="3.1"/>
    <x v="3878"/>
    <n v="2300.116"/>
    <s v="OK"/>
    <n v="0"/>
  </r>
  <r>
    <n v="13918"/>
    <x v="3917"/>
    <n v="1618"/>
    <s v="Beauty"/>
    <s v="South"/>
    <n v="3"/>
    <n v="437.55"/>
    <n v="0.27"/>
    <s v="COD"/>
    <n v="2"/>
    <n v="1.6"/>
    <x v="3879"/>
    <n v="958.23450000000003"/>
    <s v="OK"/>
    <n v="0"/>
  </r>
  <r>
    <n v="13919"/>
    <x v="3918"/>
    <n v="1595"/>
    <s v="Clothing"/>
    <s v="North"/>
    <n v="6"/>
    <n v="91.74"/>
    <n v="0.34"/>
    <s v="Card"/>
    <n v="8"/>
    <n v="1.7"/>
    <x v="3880"/>
    <n v="363.29039999999992"/>
    <s v="OK"/>
    <n v="0"/>
  </r>
  <r>
    <n v="13920"/>
    <x v="3919"/>
    <n v="1849"/>
    <s v="Clothing"/>
    <s v="North"/>
    <n v="7"/>
    <n v="361.6"/>
    <n v="0.24"/>
    <s v="Card"/>
    <n v="7"/>
    <n v="3.9"/>
    <x v="3881"/>
    <n v="1923.7120000000002"/>
    <s v="OK"/>
    <n v="0"/>
  </r>
  <r>
    <n v="13921"/>
    <x v="3920"/>
    <n v="1249"/>
    <s v="Home"/>
    <s v="North"/>
    <n v="4"/>
    <n v="408.27"/>
    <n v="0.14000000000000001"/>
    <s v="Card"/>
    <n v="1"/>
    <n v="1"/>
    <x v="3882"/>
    <n v="1404.4487999999999"/>
    <s v="OK"/>
    <n v="0"/>
  </r>
  <r>
    <n v="13922"/>
    <x v="3921"/>
    <n v="1874"/>
    <s v="Clothing"/>
    <s v="South"/>
    <n v="2"/>
    <n v="36.78"/>
    <n v="0.14000000000000001"/>
    <s v="COD"/>
    <n v="2"/>
    <n v="3.6"/>
    <x v="3883"/>
    <n v="63.261600000000001"/>
    <s v="OK"/>
    <n v="0"/>
  </r>
  <r>
    <n v="13923"/>
    <x v="3922"/>
    <n v="1440"/>
    <s v="Electronics"/>
    <s v="East"/>
    <n v="3"/>
    <n v="515.38"/>
    <n v="0.17"/>
    <s v="COD"/>
    <n v="7"/>
    <n v="1.6"/>
    <x v="3884"/>
    <n v="1283.2961999999998"/>
    <s v="OK"/>
    <n v="0"/>
  </r>
  <r>
    <n v="13924"/>
    <x v="3923"/>
    <n v="1532"/>
    <s v="Clothing"/>
    <s v="South"/>
    <n v="4"/>
    <n v="545.16999999999996"/>
    <n v="0.15"/>
    <s v="Card"/>
    <n v="11"/>
    <n v="4.9000000000000004"/>
    <x v="3885"/>
    <n v="1853.5779999999997"/>
    <s v="OK"/>
    <n v="0"/>
  </r>
  <r>
    <n v="13925"/>
    <x v="3924"/>
    <n v="1195"/>
    <s v="Electronics"/>
    <s v="South"/>
    <n v="1"/>
    <n v="512.51"/>
    <n v="0.28999999999999998"/>
    <s v="Card"/>
    <n v="11"/>
    <n v="1.7"/>
    <x v="3886"/>
    <n v="363.88209999999998"/>
    <s v="OK"/>
    <n v="0"/>
  </r>
  <r>
    <n v="13926"/>
    <x v="3925"/>
    <n v="1689"/>
    <s v="Beauty"/>
    <s v="West"/>
    <n v="4"/>
    <n v="497.41"/>
    <n v="0.16"/>
    <s v="Wallet"/>
    <n v="3"/>
    <n v="3.2"/>
    <x v="3887"/>
    <n v="1671.2976000000001"/>
    <s v="OK"/>
    <n v="0"/>
  </r>
  <r>
    <n v="13927"/>
    <x v="3926"/>
    <n v="1928"/>
    <s v="Electronics"/>
    <s v="North"/>
    <n v="5"/>
    <n v="450.8"/>
    <n v="0.1"/>
    <s v="Card"/>
    <n v="2"/>
    <n v="3.7"/>
    <x v="3888"/>
    <n v="2028.6000000000001"/>
    <s v="OK"/>
    <n v="0"/>
  </r>
  <r>
    <n v="13928"/>
    <x v="3927"/>
    <n v="1986"/>
    <s v="Clothing"/>
    <s v="North"/>
    <n v="5"/>
    <n v="385.56"/>
    <n v="0.27"/>
    <s v="COD"/>
    <n v="1"/>
    <n v="4.3"/>
    <x v="3889"/>
    <n v="1407.2939999999999"/>
    <s v="OK"/>
    <n v="0"/>
  </r>
  <r>
    <n v="13929"/>
    <x v="3928"/>
    <n v="1518"/>
    <s v="Electronics"/>
    <s v="East"/>
    <n v="2"/>
    <n v="412"/>
    <n v="0.3"/>
    <s v="Card"/>
    <n v="7"/>
    <n v="2.8"/>
    <x v="3890"/>
    <n v="576.79999999999995"/>
    <s v="OK"/>
    <n v="0"/>
  </r>
  <r>
    <n v="13930"/>
    <x v="3929"/>
    <n v="1069"/>
    <s v="Electronics"/>
    <s v="East"/>
    <n v="6"/>
    <n v="486.74"/>
    <n v="0.15"/>
    <s v="Wallet"/>
    <n v="3"/>
    <n v="4.7"/>
    <x v="3891"/>
    <n v="2482.3739999999998"/>
    <s v="OK"/>
    <n v="0"/>
  </r>
  <r>
    <n v="13931"/>
    <x v="3930"/>
    <n v="1638"/>
    <s v="Home"/>
    <s v="West"/>
    <n v="2"/>
    <n v="402.56"/>
    <n v="0.23"/>
    <s v="Wallet"/>
    <n v="6"/>
    <n v="2.9"/>
    <x v="3892"/>
    <n v="619.94240000000002"/>
    <s v="OK"/>
    <n v="0"/>
  </r>
  <r>
    <n v="13932"/>
    <x v="3931"/>
    <n v="1398"/>
    <s v="Electronics"/>
    <s v="North"/>
    <n v="7"/>
    <n v="206.72"/>
    <n v="0.02"/>
    <s v="Card"/>
    <n v="10"/>
    <n v="2"/>
    <x v="3893"/>
    <n v="1418.0991999999999"/>
    <s v="OK"/>
    <n v="0"/>
  </r>
  <r>
    <n v="13933"/>
    <x v="3932"/>
    <n v="1977"/>
    <s v="Electronics"/>
    <s v="East"/>
    <n v="6"/>
    <n v="234.94"/>
    <n v="0.19"/>
    <s v="Card"/>
    <n v="8"/>
    <n v="3.4"/>
    <x v="3894"/>
    <n v="1141.8083999999999"/>
    <s v="OK"/>
    <n v="0"/>
  </r>
  <r>
    <n v="13934"/>
    <x v="3933"/>
    <n v="1671"/>
    <s v="Clothing"/>
    <s v="East"/>
    <n v="6"/>
    <n v="539.78"/>
    <n v="0.02"/>
    <s v="COD"/>
    <n v="6"/>
    <n v="3.6"/>
    <x v="3895"/>
    <n v="3173.9063999999998"/>
    <s v="OK"/>
    <n v="0"/>
  </r>
  <r>
    <n v="13935"/>
    <x v="3934"/>
    <n v="1759"/>
    <s v="Electronics"/>
    <s v="North"/>
    <n v="6"/>
    <n v="25.02"/>
    <n v="0.01"/>
    <s v="Card"/>
    <n v="7"/>
    <n v="3"/>
    <x v="3896"/>
    <n v="148.61879999999999"/>
    <s v="OK"/>
    <n v="0"/>
  </r>
  <r>
    <n v="13936"/>
    <x v="3935"/>
    <n v="1202"/>
    <s v="Electronics"/>
    <s v="South"/>
    <n v="6"/>
    <n v="423.81"/>
    <n v="0.21"/>
    <s v="Card"/>
    <n v="11"/>
    <n v="3.9"/>
    <x v="3897"/>
    <n v="2008.8594000000003"/>
    <s v="OK"/>
    <n v="0"/>
  </r>
  <r>
    <n v="13937"/>
    <x v="3936"/>
    <n v="1147"/>
    <s v="Home"/>
    <s v="East"/>
    <n v="5"/>
    <n v="573.54"/>
    <n v="0.11"/>
    <s v="COD"/>
    <n v="6"/>
    <n v="2.7"/>
    <x v="3898"/>
    <n v="2552.2529999999997"/>
    <s v="OK"/>
    <n v="0"/>
  </r>
  <r>
    <n v="13938"/>
    <x v="3937"/>
    <n v="1471"/>
    <s v="Home"/>
    <s v="North"/>
    <n v="7"/>
    <n v="428.14"/>
    <n v="0.26"/>
    <s v="Card"/>
    <n v="7"/>
    <n v="1"/>
    <x v="3899"/>
    <n v="2217.7651999999998"/>
    <s v="OK"/>
    <n v="0"/>
  </r>
  <r>
    <n v="13939"/>
    <x v="3938"/>
    <n v="1654"/>
    <s v="Beauty"/>
    <s v="East"/>
    <n v="5"/>
    <n v="596.44000000000005"/>
    <n v="0.31"/>
    <s v="Card"/>
    <n v="5"/>
    <n v="2.1"/>
    <x v="3900"/>
    <n v="2057.7179999999998"/>
    <s v="OK"/>
    <n v="0"/>
  </r>
  <r>
    <n v="13940"/>
    <x v="3939"/>
    <n v="1943"/>
    <s v="Beauty"/>
    <s v="West"/>
    <n v="3"/>
    <n v="417.21"/>
    <n v="0.05"/>
    <s v="COD"/>
    <n v="9"/>
    <n v="4.8"/>
    <x v="3901"/>
    <n v="1189.0484999999999"/>
    <s v="OK"/>
    <n v="0"/>
  </r>
  <r>
    <n v="13941"/>
    <x v="3940"/>
    <n v="1198"/>
    <s v="Home"/>
    <s v="East"/>
    <n v="7"/>
    <n v="35.1"/>
    <n v="0.25"/>
    <s v="COD"/>
    <n v="3"/>
    <n v="4.0999999999999996"/>
    <x v="3902"/>
    <n v="184.27500000000001"/>
    <s v="OK"/>
    <n v="0"/>
  </r>
  <r>
    <n v="13942"/>
    <x v="3941"/>
    <n v="1916"/>
    <s v="Electronics"/>
    <s v="North"/>
    <n v="5"/>
    <n v="498.8"/>
    <n v="0.18"/>
    <s v="Card"/>
    <n v="6"/>
    <n v="1.8"/>
    <x v="3903"/>
    <n v="2045.0800000000002"/>
    <s v="OK"/>
    <n v="0"/>
  </r>
  <r>
    <n v="13943"/>
    <x v="3942"/>
    <n v="1425"/>
    <s v="Home"/>
    <s v="East"/>
    <n v="2"/>
    <n v="181.51"/>
    <n v="0.04"/>
    <s v="COD"/>
    <n v="9"/>
    <n v="1.3"/>
    <x v="3904"/>
    <n v="348.49919999999997"/>
    <s v="OK"/>
    <n v="0"/>
  </r>
  <r>
    <n v="13944"/>
    <x v="3943"/>
    <n v="1665"/>
    <s v="Home"/>
    <s v="West"/>
    <n v="5"/>
    <n v="275.94"/>
    <n v="0.23"/>
    <s v="COD"/>
    <n v="1"/>
    <n v="2.4"/>
    <x v="3905"/>
    <n v="1062.3690000000001"/>
    <s v="OK"/>
    <n v="0"/>
  </r>
  <r>
    <n v="13945"/>
    <x v="3944"/>
    <n v="1491"/>
    <s v="Home"/>
    <s v="West"/>
    <n v="7"/>
    <n v="197.57"/>
    <n v="0.21"/>
    <s v="COD"/>
    <n v="5"/>
    <n v="4.3"/>
    <x v="3906"/>
    <n v="1092.5621000000001"/>
    <s v="OK"/>
    <n v="0"/>
  </r>
  <r>
    <n v="13946"/>
    <x v="3945"/>
    <n v="1887"/>
    <s v="Clothing"/>
    <s v="East"/>
    <n v="7"/>
    <n v="172.1"/>
    <n v="0.18"/>
    <s v="Card"/>
    <n v="4"/>
    <n v="1.4"/>
    <x v="3907"/>
    <n v="987.85400000000016"/>
    <s v="OK"/>
    <n v="0"/>
  </r>
  <r>
    <n v="13947"/>
    <x v="3946"/>
    <n v="1895"/>
    <s v="Electronics"/>
    <s v="East"/>
    <n v="2"/>
    <n v="267.37"/>
    <n v="0.32"/>
    <s v="Card"/>
    <n v="9"/>
    <n v="3.2"/>
    <x v="3908"/>
    <n v="363.6232"/>
    <s v="OK"/>
    <n v="0"/>
  </r>
  <r>
    <n v="13948"/>
    <x v="3947"/>
    <n v="1141"/>
    <s v="Home"/>
    <s v="West"/>
    <n v="1"/>
    <n v="236.57"/>
    <n v="0.18"/>
    <s v="Wallet"/>
    <n v="11"/>
    <n v="2.1"/>
    <x v="3909"/>
    <n v="193.98740000000001"/>
    <s v="OK"/>
    <n v="0"/>
  </r>
  <r>
    <n v="13949"/>
    <x v="3948"/>
    <n v="1312"/>
    <s v="Home"/>
    <s v="West"/>
    <n v="7"/>
    <n v="385.5"/>
    <n v="0.35"/>
    <s v="Wallet"/>
    <n v="11"/>
    <n v="3.9"/>
    <x v="3910"/>
    <n v="1754.0250000000001"/>
    <s v="ERROR"/>
    <n v="0.01"/>
  </r>
  <r>
    <n v="13950"/>
    <x v="3949"/>
    <n v="1164"/>
    <s v="Beauty"/>
    <s v="South"/>
    <n v="5"/>
    <n v="490.69"/>
    <n v="0.18"/>
    <s v="COD"/>
    <n v="1"/>
    <n v="1"/>
    <x v="3911"/>
    <n v="2011.829"/>
    <s v="OK"/>
    <n v="0"/>
  </r>
  <r>
    <n v="13951"/>
    <x v="3950"/>
    <n v="1313"/>
    <s v="Electronics"/>
    <s v="South"/>
    <n v="2"/>
    <n v="188.8"/>
    <n v="0.04"/>
    <s v="Card"/>
    <n v="4"/>
    <n v="2.1"/>
    <x v="3912"/>
    <n v="362.49599999999998"/>
    <s v="OK"/>
    <n v="0"/>
  </r>
  <r>
    <n v="13952"/>
    <x v="3951"/>
    <n v="1020"/>
    <s v="Electronics"/>
    <s v="West"/>
    <n v="6"/>
    <n v="140.03"/>
    <n v="0.16"/>
    <s v="COD"/>
    <n v="1"/>
    <n v="3.7"/>
    <x v="3913"/>
    <n v="705.75120000000004"/>
    <s v="OK"/>
    <n v="0"/>
  </r>
  <r>
    <n v="13953"/>
    <x v="3952"/>
    <n v="1081"/>
    <s v="Electronics"/>
    <s v="East"/>
    <n v="7"/>
    <n v="405.13"/>
    <n v="0.06"/>
    <s v="Wallet"/>
    <n v="3"/>
    <n v="3.2"/>
    <x v="3914"/>
    <n v="2665.7553999999996"/>
    <s v="OK"/>
    <n v="0"/>
  </r>
  <r>
    <n v="13954"/>
    <x v="3953"/>
    <n v="1580"/>
    <s v="Home"/>
    <s v="North"/>
    <n v="4"/>
    <n v="407.14"/>
    <n v="0.21"/>
    <s v="Card"/>
    <n v="4"/>
    <n v="4.0999999999999996"/>
    <x v="3915"/>
    <n v="1286.5624"/>
    <s v="OK"/>
    <n v="0"/>
  </r>
  <r>
    <n v="13955"/>
    <x v="3954"/>
    <n v="1130"/>
    <s v="Electronics"/>
    <s v="East"/>
    <n v="6"/>
    <n v="542.16"/>
    <n v="0.24"/>
    <s v="Card"/>
    <n v="1"/>
    <n v="1.6"/>
    <x v="3916"/>
    <n v="2472.2496000000001"/>
    <s v="OK"/>
    <n v="0"/>
  </r>
  <r>
    <n v="13956"/>
    <x v="3955"/>
    <n v="1598"/>
    <s v="Electronics"/>
    <s v="East"/>
    <n v="3"/>
    <n v="24.33"/>
    <n v="0.16"/>
    <s v="COD"/>
    <n v="5"/>
    <n v="3.1"/>
    <x v="3917"/>
    <n v="61.311599999999991"/>
    <s v="OK"/>
    <n v="0"/>
  </r>
  <r>
    <n v="13957"/>
    <x v="3956"/>
    <n v="1729"/>
    <s v="Beauty"/>
    <s v="South"/>
    <n v="7"/>
    <n v="514.03"/>
    <n v="0.03"/>
    <s v="Wallet"/>
    <n v="6"/>
    <n v="1.8"/>
    <x v="3918"/>
    <n v="3490.2637"/>
    <s v="OK"/>
    <n v="0"/>
  </r>
  <r>
    <n v="13958"/>
    <x v="3957"/>
    <n v="1932"/>
    <s v="Electronics"/>
    <s v="South"/>
    <n v="2"/>
    <n v="319.79000000000002"/>
    <n v="0.16"/>
    <s v="Card"/>
    <n v="1"/>
    <n v="3.6"/>
    <x v="3919"/>
    <n v="537.24720000000002"/>
    <s v="OK"/>
    <n v="0"/>
  </r>
  <r>
    <n v="13959"/>
    <x v="3958"/>
    <n v="1983"/>
    <s v="Home"/>
    <s v="South"/>
    <n v="6"/>
    <n v="378.46"/>
    <n v="0.03"/>
    <s v="COD"/>
    <n v="10"/>
    <n v="1.5"/>
    <x v="3920"/>
    <n v="2202.6371999999997"/>
    <s v="OK"/>
    <n v="0"/>
  </r>
  <r>
    <n v="13960"/>
    <x v="3959"/>
    <n v="1304"/>
    <s v="Clothing"/>
    <s v="West"/>
    <n v="5"/>
    <n v="68.45"/>
    <n v="0.24"/>
    <s v="COD"/>
    <n v="11"/>
    <n v="1.6"/>
    <x v="3921"/>
    <n v="260.11"/>
    <s v="OK"/>
    <n v="0"/>
  </r>
  <r>
    <n v="13961"/>
    <x v="3960"/>
    <n v="1914"/>
    <s v="Home"/>
    <s v="West"/>
    <n v="5"/>
    <n v="268.08"/>
    <n v="0.28000000000000003"/>
    <s v="COD"/>
    <n v="10"/>
    <n v="2.2999999999999998"/>
    <x v="3922"/>
    <n v="965.08799999999985"/>
    <s v="OK"/>
    <n v="0"/>
  </r>
  <r>
    <n v="13962"/>
    <x v="3961"/>
    <n v="1370"/>
    <s v="Clothing"/>
    <s v="East"/>
    <n v="7"/>
    <n v="147.97"/>
    <n v="0.34"/>
    <s v="COD"/>
    <n v="4"/>
    <n v="2.6"/>
    <x v="3923"/>
    <n v="683.62139999999988"/>
    <s v="OK"/>
    <n v="0"/>
  </r>
  <r>
    <n v="13963"/>
    <x v="3962"/>
    <n v="1856"/>
    <s v="Beauty"/>
    <s v="East"/>
    <n v="1"/>
    <n v="163.72"/>
    <n v="0.05"/>
    <s v="COD"/>
    <n v="4"/>
    <n v="3"/>
    <x v="3924"/>
    <n v="155.53399999999999"/>
    <s v="OK"/>
    <n v="0"/>
  </r>
  <r>
    <n v="13964"/>
    <x v="3963"/>
    <n v="1852"/>
    <s v="Beauty"/>
    <s v="North"/>
    <n v="4"/>
    <n v="309.89999999999998"/>
    <n v="0.19"/>
    <s v="Card"/>
    <n v="1"/>
    <n v="3.3"/>
    <x v="3925"/>
    <n v="1004.076"/>
    <s v="OK"/>
    <n v="0"/>
  </r>
  <r>
    <n v="13965"/>
    <x v="3964"/>
    <n v="1383"/>
    <s v="Electronics"/>
    <s v="East"/>
    <n v="7"/>
    <n v="490.29"/>
    <n v="0.2"/>
    <s v="Card"/>
    <n v="2"/>
    <n v="2.9"/>
    <x v="3926"/>
    <n v="2745.6240000000003"/>
    <s v="OK"/>
    <n v="0"/>
  </r>
  <r>
    <n v="13966"/>
    <x v="3965"/>
    <n v="1907"/>
    <s v="Electronics"/>
    <s v="East"/>
    <n v="2"/>
    <n v="450.11"/>
    <n v="0.32"/>
    <s v="COD"/>
    <n v="11"/>
    <n v="1.2"/>
    <x v="3927"/>
    <n v="612.14959999999996"/>
    <s v="OK"/>
    <n v="0"/>
  </r>
  <r>
    <n v="13967"/>
    <x v="3966"/>
    <n v="1444"/>
    <s v="Electronics"/>
    <s v="South"/>
    <n v="6"/>
    <n v="360.73"/>
    <n v="0.22"/>
    <s v="Card"/>
    <n v="10"/>
    <n v="2.4"/>
    <x v="3928"/>
    <n v="1688.2164000000002"/>
    <s v="OK"/>
    <n v="0"/>
  </r>
  <r>
    <n v="13968"/>
    <x v="3967"/>
    <n v="1424"/>
    <s v="Home"/>
    <s v="South"/>
    <n v="4"/>
    <n v="330.56"/>
    <n v="0.05"/>
    <s v="COD"/>
    <n v="5"/>
    <n v="1.2"/>
    <x v="3929"/>
    <n v="1256.1279999999999"/>
    <s v="OK"/>
    <n v="0"/>
  </r>
  <r>
    <n v="13969"/>
    <x v="3968"/>
    <n v="1160"/>
    <s v="Beauty"/>
    <s v="South"/>
    <n v="1"/>
    <n v="264.97000000000003"/>
    <n v="0.15"/>
    <s v="COD"/>
    <n v="2"/>
    <n v="1.5"/>
    <x v="3930"/>
    <n v="225.22450000000001"/>
    <s v="OK"/>
    <n v="0"/>
  </r>
  <r>
    <n v="13970"/>
    <x v="3969"/>
    <n v="1177"/>
    <s v="Clothing"/>
    <s v="South"/>
    <n v="7"/>
    <n v="584.04"/>
    <n v="0.23"/>
    <s v="Card"/>
    <n v="3"/>
    <n v="1.4"/>
    <x v="3931"/>
    <n v="3147.9755999999998"/>
    <s v="OK"/>
    <n v="0"/>
  </r>
  <r>
    <n v="13971"/>
    <x v="3970"/>
    <n v="1628"/>
    <s v="Clothing"/>
    <s v="South"/>
    <n v="3"/>
    <n v="342.71"/>
    <n v="0.25"/>
    <s v="COD"/>
    <n v="9"/>
    <n v="1.6"/>
    <x v="3932"/>
    <n v="771.09749999999985"/>
    <s v="OK"/>
    <n v="0"/>
  </r>
  <r>
    <n v="13972"/>
    <x v="3971"/>
    <n v="1707"/>
    <s v="Electronics"/>
    <s v="North"/>
    <n v="4"/>
    <n v="163.57"/>
    <n v="0.3"/>
    <s v="COD"/>
    <n v="5"/>
    <n v="4.3"/>
    <x v="3933"/>
    <n v="457.99599999999992"/>
    <s v="OK"/>
    <n v="0"/>
  </r>
  <r>
    <n v="13973"/>
    <x v="3972"/>
    <n v="1894"/>
    <s v="Home"/>
    <s v="North"/>
    <n v="1"/>
    <n v="149.6"/>
    <n v="0.06"/>
    <s v="Card"/>
    <n v="1"/>
    <n v="3.5"/>
    <x v="3934"/>
    <n v="140.624"/>
    <s v="OK"/>
    <n v="0"/>
  </r>
  <r>
    <n v="13974"/>
    <x v="3973"/>
    <n v="1489"/>
    <s v="Beauty"/>
    <s v="North"/>
    <n v="7"/>
    <n v="372.64"/>
    <n v="0.33"/>
    <s v="COD"/>
    <n v="5"/>
    <n v="3"/>
    <x v="3935"/>
    <n v="1747.6815999999999"/>
    <s v="OK"/>
    <n v="0"/>
  </r>
  <r>
    <n v="13975"/>
    <x v="3974"/>
    <n v="1326"/>
    <s v="Electronics"/>
    <s v="South"/>
    <n v="7"/>
    <n v="320.85000000000002"/>
    <n v="0.02"/>
    <s v="Wallet"/>
    <n v="3"/>
    <n v="3.9"/>
    <x v="3936"/>
    <n v="2201.0310000000004"/>
    <s v="OK"/>
    <n v="0"/>
  </r>
  <r>
    <n v="13976"/>
    <x v="3975"/>
    <n v="1597"/>
    <s v="Clothing"/>
    <s v="West"/>
    <n v="2"/>
    <n v="19.5"/>
    <n v="0.34"/>
    <s v="Card"/>
    <n v="1"/>
    <n v="4.8"/>
    <x v="3937"/>
    <n v="25.74"/>
    <s v="OK"/>
    <n v="0"/>
  </r>
  <r>
    <n v="13977"/>
    <x v="3976"/>
    <n v="1288"/>
    <s v="Electronics"/>
    <s v="South"/>
    <n v="7"/>
    <n v="500.59"/>
    <n v="0.3"/>
    <s v="COD"/>
    <n v="3"/>
    <n v="2.7"/>
    <x v="3938"/>
    <n v="2452.8909999999996"/>
    <s v="OK"/>
    <n v="0"/>
  </r>
  <r>
    <n v="13978"/>
    <x v="3977"/>
    <n v="1592"/>
    <s v="Clothing"/>
    <s v="South"/>
    <n v="3"/>
    <n v="426.91"/>
    <n v="0.23"/>
    <s v="Card"/>
    <n v="11"/>
    <n v="2.5"/>
    <x v="3939"/>
    <n v="986.16210000000001"/>
    <s v="OK"/>
    <n v="0"/>
  </r>
  <r>
    <n v="13979"/>
    <x v="3978"/>
    <n v="1663"/>
    <s v="Clothing"/>
    <s v="North"/>
    <n v="7"/>
    <n v="402.17"/>
    <n v="0.26"/>
    <s v="Card"/>
    <n v="6"/>
    <n v="4.9000000000000004"/>
    <x v="3940"/>
    <n v="2083.2406000000001"/>
    <s v="OK"/>
    <n v="0"/>
  </r>
  <r>
    <n v="13980"/>
    <x v="3979"/>
    <n v="1572"/>
    <s v="Electronics"/>
    <s v="South"/>
    <n v="5"/>
    <n v="55.24"/>
    <n v="0.03"/>
    <s v="Card"/>
    <n v="10"/>
    <n v="4.0999999999999996"/>
    <x v="3941"/>
    <n v="267.91399999999999"/>
    <s v="OK"/>
    <n v="0"/>
  </r>
  <r>
    <n v="13981"/>
    <x v="3980"/>
    <n v="1572"/>
    <s v="Clothing"/>
    <s v="North"/>
    <n v="1"/>
    <n v="226.8"/>
    <n v="0.01"/>
    <s v="COD"/>
    <n v="5"/>
    <n v="4.0999999999999996"/>
    <x v="3942"/>
    <n v="224.53200000000001"/>
    <s v="OK"/>
    <n v="0"/>
  </r>
  <r>
    <n v="13982"/>
    <x v="3981"/>
    <n v="1353"/>
    <s v="Electronics"/>
    <s v="South"/>
    <n v="5"/>
    <n v="562.20000000000005"/>
    <n v="0.04"/>
    <s v="Card"/>
    <n v="1"/>
    <n v="3.4"/>
    <x v="3943"/>
    <n v="2698.56"/>
    <s v="OK"/>
    <n v="0"/>
  </r>
  <r>
    <n v="13983"/>
    <x v="3982"/>
    <n v="1027"/>
    <s v="Clothing"/>
    <s v="East"/>
    <n v="7"/>
    <n v="519.61"/>
    <n v="0.03"/>
    <s v="Card"/>
    <n v="11"/>
    <n v="3"/>
    <x v="3944"/>
    <n v="3528.1518999999998"/>
    <s v="OK"/>
    <n v="0"/>
  </r>
  <r>
    <n v="13984"/>
    <x v="3983"/>
    <n v="1953"/>
    <s v="Clothing"/>
    <s v="West"/>
    <n v="3"/>
    <n v="182.04"/>
    <n v="0.19"/>
    <s v="COD"/>
    <n v="2"/>
    <n v="3.2"/>
    <x v="3945"/>
    <n v="442.35720000000003"/>
    <s v="OK"/>
    <n v="0"/>
  </r>
  <r>
    <n v="13985"/>
    <x v="3984"/>
    <n v="1042"/>
    <s v="Electronics"/>
    <s v="West"/>
    <n v="1"/>
    <n v="106.88"/>
    <n v="0.08"/>
    <s v="Card"/>
    <n v="5"/>
    <n v="3.6"/>
    <x v="3946"/>
    <n v="98.329599999999999"/>
    <s v="OK"/>
    <n v="0"/>
  </r>
  <r>
    <n v="13986"/>
    <x v="3985"/>
    <n v="1680"/>
    <s v="Home"/>
    <s v="North"/>
    <n v="1"/>
    <n v="277.72000000000003"/>
    <n v="0.3"/>
    <s v="Card"/>
    <n v="9"/>
    <n v="2.5"/>
    <x v="3947"/>
    <n v="194.404"/>
    <s v="OK"/>
    <n v="0"/>
  </r>
  <r>
    <n v="13987"/>
    <x v="3986"/>
    <n v="1422"/>
    <s v="Home"/>
    <s v="East"/>
    <n v="7"/>
    <n v="223.16"/>
    <n v="0.16"/>
    <s v="Card"/>
    <n v="11"/>
    <n v="4.0999999999999996"/>
    <x v="3948"/>
    <n v="1312.1807999999999"/>
    <s v="OK"/>
    <n v="0"/>
  </r>
  <r>
    <n v="13988"/>
    <x v="3987"/>
    <n v="1597"/>
    <s v="Clothing"/>
    <s v="West"/>
    <n v="3"/>
    <n v="414.1"/>
    <n v="0.24"/>
    <s v="Card"/>
    <n v="5"/>
    <n v="4.5999999999999996"/>
    <x v="3949"/>
    <n v="944.14800000000014"/>
    <s v="OK"/>
    <n v="0"/>
  </r>
  <r>
    <n v="13989"/>
    <x v="3988"/>
    <n v="1176"/>
    <s v="Electronics"/>
    <s v="North"/>
    <n v="2"/>
    <n v="580.36"/>
    <n v="0.23"/>
    <s v="COD"/>
    <n v="5"/>
    <n v="3.3"/>
    <x v="3950"/>
    <n v="893.75440000000003"/>
    <s v="OK"/>
    <n v="0"/>
  </r>
  <r>
    <n v="13990"/>
    <x v="3989"/>
    <n v="1528"/>
    <s v="Home"/>
    <s v="South"/>
    <n v="1"/>
    <n v="227.36"/>
    <n v="0.11"/>
    <s v="Card"/>
    <n v="1"/>
    <n v="2.5"/>
    <x v="580"/>
    <n v="202.35040000000001"/>
    <s v="OK"/>
    <n v="0"/>
  </r>
  <r>
    <n v="13991"/>
    <x v="3990"/>
    <n v="1609"/>
    <s v="Beauty"/>
    <s v="South"/>
    <n v="3"/>
    <n v="51.4"/>
    <n v="0.09"/>
    <s v="Card"/>
    <n v="5"/>
    <n v="3.8"/>
    <x v="3951"/>
    <n v="140.322"/>
    <s v="OK"/>
    <n v="0"/>
  </r>
  <r>
    <n v="13992"/>
    <x v="3991"/>
    <n v="1965"/>
    <s v="Electronics"/>
    <s v="East"/>
    <n v="4"/>
    <n v="540.1"/>
    <n v="0.12"/>
    <s v="Wallet"/>
    <n v="8"/>
    <n v="1.7"/>
    <x v="3952"/>
    <n v="1901.152"/>
    <s v="OK"/>
    <n v="0"/>
  </r>
  <r>
    <n v="13993"/>
    <x v="3992"/>
    <n v="1493"/>
    <s v="Electronics"/>
    <s v="West"/>
    <n v="5"/>
    <n v="37.200000000000003"/>
    <n v="0.28000000000000003"/>
    <s v="Wallet"/>
    <n v="9"/>
    <n v="4.9000000000000004"/>
    <x v="3953"/>
    <n v="133.91999999999999"/>
    <s v="OK"/>
    <n v="0"/>
  </r>
  <r>
    <n v="13994"/>
    <x v="3993"/>
    <n v="1197"/>
    <s v="Electronics"/>
    <s v="South"/>
    <n v="1"/>
    <n v="572.37"/>
    <n v="0.21"/>
    <s v="Wallet"/>
    <n v="10"/>
    <n v="3.6"/>
    <x v="3954"/>
    <n v="452.17230000000001"/>
    <s v="OK"/>
    <n v="0"/>
  </r>
  <r>
    <n v="13995"/>
    <x v="3994"/>
    <n v="1609"/>
    <s v="Clothing"/>
    <s v="North"/>
    <n v="4"/>
    <n v="403.78"/>
    <n v="0.09"/>
    <s v="Wallet"/>
    <n v="3"/>
    <n v="1.3"/>
    <x v="3955"/>
    <n v="1469.7592"/>
    <s v="OK"/>
    <n v="0"/>
  </r>
  <r>
    <n v="13996"/>
    <x v="3995"/>
    <n v="1576"/>
    <s v="Electronics"/>
    <s v="South"/>
    <n v="1"/>
    <n v="565.89"/>
    <n v="0.28999999999999998"/>
    <s v="COD"/>
    <n v="4"/>
    <n v="3.1"/>
    <x v="3956"/>
    <n v="401.78189999999995"/>
    <s v="OK"/>
    <n v="0"/>
  </r>
  <r>
    <n v="13997"/>
    <x v="3996"/>
    <n v="1841"/>
    <s v="Clothing"/>
    <s v="South"/>
    <n v="2"/>
    <n v="131.80000000000001"/>
    <n v="0.02"/>
    <s v="COD"/>
    <n v="7"/>
    <n v="4"/>
    <x v="3957"/>
    <n v="258.32800000000003"/>
    <s v="OK"/>
    <n v="0"/>
  </r>
  <r>
    <n v="13998"/>
    <x v="3997"/>
    <n v="1852"/>
    <s v="Home"/>
    <s v="West"/>
    <n v="7"/>
    <n v="38.81"/>
    <n v="0.24"/>
    <s v="COD"/>
    <n v="7"/>
    <n v="2.1"/>
    <x v="3958"/>
    <n v="206.4692"/>
    <s v="OK"/>
    <n v="0"/>
  </r>
  <r>
    <n v="13999"/>
    <x v="3998"/>
    <n v="1516"/>
    <s v="Clothing"/>
    <s v="West"/>
    <n v="3"/>
    <n v="300.60000000000002"/>
    <n v="0.15"/>
    <s v="COD"/>
    <n v="1"/>
    <n v="1.2"/>
    <x v="3959"/>
    <n v="766.53000000000009"/>
    <s v="OK"/>
    <n v="0"/>
  </r>
  <r>
    <n v="14000"/>
    <x v="3999"/>
    <n v="1513"/>
    <s v="Clothing"/>
    <s v="North"/>
    <n v="1"/>
    <n v="278.61"/>
    <n v="0.26"/>
    <s v="COD"/>
    <n v="11"/>
    <n v="3"/>
    <x v="3960"/>
    <n v="206.17140000000001"/>
    <s v="OK"/>
    <n v="0"/>
  </r>
  <r>
    <n v="14001"/>
    <x v="4000"/>
    <n v="1021"/>
    <s v="Clothing"/>
    <s v="East"/>
    <n v="3"/>
    <n v="208.92"/>
    <n v="0.32"/>
    <s v="Card"/>
    <n v="6"/>
    <n v="4.3"/>
    <x v="3961"/>
    <n v="426.19679999999994"/>
    <s v="OK"/>
    <n v="0"/>
  </r>
  <r>
    <n v="14002"/>
    <x v="4001"/>
    <n v="1111"/>
    <s v="Clothing"/>
    <s v="East"/>
    <n v="6"/>
    <n v="575.23"/>
    <n v="0.26"/>
    <s v="Wallet"/>
    <n v="9"/>
    <n v="2"/>
    <x v="3962"/>
    <n v="2554.0212000000001"/>
    <s v="OK"/>
    <n v="0"/>
  </r>
  <r>
    <n v="14003"/>
    <x v="4002"/>
    <n v="1056"/>
    <s v="Electronics"/>
    <s v="South"/>
    <n v="1"/>
    <n v="496.21"/>
    <n v="0.15"/>
    <s v="COD"/>
    <n v="5"/>
    <n v="3.9"/>
    <x v="3963"/>
    <n v="421.77849999999995"/>
    <s v="OK"/>
    <n v="0"/>
  </r>
  <r>
    <n v="14004"/>
    <x v="4003"/>
    <n v="1065"/>
    <s v="Electronics"/>
    <s v="North"/>
    <n v="2"/>
    <n v="402.03"/>
    <n v="0.05"/>
    <s v="Wallet"/>
    <n v="8"/>
    <n v="2.6"/>
    <x v="3964"/>
    <n v="763.85699999999986"/>
    <s v="OK"/>
    <n v="0"/>
  </r>
  <r>
    <n v="14005"/>
    <x v="4004"/>
    <n v="1841"/>
    <s v="Beauty"/>
    <s v="East"/>
    <n v="2"/>
    <n v="110.27"/>
    <n v="0.28000000000000003"/>
    <s v="Card"/>
    <n v="11"/>
    <n v="1.2"/>
    <x v="3965"/>
    <n v="158.78879999999998"/>
    <s v="OK"/>
    <n v="0"/>
  </r>
  <r>
    <n v="14006"/>
    <x v="4005"/>
    <n v="1097"/>
    <s v="Electronics"/>
    <s v="East"/>
    <n v="7"/>
    <n v="444.58"/>
    <n v="0.16"/>
    <s v="Card"/>
    <n v="10"/>
    <n v="2.2000000000000002"/>
    <x v="3966"/>
    <n v="2614.1304"/>
    <s v="OK"/>
    <n v="0"/>
  </r>
  <r>
    <n v="14007"/>
    <x v="4006"/>
    <n v="1143"/>
    <s v="Home"/>
    <s v="South"/>
    <n v="7"/>
    <n v="440.3"/>
    <n v="0.03"/>
    <s v="Card"/>
    <n v="11"/>
    <n v="2.2999999999999998"/>
    <x v="3967"/>
    <n v="2989.6369999999997"/>
    <s v="OK"/>
    <n v="0"/>
  </r>
  <r>
    <n v="14008"/>
    <x v="4007"/>
    <n v="1879"/>
    <s v="Beauty"/>
    <s v="North"/>
    <n v="4"/>
    <n v="263.66000000000003"/>
    <n v="0.25"/>
    <s v="COD"/>
    <n v="9"/>
    <n v="4.5999999999999996"/>
    <x v="3968"/>
    <n v="790.98"/>
    <s v="OK"/>
    <n v="0"/>
  </r>
  <r>
    <n v="14009"/>
    <x v="4008"/>
    <n v="1434"/>
    <s v="Electronics"/>
    <s v="East"/>
    <n v="2"/>
    <n v="556"/>
    <n v="0.1"/>
    <s v="Card"/>
    <n v="10"/>
    <n v="4.9000000000000004"/>
    <x v="3969"/>
    <n v="1000.8000000000001"/>
    <s v="OK"/>
    <n v="0"/>
  </r>
  <r>
    <n v="14010"/>
    <x v="4009"/>
    <n v="1636"/>
    <s v="Clothing"/>
    <s v="West"/>
    <n v="3"/>
    <n v="112.68"/>
    <n v="0.02"/>
    <s v="Card"/>
    <n v="10"/>
    <n v="1.8"/>
    <x v="3970"/>
    <n v="331.2792"/>
    <s v="OK"/>
    <n v="0"/>
  </r>
  <r>
    <n v="14011"/>
    <x v="4010"/>
    <n v="1678"/>
    <s v="Clothing"/>
    <s v="West"/>
    <n v="6"/>
    <n v="171.39"/>
    <n v="0.32"/>
    <s v="Card"/>
    <n v="3"/>
    <n v="2.7"/>
    <x v="3971"/>
    <n v="699.27119999999991"/>
    <s v="OK"/>
    <n v="0"/>
  </r>
  <r>
    <n v="14012"/>
    <x v="4011"/>
    <n v="1085"/>
    <s v="Beauty"/>
    <s v="South"/>
    <n v="2"/>
    <n v="51.99"/>
    <n v="0.17"/>
    <s v="Card"/>
    <n v="1"/>
    <n v="4.9000000000000004"/>
    <x v="3972"/>
    <n v="86.303399999999996"/>
    <s v="OK"/>
    <n v="0"/>
  </r>
  <r>
    <n v="14013"/>
    <x v="4012"/>
    <n v="1587"/>
    <s v="Beauty"/>
    <s v="South"/>
    <n v="1"/>
    <n v="480.34"/>
    <n v="0.1"/>
    <s v="COD"/>
    <n v="2"/>
    <n v="2.6"/>
    <x v="3973"/>
    <n v="432.30599999999998"/>
    <s v="OK"/>
    <n v="0"/>
  </r>
  <r>
    <n v="14014"/>
    <x v="4013"/>
    <n v="1343"/>
    <s v="Home"/>
    <s v="South"/>
    <n v="2"/>
    <n v="378.73"/>
    <n v="0.25"/>
    <s v="Wallet"/>
    <n v="5"/>
    <n v="2.4"/>
    <x v="3974"/>
    <n v="568.09500000000003"/>
    <s v="OK"/>
    <n v="0"/>
  </r>
  <r>
    <n v="14015"/>
    <x v="4014"/>
    <n v="1935"/>
    <s v="Electronics"/>
    <s v="South"/>
    <n v="6"/>
    <n v="199.24"/>
    <n v="0.31"/>
    <s v="Card"/>
    <n v="10"/>
    <n v="1.4"/>
    <x v="3975"/>
    <n v="824.85360000000003"/>
    <s v="OK"/>
    <n v="0"/>
  </r>
  <r>
    <n v="14016"/>
    <x v="4015"/>
    <n v="1293"/>
    <s v="Home"/>
    <s v="East"/>
    <n v="3"/>
    <n v="110.83"/>
    <n v="0"/>
    <s v="COD"/>
    <n v="7"/>
    <n v="4"/>
    <x v="3976"/>
    <n v="332.49"/>
    <s v="OK"/>
    <n v="0"/>
  </r>
  <r>
    <n v="14017"/>
    <x v="4016"/>
    <n v="1955"/>
    <s v="Clothing"/>
    <s v="North"/>
    <n v="1"/>
    <n v="38.49"/>
    <n v="0.24"/>
    <s v="Card"/>
    <n v="11"/>
    <n v="2.8"/>
    <x v="3977"/>
    <n v="29.252400000000002"/>
    <s v="OK"/>
    <n v="0"/>
  </r>
  <r>
    <n v="14018"/>
    <x v="4017"/>
    <n v="1570"/>
    <s v="Clothing"/>
    <s v="South"/>
    <n v="4"/>
    <n v="112.55"/>
    <n v="0.27"/>
    <s v="Card"/>
    <n v="6"/>
    <n v="3.6"/>
    <x v="3978"/>
    <n v="328.64599999999996"/>
    <s v="OK"/>
    <n v="0"/>
  </r>
  <r>
    <n v="14019"/>
    <x v="4018"/>
    <n v="1649"/>
    <s v="Electronics"/>
    <s v="South"/>
    <n v="4"/>
    <n v="280.17"/>
    <n v="7.0000000000000007E-2"/>
    <s v="COD"/>
    <n v="4"/>
    <n v="3"/>
    <x v="3979"/>
    <n v="1042.2324000000001"/>
    <s v="OK"/>
    <n v="0"/>
  </r>
  <r>
    <n v="14020"/>
    <x v="4019"/>
    <n v="1610"/>
    <s v="Electronics"/>
    <s v="East"/>
    <n v="4"/>
    <n v="159.6"/>
    <n v="0.17"/>
    <s v="COD"/>
    <n v="9"/>
    <n v="1.7"/>
    <x v="3980"/>
    <n v="529.87199999999996"/>
    <s v="OK"/>
    <n v="0"/>
  </r>
  <r>
    <n v="14021"/>
    <x v="4020"/>
    <n v="1703"/>
    <s v="Home"/>
    <s v="South"/>
    <n v="7"/>
    <n v="166.5"/>
    <n v="0.03"/>
    <s v="Wallet"/>
    <n v="11"/>
    <n v="1.7"/>
    <x v="3981"/>
    <n v="1130.5350000000001"/>
    <s v="OK"/>
    <n v="0"/>
  </r>
  <r>
    <n v="14022"/>
    <x v="4021"/>
    <n v="1242"/>
    <s v="Clothing"/>
    <s v="South"/>
    <n v="1"/>
    <n v="527.21"/>
    <n v="0.26"/>
    <s v="COD"/>
    <n v="4"/>
    <n v="4.8"/>
    <x v="3982"/>
    <n v="390.1354"/>
    <s v="OK"/>
    <n v="0"/>
  </r>
  <r>
    <n v="14023"/>
    <x v="4022"/>
    <n v="1830"/>
    <s v="Electronics"/>
    <s v="North"/>
    <n v="4"/>
    <n v="316.36"/>
    <n v="0.3"/>
    <s v="Wallet"/>
    <n v="3"/>
    <n v="4.5999999999999996"/>
    <x v="3983"/>
    <n v="885.80799999999999"/>
    <s v="OK"/>
    <n v="0"/>
  </r>
  <r>
    <n v="14024"/>
    <x v="4023"/>
    <n v="1560"/>
    <s v="Clothing"/>
    <s v="West"/>
    <n v="7"/>
    <n v="441.61"/>
    <n v="0.04"/>
    <s v="Card"/>
    <n v="11"/>
    <n v="3.4"/>
    <x v="3984"/>
    <n v="2967.6192000000001"/>
    <s v="OK"/>
    <n v="0"/>
  </r>
  <r>
    <n v="14025"/>
    <x v="4024"/>
    <n v="1959"/>
    <s v="Beauty"/>
    <s v="South"/>
    <n v="2"/>
    <n v="35.89"/>
    <n v="0.28999999999999998"/>
    <s v="Card"/>
    <n v="5"/>
    <n v="1"/>
    <x v="2130"/>
    <n v="50.963799999999999"/>
    <s v="OK"/>
    <n v="0"/>
  </r>
  <r>
    <n v="14026"/>
    <x v="4025"/>
    <n v="1031"/>
    <s v="Home"/>
    <s v="East"/>
    <n v="1"/>
    <n v="228.62"/>
    <n v="0.27"/>
    <s v="Card"/>
    <n v="4"/>
    <n v="2.7"/>
    <x v="3985"/>
    <n v="166.89259999999999"/>
    <s v="OK"/>
    <n v="0"/>
  </r>
  <r>
    <n v="14027"/>
    <x v="4026"/>
    <n v="1390"/>
    <s v="Electronics"/>
    <s v="North"/>
    <n v="1"/>
    <n v="295.31"/>
    <n v="0.12"/>
    <s v="COD"/>
    <n v="2"/>
    <n v="3.1"/>
    <x v="3986"/>
    <n v="259.87279999999998"/>
    <s v="OK"/>
    <n v="0"/>
  </r>
  <r>
    <n v="14028"/>
    <x v="4027"/>
    <n v="1276"/>
    <s v="Electronics"/>
    <s v="East"/>
    <n v="1"/>
    <n v="124.05"/>
    <n v="0.24"/>
    <s v="Card"/>
    <n v="3"/>
    <n v="2.8"/>
    <x v="3987"/>
    <n v="94.278000000000006"/>
    <s v="OK"/>
    <n v="0"/>
  </r>
  <r>
    <n v="14029"/>
    <x v="4028"/>
    <n v="1531"/>
    <s v="Electronics"/>
    <s v="North"/>
    <n v="5"/>
    <n v="85.31"/>
    <n v="0"/>
    <s v="Card"/>
    <n v="7"/>
    <n v="4.7"/>
    <x v="3988"/>
    <n v="426.55"/>
    <s v="OK"/>
    <n v="0"/>
  </r>
  <r>
    <n v="14030"/>
    <x v="4029"/>
    <n v="1153"/>
    <s v="Beauty"/>
    <s v="North"/>
    <n v="7"/>
    <n v="524.13"/>
    <n v="0.33"/>
    <s v="COD"/>
    <n v="2"/>
    <n v="1.2"/>
    <x v="3989"/>
    <n v="2458.1696999999995"/>
    <s v="OK"/>
    <n v="0"/>
  </r>
  <r>
    <n v="14031"/>
    <x v="4030"/>
    <n v="1382"/>
    <s v="Clothing"/>
    <s v="South"/>
    <n v="3"/>
    <n v="564.57000000000005"/>
    <n v="0.19"/>
    <s v="Card"/>
    <n v="1"/>
    <n v="3.6"/>
    <x v="3990"/>
    <n v="1371.9051000000002"/>
    <s v="OK"/>
    <n v="0"/>
  </r>
  <r>
    <n v="14032"/>
    <x v="4031"/>
    <n v="1067"/>
    <s v="Clothing"/>
    <s v="South"/>
    <n v="5"/>
    <n v="61.1"/>
    <n v="0.22"/>
    <s v="Card"/>
    <n v="2"/>
    <n v="2.2999999999999998"/>
    <x v="3991"/>
    <n v="238.29000000000002"/>
    <s v="OK"/>
    <n v="0"/>
  </r>
  <r>
    <n v="14033"/>
    <x v="4032"/>
    <n v="1877"/>
    <s v="Clothing"/>
    <s v="South"/>
    <n v="5"/>
    <n v="219.18"/>
    <n v="0.23"/>
    <s v="Card"/>
    <n v="8"/>
    <n v="3.2"/>
    <x v="3992"/>
    <n v="843.84300000000007"/>
    <s v="OK"/>
    <n v="0"/>
  </r>
  <r>
    <n v="14034"/>
    <x v="4033"/>
    <n v="1883"/>
    <s v="Clothing"/>
    <s v="West"/>
    <n v="5"/>
    <n v="575.6"/>
    <n v="0.2"/>
    <s v="Card"/>
    <n v="8"/>
    <n v="3.6"/>
    <x v="3993"/>
    <n v="2302.4"/>
    <s v="OK"/>
    <n v="0"/>
  </r>
  <r>
    <n v="14035"/>
    <x v="4034"/>
    <n v="1213"/>
    <s v="Home"/>
    <s v="West"/>
    <n v="3"/>
    <n v="63.65"/>
    <n v="0.3"/>
    <s v="COD"/>
    <n v="10"/>
    <n v="2.8"/>
    <x v="3994"/>
    <n v="133.66499999999999"/>
    <s v="ERROR"/>
    <n v="0"/>
  </r>
  <r>
    <n v="14036"/>
    <x v="4035"/>
    <n v="1654"/>
    <s v="Clothing"/>
    <s v="East"/>
    <n v="5"/>
    <n v="391.53"/>
    <n v="0.21"/>
    <s v="COD"/>
    <n v="2"/>
    <n v="1.6"/>
    <x v="3995"/>
    <n v="1546.5435"/>
    <s v="OK"/>
    <n v="0"/>
  </r>
  <r>
    <n v="14037"/>
    <x v="4036"/>
    <n v="1375"/>
    <s v="Electronics"/>
    <s v="South"/>
    <n v="4"/>
    <n v="583.75"/>
    <n v="0.32"/>
    <s v="Card"/>
    <n v="6"/>
    <n v="3.1"/>
    <x v="3996"/>
    <n v="1587.8"/>
    <s v="OK"/>
    <n v="0"/>
  </r>
  <r>
    <n v="14038"/>
    <x v="4037"/>
    <n v="1743"/>
    <s v="Electronics"/>
    <s v="West"/>
    <n v="1"/>
    <n v="587.26"/>
    <n v="0.2"/>
    <s v="Card"/>
    <n v="11"/>
    <n v="4.7"/>
    <x v="3997"/>
    <n v="469.80799999999999"/>
    <s v="OK"/>
    <n v="0"/>
  </r>
  <r>
    <n v="14039"/>
    <x v="4038"/>
    <n v="1212"/>
    <s v="Clothing"/>
    <s v="South"/>
    <n v="1"/>
    <n v="290.67"/>
    <n v="0.06"/>
    <s v="Wallet"/>
    <n v="11"/>
    <n v="3.1"/>
    <x v="3998"/>
    <n v="273.22980000000001"/>
    <s v="OK"/>
    <n v="0"/>
  </r>
  <r>
    <n v="14040"/>
    <x v="4039"/>
    <n v="1078"/>
    <s v="Beauty"/>
    <s v="West"/>
    <n v="7"/>
    <n v="110.21"/>
    <n v="0.32"/>
    <s v="COD"/>
    <n v="11"/>
    <n v="1.5"/>
    <x v="3999"/>
    <n v="524.5995999999999"/>
    <s v="OK"/>
    <n v="0"/>
  </r>
  <r>
    <n v="14041"/>
    <x v="4040"/>
    <n v="1725"/>
    <s v="Electronics"/>
    <s v="West"/>
    <n v="2"/>
    <n v="133.22"/>
    <n v="0.24"/>
    <s v="COD"/>
    <n v="7"/>
    <n v="4.3"/>
    <x v="4000"/>
    <n v="202.49440000000001"/>
    <s v="OK"/>
    <n v="0"/>
  </r>
  <r>
    <n v="14042"/>
    <x v="4041"/>
    <n v="1627"/>
    <s v="Beauty"/>
    <s v="North"/>
    <n v="6"/>
    <n v="535.41999999999996"/>
    <n v="0.24"/>
    <s v="COD"/>
    <n v="1"/>
    <n v="1.9"/>
    <x v="4001"/>
    <n v="2441.5151999999998"/>
    <s v="OK"/>
    <n v="0"/>
  </r>
  <r>
    <n v="14043"/>
    <x v="4042"/>
    <n v="1603"/>
    <s v="Home"/>
    <s v="South"/>
    <n v="4"/>
    <n v="548.33000000000004"/>
    <n v="0.34"/>
    <s v="Card"/>
    <n v="7"/>
    <n v="2.5"/>
    <x v="4002"/>
    <n v="1447.5911999999998"/>
    <s v="OK"/>
    <n v="0"/>
  </r>
  <r>
    <n v="14044"/>
    <x v="4043"/>
    <n v="1781"/>
    <s v="Electronics"/>
    <s v="South"/>
    <n v="3"/>
    <n v="370.61"/>
    <n v="0.03"/>
    <s v="Wallet"/>
    <n v="11"/>
    <n v="2.7"/>
    <x v="4003"/>
    <n v="1078.4750999999999"/>
    <s v="OK"/>
    <n v="0"/>
  </r>
  <r>
    <n v="14045"/>
    <x v="4044"/>
    <n v="1922"/>
    <s v="Electronics"/>
    <s v="West"/>
    <n v="6"/>
    <n v="463.21"/>
    <n v="0.15"/>
    <s v="COD"/>
    <n v="8"/>
    <n v="2.4"/>
    <x v="4004"/>
    <n v="2362.3709999999996"/>
    <s v="OK"/>
    <n v="0"/>
  </r>
  <r>
    <n v="14046"/>
    <x v="4045"/>
    <n v="1380"/>
    <s v="Electronics"/>
    <s v="South"/>
    <n v="1"/>
    <n v="447.86"/>
    <n v="0.08"/>
    <s v="Card"/>
    <n v="9"/>
    <n v="2.6"/>
    <x v="4005"/>
    <n v="412.03120000000001"/>
    <s v="OK"/>
    <n v="0"/>
  </r>
  <r>
    <n v="14047"/>
    <x v="4046"/>
    <n v="1679"/>
    <s v="Home"/>
    <s v="West"/>
    <n v="5"/>
    <n v="402.17"/>
    <n v="0.22"/>
    <s v="Card"/>
    <n v="8"/>
    <n v="4.2"/>
    <x v="4006"/>
    <n v="1568.4630000000002"/>
    <s v="OK"/>
    <n v="0"/>
  </r>
  <r>
    <n v="14048"/>
    <x v="4047"/>
    <n v="1057"/>
    <s v="Electronics"/>
    <s v="South"/>
    <n v="7"/>
    <n v="498.96"/>
    <n v="0.28000000000000003"/>
    <s v="Card"/>
    <n v="3"/>
    <n v="1.9"/>
    <x v="4007"/>
    <n v="2514.7583999999997"/>
    <s v="OK"/>
    <n v="0"/>
  </r>
  <r>
    <n v="14049"/>
    <x v="4048"/>
    <n v="1795"/>
    <s v="Clothing"/>
    <s v="North"/>
    <n v="7"/>
    <n v="415.96"/>
    <n v="0.34"/>
    <s v="Card"/>
    <n v="8"/>
    <n v="2.9"/>
    <x v="4008"/>
    <n v="1921.7351999999996"/>
    <s v="OK"/>
    <n v="0"/>
  </r>
  <r>
    <n v="14050"/>
    <x v="4049"/>
    <n v="1025"/>
    <s v="Clothing"/>
    <s v="South"/>
    <n v="2"/>
    <n v="327.39"/>
    <n v="0.16"/>
    <s v="Wallet"/>
    <n v="3"/>
    <n v="1.1000000000000001"/>
    <x v="4009"/>
    <n v="550.01519999999994"/>
    <s v="OK"/>
    <n v="0"/>
  </r>
  <r>
    <n v="14051"/>
    <x v="4050"/>
    <n v="1880"/>
    <s v="Home"/>
    <s v="North"/>
    <n v="2"/>
    <n v="153.62"/>
    <n v="0.28000000000000003"/>
    <s v="Wallet"/>
    <n v="6"/>
    <n v="3"/>
    <x v="4010"/>
    <n v="221.21279999999999"/>
    <s v="OK"/>
    <n v="0"/>
  </r>
  <r>
    <n v="14052"/>
    <x v="4051"/>
    <n v="1446"/>
    <s v="Electronics"/>
    <s v="East"/>
    <n v="1"/>
    <n v="450.17"/>
    <n v="0.32"/>
    <s v="Card"/>
    <n v="4"/>
    <n v="1.4"/>
    <x v="4011"/>
    <n v="306.11559999999997"/>
    <s v="OK"/>
    <n v="0"/>
  </r>
  <r>
    <n v="14053"/>
    <x v="4052"/>
    <n v="1065"/>
    <s v="Clothing"/>
    <s v="South"/>
    <n v="4"/>
    <n v="291.95999999999998"/>
    <n v="0.24"/>
    <s v="Card"/>
    <n v="7"/>
    <n v="2.1"/>
    <x v="4012"/>
    <n v="887.55839999999989"/>
    <s v="OK"/>
    <n v="0"/>
  </r>
  <r>
    <n v="14054"/>
    <x v="4053"/>
    <n v="1920"/>
    <s v="Clothing"/>
    <s v="South"/>
    <n v="7"/>
    <n v="187.45"/>
    <n v="0.08"/>
    <s v="COD"/>
    <n v="8"/>
    <n v="2.2999999999999998"/>
    <x v="4013"/>
    <n v="1207.1779999999999"/>
    <s v="OK"/>
    <n v="0"/>
  </r>
  <r>
    <n v="14055"/>
    <x v="4054"/>
    <n v="1759"/>
    <s v="Clothing"/>
    <s v="South"/>
    <n v="6"/>
    <n v="484.14"/>
    <n v="0.21"/>
    <s v="Card"/>
    <n v="10"/>
    <n v="1.3"/>
    <x v="4014"/>
    <n v="2294.8236000000002"/>
    <s v="OK"/>
    <n v="0"/>
  </r>
  <r>
    <n v="14056"/>
    <x v="4055"/>
    <n v="1253"/>
    <s v="Home"/>
    <s v="North"/>
    <n v="2"/>
    <n v="422.58"/>
    <n v="0.34"/>
    <s v="COD"/>
    <n v="6"/>
    <n v="2.4"/>
    <x v="4015"/>
    <n v="557.80559999999991"/>
    <s v="OK"/>
    <n v="0"/>
  </r>
  <r>
    <n v="14057"/>
    <x v="4056"/>
    <n v="1898"/>
    <s v="Electronics"/>
    <s v="South"/>
    <n v="1"/>
    <n v="563.34"/>
    <n v="0.35"/>
    <s v="COD"/>
    <n v="10"/>
    <n v="3"/>
    <x v="1772"/>
    <n v="366.17100000000005"/>
    <s v="OK"/>
    <n v="0"/>
  </r>
  <r>
    <n v="14058"/>
    <x v="4057"/>
    <n v="1967"/>
    <s v="Home"/>
    <s v="South"/>
    <n v="4"/>
    <n v="111.78"/>
    <n v="0.22"/>
    <s v="COD"/>
    <n v="4"/>
    <n v="2.7"/>
    <x v="4016"/>
    <n v="348.75360000000001"/>
    <s v="OK"/>
    <n v="0"/>
  </r>
  <r>
    <n v="14059"/>
    <x v="4058"/>
    <n v="1043"/>
    <s v="Home"/>
    <s v="West"/>
    <n v="1"/>
    <n v="394.78"/>
    <n v="0.31"/>
    <s v="COD"/>
    <n v="8"/>
    <n v="2.1"/>
    <x v="4017"/>
    <n v="272.39819999999997"/>
    <s v="OK"/>
    <n v="0"/>
  </r>
  <r>
    <n v="14060"/>
    <x v="4059"/>
    <n v="1096"/>
    <s v="Clothing"/>
    <s v="East"/>
    <n v="1"/>
    <n v="157.88"/>
    <n v="7.0000000000000007E-2"/>
    <s v="COD"/>
    <n v="7"/>
    <n v="2.2000000000000002"/>
    <x v="4018"/>
    <n v="146.82839999999999"/>
    <s v="OK"/>
    <n v="0"/>
  </r>
  <r>
    <n v="14061"/>
    <x v="4060"/>
    <n v="1553"/>
    <s v="Home"/>
    <s v="North"/>
    <n v="4"/>
    <n v="543.6"/>
    <n v="0.09"/>
    <s v="Wallet"/>
    <n v="10"/>
    <n v="3.5"/>
    <x v="4019"/>
    <n v="1978.7040000000002"/>
    <s v="OK"/>
    <n v="0"/>
  </r>
  <r>
    <n v="14062"/>
    <x v="4061"/>
    <n v="1226"/>
    <s v="Clothing"/>
    <s v="West"/>
    <n v="4"/>
    <n v="73.209999999999994"/>
    <n v="0.33"/>
    <s v="Card"/>
    <n v="8"/>
    <n v="3.9"/>
    <x v="4020"/>
    <n v="196.20279999999997"/>
    <s v="OK"/>
    <n v="0"/>
  </r>
  <r>
    <n v="14063"/>
    <x v="4062"/>
    <n v="1773"/>
    <s v="Electronics"/>
    <s v="North"/>
    <n v="4"/>
    <n v="398.85"/>
    <n v="0.05"/>
    <s v="Wallet"/>
    <n v="10"/>
    <n v="3.3"/>
    <x v="4021"/>
    <n v="1515.63"/>
    <s v="OK"/>
    <n v="0"/>
  </r>
  <r>
    <n v="14064"/>
    <x v="4063"/>
    <n v="1678"/>
    <s v="Home"/>
    <s v="West"/>
    <n v="1"/>
    <n v="477.79"/>
    <n v="7.0000000000000007E-2"/>
    <s v="Card"/>
    <n v="7"/>
    <n v="4.9000000000000004"/>
    <x v="4022"/>
    <n v="444.34469999999999"/>
    <s v="OK"/>
    <n v="0"/>
  </r>
  <r>
    <n v="14065"/>
    <x v="4064"/>
    <n v="1435"/>
    <s v="Clothing"/>
    <s v="East"/>
    <n v="2"/>
    <n v="222.63"/>
    <n v="0.15"/>
    <s v="Card"/>
    <n v="3"/>
    <n v="4.8"/>
    <x v="4023"/>
    <n v="378.471"/>
    <s v="OK"/>
    <n v="0"/>
  </r>
  <r>
    <n v="14066"/>
    <x v="4065"/>
    <n v="1790"/>
    <s v="Clothing"/>
    <s v="West"/>
    <n v="3"/>
    <n v="573.16999999999996"/>
    <n v="0.21"/>
    <s v="Card"/>
    <n v="3"/>
    <n v="1.4"/>
    <x v="4024"/>
    <n v="1358.4128999999998"/>
    <s v="OK"/>
    <n v="0"/>
  </r>
  <r>
    <n v="14067"/>
    <x v="4066"/>
    <n v="1600"/>
    <s v="Electronics"/>
    <s v="North"/>
    <n v="3"/>
    <n v="512.67999999999995"/>
    <n v="0.21"/>
    <s v="COD"/>
    <n v="9"/>
    <n v="2"/>
    <x v="4025"/>
    <n v="1215.0516"/>
    <s v="OK"/>
    <n v="0"/>
  </r>
  <r>
    <n v="14068"/>
    <x v="4067"/>
    <n v="1378"/>
    <s v="Beauty"/>
    <s v="South"/>
    <n v="1"/>
    <n v="187.35"/>
    <n v="0.1"/>
    <s v="Card"/>
    <n v="7"/>
    <n v="4.5"/>
    <x v="4026"/>
    <n v="168.61500000000001"/>
    <s v="OK"/>
    <n v="0"/>
  </r>
  <r>
    <n v="14069"/>
    <x v="4068"/>
    <n v="1177"/>
    <s v="Clothing"/>
    <s v="South"/>
    <n v="1"/>
    <n v="19.41"/>
    <n v="0.32"/>
    <s v="Wallet"/>
    <n v="1"/>
    <n v="1.1000000000000001"/>
    <x v="4027"/>
    <n v="13.198799999999999"/>
    <s v="OK"/>
    <n v="0"/>
  </r>
  <r>
    <n v="14070"/>
    <x v="4069"/>
    <n v="1426"/>
    <s v="Electronics"/>
    <s v="East"/>
    <n v="2"/>
    <n v="188.54"/>
    <n v="0.32"/>
    <s v="COD"/>
    <n v="3"/>
    <n v="3.4"/>
    <x v="4028"/>
    <n v="256.41439999999994"/>
    <s v="OK"/>
    <n v="0"/>
  </r>
  <r>
    <n v="14071"/>
    <x v="4070"/>
    <n v="1914"/>
    <s v="Clothing"/>
    <s v="North"/>
    <n v="4"/>
    <n v="179.57"/>
    <n v="0.14000000000000001"/>
    <s v="Card"/>
    <n v="11"/>
    <n v="4.8"/>
    <x v="4029"/>
    <n v="617.72079999999994"/>
    <s v="OK"/>
    <n v="0"/>
  </r>
  <r>
    <n v="14072"/>
    <x v="4071"/>
    <n v="1708"/>
    <s v="Home"/>
    <s v="North"/>
    <n v="1"/>
    <n v="535.63"/>
    <n v="0.15"/>
    <s v="COD"/>
    <n v="1"/>
    <n v="3.7"/>
    <x v="4030"/>
    <n v="455.28549999999996"/>
    <s v="OK"/>
    <n v="0"/>
  </r>
  <r>
    <n v="14073"/>
    <x v="4072"/>
    <n v="1306"/>
    <s v="Home"/>
    <s v="North"/>
    <n v="7"/>
    <n v="580.77"/>
    <n v="0.25"/>
    <s v="Wallet"/>
    <n v="6"/>
    <n v="1.4"/>
    <x v="4031"/>
    <n v="3049.0425"/>
    <s v="OK"/>
    <n v="0"/>
  </r>
  <r>
    <n v="14074"/>
    <x v="4073"/>
    <n v="1778"/>
    <s v="Clothing"/>
    <s v="East"/>
    <n v="5"/>
    <n v="56.21"/>
    <n v="0.23"/>
    <s v="COD"/>
    <n v="2"/>
    <n v="4"/>
    <x v="4032"/>
    <n v="216.4085"/>
    <s v="OK"/>
    <n v="0"/>
  </r>
  <r>
    <n v="14075"/>
    <x v="4074"/>
    <n v="1503"/>
    <s v="Beauty"/>
    <s v="South"/>
    <n v="4"/>
    <n v="290.70999999999998"/>
    <n v="0.13"/>
    <s v="Card"/>
    <n v="7"/>
    <n v="2.5"/>
    <x v="4033"/>
    <n v="1011.6707999999999"/>
    <s v="OK"/>
    <n v="0"/>
  </r>
  <r>
    <n v="14076"/>
    <x v="4075"/>
    <n v="1267"/>
    <s v="Electronics"/>
    <s v="West"/>
    <n v="7"/>
    <n v="335.77"/>
    <n v="0.14000000000000001"/>
    <s v="Wallet"/>
    <n v="8"/>
    <n v="4.7"/>
    <x v="4034"/>
    <n v="2021.3353999999999"/>
    <s v="OK"/>
    <n v="0"/>
  </r>
  <r>
    <n v="14077"/>
    <x v="4076"/>
    <n v="1585"/>
    <s v="Clothing"/>
    <s v="East"/>
    <n v="1"/>
    <n v="69.349999999999994"/>
    <n v="0.12"/>
    <s v="COD"/>
    <n v="6"/>
    <n v="2.1"/>
    <x v="2808"/>
    <n v="61.027999999999999"/>
    <s v="OK"/>
    <n v="0"/>
  </r>
  <r>
    <n v="14078"/>
    <x v="4077"/>
    <n v="1007"/>
    <s v="Beauty"/>
    <s v="West"/>
    <n v="5"/>
    <n v="235.84"/>
    <n v="0.08"/>
    <s v="Card"/>
    <n v="5"/>
    <n v="2.9"/>
    <x v="4035"/>
    <n v="1084.864"/>
    <s v="OK"/>
    <n v="0"/>
  </r>
  <r>
    <n v="14079"/>
    <x v="4078"/>
    <n v="1919"/>
    <s v="Beauty"/>
    <s v="South"/>
    <n v="7"/>
    <n v="200.49"/>
    <n v="0.16"/>
    <s v="Card"/>
    <n v="10"/>
    <n v="4"/>
    <x v="4036"/>
    <n v="1178.8812"/>
    <s v="OK"/>
    <n v="0"/>
  </r>
  <r>
    <n v="14080"/>
    <x v="4079"/>
    <n v="1507"/>
    <s v="Home"/>
    <s v="East"/>
    <n v="6"/>
    <n v="328.59"/>
    <n v="0.24"/>
    <s v="COD"/>
    <n v="4"/>
    <n v="2"/>
    <x v="4037"/>
    <n v="1498.3704"/>
    <s v="OK"/>
    <n v="0"/>
  </r>
  <r>
    <n v="14081"/>
    <x v="4080"/>
    <n v="1475"/>
    <s v="Beauty"/>
    <s v="South"/>
    <n v="2"/>
    <n v="401.8"/>
    <n v="0.26"/>
    <s v="Wallet"/>
    <n v="9"/>
    <n v="1.7"/>
    <x v="4038"/>
    <n v="594.66399999999999"/>
    <s v="OK"/>
    <n v="0"/>
  </r>
  <r>
    <n v="14082"/>
    <x v="4081"/>
    <n v="1296"/>
    <s v="Electronics"/>
    <s v="West"/>
    <n v="5"/>
    <n v="426.54"/>
    <n v="0.27"/>
    <s v="Card"/>
    <n v="8"/>
    <n v="1"/>
    <x v="4039"/>
    <n v="1556.8710000000001"/>
    <s v="OK"/>
    <n v="0"/>
  </r>
  <r>
    <n v="14083"/>
    <x v="4082"/>
    <n v="1163"/>
    <s v="Beauty"/>
    <s v="North"/>
    <n v="1"/>
    <n v="95"/>
    <n v="0.13"/>
    <s v="Card"/>
    <n v="5"/>
    <n v="3"/>
    <x v="4040"/>
    <n v="82.65"/>
    <s v="OK"/>
    <n v="0"/>
  </r>
  <r>
    <n v="14084"/>
    <x v="4083"/>
    <n v="1484"/>
    <s v="Electronics"/>
    <s v="North"/>
    <n v="3"/>
    <n v="490.57"/>
    <n v="0.27"/>
    <s v="Wallet"/>
    <n v="1"/>
    <n v="4.7"/>
    <x v="4041"/>
    <n v="1074.3483000000001"/>
    <s v="OK"/>
    <n v="0"/>
  </r>
  <r>
    <n v="14085"/>
    <x v="4084"/>
    <n v="1596"/>
    <s v="Electronics"/>
    <s v="West"/>
    <n v="7"/>
    <n v="411.95"/>
    <n v="0"/>
    <s v="Card"/>
    <n v="8"/>
    <n v="2.1"/>
    <x v="4042"/>
    <n v="2883.65"/>
    <s v="OK"/>
    <n v="0"/>
  </r>
  <r>
    <n v="14086"/>
    <x v="4085"/>
    <n v="1071"/>
    <s v="Electronics"/>
    <s v="North"/>
    <n v="1"/>
    <n v="535.11"/>
    <n v="0.17"/>
    <s v="Wallet"/>
    <n v="8"/>
    <n v="1.2"/>
    <x v="4043"/>
    <n v="444.1413"/>
    <s v="OK"/>
    <n v="0"/>
  </r>
  <r>
    <n v="14087"/>
    <x v="4086"/>
    <n v="1566"/>
    <s v="Clothing"/>
    <s v="West"/>
    <n v="3"/>
    <n v="277.86"/>
    <n v="0.28000000000000003"/>
    <s v="Card"/>
    <n v="7"/>
    <n v="3.5"/>
    <x v="4044"/>
    <n v="600.17759999999998"/>
    <s v="OK"/>
    <n v="0"/>
  </r>
  <r>
    <n v="14088"/>
    <x v="4087"/>
    <n v="1904"/>
    <s v="Electronics"/>
    <s v="East"/>
    <n v="2"/>
    <n v="537.92999999999995"/>
    <n v="0.22"/>
    <s v="COD"/>
    <n v="7"/>
    <n v="1.2"/>
    <x v="4045"/>
    <n v="839.17079999999999"/>
    <s v="OK"/>
    <n v="0"/>
  </r>
  <r>
    <n v="14089"/>
    <x v="4088"/>
    <n v="1558"/>
    <s v="Electronics"/>
    <s v="East"/>
    <n v="2"/>
    <n v="521.48"/>
    <n v="0.17"/>
    <s v="Card"/>
    <n v="8"/>
    <n v="3"/>
    <x v="4046"/>
    <n v="865.65679999999998"/>
    <s v="OK"/>
    <n v="0"/>
  </r>
  <r>
    <n v="14090"/>
    <x v="4089"/>
    <n v="1910"/>
    <s v="Electronics"/>
    <s v="East"/>
    <n v="4"/>
    <n v="271.47000000000003"/>
    <n v="0.23"/>
    <s v="Wallet"/>
    <n v="1"/>
    <n v="2.5"/>
    <x v="4047"/>
    <n v="836.12760000000014"/>
    <s v="OK"/>
    <n v="0"/>
  </r>
  <r>
    <n v="14091"/>
    <x v="4090"/>
    <n v="1943"/>
    <s v="Electronics"/>
    <s v="North"/>
    <n v="7"/>
    <n v="237.97"/>
    <n v="0.32"/>
    <s v="COD"/>
    <n v="3"/>
    <n v="2.9"/>
    <x v="4048"/>
    <n v="1132.7371999999998"/>
    <s v="OK"/>
    <n v="0"/>
  </r>
  <r>
    <n v="14092"/>
    <x v="4091"/>
    <n v="1237"/>
    <s v="Clothing"/>
    <s v="South"/>
    <n v="4"/>
    <n v="560.70000000000005"/>
    <n v="0.2"/>
    <s v="Wallet"/>
    <n v="4"/>
    <n v="1.7"/>
    <x v="4049"/>
    <n v="1794.2400000000002"/>
    <s v="OK"/>
    <n v="0"/>
  </r>
  <r>
    <n v="14093"/>
    <x v="4092"/>
    <n v="1103"/>
    <s v="Clothing"/>
    <s v="North"/>
    <n v="3"/>
    <n v="433.37"/>
    <n v="0.28000000000000003"/>
    <s v="COD"/>
    <n v="11"/>
    <n v="1.4"/>
    <x v="4050"/>
    <n v="936.07920000000001"/>
    <s v="OK"/>
    <n v="0"/>
  </r>
  <r>
    <n v="14094"/>
    <x v="4093"/>
    <n v="1209"/>
    <s v="Electronics"/>
    <s v="North"/>
    <n v="3"/>
    <n v="558.02"/>
    <n v="0.34"/>
    <s v="Card"/>
    <n v="6"/>
    <n v="4"/>
    <x v="3539"/>
    <n v="1104.8795999999998"/>
    <s v="OK"/>
    <n v="0"/>
  </r>
  <r>
    <n v="14095"/>
    <x v="4094"/>
    <n v="1553"/>
    <s v="Home"/>
    <s v="South"/>
    <n v="2"/>
    <n v="481.23"/>
    <n v="0.25"/>
    <s v="Card"/>
    <n v="10"/>
    <n v="2"/>
    <x v="4051"/>
    <n v="721.84500000000003"/>
    <s v="ERROR"/>
    <n v="0"/>
  </r>
  <r>
    <n v="14096"/>
    <x v="4095"/>
    <n v="1827"/>
    <s v="Beauty"/>
    <s v="South"/>
    <n v="5"/>
    <n v="371.44"/>
    <n v="0.2"/>
    <s v="COD"/>
    <n v="10"/>
    <n v="4.2"/>
    <x v="4052"/>
    <n v="1485.7600000000002"/>
    <s v="OK"/>
    <n v="0"/>
  </r>
  <r>
    <n v="14097"/>
    <x v="4096"/>
    <n v="1467"/>
    <s v="Home"/>
    <s v="South"/>
    <n v="3"/>
    <n v="82.77"/>
    <n v="0.01"/>
    <s v="COD"/>
    <n v="9"/>
    <n v="4"/>
    <x v="4053"/>
    <n v="245.82689999999999"/>
    <s v="OK"/>
    <n v="0"/>
  </r>
  <r>
    <n v="14098"/>
    <x v="4097"/>
    <n v="1453"/>
    <s v="Electronics"/>
    <s v="South"/>
    <n v="3"/>
    <n v="185.52"/>
    <n v="0.13"/>
    <s v="Wallet"/>
    <n v="4"/>
    <n v="1.8"/>
    <x v="4054"/>
    <n v="484.20720000000006"/>
    <s v="OK"/>
    <n v="0"/>
  </r>
  <r>
    <n v="14099"/>
    <x v="4098"/>
    <n v="1267"/>
    <s v="Home"/>
    <s v="North"/>
    <n v="7"/>
    <n v="581.77"/>
    <n v="0.2"/>
    <s v="Card"/>
    <n v="6"/>
    <n v="4.5999999999999996"/>
    <x v="4055"/>
    <n v="3257.9120000000003"/>
    <s v="OK"/>
    <n v="0"/>
  </r>
  <r>
    <n v="14100"/>
    <x v="4099"/>
    <n v="1385"/>
    <s v="Electronics"/>
    <s v="West"/>
    <n v="5"/>
    <n v="201.86"/>
    <n v="0.28000000000000003"/>
    <s v="COD"/>
    <n v="9"/>
    <n v="1.6"/>
    <x v="4056"/>
    <n v="726.69600000000003"/>
    <s v="OK"/>
    <n v="0"/>
  </r>
  <r>
    <n v="14101"/>
    <x v="4100"/>
    <n v="1774"/>
    <s v="Electronics"/>
    <s v="East"/>
    <n v="4"/>
    <n v="69.55"/>
    <n v="0.15"/>
    <s v="Wallet"/>
    <n v="9"/>
    <n v="4.2"/>
    <x v="4057"/>
    <n v="236.46999999999997"/>
    <s v="OK"/>
    <n v="0"/>
  </r>
  <r>
    <n v="14102"/>
    <x v="4101"/>
    <n v="1847"/>
    <s v="Electronics"/>
    <s v="West"/>
    <n v="4"/>
    <n v="428.92"/>
    <n v="0.34"/>
    <s v="Card"/>
    <n v="6"/>
    <n v="2.7"/>
    <x v="4058"/>
    <n v="1132.3488"/>
    <s v="OK"/>
    <n v="0"/>
  </r>
  <r>
    <n v="14103"/>
    <x v="4102"/>
    <n v="1386"/>
    <s v="Home"/>
    <s v="North"/>
    <n v="3"/>
    <n v="444.39"/>
    <n v="0.1"/>
    <s v="Wallet"/>
    <n v="5"/>
    <n v="1.7"/>
    <x v="4059"/>
    <n v="1199.8530000000001"/>
    <s v="OK"/>
    <n v="0"/>
  </r>
  <r>
    <n v="14104"/>
    <x v="4103"/>
    <n v="1876"/>
    <s v="Electronics"/>
    <s v="South"/>
    <n v="7"/>
    <n v="181.99"/>
    <n v="0.26"/>
    <s v="Card"/>
    <n v="3"/>
    <n v="4.8"/>
    <x v="4060"/>
    <n v="942.70820000000003"/>
    <s v="OK"/>
    <n v="0"/>
  </r>
  <r>
    <n v="14105"/>
    <x v="4104"/>
    <n v="1258"/>
    <s v="Electronics"/>
    <s v="East"/>
    <n v="4"/>
    <n v="189.14"/>
    <n v="0.15"/>
    <s v="COD"/>
    <n v="5"/>
    <n v="4.9000000000000004"/>
    <x v="4061"/>
    <n v="643.07599999999991"/>
    <s v="OK"/>
    <n v="0"/>
  </r>
  <r>
    <n v="14106"/>
    <x v="4105"/>
    <n v="1282"/>
    <s v="Electronics"/>
    <s v="East"/>
    <n v="4"/>
    <n v="289.3"/>
    <n v="0.17"/>
    <s v="Card"/>
    <n v="3"/>
    <n v="3"/>
    <x v="4062"/>
    <n v="960.476"/>
    <s v="OK"/>
    <n v="0"/>
  </r>
  <r>
    <n v="14107"/>
    <x v="4106"/>
    <n v="1625"/>
    <s v="Beauty"/>
    <s v="West"/>
    <n v="6"/>
    <n v="27.75"/>
    <n v="0.28000000000000003"/>
    <s v="Card"/>
    <n v="5"/>
    <n v="2.9"/>
    <x v="4063"/>
    <n v="119.88"/>
    <s v="OK"/>
    <n v="0"/>
  </r>
  <r>
    <n v="14108"/>
    <x v="4107"/>
    <n v="1874"/>
    <s v="Clothing"/>
    <s v="North"/>
    <n v="7"/>
    <n v="476.75"/>
    <n v="0.1"/>
    <s v="Card"/>
    <n v="10"/>
    <n v="4.5999999999999996"/>
    <x v="4064"/>
    <n v="3003.5250000000001"/>
    <s v="ERROR"/>
    <n v="0.01"/>
  </r>
  <r>
    <n v="14109"/>
    <x v="4108"/>
    <n v="1039"/>
    <s v="Electronics"/>
    <s v="North"/>
    <n v="4"/>
    <n v="200.5"/>
    <n v="0.03"/>
    <s v="Wallet"/>
    <n v="10"/>
    <n v="3.4"/>
    <x v="4065"/>
    <n v="777.93999999999994"/>
    <s v="OK"/>
    <n v="0"/>
  </r>
  <r>
    <n v="14110"/>
    <x v="4109"/>
    <n v="1485"/>
    <s v="Clothing"/>
    <s v="North"/>
    <n v="2"/>
    <n v="514.45000000000005"/>
    <n v="0.18"/>
    <s v="Wallet"/>
    <n v="1"/>
    <n v="2.1"/>
    <x v="4066"/>
    <n v="843.69800000000009"/>
    <s v="OK"/>
    <n v="0"/>
  </r>
  <r>
    <n v="14111"/>
    <x v="4110"/>
    <n v="1928"/>
    <s v="Clothing"/>
    <s v="East"/>
    <n v="1"/>
    <n v="484.54"/>
    <n v="0.19"/>
    <s v="Card"/>
    <n v="6"/>
    <n v="2.7"/>
    <x v="4067"/>
    <n v="392.47740000000005"/>
    <s v="OK"/>
    <n v="0"/>
  </r>
  <r>
    <n v="14112"/>
    <x v="4111"/>
    <n v="1219"/>
    <s v="Home"/>
    <s v="West"/>
    <n v="3"/>
    <n v="401.92"/>
    <n v="0.28000000000000003"/>
    <s v="Wallet"/>
    <n v="7"/>
    <n v="4.3"/>
    <x v="4068"/>
    <n v="868.1472"/>
    <s v="OK"/>
    <n v="0"/>
  </r>
  <r>
    <n v="14113"/>
    <x v="4112"/>
    <n v="1128"/>
    <s v="Electronics"/>
    <s v="East"/>
    <n v="3"/>
    <n v="205.05"/>
    <n v="0.34"/>
    <s v="COD"/>
    <n v="2"/>
    <n v="4.4000000000000004"/>
    <x v="4069"/>
    <n v="405.99900000000002"/>
    <s v="OK"/>
    <n v="0"/>
  </r>
  <r>
    <n v="14114"/>
    <x v="4113"/>
    <n v="1519"/>
    <s v="Beauty"/>
    <s v="East"/>
    <n v="2"/>
    <n v="317.05"/>
    <n v="0.02"/>
    <s v="Wallet"/>
    <n v="3"/>
    <n v="4.8"/>
    <x v="4070"/>
    <n v="621.41800000000001"/>
    <s v="OK"/>
    <n v="0"/>
  </r>
  <r>
    <n v="14115"/>
    <x v="4114"/>
    <n v="1612"/>
    <s v="Electronics"/>
    <s v="South"/>
    <n v="1"/>
    <n v="275.23"/>
    <n v="0.21"/>
    <s v="Card"/>
    <n v="10"/>
    <n v="2.2000000000000002"/>
    <x v="4071"/>
    <n v="217.43170000000003"/>
    <s v="OK"/>
    <n v="0"/>
  </r>
  <r>
    <n v="14116"/>
    <x v="4115"/>
    <n v="1927"/>
    <s v="Home"/>
    <s v="West"/>
    <n v="1"/>
    <n v="213.25"/>
    <n v="0.24"/>
    <s v="Card"/>
    <n v="9"/>
    <n v="3.7"/>
    <x v="578"/>
    <n v="162.07"/>
    <s v="OK"/>
    <n v="0"/>
  </r>
  <r>
    <n v="14117"/>
    <x v="4116"/>
    <n v="1891"/>
    <s v="Electronics"/>
    <s v="South"/>
    <n v="2"/>
    <n v="511.16"/>
    <n v="0.35"/>
    <s v="COD"/>
    <n v="8"/>
    <n v="1.3"/>
    <x v="4072"/>
    <n v="664.50800000000004"/>
    <s v="OK"/>
    <n v="0"/>
  </r>
  <r>
    <n v="14118"/>
    <x v="4117"/>
    <n v="1687"/>
    <s v="Clothing"/>
    <s v="North"/>
    <n v="5"/>
    <n v="297.85000000000002"/>
    <n v="0.33"/>
    <s v="Card"/>
    <n v="4"/>
    <n v="3.9"/>
    <x v="4073"/>
    <n v="997.7974999999999"/>
    <s v="OK"/>
    <n v="0"/>
  </r>
  <r>
    <n v="14119"/>
    <x v="4118"/>
    <n v="1618"/>
    <s v="Clothing"/>
    <s v="East"/>
    <n v="5"/>
    <n v="502.14"/>
    <n v="0.25"/>
    <s v="COD"/>
    <n v="11"/>
    <n v="3.3"/>
    <x v="4074"/>
    <n v="1883.0249999999999"/>
    <s v="ERROR"/>
    <n v="0"/>
  </r>
  <r>
    <n v="14120"/>
    <x v="4119"/>
    <n v="1612"/>
    <s v="Clothing"/>
    <s v="West"/>
    <n v="1"/>
    <n v="76.55"/>
    <n v="0.18"/>
    <s v="Card"/>
    <n v="8"/>
    <n v="2"/>
    <x v="4075"/>
    <n v="62.771000000000001"/>
    <s v="OK"/>
    <n v="0"/>
  </r>
  <r>
    <n v="14121"/>
    <x v="4120"/>
    <n v="1259"/>
    <s v="Electronics"/>
    <s v="North"/>
    <n v="5"/>
    <n v="97.5"/>
    <n v="0.06"/>
    <s v="Card"/>
    <n v="11"/>
    <n v="3.6"/>
    <x v="4076"/>
    <n v="458.25"/>
    <s v="OK"/>
    <n v="0"/>
  </r>
  <r>
    <n v="14122"/>
    <x v="4121"/>
    <n v="1989"/>
    <s v="Home"/>
    <s v="West"/>
    <n v="5"/>
    <n v="586.73"/>
    <n v="0.13"/>
    <s v="Card"/>
    <n v="8"/>
    <n v="1.5"/>
    <x v="4077"/>
    <n v="2552.2755000000002"/>
    <s v="OK"/>
    <n v="0"/>
  </r>
  <r>
    <n v="14123"/>
    <x v="4122"/>
    <n v="1965"/>
    <s v="Electronics"/>
    <s v="East"/>
    <n v="5"/>
    <n v="358.84"/>
    <n v="0.2"/>
    <s v="Wallet"/>
    <n v="6"/>
    <n v="2.2999999999999998"/>
    <x v="4078"/>
    <n v="1435.36"/>
    <s v="OK"/>
    <n v="0"/>
  </r>
  <r>
    <n v="14124"/>
    <x v="4123"/>
    <n v="1365"/>
    <s v="Home"/>
    <s v="West"/>
    <n v="1"/>
    <n v="313.22000000000003"/>
    <n v="0.25"/>
    <s v="Card"/>
    <n v="1"/>
    <n v="2.6"/>
    <x v="4079"/>
    <n v="234.91500000000002"/>
    <s v="OK"/>
    <n v="0"/>
  </r>
  <r>
    <n v="14125"/>
    <x v="4124"/>
    <n v="1757"/>
    <s v="Home"/>
    <s v="North"/>
    <n v="5"/>
    <n v="321.05"/>
    <n v="0.22"/>
    <s v="Card"/>
    <n v="2"/>
    <n v="4.0999999999999996"/>
    <x v="4080"/>
    <n v="1252.095"/>
    <s v="OK"/>
    <n v="0"/>
  </r>
  <r>
    <n v="14126"/>
    <x v="4125"/>
    <n v="1786"/>
    <s v="Clothing"/>
    <s v="South"/>
    <n v="3"/>
    <n v="140.93"/>
    <n v="0.25"/>
    <s v="COD"/>
    <n v="4"/>
    <n v="2.2000000000000002"/>
    <x v="4081"/>
    <n v="317.09250000000003"/>
    <s v="OK"/>
    <n v="0"/>
  </r>
  <r>
    <n v="14127"/>
    <x v="4126"/>
    <n v="1543"/>
    <s v="Home"/>
    <s v="East"/>
    <n v="6"/>
    <n v="435.44"/>
    <n v="0.15"/>
    <s v="COD"/>
    <n v="4"/>
    <n v="1.2"/>
    <x v="4082"/>
    <n v="2220.7439999999997"/>
    <s v="OK"/>
    <n v="0"/>
  </r>
  <r>
    <n v="14128"/>
    <x v="4127"/>
    <n v="1648"/>
    <s v="Home"/>
    <s v="South"/>
    <n v="1"/>
    <n v="64.599999999999994"/>
    <n v="0.25"/>
    <s v="COD"/>
    <n v="2"/>
    <n v="1.7"/>
    <x v="4083"/>
    <n v="48.449999999999996"/>
    <s v="OK"/>
    <n v="0"/>
  </r>
  <r>
    <n v="14129"/>
    <x v="4128"/>
    <n v="1523"/>
    <s v="Clothing"/>
    <s v="East"/>
    <n v="2"/>
    <n v="350.39"/>
    <n v="0.05"/>
    <s v="COD"/>
    <n v="9"/>
    <n v="3.4"/>
    <x v="4084"/>
    <n v="665.74099999999999"/>
    <s v="OK"/>
    <n v="0"/>
  </r>
  <r>
    <n v="14130"/>
    <x v="4129"/>
    <n v="1906"/>
    <s v="Home"/>
    <s v="North"/>
    <n v="5"/>
    <n v="348.9"/>
    <n v="0.06"/>
    <s v="Card"/>
    <n v="2"/>
    <n v="1.1000000000000001"/>
    <x v="4085"/>
    <n v="1639.83"/>
    <s v="OK"/>
    <n v="0"/>
  </r>
  <r>
    <n v="14131"/>
    <x v="4130"/>
    <n v="1813"/>
    <s v="Electronics"/>
    <s v="East"/>
    <n v="4"/>
    <n v="549.79999999999995"/>
    <n v="0.06"/>
    <s v="Card"/>
    <n v="6"/>
    <n v="4.2"/>
    <x v="4086"/>
    <n v="2067.2479999999996"/>
    <s v="OK"/>
    <n v="0"/>
  </r>
  <r>
    <n v="14132"/>
    <x v="4131"/>
    <n v="1886"/>
    <s v="Clothing"/>
    <s v="South"/>
    <n v="1"/>
    <n v="322.82"/>
    <n v="0.31"/>
    <s v="COD"/>
    <n v="5"/>
    <n v="4.5999999999999996"/>
    <x v="4087"/>
    <n v="222.74579999999997"/>
    <s v="OK"/>
    <n v="0"/>
  </r>
  <r>
    <n v="14133"/>
    <x v="4132"/>
    <n v="1015"/>
    <s v="Home"/>
    <s v="East"/>
    <n v="7"/>
    <n v="95.18"/>
    <n v="0.03"/>
    <s v="Wallet"/>
    <n v="4"/>
    <n v="3"/>
    <x v="4088"/>
    <n v="646.2722"/>
    <s v="OK"/>
    <n v="0"/>
  </r>
  <r>
    <n v="14134"/>
    <x v="4133"/>
    <n v="1128"/>
    <s v="Clothing"/>
    <s v="North"/>
    <n v="2"/>
    <n v="350.06"/>
    <n v="0.28000000000000003"/>
    <s v="COD"/>
    <n v="6"/>
    <n v="3.8"/>
    <x v="4089"/>
    <n v="504.08639999999997"/>
    <s v="OK"/>
    <n v="0"/>
  </r>
  <r>
    <n v="14135"/>
    <x v="4134"/>
    <n v="1574"/>
    <s v="Electronics"/>
    <s v="East"/>
    <n v="6"/>
    <n v="68.430000000000007"/>
    <n v="0.08"/>
    <s v="Card"/>
    <n v="4"/>
    <n v="2.9"/>
    <x v="3481"/>
    <n v="377.73360000000008"/>
    <s v="OK"/>
    <n v="0"/>
  </r>
  <r>
    <n v="14136"/>
    <x v="4135"/>
    <n v="1108"/>
    <s v="Clothing"/>
    <s v="South"/>
    <n v="3"/>
    <n v="134.22"/>
    <n v="0.16"/>
    <s v="Card"/>
    <n v="9"/>
    <n v="2.2000000000000002"/>
    <x v="4090"/>
    <n v="338.23439999999994"/>
    <s v="OK"/>
    <n v="0"/>
  </r>
  <r>
    <n v="14137"/>
    <x v="4136"/>
    <n v="1886"/>
    <s v="Home"/>
    <s v="North"/>
    <n v="7"/>
    <n v="33.200000000000003"/>
    <n v="0.32"/>
    <s v="Card"/>
    <n v="11"/>
    <n v="1.7"/>
    <x v="4091"/>
    <n v="158.03200000000001"/>
    <s v="OK"/>
    <n v="0"/>
  </r>
  <r>
    <n v="14138"/>
    <x v="4137"/>
    <n v="1532"/>
    <s v="Beauty"/>
    <s v="South"/>
    <n v="2"/>
    <n v="315.27999999999997"/>
    <n v="0.21"/>
    <s v="COD"/>
    <n v="10"/>
    <n v="3.1"/>
    <x v="4092"/>
    <n v="498.14239999999995"/>
    <s v="OK"/>
    <n v="0"/>
  </r>
  <r>
    <n v="14139"/>
    <x v="4138"/>
    <n v="1669"/>
    <s v="Clothing"/>
    <s v="East"/>
    <n v="5"/>
    <n v="64.45"/>
    <n v="7.0000000000000007E-2"/>
    <s v="Card"/>
    <n v="7"/>
    <n v="4.7"/>
    <x v="4093"/>
    <n v="299.6925"/>
    <s v="OK"/>
    <n v="0"/>
  </r>
  <r>
    <n v="14140"/>
    <x v="4139"/>
    <n v="1268"/>
    <s v="Home"/>
    <s v="West"/>
    <n v="4"/>
    <n v="289.60000000000002"/>
    <n v="0.1"/>
    <s v="Card"/>
    <n v="3"/>
    <n v="4.5999999999999996"/>
    <x v="4094"/>
    <n v="1042.5600000000002"/>
    <s v="OK"/>
    <n v="0"/>
  </r>
  <r>
    <n v="14141"/>
    <x v="4140"/>
    <n v="1161"/>
    <s v="Beauty"/>
    <s v="South"/>
    <n v="5"/>
    <n v="560.77"/>
    <n v="0.32"/>
    <s v="Card"/>
    <n v="10"/>
    <n v="4.7"/>
    <x v="4095"/>
    <n v="1906.6179999999997"/>
    <s v="OK"/>
    <n v="0"/>
  </r>
  <r>
    <n v="14142"/>
    <x v="4141"/>
    <n v="1259"/>
    <s v="Electronics"/>
    <s v="East"/>
    <n v="2"/>
    <n v="436.06"/>
    <n v="0.15"/>
    <s v="COD"/>
    <n v="4"/>
    <n v="4.9000000000000004"/>
    <x v="4096"/>
    <n v="741.30200000000002"/>
    <s v="OK"/>
    <n v="0"/>
  </r>
  <r>
    <n v="14143"/>
    <x v="4142"/>
    <n v="1923"/>
    <s v="Electronics"/>
    <s v="West"/>
    <n v="1"/>
    <n v="60.29"/>
    <n v="0.21"/>
    <s v="Card"/>
    <n v="1"/>
    <n v="1.7"/>
    <x v="4097"/>
    <n v="47.629100000000001"/>
    <s v="OK"/>
    <n v="0"/>
  </r>
  <r>
    <n v="14144"/>
    <x v="4143"/>
    <n v="1101"/>
    <s v="Home"/>
    <s v="West"/>
    <n v="7"/>
    <n v="146.16"/>
    <n v="0.16"/>
    <s v="COD"/>
    <n v="6"/>
    <n v="1.6"/>
    <x v="4098"/>
    <n v="859.42079999999999"/>
    <s v="OK"/>
    <n v="0"/>
  </r>
  <r>
    <n v="14145"/>
    <x v="4144"/>
    <n v="1505"/>
    <s v="Home"/>
    <s v="North"/>
    <n v="4"/>
    <n v="409.09"/>
    <n v="0.13"/>
    <s v="COD"/>
    <n v="2"/>
    <n v="2.7"/>
    <x v="4099"/>
    <n v="1423.6332"/>
    <s v="OK"/>
    <n v="0"/>
  </r>
  <r>
    <n v="14146"/>
    <x v="4145"/>
    <n v="1734"/>
    <s v="Beauty"/>
    <s v="West"/>
    <n v="7"/>
    <n v="538.4"/>
    <n v="0.08"/>
    <s v="Card"/>
    <n v="4"/>
    <n v="3.8"/>
    <x v="4100"/>
    <n v="3467.2959999999998"/>
    <s v="OK"/>
    <n v="0"/>
  </r>
  <r>
    <n v="14147"/>
    <x v="4146"/>
    <n v="1570"/>
    <s v="Clothing"/>
    <s v="South"/>
    <n v="7"/>
    <n v="34.26"/>
    <n v="0.24"/>
    <s v="COD"/>
    <n v="5"/>
    <n v="2.8"/>
    <x v="4101"/>
    <n v="182.26319999999998"/>
    <s v="OK"/>
    <n v="0"/>
  </r>
  <r>
    <n v="14148"/>
    <x v="4147"/>
    <n v="1246"/>
    <s v="Electronics"/>
    <s v="South"/>
    <n v="4"/>
    <n v="490.28"/>
    <n v="0.25"/>
    <s v="Card"/>
    <n v="8"/>
    <n v="4.5999999999999996"/>
    <x v="4102"/>
    <n v="1470.84"/>
    <s v="OK"/>
    <n v="0"/>
  </r>
  <r>
    <n v="14149"/>
    <x v="4148"/>
    <n v="1639"/>
    <s v="Clothing"/>
    <s v="West"/>
    <n v="2"/>
    <n v="343.66"/>
    <n v="0.1"/>
    <s v="Card"/>
    <n v="3"/>
    <n v="3.9"/>
    <x v="4103"/>
    <n v="618.58800000000008"/>
    <s v="OK"/>
    <n v="0"/>
  </r>
  <r>
    <n v="14150"/>
    <x v="4149"/>
    <n v="1794"/>
    <s v="Electronics"/>
    <s v="East"/>
    <n v="6"/>
    <n v="334.46"/>
    <n v="0.28000000000000003"/>
    <s v="COD"/>
    <n v="6"/>
    <n v="3.5"/>
    <x v="4104"/>
    <n v="1444.8671999999997"/>
    <s v="OK"/>
    <n v="0"/>
  </r>
  <r>
    <n v="14151"/>
    <x v="4150"/>
    <n v="1836"/>
    <s v="Electronics"/>
    <s v="South"/>
    <n v="6"/>
    <n v="575.32000000000005"/>
    <n v="0.3"/>
    <s v="COD"/>
    <n v="1"/>
    <n v="1.3"/>
    <x v="4105"/>
    <n v="2416.3440000000001"/>
    <s v="OK"/>
    <n v="0"/>
  </r>
  <r>
    <n v="14152"/>
    <x v="4151"/>
    <n v="1536"/>
    <s v="Home"/>
    <s v="South"/>
    <n v="5"/>
    <n v="452.37"/>
    <n v="0.32"/>
    <s v="COD"/>
    <n v="9"/>
    <n v="1.7"/>
    <x v="4106"/>
    <n v="1538.0579999999998"/>
    <s v="OK"/>
    <n v="0"/>
  </r>
  <r>
    <n v="14153"/>
    <x v="4152"/>
    <n v="1130"/>
    <s v="Electronics"/>
    <s v="North"/>
    <n v="2"/>
    <n v="512.32000000000005"/>
    <n v="0.06"/>
    <s v="COD"/>
    <n v="1"/>
    <n v="2.7"/>
    <x v="4107"/>
    <n v="963.16160000000002"/>
    <s v="OK"/>
    <n v="0"/>
  </r>
  <r>
    <n v="14154"/>
    <x v="4153"/>
    <n v="1352"/>
    <s v="Home"/>
    <s v="East"/>
    <n v="4"/>
    <n v="222.09"/>
    <n v="0.11"/>
    <s v="Wallet"/>
    <n v="2"/>
    <n v="4.9000000000000004"/>
    <x v="4108"/>
    <n v="790.6404"/>
    <s v="OK"/>
    <n v="0"/>
  </r>
  <r>
    <n v="14155"/>
    <x v="4154"/>
    <n v="1195"/>
    <s v="Clothing"/>
    <s v="West"/>
    <n v="2"/>
    <n v="339.3"/>
    <n v="0.3"/>
    <s v="Card"/>
    <n v="1"/>
    <n v="2.2999999999999998"/>
    <x v="4109"/>
    <n v="475.02"/>
    <s v="OK"/>
    <n v="0"/>
  </r>
  <r>
    <n v="14156"/>
    <x v="4155"/>
    <n v="1792"/>
    <s v="Clothing"/>
    <s v="East"/>
    <n v="4"/>
    <n v="375.01"/>
    <n v="7.0000000000000007E-2"/>
    <s v="COD"/>
    <n v="8"/>
    <n v="3.5"/>
    <x v="4110"/>
    <n v="1395.0372"/>
    <s v="OK"/>
    <n v="0"/>
  </r>
  <r>
    <n v="14157"/>
    <x v="4156"/>
    <n v="1915"/>
    <s v="Electronics"/>
    <s v="North"/>
    <n v="7"/>
    <n v="203.13"/>
    <n v="0"/>
    <s v="COD"/>
    <n v="4"/>
    <n v="5"/>
    <x v="4111"/>
    <n v="1421.9099999999999"/>
    <s v="OK"/>
    <n v="0"/>
  </r>
  <r>
    <n v="14158"/>
    <x v="4157"/>
    <n v="1929"/>
    <s v="Electronics"/>
    <s v="North"/>
    <n v="5"/>
    <n v="348.6"/>
    <n v="0.3"/>
    <s v="Card"/>
    <n v="2"/>
    <n v="2.1"/>
    <x v="4112"/>
    <n v="1220.0999999999999"/>
    <s v="OK"/>
    <n v="0"/>
  </r>
  <r>
    <n v="14159"/>
    <x v="4158"/>
    <n v="1665"/>
    <s v="Electronics"/>
    <s v="East"/>
    <n v="1"/>
    <n v="153.44"/>
    <n v="0.11"/>
    <s v="Card"/>
    <n v="7"/>
    <n v="1.7"/>
    <x v="4113"/>
    <n v="136.5616"/>
    <s v="OK"/>
    <n v="0"/>
  </r>
  <r>
    <n v="14160"/>
    <x v="4159"/>
    <n v="1381"/>
    <s v="Beauty"/>
    <s v="North"/>
    <n v="7"/>
    <n v="98.87"/>
    <n v="0.15"/>
    <s v="COD"/>
    <n v="8"/>
    <n v="3.2"/>
    <x v="4114"/>
    <n v="588.27650000000006"/>
    <s v="OK"/>
    <n v="0"/>
  </r>
  <r>
    <n v="14161"/>
    <x v="4160"/>
    <n v="1644"/>
    <s v="Home"/>
    <s v="North"/>
    <n v="1"/>
    <n v="233.77"/>
    <n v="0.16"/>
    <s v="Card"/>
    <n v="9"/>
    <n v="3.2"/>
    <x v="4115"/>
    <n v="196.36680000000001"/>
    <s v="OK"/>
    <n v="0"/>
  </r>
  <r>
    <n v="14162"/>
    <x v="4161"/>
    <n v="1226"/>
    <s v="Clothing"/>
    <s v="North"/>
    <n v="2"/>
    <n v="447.48"/>
    <n v="0.3"/>
    <s v="Card"/>
    <n v="5"/>
    <n v="4.7"/>
    <x v="4116"/>
    <n v="626.47199999999998"/>
    <s v="OK"/>
    <n v="0"/>
  </r>
  <r>
    <n v="14163"/>
    <x v="4162"/>
    <n v="1700"/>
    <s v="Electronics"/>
    <s v="East"/>
    <n v="4"/>
    <n v="550.97"/>
    <n v="0.12"/>
    <s v="COD"/>
    <n v="3"/>
    <n v="1.1000000000000001"/>
    <x v="4117"/>
    <n v="1939.4144000000001"/>
    <s v="OK"/>
    <n v="0"/>
  </r>
  <r>
    <n v="14164"/>
    <x v="4163"/>
    <n v="1475"/>
    <s v="Beauty"/>
    <s v="North"/>
    <n v="1"/>
    <n v="282.76"/>
    <n v="0.31"/>
    <s v="Wallet"/>
    <n v="1"/>
    <n v="2.6"/>
    <x v="4118"/>
    <n v="195.10439999999997"/>
    <s v="OK"/>
    <n v="0"/>
  </r>
  <r>
    <n v="14165"/>
    <x v="4164"/>
    <n v="1476"/>
    <s v="Electronics"/>
    <s v="West"/>
    <n v="7"/>
    <n v="391.05"/>
    <n v="0.22"/>
    <s v="Wallet"/>
    <n v="8"/>
    <n v="2.2000000000000002"/>
    <x v="4119"/>
    <n v="2135.1329999999998"/>
    <s v="OK"/>
    <n v="0"/>
  </r>
  <r>
    <n v="14166"/>
    <x v="4165"/>
    <n v="1264"/>
    <s v="Electronics"/>
    <s v="West"/>
    <n v="4"/>
    <n v="75.28"/>
    <n v="0.18"/>
    <s v="Card"/>
    <n v="6"/>
    <n v="3.3"/>
    <x v="4120"/>
    <n v="246.91840000000002"/>
    <s v="OK"/>
    <n v="0"/>
  </r>
  <r>
    <n v="14167"/>
    <x v="4166"/>
    <n v="1371"/>
    <s v="Clothing"/>
    <s v="South"/>
    <n v="5"/>
    <n v="544.11"/>
    <n v="0.11"/>
    <s v="COD"/>
    <n v="5"/>
    <n v="1"/>
    <x v="4121"/>
    <n v="2421.2895000000003"/>
    <s v="OK"/>
    <n v="0"/>
  </r>
  <r>
    <n v="14168"/>
    <x v="4167"/>
    <n v="1485"/>
    <s v="Beauty"/>
    <s v="West"/>
    <n v="7"/>
    <n v="347.63"/>
    <n v="0.09"/>
    <s v="Card"/>
    <n v="7"/>
    <n v="3.8"/>
    <x v="4122"/>
    <n v="2214.4031"/>
    <s v="OK"/>
    <n v="0"/>
  </r>
  <r>
    <n v="14169"/>
    <x v="4168"/>
    <n v="1433"/>
    <s v="Electronics"/>
    <s v="South"/>
    <n v="2"/>
    <n v="471.5"/>
    <n v="0.22"/>
    <s v="Card"/>
    <n v="5"/>
    <n v="2.9"/>
    <x v="4123"/>
    <n v="735.54000000000008"/>
    <s v="OK"/>
    <n v="0"/>
  </r>
  <r>
    <n v="14170"/>
    <x v="4169"/>
    <n v="1645"/>
    <s v="Electronics"/>
    <s v="East"/>
    <n v="4"/>
    <n v="479.75"/>
    <n v="0.16"/>
    <s v="COD"/>
    <n v="11"/>
    <n v="3.8"/>
    <x v="4124"/>
    <n v="1611.96"/>
    <s v="OK"/>
    <n v="0"/>
  </r>
  <r>
    <n v="14171"/>
    <x v="4170"/>
    <n v="1210"/>
    <s v="Beauty"/>
    <s v="North"/>
    <n v="2"/>
    <n v="165.04"/>
    <n v="0.32"/>
    <s v="Card"/>
    <n v="4"/>
    <n v="2.8"/>
    <x v="4125"/>
    <n v="224.45439999999996"/>
    <s v="OK"/>
    <n v="0"/>
  </r>
  <r>
    <n v="14172"/>
    <x v="4171"/>
    <n v="1571"/>
    <s v="Electronics"/>
    <s v="West"/>
    <n v="4"/>
    <n v="324.57"/>
    <n v="0.17"/>
    <s v="Card"/>
    <n v="5"/>
    <n v="2.9"/>
    <x v="4126"/>
    <n v="1077.5724"/>
    <s v="OK"/>
    <n v="0"/>
  </r>
  <r>
    <n v="14173"/>
    <x v="4172"/>
    <n v="1939"/>
    <s v="Electronics"/>
    <s v="South"/>
    <n v="7"/>
    <n v="576.88"/>
    <n v="0.18"/>
    <s v="Wallet"/>
    <n v="11"/>
    <n v="4.5999999999999996"/>
    <x v="4127"/>
    <n v="3311.2912000000001"/>
    <s v="OK"/>
    <n v="0"/>
  </r>
  <r>
    <n v="14174"/>
    <x v="4173"/>
    <n v="1376"/>
    <s v="Clothing"/>
    <s v="East"/>
    <n v="6"/>
    <n v="67.44"/>
    <n v="0.15"/>
    <s v="Wallet"/>
    <n v="7"/>
    <n v="1.8"/>
    <x v="4128"/>
    <n v="343.94399999999996"/>
    <s v="OK"/>
    <n v="0"/>
  </r>
  <r>
    <n v="14175"/>
    <x v="4174"/>
    <n v="1394"/>
    <s v="Beauty"/>
    <s v="South"/>
    <n v="6"/>
    <n v="414.58"/>
    <n v="0.28000000000000003"/>
    <s v="COD"/>
    <n v="11"/>
    <n v="1.9"/>
    <x v="4129"/>
    <n v="1790.9856"/>
    <s v="OK"/>
    <n v="0"/>
  </r>
  <r>
    <n v="14176"/>
    <x v="4175"/>
    <n v="1449"/>
    <s v="Clothing"/>
    <s v="North"/>
    <n v="4"/>
    <n v="577.91999999999996"/>
    <n v="0.15"/>
    <s v="Wallet"/>
    <n v="6"/>
    <n v="3.2"/>
    <x v="4130"/>
    <n v="1964.9279999999999"/>
    <s v="OK"/>
    <n v="0"/>
  </r>
  <r>
    <n v="14177"/>
    <x v="4176"/>
    <n v="1942"/>
    <s v="Beauty"/>
    <s v="West"/>
    <n v="5"/>
    <n v="190.84"/>
    <n v="0.09"/>
    <s v="COD"/>
    <n v="10"/>
    <n v="3.6"/>
    <x v="4131"/>
    <n v="868.32200000000012"/>
    <s v="OK"/>
    <n v="0"/>
  </r>
  <r>
    <n v="14178"/>
    <x v="4177"/>
    <n v="1363"/>
    <s v="Home"/>
    <s v="East"/>
    <n v="2"/>
    <n v="518.95000000000005"/>
    <n v="0.3"/>
    <s v="Card"/>
    <n v="10"/>
    <n v="2.4"/>
    <x v="4132"/>
    <n v="726.53"/>
    <s v="OK"/>
    <n v="0"/>
  </r>
  <r>
    <n v="14179"/>
    <x v="4178"/>
    <n v="1875"/>
    <s v="Electronics"/>
    <s v="South"/>
    <n v="3"/>
    <n v="561.19000000000005"/>
    <n v="0.21"/>
    <s v="COD"/>
    <n v="11"/>
    <n v="3.1"/>
    <x v="4133"/>
    <n v="1330.0203000000001"/>
    <s v="OK"/>
    <n v="0"/>
  </r>
  <r>
    <n v="14180"/>
    <x v="4179"/>
    <n v="1456"/>
    <s v="Beauty"/>
    <s v="East"/>
    <n v="4"/>
    <n v="452.05"/>
    <n v="0.21"/>
    <s v="Card"/>
    <n v="9"/>
    <n v="1.9"/>
    <x v="4134"/>
    <n v="1428.4780000000001"/>
    <s v="OK"/>
    <n v="0"/>
  </r>
  <r>
    <n v="14181"/>
    <x v="4180"/>
    <n v="1724"/>
    <s v="Clothing"/>
    <s v="South"/>
    <n v="4"/>
    <n v="150.33000000000001"/>
    <n v="0.21"/>
    <s v="Card"/>
    <n v="10"/>
    <n v="1.5"/>
    <x v="4135"/>
    <n v="475.04280000000006"/>
    <s v="OK"/>
    <n v="0"/>
  </r>
  <r>
    <n v="14182"/>
    <x v="4181"/>
    <n v="1727"/>
    <s v="Electronics"/>
    <s v="South"/>
    <n v="6"/>
    <n v="210.39"/>
    <n v="0.25"/>
    <s v="Wallet"/>
    <n v="2"/>
    <n v="2"/>
    <x v="4136"/>
    <n v="946.75499999999988"/>
    <s v="ERROR"/>
    <n v="0"/>
  </r>
  <r>
    <n v="14183"/>
    <x v="4182"/>
    <n v="1225"/>
    <s v="Clothing"/>
    <s v="North"/>
    <n v="1"/>
    <n v="35.950000000000003"/>
    <n v="0.11"/>
    <s v="COD"/>
    <n v="7"/>
    <n v="4.7"/>
    <x v="4137"/>
    <n v="31.995500000000003"/>
    <s v="OK"/>
    <n v="0"/>
  </r>
  <r>
    <n v="14184"/>
    <x v="4183"/>
    <n v="1981"/>
    <s v="Electronics"/>
    <s v="North"/>
    <n v="7"/>
    <n v="501.4"/>
    <n v="0.01"/>
    <s v="Card"/>
    <n v="1"/>
    <n v="4.2"/>
    <x v="4138"/>
    <n v="3474.7019999999998"/>
    <s v="OK"/>
    <n v="0"/>
  </r>
  <r>
    <n v="14185"/>
    <x v="4184"/>
    <n v="1130"/>
    <s v="Electronics"/>
    <s v="South"/>
    <n v="6"/>
    <n v="512.02"/>
    <n v="0.28000000000000003"/>
    <s v="Card"/>
    <n v="8"/>
    <n v="1.6"/>
    <x v="4139"/>
    <n v="2211.9263999999998"/>
    <s v="OK"/>
    <n v="0"/>
  </r>
  <r>
    <n v="14186"/>
    <x v="4185"/>
    <n v="1587"/>
    <s v="Electronics"/>
    <s v="West"/>
    <n v="2"/>
    <n v="385.14"/>
    <n v="0.05"/>
    <s v="Card"/>
    <n v="4"/>
    <n v="1.2"/>
    <x v="4140"/>
    <n v="731.76599999999996"/>
    <s v="OK"/>
    <n v="0"/>
  </r>
  <r>
    <n v="14187"/>
    <x v="4186"/>
    <n v="1475"/>
    <s v="Clothing"/>
    <s v="East"/>
    <n v="6"/>
    <n v="221.23"/>
    <n v="0.25"/>
    <s v="Wallet"/>
    <n v="8"/>
    <n v="1.4"/>
    <x v="4141"/>
    <n v="995.53499999999985"/>
    <s v="ERROR"/>
    <n v="0"/>
  </r>
  <r>
    <n v="14188"/>
    <x v="4187"/>
    <n v="1797"/>
    <s v="Home"/>
    <s v="East"/>
    <n v="3"/>
    <n v="59.93"/>
    <n v="0.03"/>
    <s v="COD"/>
    <n v="8"/>
    <n v="2.2000000000000002"/>
    <x v="4142"/>
    <n v="174.3963"/>
    <s v="OK"/>
    <n v="0"/>
  </r>
  <r>
    <n v="14189"/>
    <x v="4188"/>
    <n v="1985"/>
    <s v="Clothing"/>
    <s v="North"/>
    <n v="5"/>
    <n v="455.54"/>
    <n v="0.13"/>
    <s v="COD"/>
    <n v="4"/>
    <n v="4.2"/>
    <x v="4143"/>
    <n v="1981.5990000000002"/>
    <s v="OK"/>
    <n v="0"/>
  </r>
  <r>
    <n v="14190"/>
    <x v="4189"/>
    <n v="1276"/>
    <s v="Beauty"/>
    <s v="West"/>
    <n v="7"/>
    <n v="440.02"/>
    <n v="0.02"/>
    <s v="COD"/>
    <n v="4"/>
    <n v="2.2999999999999998"/>
    <x v="4144"/>
    <n v="3018.5371999999998"/>
    <s v="OK"/>
    <n v="0"/>
  </r>
  <r>
    <n v="14191"/>
    <x v="4190"/>
    <n v="1155"/>
    <s v="Electronics"/>
    <s v="South"/>
    <n v="3"/>
    <n v="548.87"/>
    <n v="0.18"/>
    <s v="COD"/>
    <n v="5"/>
    <n v="1.7"/>
    <x v="4145"/>
    <n v="1350.2202000000002"/>
    <s v="OK"/>
    <n v="0"/>
  </r>
  <r>
    <n v="14192"/>
    <x v="4191"/>
    <n v="1759"/>
    <s v="Electronics"/>
    <s v="North"/>
    <n v="5"/>
    <n v="442.36"/>
    <n v="0.23"/>
    <s v="COD"/>
    <n v="7"/>
    <n v="2.6"/>
    <x v="4146"/>
    <n v="1703.0860000000002"/>
    <s v="OK"/>
    <n v="0"/>
  </r>
  <r>
    <n v="14193"/>
    <x v="4192"/>
    <n v="1217"/>
    <s v="Electronics"/>
    <s v="South"/>
    <n v="3"/>
    <n v="499.79"/>
    <n v="0.06"/>
    <s v="COD"/>
    <n v="6"/>
    <n v="1.5"/>
    <x v="4147"/>
    <n v="1409.4078"/>
    <s v="OK"/>
    <n v="0"/>
  </r>
  <r>
    <n v="14194"/>
    <x v="4193"/>
    <n v="1189"/>
    <s v="Electronics"/>
    <s v="South"/>
    <n v="7"/>
    <n v="451.38"/>
    <n v="0.13"/>
    <s v="Wallet"/>
    <n v="1"/>
    <n v="2.9"/>
    <x v="4148"/>
    <n v="2748.9041999999999"/>
    <s v="OK"/>
    <n v="0"/>
  </r>
  <r>
    <n v="14195"/>
    <x v="4194"/>
    <n v="1416"/>
    <s v="Electronics"/>
    <s v="North"/>
    <n v="6"/>
    <n v="383.95"/>
    <n v="0.33"/>
    <s v="Wallet"/>
    <n v="6"/>
    <n v="3.7"/>
    <x v="4149"/>
    <n v="1543.4789999999998"/>
    <s v="OK"/>
    <n v="0"/>
  </r>
  <r>
    <n v="14196"/>
    <x v="4195"/>
    <n v="1980"/>
    <s v="Home"/>
    <s v="West"/>
    <n v="3"/>
    <n v="264.77999999999997"/>
    <n v="0.15"/>
    <s v="Wallet"/>
    <n v="3"/>
    <n v="2.5"/>
    <x v="4150"/>
    <n v="675.18899999999996"/>
    <s v="OK"/>
    <n v="0"/>
  </r>
  <r>
    <n v="14197"/>
    <x v="4196"/>
    <n v="1674"/>
    <s v="Beauty"/>
    <s v="East"/>
    <n v="6"/>
    <n v="542.74"/>
    <n v="0.28000000000000003"/>
    <s v="COD"/>
    <n v="9"/>
    <n v="1.7"/>
    <x v="4151"/>
    <n v="2344.6367999999998"/>
    <s v="OK"/>
    <n v="0"/>
  </r>
  <r>
    <n v="14198"/>
    <x v="4197"/>
    <n v="1691"/>
    <s v="Beauty"/>
    <s v="North"/>
    <n v="7"/>
    <n v="395.82"/>
    <n v="0.32"/>
    <s v="Wallet"/>
    <n v="3"/>
    <n v="2.8"/>
    <x v="4152"/>
    <n v="1884.1031999999998"/>
    <s v="OK"/>
    <n v="0"/>
  </r>
  <r>
    <n v="14199"/>
    <x v="4198"/>
    <n v="1545"/>
    <s v="Electronics"/>
    <s v="West"/>
    <n v="6"/>
    <n v="248.04"/>
    <n v="0.34"/>
    <s v="Card"/>
    <n v="9"/>
    <n v="4"/>
    <x v="4153"/>
    <n v="982.23839999999984"/>
    <s v="OK"/>
    <n v="0"/>
  </r>
  <r>
    <n v="14200"/>
    <x v="4199"/>
    <n v="1040"/>
    <s v="Beauty"/>
    <s v="South"/>
    <n v="2"/>
    <n v="63.83"/>
    <n v="0.31"/>
    <s v="Wallet"/>
    <n v="5"/>
    <n v="1.3"/>
    <x v="4154"/>
    <n v="88.085399999999993"/>
    <s v="OK"/>
    <n v="0"/>
  </r>
  <r>
    <n v="14201"/>
    <x v="4200"/>
    <n v="1306"/>
    <s v="Electronics"/>
    <s v="North"/>
    <n v="6"/>
    <n v="185.06"/>
    <n v="0.11"/>
    <s v="Wallet"/>
    <n v="10"/>
    <n v="1.3"/>
    <x v="4155"/>
    <n v="988.22040000000015"/>
    <s v="OK"/>
    <n v="0"/>
  </r>
  <r>
    <n v="14202"/>
    <x v="4201"/>
    <n v="1942"/>
    <s v="Electronics"/>
    <s v="East"/>
    <n v="1"/>
    <n v="333.08"/>
    <n v="0.34"/>
    <s v="Wallet"/>
    <n v="8"/>
    <n v="2.2999999999999998"/>
    <x v="4156"/>
    <n v="219.83279999999996"/>
    <s v="OK"/>
    <n v="0"/>
  </r>
  <r>
    <n v="14203"/>
    <x v="4202"/>
    <n v="1337"/>
    <s v="Beauty"/>
    <s v="East"/>
    <n v="3"/>
    <n v="176.25"/>
    <n v="0.28000000000000003"/>
    <s v="Wallet"/>
    <n v="9"/>
    <n v="2.7"/>
    <x v="4157"/>
    <n v="380.7"/>
    <s v="OK"/>
    <n v="0"/>
  </r>
  <r>
    <n v="14204"/>
    <x v="4203"/>
    <n v="1313"/>
    <s v="Clothing"/>
    <s v="South"/>
    <n v="7"/>
    <n v="144.41999999999999"/>
    <n v="0.28999999999999998"/>
    <s v="Card"/>
    <n v="9"/>
    <n v="1.9"/>
    <x v="4158"/>
    <n v="717.76739999999995"/>
    <s v="OK"/>
    <n v="0"/>
  </r>
  <r>
    <n v="14205"/>
    <x v="4204"/>
    <n v="1074"/>
    <s v="Electronics"/>
    <s v="North"/>
    <n v="4"/>
    <n v="323.52999999999997"/>
    <n v="0.01"/>
    <s v="Card"/>
    <n v="7"/>
    <n v="1.1000000000000001"/>
    <x v="4159"/>
    <n v="1281.1787999999999"/>
    <s v="OK"/>
    <n v="0"/>
  </r>
  <r>
    <n v="14206"/>
    <x v="4205"/>
    <n v="1952"/>
    <s v="Clothing"/>
    <s v="East"/>
    <n v="4"/>
    <n v="114.34"/>
    <n v="0.33"/>
    <s v="Card"/>
    <n v="10"/>
    <n v="1.9"/>
    <x v="4160"/>
    <n v="306.43119999999999"/>
    <s v="OK"/>
    <n v="0"/>
  </r>
  <r>
    <n v="14207"/>
    <x v="4206"/>
    <n v="1278"/>
    <s v="Electronics"/>
    <s v="North"/>
    <n v="4"/>
    <n v="483.24"/>
    <n v="0.27"/>
    <s v="COD"/>
    <n v="1"/>
    <n v="2.7"/>
    <x v="4161"/>
    <n v="1411.0608"/>
    <s v="OK"/>
    <n v="0"/>
  </r>
  <r>
    <n v="14208"/>
    <x v="4207"/>
    <n v="1175"/>
    <s v="Home"/>
    <s v="East"/>
    <n v="7"/>
    <n v="298.36"/>
    <n v="0.27"/>
    <s v="Card"/>
    <n v="8"/>
    <n v="1.3"/>
    <x v="4162"/>
    <n v="1524.6196"/>
    <s v="OK"/>
    <n v="0"/>
  </r>
  <r>
    <n v="14209"/>
    <x v="4208"/>
    <n v="1895"/>
    <s v="Clothing"/>
    <s v="South"/>
    <n v="1"/>
    <n v="350.71"/>
    <n v="0.03"/>
    <s v="COD"/>
    <n v="7"/>
    <n v="3.9"/>
    <x v="4163"/>
    <n v="340.18869999999998"/>
    <s v="OK"/>
    <n v="0"/>
  </r>
  <r>
    <n v="14210"/>
    <x v="4209"/>
    <n v="1661"/>
    <s v="Beauty"/>
    <s v="South"/>
    <n v="6"/>
    <n v="101.22"/>
    <n v="0.08"/>
    <s v="COD"/>
    <n v="4"/>
    <n v="3.2"/>
    <x v="4164"/>
    <n v="558.73439999999994"/>
    <s v="OK"/>
    <n v="0"/>
  </r>
  <r>
    <n v="14211"/>
    <x v="4210"/>
    <n v="1272"/>
    <s v="Electronics"/>
    <s v="North"/>
    <n v="3"/>
    <n v="204.88"/>
    <n v="0.34"/>
    <s v="COD"/>
    <n v="6"/>
    <n v="2.7"/>
    <x v="4165"/>
    <n v="405.66239999999993"/>
    <s v="OK"/>
    <n v="0"/>
  </r>
  <r>
    <n v="14212"/>
    <x v="4211"/>
    <n v="1836"/>
    <s v="Clothing"/>
    <s v="West"/>
    <n v="5"/>
    <n v="254.9"/>
    <n v="0.18"/>
    <s v="Wallet"/>
    <n v="10"/>
    <n v="3.1"/>
    <x v="4166"/>
    <n v="1045.0900000000001"/>
    <s v="OK"/>
    <n v="0"/>
  </r>
  <r>
    <n v="14213"/>
    <x v="4212"/>
    <n v="1619"/>
    <s v="Clothing"/>
    <s v="West"/>
    <n v="5"/>
    <n v="487.8"/>
    <n v="0.14000000000000001"/>
    <s v="COD"/>
    <n v="2"/>
    <n v="3.6"/>
    <x v="4167"/>
    <n v="2097.54"/>
    <s v="OK"/>
    <n v="0"/>
  </r>
  <r>
    <n v="14214"/>
    <x v="4213"/>
    <n v="1650"/>
    <s v="Clothing"/>
    <s v="South"/>
    <n v="7"/>
    <n v="465.54"/>
    <n v="0.28999999999999998"/>
    <s v="COD"/>
    <n v="4"/>
    <n v="5"/>
    <x v="4168"/>
    <n v="2313.7338"/>
    <s v="OK"/>
    <n v="0"/>
  </r>
  <r>
    <n v="14215"/>
    <x v="4214"/>
    <n v="1861"/>
    <s v="Electronics"/>
    <s v="East"/>
    <n v="2"/>
    <n v="145.44"/>
    <n v="0.03"/>
    <s v="COD"/>
    <n v="8"/>
    <n v="4.0999999999999996"/>
    <x v="4169"/>
    <n v="282.15359999999998"/>
    <s v="OK"/>
    <n v="0"/>
  </r>
  <r>
    <n v="14216"/>
    <x v="4215"/>
    <n v="1782"/>
    <s v="Home"/>
    <s v="West"/>
    <n v="1"/>
    <n v="375.46"/>
    <n v="0.15"/>
    <s v="Wallet"/>
    <n v="4"/>
    <n v="3.2"/>
    <x v="4170"/>
    <n v="319.14099999999996"/>
    <s v="OK"/>
    <n v="0"/>
  </r>
  <r>
    <n v="14217"/>
    <x v="4216"/>
    <n v="1858"/>
    <s v="Beauty"/>
    <s v="South"/>
    <n v="3"/>
    <n v="157.41999999999999"/>
    <n v="0.13"/>
    <s v="Card"/>
    <n v="10"/>
    <n v="4.0999999999999996"/>
    <x v="4171"/>
    <n v="410.86619999999999"/>
    <s v="OK"/>
    <n v="0"/>
  </r>
  <r>
    <n v="14218"/>
    <x v="4217"/>
    <n v="1930"/>
    <s v="Beauty"/>
    <s v="East"/>
    <n v="6"/>
    <n v="593.12"/>
    <n v="0.12"/>
    <s v="Card"/>
    <n v="4"/>
    <n v="2.9"/>
    <x v="4172"/>
    <n v="3131.6736000000001"/>
    <s v="OK"/>
    <n v="0"/>
  </r>
  <r>
    <n v="14219"/>
    <x v="4218"/>
    <n v="1288"/>
    <s v="Home"/>
    <s v="East"/>
    <n v="4"/>
    <n v="571.99"/>
    <n v="0.11"/>
    <s v="Wallet"/>
    <n v="4"/>
    <n v="2.2000000000000002"/>
    <x v="4173"/>
    <n v="2036.2844"/>
    <s v="OK"/>
    <n v="0"/>
  </r>
  <r>
    <n v="14220"/>
    <x v="4219"/>
    <n v="1723"/>
    <s v="Beauty"/>
    <s v="West"/>
    <n v="1"/>
    <n v="344.51"/>
    <n v="7.0000000000000007E-2"/>
    <s v="COD"/>
    <n v="10"/>
    <n v="2"/>
    <x v="4174"/>
    <n v="320.39429999999999"/>
    <s v="OK"/>
    <n v="0"/>
  </r>
  <r>
    <n v="14221"/>
    <x v="4220"/>
    <n v="1892"/>
    <s v="Clothing"/>
    <s v="South"/>
    <n v="1"/>
    <n v="423.86"/>
    <n v="0.06"/>
    <s v="COD"/>
    <n v="9"/>
    <n v="2.6"/>
    <x v="4175"/>
    <n v="398.42840000000001"/>
    <s v="OK"/>
    <n v="0"/>
  </r>
  <r>
    <n v="14222"/>
    <x v="4221"/>
    <n v="1271"/>
    <s v="Home"/>
    <s v="East"/>
    <n v="3"/>
    <n v="483.84"/>
    <n v="0.22"/>
    <s v="COD"/>
    <n v="11"/>
    <n v="1"/>
    <x v="4176"/>
    <n v="1132.1856"/>
    <s v="OK"/>
    <n v="0"/>
  </r>
  <r>
    <n v="14223"/>
    <x v="4222"/>
    <n v="1929"/>
    <s v="Electronics"/>
    <s v="East"/>
    <n v="7"/>
    <n v="436.78"/>
    <n v="0.32"/>
    <s v="Card"/>
    <n v="2"/>
    <n v="1.7"/>
    <x v="4177"/>
    <n v="2079.0727999999999"/>
    <s v="OK"/>
    <n v="0"/>
  </r>
  <r>
    <n v="14224"/>
    <x v="4223"/>
    <n v="1065"/>
    <s v="Clothing"/>
    <s v="North"/>
    <n v="6"/>
    <n v="424.4"/>
    <n v="0.18"/>
    <s v="COD"/>
    <n v="7"/>
    <n v="1.5"/>
    <x v="4178"/>
    <n v="2088.0479999999998"/>
    <s v="OK"/>
    <n v="0"/>
  </r>
  <r>
    <n v="14225"/>
    <x v="4224"/>
    <n v="1482"/>
    <s v="Electronics"/>
    <s v="North"/>
    <n v="7"/>
    <n v="575.75"/>
    <n v="0.1"/>
    <s v="Card"/>
    <n v="3"/>
    <n v="4.8"/>
    <x v="4179"/>
    <n v="3627.2249999999999"/>
    <s v="ERROR"/>
    <n v="0.01"/>
  </r>
  <r>
    <n v="14226"/>
    <x v="4225"/>
    <n v="1935"/>
    <s v="Clothing"/>
    <s v="West"/>
    <n v="7"/>
    <n v="363.93"/>
    <n v="0.06"/>
    <s v="COD"/>
    <n v="4"/>
    <n v="1.3"/>
    <x v="4180"/>
    <n v="2394.6594"/>
    <s v="OK"/>
    <n v="0"/>
  </r>
  <r>
    <n v="14227"/>
    <x v="4226"/>
    <n v="1247"/>
    <s v="Electronics"/>
    <s v="North"/>
    <n v="2"/>
    <n v="387.24"/>
    <n v="0.28999999999999998"/>
    <s v="COD"/>
    <n v="1"/>
    <n v="3"/>
    <x v="4181"/>
    <n v="549.88080000000002"/>
    <s v="OK"/>
    <n v="0"/>
  </r>
  <r>
    <n v="14228"/>
    <x v="4227"/>
    <n v="1155"/>
    <s v="Beauty"/>
    <s v="South"/>
    <n v="7"/>
    <n v="511.82"/>
    <n v="0.34"/>
    <s v="COD"/>
    <n v="3"/>
    <n v="4.7"/>
    <x v="4182"/>
    <n v="2364.6083999999996"/>
    <s v="OK"/>
    <n v="0"/>
  </r>
  <r>
    <n v="14229"/>
    <x v="4228"/>
    <n v="1046"/>
    <s v="Electronics"/>
    <s v="West"/>
    <n v="6"/>
    <n v="406.89"/>
    <n v="0.12"/>
    <s v="COD"/>
    <n v="2"/>
    <n v="3.4"/>
    <x v="4183"/>
    <n v="2148.3792000000003"/>
    <s v="OK"/>
    <n v="0"/>
  </r>
  <r>
    <n v="14230"/>
    <x v="4229"/>
    <n v="1934"/>
    <s v="Electronics"/>
    <s v="West"/>
    <n v="2"/>
    <n v="443.77"/>
    <n v="0.1"/>
    <s v="Wallet"/>
    <n v="10"/>
    <n v="3"/>
    <x v="4184"/>
    <n v="798.78599999999994"/>
    <s v="OK"/>
    <n v="0"/>
  </r>
  <r>
    <n v="14231"/>
    <x v="4230"/>
    <n v="1453"/>
    <s v="Clothing"/>
    <s v="North"/>
    <n v="2"/>
    <n v="151.99"/>
    <n v="0.21"/>
    <s v="COD"/>
    <n v="7"/>
    <n v="4"/>
    <x v="4185"/>
    <n v="240.14420000000001"/>
    <s v="OK"/>
    <n v="0"/>
  </r>
  <r>
    <n v="14232"/>
    <x v="4231"/>
    <n v="1200"/>
    <s v="Electronics"/>
    <s v="East"/>
    <n v="4"/>
    <n v="232.19"/>
    <n v="0.27"/>
    <s v="Wallet"/>
    <n v="6"/>
    <n v="2.4"/>
    <x v="4186"/>
    <n v="677.99479999999994"/>
    <s v="OK"/>
    <n v="0"/>
  </r>
  <r>
    <n v="14233"/>
    <x v="4232"/>
    <n v="1659"/>
    <s v="Electronics"/>
    <s v="South"/>
    <n v="4"/>
    <n v="101.17"/>
    <n v="0.16"/>
    <s v="COD"/>
    <n v="1"/>
    <n v="1.8"/>
    <x v="4187"/>
    <n v="339.93119999999999"/>
    <s v="OK"/>
    <n v="0"/>
  </r>
  <r>
    <n v="14234"/>
    <x v="4233"/>
    <n v="1123"/>
    <s v="Electronics"/>
    <s v="South"/>
    <n v="3"/>
    <n v="310.87"/>
    <n v="0.22"/>
    <s v="COD"/>
    <n v="11"/>
    <n v="4.4000000000000004"/>
    <x v="4188"/>
    <n v="727.43580000000009"/>
    <s v="OK"/>
    <n v="0"/>
  </r>
  <r>
    <n v="14235"/>
    <x v="4234"/>
    <n v="1000"/>
    <s v="Clothing"/>
    <s v="South"/>
    <n v="6"/>
    <n v="281.60000000000002"/>
    <n v="0.25"/>
    <s v="Card"/>
    <n v="8"/>
    <n v="1.2"/>
    <x v="4189"/>
    <n v="1267.2"/>
    <s v="OK"/>
    <n v="0"/>
  </r>
  <r>
    <n v="14236"/>
    <x v="4235"/>
    <n v="1967"/>
    <s v="Clothing"/>
    <s v="West"/>
    <n v="7"/>
    <n v="598.34"/>
    <n v="0.34"/>
    <s v="Card"/>
    <n v="9"/>
    <n v="4.2"/>
    <x v="4190"/>
    <n v="2764.3307999999997"/>
    <s v="OK"/>
    <n v="0"/>
  </r>
  <r>
    <n v="14237"/>
    <x v="4236"/>
    <n v="1758"/>
    <s v="Home"/>
    <s v="South"/>
    <n v="2"/>
    <n v="372.56"/>
    <n v="0.06"/>
    <s v="COD"/>
    <n v="1"/>
    <n v="1.4"/>
    <x v="4191"/>
    <n v="700.41279999999995"/>
    <s v="OK"/>
    <n v="0"/>
  </r>
  <r>
    <n v="14238"/>
    <x v="4237"/>
    <n v="1854"/>
    <s v="Home"/>
    <s v="East"/>
    <n v="3"/>
    <n v="475.07"/>
    <n v="0.35"/>
    <s v="Card"/>
    <n v="5"/>
    <n v="3.5"/>
    <x v="4192"/>
    <n v="926.38650000000007"/>
    <s v="OK"/>
    <n v="0"/>
  </r>
  <r>
    <n v="14239"/>
    <x v="4238"/>
    <n v="1639"/>
    <s v="Clothing"/>
    <s v="East"/>
    <n v="2"/>
    <n v="210.4"/>
    <n v="0.14000000000000001"/>
    <s v="COD"/>
    <n v="7"/>
    <n v="2.9"/>
    <x v="4193"/>
    <n v="361.88799999999998"/>
    <s v="OK"/>
    <n v="0"/>
  </r>
  <r>
    <n v="14240"/>
    <x v="4239"/>
    <n v="1190"/>
    <s v="Electronics"/>
    <s v="North"/>
    <n v="1"/>
    <n v="501.45"/>
    <n v="0.25"/>
    <s v="COD"/>
    <n v="2"/>
    <n v="5"/>
    <x v="4194"/>
    <n v="376.08749999999998"/>
    <s v="OK"/>
    <n v="0"/>
  </r>
  <r>
    <n v="14241"/>
    <x v="4240"/>
    <n v="1578"/>
    <s v="Electronics"/>
    <s v="South"/>
    <n v="5"/>
    <n v="374.82"/>
    <n v="0.2"/>
    <s v="Wallet"/>
    <n v="6"/>
    <n v="2.6"/>
    <x v="4195"/>
    <n v="1499.28"/>
    <s v="OK"/>
    <n v="0"/>
  </r>
  <r>
    <n v="14242"/>
    <x v="4241"/>
    <n v="1515"/>
    <s v="Home"/>
    <s v="West"/>
    <n v="5"/>
    <n v="422.74"/>
    <n v="0.17"/>
    <s v="Wallet"/>
    <n v="8"/>
    <n v="4.8"/>
    <x v="4196"/>
    <n v="1754.3709999999999"/>
    <s v="OK"/>
    <n v="0"/>
  </r>
  <r>
    <n v="14243"/>
    <x v="4242"/>
    <n v="1441"/>
    <s v="Electronics"/>
    <s v="North"/>
    <n v="2"/>
    <n v="187.24"/>
    <n v="0.24"/>
    <s v="Card"/>
    <n v="8"/>
    <n v="2.6"/>
    <x v="4197"/>
    <n v="284.60480000000001"/>
    <s v="OK"/>
    <n v="0"/>
  </r>
  <r>
    <n v="14244"/>
    <x v="4243"/>
    <n v="1920"/>
    <s v="Electronics"/>
    <s v="East"/>
    <n v="3"/>
    <n v="335.95"/>
    <n v="0.14000000000000001"/>
    <s v="Card"/>
    <n v="10"/>
    <n v="3.7"/>
    <x v="4198"/>
    <n v="866.75099999999986"/>
    <s v="OK"/>
    <n v="0"/>
  </r>
  <r>
    <n v="14245"/>
    <x v="4244"/>
    <n v="1814"/>
    <s v="Home"/>
    <s v="South"/>
    <n v="4"/>
    <n v="385.91"/>
    <n v="0.04"/>
    <s v="COD"/>
    <n v="10"/>
    <n v="3.6"/>
    <x v="4199"/>
    <n v="1481.8944000000001"/>
    <s v="OK"/>
    <n v="0"/>
  </r>
  <r>
    <n v="14246"/>
    <x v="4245"/>
    <n v="1805"/>
    <s v="Clothing"/>
    <s v="East"/>
    <n v="6"/>
    <n v="359.62"/>
    <n v="0.17"/>
    <s v="Card"/>
    <n v="8"/>
    <n v="1.3"/>
    <x v="4200"/>
    <n v="1790.9076000000002"/>
    <s v="OK"/>
    <n v="0"/>
  </r>
  <r>
    <n v="14247"/>
    <x v="4246"/>
    <n v="1142"/>
    <s v="Electronics"/>
    <s v="North"/>
    <n v="2"/>
    <n v="550.39"/>
    <n v="0.18"/>
    <s v="Card"/>
    <n v="6"/>
    <n v="4"/>
    <x v="4201"/>
    <n v="902.63960000000009"/>
    <s v="OK"/>
    <n v="0"/>
  </r>
  <r>
    <n v="14248"/>
    <x v="4247"/>
    <n v="1190"/>
    <s v="Electronics"/>
    <s v="East"/>
    <n v="2"/>
    <n v="540.49"/>
    <n v="7.0000000000000007E-2"/>
    <s v="Wallet"/>
    <n v="6"/>
    <n v="1.8"/>
    <x v="4202"/>
    <n v="1005.3113999999999"/>
    <s v="OK"/>
    <n v="0"/>
  </r>
  <r>
    <n v="14249"/>
    <x v="4248"/>
    <n v="1532"/>
    <s v="Beauty"/>
    <s v="South"/>
    <n v="6"/>
    <n v="583.03"/>
    <n v="0.33"/>
    <s v="Wallet"/>
    <n v="11"/>
    <n v="2.6"/>
    <x v="4203"/>
    <n v="2343.7805999999996"/>
    <s v="OK"/>
    <n v="0"/>
  </r>
  <r>
    <n v="14250"/>
    <x v="4249"/>
    <n v="1226"/>
    <s v="Beauty"/>
    <s v="South"/>
    <n v="7"/>
    <n v="405.45"/>
    <n v="0.08"/>
    <s v="COD"/>
    <n v="3"/>
    <n v="4.0999999999999996"/>
    <x v="4204"/>
    <n v="2611.0980000000004"/>
    <s v="OK"/>
    <n v="0"/>
  </r>
  <r>
    <n v="14251"/>
    <x v="4250"/>
    <n v="1312"/>
    <s v="Home"/>
    <s v="North"/>
    <n v="4"/>
    <n v="583.57000000000005"/>
    <n v="0.14000000000000001"/>
    <s v="COD"/>
    <n v="2"/>
    <n v="4.8"/>
    <x v="4205"/>
    <n v="2007.4808"/>
    <s v="OK"/>
    <n v="0"/>
  </r>
  <r>
    <n v="14252"/>
    <x v="4251"/>
    <n v="1628"/>
    <s v="Clothing"/>
    <s v="South"/>
    <n v="2"/>
    <n v="502"/>
    <n v="0.05"/>
    <s v="Card"/>
    <n v="5"/>
    <n v="3.2"/>
    <x v="4206"/>
    <n v="953.8"/>
    <s v="OK"/>
    <n v="0"/>
  </r>
  <r>
    <n v="14253"/>
    <x v="4252"/>
    <n v="1948"/>
    <s v="Clothing"/>
    <s v="East"/>
    <n v="1"/>
    <n v="173.44"/>
    <n v="0.19"/>
    <s v="COD"/>
    <n v="9"/>
    <n v="3.1"/>
    <x v="25"/>
    <n v="140.4864"/>
    <s v="OK"/>
    <n v="0"/>
  </r>
  <r>
    <n v="14254"/>
    <x v="4253"/>
    <n v="1301"/>
    <s v="Beauty"/>
    <s v="East"/>
    <n v="4"/>
    <n v="265.05"/>
    <n v="0.11"/>
    <s v="COD"/>
    <n v="4"/>
    <n v="3"/>
    <x v="4207"/>
    <n v="943.57800000000009"/>
    <s v="OK"/>
    <n v="0"/>
  </r>
  <r>
    <n v="14255"/>
    <x v="4254"/>
    <n v="1653"/>
    <s v="Beauty"/>
    <s v="West"/>
    <n v="1"/>
    <n v="154.46"/>
    <n v="0.17"/>
    <s v="COD"/>
    <n v="5"/>
    <n v="4.3"/>
    <x v="4208"/>
    <n v="128.20179999999999"/>
    <s v="OK"/>
    <n v="0"/>
  </r>
  <r>
    <n v="14256"/>
    <x v="4255"/>
    <n v="1995"/>
    <s v="Electronics"/>
    <s v="West"/>
    <n v="5"/>
    <n v="17.46"/>
    <n v="0.08"/>
    <s v="Card"/>
    <n v="6"/>
    <n v="5"/>
    <x v="4209"/>
    <n v="80.316000000000017"/>
    <s v="OK"/>
    <n v="0"/>
  </r>
  <r>
    <n v="14257"/>
    <x v="4256"/>
    <n v="1459"/>
    <s v="Home"/>
    <s v="West"/>
    <n v="6"/>
    <n v="125.01"/>
    <n v="0.02"/>
    <s v="Wallet"/>
    <n v="11"/>
    <n v="3.5"/>
    <x v="4210"/>
    <n v="735.05880000000002"/>
    <s v="OK"/>
    <n v="0"/>
  </r>
  <r>
    <n v="14258"/>
    <x v="4257"/>
    <n v="1400"/>
    <s v="Electronics"/>
    <s v="East"/>
    <n v="4"/>
    <n v="17.38"/>
    <n v="0.27"/>
    <s v="COD"/>
    <n v="6"/>
    <n v="2.5"/>
    <x v="4211"/>
    <n v="50.749599999999994"/>
    <s v="OK"/>
    <n v="0"/>
  </r>
  <r>
    <n v="14259"/>
    <x v="4258"/>
    <n v="1550"/>
    <s v="Electronics"/>
    <s v="East"/>
    <n v="7"/>
    <n v="436.11"/>
    <n v="0.22"/>
    <s v="COD"/>
    <n v="4"/>
    <n v="1.9"/>
    <x v="4212"/>
    <n v="2381.1606000000002"/>
    <s v="OK"/>
    <n v="0"/>
  </r>
  <r>
    <n v="14260"/>
    <x v="4259"/>
    <n v="1392"/>
    <s v="Home"/>
    <s v="North"/>
    <n v="4"/>
    <n v="263.94"/>
    <n v="0.12"/>
    <s v="Wallet"/>
    <n v="4"/>
    <n v="1.8"/>
    <x v="4213"/>
    <n v="929.06880000000001"/>
    <s v="OK"/>
    <n v="0"/>
  </r>
  <r>
    <n v="14261"/>
    <x v="4260"/>
    <n v="1866"/>
    <s v="Clothing"/>
    <s v="West"/>
    <n v="3"/>
    <n v="197.86"/>
    <n v="0.02"/>
    <s v="Card"/>
    <n v="8"/>
    <n v="4.4000000000000004"/>
    <x v="4214"/>
    <n v="581.70839999999998"/>
    <s v="OK"/>
    <n v="0"/>
  </r>
  <r>
    <n v="14262"/>
    <x v="4261"/>
    <n v="1763"/>
    <s v="Beauty"/>
    <s v="East"/>
    <n v="3"/>
    <n v="460.61"/>
    <n v="0.3"/>
    <s v="Card"/>
    <n v="5"/>
    <n v="5"/>
    <x v="4215"/>
    <n v="967.28099999999984"/>
    <s v="OK"/>
    <n v="0"/>
  </r>
  <r>
    <n v="14263"/>
    <x v="4262"/>
    <n v="1844"/>
    <s v="Electronics"/>
    <s v="North"/>
    <n v="6"/>
    <n v="502"/>
    <n v="0.06"/>
    <s v="Wallet"/>
    <n v="11"/>
    <n v="3.8"/>
    <x v="4216"/>
    <n v="2831.2799999999997"/>
    <s v="OK"/>
    <n v="0"/>
  </r>
  <r>
    <n v="14264"/>
    <x v="4263"/>
    <n v="1206"/>
    <s v="Clothing"/>
    <s v="East"/>
    <n v="7"/>
    <n v="585.54999999999995"/>
    <n v="0.33"/>
    <s v="Wallet"/>
    <n v="5"/>
    <n v="4.8"/>
    <x v="4217"/>
    <n v="2746.2294999999995"/>
    <s v="OK"/>
    <n v="0"/>
  </r>
  <r>
    <n v="14265"/>
    <x v="4264"/>
    <n v="1209"/>
    <s v="Beauty"/>
    <s v="North"/>
    <n v="4"/>
    <n v="390.58"/>
    <n v="0.17"/>
    <s v="COD"/>
    <n v="9"/>
    <n v="2.4"/>
    <x v="4218"/>
    <n v="1296.7256"/>
    <s v="OK"/>
    <n v="0"/>
  </r>
  <r>
    <n v="14266"/>
    <x v="4265"/>
    <n v="1114"/>
    <s v="Beauty"/>
    <s v="West"/>
    <n v="5"/>
    <n v="284.99"/>
    <n v="0.12"/>
    <s v="Card"/>
    <n v="4"/>
    <n v="3.5"/>
    <x v="4219"/>
    <n v="1253.9560000000001"/>
    <s v="OK"/>
    <n v="0"/>
  </r>
  <r>
    <n v="14267"/>
    <x v="4266"/>
    <n v="1736"/>
    <s v="Electronics"/>
    <s v="West"/>
    <n v="7"/>
    <n v="193.58"/>
    <n v="0.26"/>
    <s v="COD"/>
    <n v="7"/>
    <n v="3"/>
    <x v="4220"/>
    <n v="1002.7444000000002"/>
    <s v="OK"/>
    <n v="0"/>
  </r>
  <r>
    <n v="14268"/>
    <x v="4267"/>
    <n v="1645"/>
    <s v="Clothing"/>
    <s v="West"/>
    <n v="2"/>
    <n v="145.06"/>
    <n v="0.31"/>
    <s v="Card"/>
    <n v="5"/>
    <n v="2.9"/>
    <x v="4221"/>
    <n v="200.18279999999999"/>
    <s v="OK"/>
    <n v="0"/>
  </r>
  <r>
    <n v="14269"/>
    <x v="4268"/>
    <n v="1250"/>
    <s v="Clothing"/>
    <s v="East"/>
    <n v="6"/>
    <n v="139.56"/>
    <n v="0.13"/>
    <s v="COD"/>
    <n v="9"/>
    <n v="3.5"/>
    <x v="4222"/>
    <n v="728.50319999999999"/>
    <s v="OK"/>
    <n v="0"/>
  </r>
  <r>
    <n v="14270"/>
    <x v="4269"/>
    <n v="1218"/>
    <s v="Electronics"/>
    <s v="East"/>
    <n v="7"/>
    <n v="254.38"/>
    <n v="0.14000000000000001"/>
    <s v="Card"/>
    <n v="8"/>
    <n v="2.2000000000000002"/>
    <x v="4223"/>
    <n v="1531.3675999999998"/>
    <s v="OK"/>
    <n v="0"/>
  </r>
  <r>
    <n v="14271"/>
    <x v="4270"/>
    <n v="1406"/>
    <s v="Beauty"/>
    <s v="North"/>
    <n v="6"/>
    <n v="595.20000000000005"/>
    <n v="0.15"/>
    <s v="Wallet"/>
    <n v="8"/>
    <n v="3.6"/>
    <x v="4224"/>
    <n v="3035.52"/>
    <s v="OK"/>
    <n v="0"/>
  </r>
  <r>
    <n v="14272"/>
    <x v="4271"/>
    <n v="1442"/>
    <s v="Beauty"/>
    <s v="South"/>
    <n v="7"/>
    <n v="15.5"/>
    <n v="0.32"/>
    <s v="COD"/>
    <n v="10"/>
    <n v="3.7"/>
    <x v="2274"/>
    <n v="73.779999999999987"/>
    <s v="OK"/>
    <n v="0"/>
  </r>
  <r>
    <n v="14273"/>
    <x v="4272"/>
    <n v="1602"/>
    <s v="Electronics"/>
    <s v="South"/>
    <n v="3"/>
    <n v="130.37"/>
    <n v="0.24"/>
    <s v="Wallet"/>
    <n v="10"/>
    <n v="4.3"/>
    <x v="4225"/>
    <n v="297.24360000000001"/>
    <s v="OK"/>
    <n v="0"/>
  </r>
  <r>
    <n v="14274"/>
    <x v="4273"/>
    <n v="1353"/>
    <s v="Electronics"/>
    <s v="West"/>
    <n v="5"/>
    <n v="125.21"/>
    <n v="0.09"/>
    <s v="Card"/>
    <n v="3"/>
    <n v="3.9"/>
    <x v="4226"/>
    <n v="569.70550000000003"/>
    <s v="OK"/>
    <n v="0"/>
  </r>
  <r>
    <n v="14275"/>
    <x v="4274"/>
    <n v="1887"/>
    <s v="Electronics"/>
    <s v="South"/>
    <n v="6"/>
    <n v="434.51"/>
    <n v="0.06"/>
    <s v="Card"/>
    <n v="9"/>
    <n v="2.2999999999999998"/>
    <x v="4227"/>
    <n v="2450.6363999999999"/>
    <s v="OK"/>
    <n v="0"/>
  </r>
  <r>
    <n v="14276"/>
    <x v="4275"/>
    <n v="1557"/>
    <s v="Beauty"/>
    <s v="West"/>
    <n v="5"/>
    <n v="221.2"/>
    <n v="0.08"/>
    <s v="Wallet"/>
    <n v="8"/>
    <n v="2.8"/>
    <x v="4228"/>
    <n v="1017.5200000000001"/>
    <s v="OK"/>
    <n v="0"/>
  </r>
  <r>
    <n v="14277"/>
    <x v="4276"/>
    <n v="1549"/>
    <s v="Electronics"/>
    <s v="North"/>
    <n v="6"/>
    <n v="282.5"/>
    <n v="0.09"/>
    <s v="Card"/>
    <n v="3"/>
    <n v="1.5"/>
    <x v="4229"/>
    <n v="1542.45"/>
    <s v="OK"/>
    <n v="0"/>
  </r>
  <r>
    <n v="14278"/>
    <x v="4277"/>
    <n v="1141"/>
    <s v="Clothing"/>
    <s v="South"/>
    <n v="3"/>
    <n v="101.95"/>
    <n v="0.08"/>
    <s v="COD"/>
    <n v="10"/>
    <n v="2"/>
    <x v="4230"/>
    <n v="281.38200000000001"/>
    <s v="OK"/>
    <n v="0"/>
  </r>
  <r>
    <n v="14279"/>
    <x v="4278"/>
    <n v="1611"/>
    <s v="Clothing"/>
    <s v="South"/>
    <n v="2"/>
    <n v="251.92"/>
    <n v="0.23"/>
    <s v="Card"/>
    <n v="1"/>
    <n v="3.1"/>
    <x v="4231"/>
    <n v="387.95679999999999"/>
    <s v="OK"/>
    <n v="0"/>
  </r>
  <r>
    <n v="14280"/>
    <x v="4279"/>
    <n v="1500"/>
    <s v="Clothing"/>
    <s v="West"/>
    <n v="3"/>
    <n v="75.37"/>
    <n v="0.04"/>
    <s v="COD"/>
    <n v="5"/>
    <n v="1.4"/>
    <x v="4232"/>
    <n v="217.06560000000002"/>
    <s v="OK"/>
    <n v="0"/>
  </r>
  <r>
    <n v="14281"/>
    <x v="4280"/>
    <n v="1839"/>
    <s v="Electronics"/>
    <s v="North"/>
    <n v="6"/>
    <n v="326.83"/>
    <n v="0.14000000000000001"/>
    <s v="Card"/>
    <n v="4"/>
    <n v="3.3"/>
    <x v="4233"/>
    <n v="1686.4428"/>
    <s v="OK"/>
    <n v="0"/>
  </r>
  <r>
    <n v="14282"/>
    <x v="4281"/>
    <n v="1701"/>
    <s v="Electronics"/>
    <s v="South"/>
    <n v="5"/>
    <n v="72.290000000000006"/>
    <n v="0.22"/>
    <s v="Card"/>
    <n v="8"/>
    <n v="2.6"/>
    <x v="4234"/>
    <n v="281.93100000000004"/>
    <s v="OK"/>
    <n v="0"/>
  </r>
  <r>
    <n v="14283"/>
    <x v="4282"/>
    <n v="1546"/>
    <s v="Beauty"/>
    <s v="South"/>
    <n v="1"/>
    <n v="477.45"/>
    <n v="0.1"/>
    <s v="COD"/>
    <n v="6"/>
    <n v="1.1000000000000001"/>
    <x v="4235"/>
    <n v="429.70499999999998"/>
    <s v="ERROR"/>
    <n v="0"/>
  </r>
  <r>
    <n v="14284"/>
    <x v="4283"/>
    <n v="1658"/>
    <s v="Beauty"/>
    <s v="South"/>
    <n v="3"/>
    <n v="346.46"/>
    <n v="0.02"/>
    <s v="Card"/>
    <n v="10"/>
    <n v="2.7"/>
    <x v="4236"/>
    <n v="1018.5923999999999"/>
    <s v="OK"/>
    <n v="0"/>
  </r>
  <r>
    <n v="14285"/>
    <x v="4284"/>
    <n v="1541"/>
    <s v="Home"/>
    <s v="North"/>
    <n v="5"/>
    <n v="438.52"/>
    <n v="0.03"/>
    <s v="Card"/>
    <n v="5"/>
    <n v="2.1"/>
    <x v="4237"/>
    <n v="2126.8219999999997"/>
    <s v="OK"/>
    <n v="0"/>
  </r>
  <r>
    <n v="14286"/>
    <x v="4285"/>
    <n v="1845"/>
    <s v="Electronics"/>
    <s v="North"/>
    <n v="7"/>
    <n v="259.83"/>
    <n v="0.04"/>
    <s v="COD"/>
    <n v="9"/>
    <n v="1.3"/>
    <x v="4238"/>
    <n v="1746.0575999999999"/>
    <s v="OK"/>
    <n v="0"/>
  </r>
  <r>
    <n v="14287"/>
    <x v="4286"/>
    <n v="1506"/>
    <s v="Electronics"/>
    <s v="South"/>
    <n v="7"/>
    <n v="238.17"/>
    <n v="0.28999999999999998"/>
    <s v="COD"/>
    <n v="6"/>
    <n v="2.2000000000000002"/>
    <x v="4239"/>
    <n v="1183.7048999999997"/>
    <s v="OK"/>
    <n v="0"/>
  </r>
  <r>
    <n v="14288"/>
    <x v="4287"/>
    <n v="1595"/>
    <s v="Clothing"/>
    <s v="West"/>
    <n v="3"/>
    <n v="72.45"/>
    <n v="0.23"/>
    <s v="Card"/>
    <n v="11"/>
    <n v="2.2000000000000002"/>
    <x v="4240"/>
    <n v="167.35950000000003"/>
    <s v="OK"/>
    <n v="0"/>
  </r>
  <r>
    <n v="14289"/>
    <x v="4288"/>
    <n v="1880"/>
    <s v="Electronics"/>
    <s v="West"/>
    <n v="6"/>
    <n v="321.45999999999998"/>
    <n v="0.02"/>
    <s v="COD"/>
    <n v="11"/>
    <n v="2.4"/>
    <x v="4241"/>
    <n v="1890.1847999999998"/>
    <s v="OK"/>
    <n v="0"/>
  </r>
  <r>
    <n v="14290"/>
    <x v="4289"/>
    <n v="1280"/>
    <s v="Beauty"/>
    <s v="South"/>
    <n v="7"/>
    <n v="315.98"/>
    <n v="0.14000000000000001"/>
    <s v="Wallet"/>
    <n v="11"/>
    <n v="2.5"/>
    <x v="4242"/>
    <n v="1902.1996000000001"/>
    <s v="OK"/>
    <n v="0"/>
  </r>
  <r>
    <n v="14291"/>
    <x v="4290"/>
    <n v="1423"/>
    <s v="Clothing"/>
    <s v="North"/>
    <n v="5"/>
    <n v="288.83999999999997"/>
    <n v="0.1"/>
    <s v="Card"/>
    <n v="11"/>
    <n v="2.7"/>
    <x v="4243"/>
    <n v="1299.78"/>
    <s v="OK"/>
    <n v="0"/>
  </r>
  <r>
    <n v="14292"/>
    <x v="4291"/>
    <n v="1855"/>
    <s v="Electronics"/>
    <s v="South"/>
    <n v="2"/>
    <n v="448.2"/>
    <n v="0.2"/>
    <s v="COD"/>
    <n v="3"/>
    <n v="1.4"/>
    <x v="4244"/>
    <n v="717.12"/>
    <s v="OK"/>
    <n v="0"/>
  </r>
  <r>
    <n v="14293"/>
    <x v="4292"/>
    <n v="1269"/>
    <s v="Beauty"/>
    <s v="North"/>
    <n v="5"/>
    <n v="502.02"/>
    <n v="0.18"/>
    <s v="COD"/>
    <n v="6"/>
    <n v="1"/>
    <x v="4245"/>
    <n v="2058.2820000000002"/>
    <s v="OK"/>
    <n v="0"/>
  </r>
  <r>
    <n v="14294"/>
    <x v="4293"/>
    <n v="1153"/>
    <s v="Beauty"/>
    <s v="South"/>
    <n v="7"/>
    <n v="454.21"/>
    <n v="0.17"/>
    <s v="Card"/>
    <n v="11"/>
    <n v="3.9"/>
    <x v="4246"/>
    <n v="2638.9600999999998"/>
    <s v="OK"/>
    <n v="0"/>
  </r>
  <r>
    <n v="14295"/>
    <x v="4294"/>
    <n v="1613"/>
    <s v="Electronics"/>
    <s v="North"/>
    <n v="7"/>
    <n v="99.16"/>
    <n v="0.11"/>
    <s v="Card"/>
    <n v="4"/>
    <n v="2.2999999999999998"/>
    <x v="4247"/>
    <n v="617.76679999999999"/>
    <s v="OK"/>
    <n v="0"/>
  </r>
  <r>
    <n v="14296"/>
    <x v="4295"/>
    <n v="1726"/>
    <s v="Clothing"/>
    <s v="East"/>
    <n v="4"/>
    <n v="378.9"/>
    <n v="0.05"/>
    <s v="COD"/>
    <n v="5"/>
    <n v="3.5"/>
    <x v="4248"/>
    <n v="1439.82"/>
    <s v="OK"/>
    <n v="0"/>
  </r>
  <r>
    <n v="14297"/>
    <x v="4296"/>
    <n v="1661"/>
    <s v="Electronics"/>
    <s v="West"/>
    <n v="1"/>
    <n v="61.99"/>
    <n v="0.26"/>
    <s v="COD"/>
    <n v="6"/>
    <n v="2.2000000000000002"/>
    <x v="4249"/>
    <n v="45.872599999999998"/>
    <s v="OK"/>
    <n v="0"/>
  </r>
  <r>
    <n v="14298"/>
    <x v="4297"/>
    <n v="1943"/>
    <s v="Clothing"/>
    <s v="East"/>
    <n v="6"/>
    <n v="421.35"/>
    <n v="0.31"/>
    <s v="Card"/>
    <n v="9"/>
    <n v="4.9000000000000004"/>
    <x v="4250"/>
    <n v="1744.3890000000001"/>
    <s v="OK"/>
    <n v="0"/>
  </r>
  <r>
    <n v="14299"/>
    <x v="4298"/>
    <n v="1082"/>
    <s v="Electronics"/>
    <s v="West"/>
    <n v="5"/>
    <n v="238.38"/>
    <n v="0.33"/>
    <s v="Wallet"/>
    <n v="3"/>
    <n v="2.2999999999999998"/>
    <x v="4251"/>
    <n v="798.57299999999998"/>
    <s v="OK"/>
    <n v="0"/>
  </r>
  <r>
    <n v="14300"/>
    <x v="4299"/>
    <n v="1621"/>
    <s v="Clothing"/>
    <s v="North"/>
    <n v="7"/>
    <n v="92.51"/>
    <n v="0.02"/>
    <s v="COD"/>
    <n v="1"/>
    <n v="3.4"/>
    <x v="4252"/>
    <n v="634.61860000000001"/>
    <s v="OK"/>
    <n v="0"/>
  </r>
  <r>
    <n v="14301"/>
    <x v="4300"/>
    <n v="1946"/>
    <s v="Beauty"/>
    <s v="East"/>
    <n v="6"/>
    <n v="519.29999999999995"/>
    <n v="0.26"/>
    <s v="Card"/>
    <n v="2"/>
    <n v="1.9"/>
    <x v="4253"/>
    <n v="2305.6919999999996"/>
    <s v="OK"/>
    <n v="0"/>
  </r>
  <r>
    <n v="14302"/>
    <x v="4301"/>
    <n v="1898"/>
    <s v="Clothing"/>
    <s v="West"/>
    <n v="3"/>
    <n v="374.19"/>
    <n v="0.25"/>
    <s v="COD"/>
    <n v="8"/>
    <n v="3.1"/>
    <x v="4254"/>
    <n v="841.92750000000001"/>
    <s v="OK"/>
    <n v="0"/>
  </r>
  <r>
    <n v="14303"/>
    <x v="4302"/>
    <n v="1425"/>
    <s v="Electronics"/>
    <s v="South"/>
    <n v="3"/>
    <n v="222.51"/>
    <n v="0.33"/>
    <s v="Wallet"/>
    <n v="4"/>
    <n v="3.3"/>
    <x v="4255"/>
    <n v="447.24509999999992"/>
    <s v="OK"/>
    <n v="0"/>
  </r>
  <r>
    <n v="14304"/>
    <x v="4303"/>
    <n v="1274"/>
    <s v="Clothing"/>
    <s v="North"/>
    <n v="5"/>
    <n v="32.979999999999997"/>
    <n v="0.09"/>
    <s v="Card"/>
    <n v="7"/>
    <n v="1.7"/>
    <x v="4256"/>
    <n v="150.059"/>
    <s v="OK"/>
    <n v="0"/>
  </r>
  <r>
    <n v="14305"/>
    <x v="4304"/>
    <n v="1712"/>
    <s v="Electronics"/>
    <s v="North"/>
    <n v="4"/>
    <n v="329.33"/>
    <n v="0.26"/>
    <s v="COD"/>
    <n v="2"/>
    <n v="1.5"/>
    <x v="4257"/>
    <n v="974.81679999999994"/>
    <s v="OK"/>
    <n v="0"/>
  </r>
  <r>
    <n v="14306"/>
    <x v="4305"/>
    <n v="1283"/>
    <s v="Beauty"/>
    <s v="South"/>
    <n v="7"/>
    <n v="555.09"/>
    <n v="0.02"/>
    <s v="COD"/>
    <n v="11"/>
    <n v="4.9000000000000004"/>
    <x v="4258"/>
    <n v="3807.9173999999998"/>
    <s v="OK"/>
    <n v="0"/>
  </r>
  <r>
    <n v="14307"/>
    <x v="4306"/>
    <n v="1979"/>
    <s v="Clothing"/>
    <s v="South"/>
    <n v="5"/>
    <n v="363.88"/>
    <n v="0.22"/>
    <s v="Card"/>
    <n v="10"/>
    <n v="4.5999999999999996"/>
    <x v="4259"/>
    <n v="1419.1320000000001"/>
    <s v="OK"/>
    <n v="0"/>
  </r>
  <r>
    <n v="14308"/>
    <x v="4307"/>
    <n v="1172"/>
    <s v="Electronics"/>
    <s v="West"/>
    <n v="2"/>
    <n v="583.41999999999996"/>
    <n v="0.12"/>
    <s v="Card"/>
    <n v="8"/>
    <n v="3.6"/>
    <x v="4260"/>
    <n v="1026.8191999999999"/>
    <s v="OK"/>
    <n v="0"/>
  </r>
  <r>
    <n v="14309"/>
    <x v="4308"/>
    <n v="1326"/>
    <s v="Electronics"/>
    <s v="North"/>
    <n v="4"/>
    <n v="94.82"/>
    <n v="0.27"/>
    <s v="Card"/>
    <n v="10"/>
    <n v="4.4000000000000004"/>
    <x v="4261"/>
    <n v="276.87439999999998"/>
    <s v="OK"/>
    <n v="0"/>
  </r>
  <r>
    <n v="14310"/>
    <x v="4309"/>
    <n v="1717"/>
    <s v="Home"/>
    <s v="West"/>
    <n v="7"/>
    <n v="347.46"/>
    <n v="0.3"/>
    <s v="Card"/>
    <n v="9"/>
    <n v="1.4"/>
    <x v="4262"/>
    <n v="1702.5539999999999"/>
    <s v="OK"/>
    <n v="0"/>
  </r>
  <r>
    <n v="14311"/>
    <x v="4310"/>
    <n v="1062"/>
    <s v="Electronics"/>
    <s v="South"/>
    <n v="7"/>
    <n v="481.9"/>
    <n v="0.13"/>
    <s v="Card"/>
    <n v="7"/>
    <n v="3.9"/>
    <x v="4263"/>
    <n v="2934.7709999999997"/>
    <s v="OK"/>
    <n v="0"/>
  </r>
  <r>
    <n v="14312"/>
    <x v="4311"/>
    <n v="1072"/>
    <s v="Home"/>
    <s v="North"/>
    <n v="6"/>
    <n v="322.44"/>
    <n v="0.18"/>
    <s v="Wallet"/>
    <n v="10"/>
    <n v="2.1"/>
    <x v="4264"/>
    <n v="1586.4048"/>
    <s v="OK"/>
    <n v="0"/>
  </r>
  <r>
    <n v="14313"/>
    <x v="4312"/>
    <n v="1762"/>
    <s v="Electronics"/>
    <s v="South"/>
    <n v="5"/>
    <n v="68.27"/>
    <n v="0.04"/>
    <s v="Wallet"/>
    <n v="11"/>
    <n v="3.2"/>
    <x v="4265"/>
    <n v="327.69599999999997"/>
    <s v="OK"/>
    <n v="0"/>
  </r>
  <r>
    <n v="14314"/>
    <x v="4313"/>
    <n v="1635"/>
    <s v="Electronics"/>
    <s v="West"/>
    <n v="7"/>
    <n v="355.99"/>
    <n v="0.15"/>
    <s v="Card"/>
    <n v="1"/>
    <n v="4.0999999999999996"/>
    <x v="4266"/>
    <n v="2118.1405"/>
    <s v="OK"/>
    <n v="0"/>
  </r>
  <r>
    <n v="14315"/>
    <x v="4314"/>
    <n v="1374"/>
    <s v="Clothing"/>
    <s v="West"/>
    <n v="6"/>
    <n v="372.87"/>
    <n v="0.13"/>
    <s v="Card"/>
    <n v="2"/>
    <n v="1.1000000000000001"/>
    <x v="4267"/>
    <n v="1946.3814000000002"/>
    <s v="OK"/>
    <n v="0"/>
  </r>
  <r>
    <n v="14316"/>
    <x v="4315"/>
    <n v="1632"/>
    <s v="Beauty"/>
    <s v="West"/>
    <n v="7"/>
    <n v="441.29"/>
    <n v="0.06"/>
    <s v="Card"/>
    <n v="9"/>
    <n v="3.8"/>
    <x v="4268"/>
    <n v="2903.6882000000001"/>
    <s v="OK"/>
    <n v="0"/>
  </r>
  <r>
    <n v="14317"/>
    <x v="4316"/>
    <n v="1507"/>
    <s v="Beauty"/>
    <s v="North"/>
    <n v="1"/>
    <n v="460.31"/>
    <n v="0.31"/>
    <s v="Card"/>
    <n v="10"/>
    <n v="2.7"/>
    <x v="4269"/>
    <n v="317.6139"/>
    <s v="OK"/>
    <n v="0"/>
  </r>
  <r>
    <n v="14318"/>
    <x v="4317"/>
    <n v="1786"/>
    <s v="Electronics"/>
    <s v="South"/>
    <n v="4"/>
    <n v="465.9"/>
    <n v="0.05"/>
    <s v="Card"/>
    <n v="7"/>
    <n v="2.8"/>
    <x v="4270"/>
    <n v="1770.4199999999998"/>
    <s v="OK"/>
    <n v="0"/>
  </r>
  <r>
    <n v="14319"/>
    <x v="4318"/>
    <n v="1942"/>
    <s v="Clothing"/>
    <s v="South"/>
    <n v="5"/>
    <n v="403.11"/>
    <n v="0.22"/>
    <s v="Card"/>
    <n v="11"/>
    <n v="4.5999999999999996"/>
    <x v="4271"/>
    <n v="1572.1290000000001"/>
    <s v="OK"/>
    <n v="0"/>
  </r>
  <r>
    <n v="14320"/>
    <x v="4319"/>
    <n v="1397"/>
    <s v="Electronics"/>
    <s v="West"/>
    <n v="1"/>
    <n v="141.25"/>
    <n v="0.31"/>
    <s v="Wallet"/>
    <n v="3"/>
    <n v="4.4000000000000004"/>
    <x v="4272"/>
    <n v="97.462499999999991"/>
    <s v="OK"/>
    <n v="0"/>
  </r>
  <r>
    <n v="14321"/>
    <x v="4320"/>
    <n v="1119"/>
    <s v="Clothing"/>
    <s v="West"/>
    <n v="5"/>
    <n v="251.48"/>
    <n v="0.32"/>
    <s v="Card"/>
    <n v="5"/>
    <n v="1.2"/>
    <x v="4273"/>
    <n v="855.03199999999981"/>
    <s v="OK"/>
    <n v="0"/>
  </r>
  <r>
    <n v="14322"/>
    <x v="4321"/>
    <n v="1933"/>
    <s v="Clothing"/>
    <s v="West"/>
    <n v="2"/>
    <n v="469.04"/>
    <n v="0.28000000000000003"/>
    <s v="COD"/>
    <n v="1"/>
    <n v="3.5"/>
    <x v="4274"/>
    <n v="675.41759999999999"/>
    <s v="OK"/>
    <n v="0"/>
  </r>
  <r>
    <n v="14323"/>
    <x v="4322"/>
    <n v="1436"/>
    <s v="Beauty"/>
    <s v="West"/>
    <n v="3"/>
    <n v="572.75"/>
    <n v="0.06"/>
    <s v="Card"/>
    <n v="10"/>
    <n v="2.7"/>
    <x v="4275"/>
    <n v="1615.155"/>
    <s v="OK"/>
    <n v="-0.01"/>
  </r>
  <r>
    <n v="14324"/>
    <x v="4323"/>
    <n v="1828"/>
    <s v="Beauty"/>
    <s v="East"/>
    <n v="6"/>
    <n v="61.18"/>
    <n v="0.28999999999999998"/>
    <s v="Card"/>
    <n v="3"/>
    <n v="1.5"/>
    <x v="4276"/>
    <n v="260.6268"/>
    <s v="OK"/>
    <n v="0"/>
  </r>
  <r>
    <n v="14325"/>
    <x v="4324"/>
    <n v="1675"/>
    <s v="Clothing"/>
    <s v="East"/>
    <n v="5"/>
    <n v="328.29"/>
    <n v="0.1"/>
    <s v="Wallet"/>
    <n v="11"/>
    <n v="4.4000000000000004"/>
    <x v="4277"/>
    <n v="1477.3050000000001"/>
    <s v="ERROR"/>
    <n v="0.01"/>
  </r>
  <r>
    <n v="14326"/>
    <x v="4325"/>
    <n v="1935"/>
    <s v="Clothing"/>
    <s v="East"/>
    <n v="4"/>
    <n v="197.83"/>
    <n v="0.32"/>
    <s v="Card"/>
    <n v="4"/>
    <n v="1.3"/>
    <x v="4278"/>
    <n v="538.09759999999994"/>
    <s v="OK"/>
    <n v="0"/>
  </r>
  <r>
    <n v="14327"/>
    <x v="4326"/>
    <n v="1464"/>
    <s v="Beauty"/>
    <s v="West"/>
    <n v="5"/>
    <n v="146.86000000000001"/>
    <n v="0.25"/>
    <s v="Wallet"/>
    <n v="4"/>
    <n v="1.1000000000000001"/>
    <x v="4279"/>
    <n v="550.72500000000002"/>
    <s v="ERROR"/>
    <n v="0"/>
  </r>
  <r>
    <n v="14328"/>
    <x v="4327"/>
    <n v="1285"/>
    <s v="Home"/>
    <s v="West"/>
    <n v="5"/>
    <n v="310.89999999999998"/>
    <n v="0.27"/>
    <s v="Card"/>
    <n v="7"/>
    <n v="1.8"/>
    <x v="4280"/>
    <n v="1134.7850000000001"/>
    <s v="OK"/>
    <n v="0"/>
  </r>
  <r>
    <n v="14329"/>
    <x v="4328"/>
    <n v="1264"/>
    <s v="Electronics"/>
    <s v="South"/>
    <n v="5"/>
    <n v="369.56"/>
    <n v="0.03"/>
    <s v="COD"/>
    <n v="5"/>
    <n v="2.2000000000000002"/>
    <x v="4281"/>
    <n v="1792.366"/>
    <s v="OK"/>
    <n v="0"/>
  </r>
  <r>
    <n v="14330"/>
    <x v="4329"/>
    <n v="1319"/>
    <s v="Electronics"/>
    <s v="North"/>
    <n v="7"/>
    <n v="20.72"/>
    <n v="0.2"/>
    <s v="Wallet"/>
    <n v="9"/>
    <n v="1.2"/>
    <x v="4282"/>
    <n v="116.032"/>
    <s v="OK"/>
    <n v="0"/>
  </r>
  <r>
    <n v="14331"/>
    <x v="4330"/>
    <n v="1672"/>
    <s v="Clothing"/>
    <s v="South"/>
    <n v="5"/>
    <n v="471.42"/>
    <n v="0.28999999999999998"/>
    <s v="Card"/>
    <n v="7"/>
    <n v="3.6"/>
    <x v="4283"/>
    <n v="1673.5409999999999"/>
    <s v="OK"/>
    <n v="0"/>
  </r>
  <r>
    <n v="14332"/>
    <x v="4331"/>
    <n v="1375"/>
    <s v="Electronics"/>
    <s v="East"/>
    <n v="7"/>
    <n v="494.63"/>
    <n v="0.3"/>
    <s v="Card"/>
    <n v="2"/>
    <n v="2.7"/>
    <x v="4284"/>
    <n v="2423.6869999999999"/>
    <s v="OK"/>
    <n v="0"/>
  </r>
  <r>
    <n v="14333"/>
    <x v="4332"/>
    <n v="1819"/>
    <s v="Electronics"/>
    <s v="South"/>
    <n v="4"/>
    <n v="579.82000000000005"/>
    <n v="0.01"/>
    <s v="COD"/>
    <n v="11"/>
    <n v="2.6"/>
    <x v="4285"/>
    <n v="2296.0872000000004"/>
    <s v="OK"/>
    <n v="0"/>
  </r>
  <r>
    <n v="14334"/>
    <x v="4333"/>
    <n v="1088"/>
    <s v="Electronics"/>
    <s v="West"/>
    <n v="4"/>
    <n v="120.68"/>
    <n v="0.33"/>
    <s v="Card"/>
    <n v="11"/>
    <n v="1.6"/>
    <x v="4286"/>
    <n v="323.42239999999998"/>
    <s v="OK"/>
    <n v="0"/>
  </r>
  <r>
    <n v="14335"/>
    <x v="4334"/>
    <n v="1653"/>
    <s v="Clothing"/>
    <s v="East"/>
    <n v="5"/>
    <n v="362.81"/>
    <n v="0.02"/>
    <s v="COD"/>
    <n v="8"/>
    <n v="2.8"/>
    <x v="4287"/>
    <n v="1777.769"/>
    <s v="OK"/>
    <n v="0"/>
  </r>
  <r>
    <n v="14336"/>
    <x v="4335"/>
    <n v="1202"/>
    <s v="Electronics"/>
    <s v="East"/>
    <n v="7"/>
    <n v="264.58"/>
    <n v="0.22"/>
    <s v="Card"/>
    <n v="11"/>
    <n v="2.6"/>
    <x v="4288"/>
    <n v="1444.6068"/>
    <s v="OK"/>
    <n v="0"/>
  </r>
  <r>
    <n v="14337"/>
    <x v="4336"/>
    <n v="1820"/>
    <s v="Electronics"/>
    <s v="North"/>
    <n v="3"/>
    <n v="210.87"/>
    <n v="0.24"/>
    <s v="Card"/>
    <n v="2"/>
    <n v="2.5"/>
    <x v="4289"/>
    <n v="480.78360000000004"/>
    <s v="OK"/>
    <n v="0"/>
  </r>
  <r>
    <n v="14338"/>
    <x v="4337"/>
    <n v="1738"/>
    <s v="Electronics"/>
    <s v="North"/>
    <n v="5"/>
    <n v="345.9"/>
    <n v="0.04"/>
    <s v="Card"/>
    <n v="7"/>
    <n v="1.9"/>
    <x v="4290"/>
    <n v="1660.32"/>
    <s v="OK"/>
    <n v="0"/>
  </r>
  <r>
    <n v="14339"/>
    <x v="4338"/>
    <n v="1954"/>
    <s v="Home"/>
    <s v="East"/>
    <n v="6"/>
    <n v="472.69"/>
    <n v="0.02"/>
    <s v="Wallet"/>
    <n v="5"/>
    <n v="1.4"/>
    <x v="4291"/>
    <n v="2779.4171999999999"/>
    <s v="OK"/>
    <n v="0"/>
  </r>
  <r>
    <n v="14340"/>
    <x v="4339"/>
    <n v="1333"/>
    <s v="Beauty"/>
    <s v="East"/>
    <n v="6"/>
    <n v="28.49"/>
    <n v="0.27"/>
    <s v="Card"/>
    <n v="10"/>
    <n v="2"/>
    <x v="4292"/>
    <n v="124.78619999999999"/>
    <s v="OK"/>
    <n v="0"/>
  </r>
  <r>
    <n v="14341"/>
    <x v="4340"/>
    <n v="1221"/>
    <s v="Clothing"/>
    <s v="South"/>
    <n v="4"/>
    <n v="582.1"/>
    <n v="0.13"/>
    <s v="Card"/>
    <n v="6"/>
    <n v="3.7"/>
    <x v="4293"/>
    <n v="2025.7080000000001"/>
    <s v="OK"/>
    <n v="0"/>
  </r>
  <r>
    <n v="14342"/>
    <x v="4341"/>
    <n v="1040"/>
    <s v="Clothing"/>
    <s v="East"/>
    <n v="6"/>
    <n v="488.78"/>
    <n v="0.04"/>
    <s v="COD"/>
    <n v="11"/>
    <n v="1.3"/>
    <x v="4294"/>
    <n v="2815.3727999999996"/>
    <s v="OK"/>
    <n v="0"/>
  </r>
  <r>
    <n v="14343"/>
    <x v="4342"/>
    <n v="1707"/>
    <s v="Beauty"/>
    <s v="West"/>
    <n v="6"/>
    <n v="454.42"/>
    <n v="0.27"/>
    <s v="Card"/>
    <n v="4"/>
    <n v="2.5"/>
    <x v="4295"/>
    <n v="1990.3596"/>
    <s v="OK"/>
    <n v="0"/>
  </r>
  <r>
    <n v="14344"/>
    <x v="4343"/>
    <n v="1067"/>
    <s v="Electronics"/>
    <s v="South"/>
    <n v="2"/>
    <n v="459.83"/>
    <n v="0.3"/>
    <s v="Card"/>
    <n v="5"/>
    <n v="3.1"/>
    <x v="4296"/>
    <n v="643.76199999999994"/>
    <s v="OK"/>
    <n v="0"/>
  </r>
  <r>
    <n v="14345"/>
    <x v="4344"/>
    <n v="1987"/>
    <s v="Electronics"/>
    <s v="West"/>
    <n v="5"/>
    <n v="242.6"/>
    <n v="0.21"/>
    <s v="Card"/>
    <n v="5"/>
    <n v="4.9000000000000004"/>
    <x v="4297"/>
    <n v="958.2700000000001"/>
    <s v="OK"/>
    <n v="0"/>
  </r>
  <r>
    <n v="14346"/>
    <x v="4345"/>
    <n v="1775"/>
    <s v="Electronics"/>
    <s v="West"/>
    <n v="5"/>
    <n v="454.7"/>
    <n v="0.06"/>
    <s v="COD"/>
    <n v="7"/>
    <n v="4.4000000000000004"/>
    <x v="4298"/>
    <n v="2137.0899999999997"/>
    <s v="OK"/>
    <n v="0"/>
  </r>
  <r>
    <n v="14347"/>
    <x v="4346"/>
    <n v="1513"/>
    <s v="Electronics"/>
    <s v="West"/>
    <n v="5"/>
    <n v="241.26"/>
    <n v="0.01"/>
    <s v="COD"/>
    <n v="11"/>
    <n v="4.7"/>
    <x v="4299"/>
    <n v="1194.2369999999999"/>
    <s v="OK"/>
    <n v="0"/>
  </r>
  <r>
    <n v="14348"/>
    <x v="4347"/>
    <n v="1872"/>
    <s v="Clothing"/>
    <s v="East"/>
    <n v="5"/>
    <n v="540.74"/>
    <n v="0.25"/>
    <s v="Card"/>
    <n v="4"/>
    <n v="4.3"/>
    <x v="4300"/>
    <n v="2027.7749999999999"/>
    <s v="OK"/>
    <n v="-0.01"/>
  </r>
  <r>
    <n v="14349"/>
    <x v="4348"/>
    <n v="1636"/>
    <s v="Beauty"/>
    <s v="North"/>
    <n v="1"/>
    <n v="118.68"/>
    <n v="0.19"/>
    <s v="Card"/>
    <n v="5"/>
    <n v="3.4"/>
    <x v="2188"/>
    <n v="96.130800000000008"/>
    <s v="OK"/>
    <n v="0"/>
  </r>
  <r>
    <n v="14350"/>
    <x v="4349"/>
    <n v="1621"/>
    <s v="Clothing"/>
    <s v="North"/>
    <n v="5"/>
    <n v="186.02"/>
    <n v="0.23"/>
    <s v="COD"/>
    <n v="4"/>
    <n v="4.4000000000000004"/>
    <x v="4301"/>
    <n v="716.17700000000002"/>
    <s v="OK"/>
    <n v="0"/>
  </r>
  <r>
    <n v="14351"/>
    <x v="4350"/>
    <n v="1597"/>
    <s v="Clothing"/>
    <s v="West"/>
    <n v="7"/>
    <n v="337.53"/>
    <n v="0.28000000000000003"/>
    <s v="COD"/>
    <n v="4"/>
    <n v="3.3"/>
    <x v="4302"/>
    <n v="1701.1512"/>
    <s v="OK"/>
    <n v="0"/>
  </r>
  <r>
    <n v="14352"/>
    <x v="4351"/>
    <n v="1936"/>
    <s v="Beauty"/>
    <s v="East"/>
    <n v="4"/>
    <n v="201.74"/>
    <n v="0.15"/>
    <s v="Card"/>
    <n v="8"/>
    <n v="2.4"/>
    <x v="4303"/>
    <n v="685.91600000000005"/>
    <s v="OK"/>
    <n v="0"/>
  </r>
  <r>
    <n v="14353"/>
    <x v="4352"/>
    <n v="1631"/>
    <s v="Electronics"/>
    <s v="South"/>
    <n v="7"/>
    <n v="263.18"/>
    <n v="0.04"/>
    <s v="Card"/>
    <n v="11"/>
    <n v="2.5"/>
    <x v="4304"/>
    <n v="1768.5696"/>
    <s v="OK"/>
    <n v="0"/>
  </r>
  <r>
    <n v="14354"/>
    <x v="4353"/>
    <n v="1126"/>
    <s v="Electronics"/>
    <s v="West"/>
    <n v="4"/>
    <n v="303.07"/>
    <n v="0.33"/>
    <s v="Card"/>
    <n v="5"/>
    <n v="3.3"/>
    <x v="4305"/>
    <n v="812.22759999999994"/>
    <s v="OK"/>
    <n v="0"/>
  </r>
  <r>
    <n v="14355"/>
    <x v="4354"/>
    <n v="1254"/>
    <s v="Clothing"/>
    <s v="South"/>
    <n v="1"/>
    <n v="515.97"/>
    <n v="0.19"/>
    <s v="COD"/>
    <n v="9"/>
    <n v="4.2"/>
    <x v="4306"/>
    <n v="417.93570000000005"/>
    <s v="OK"/>
    <n v="0"/>
  </r>
  <r>
    <n v="14356"/>
    <x v="4355"/>
    <n v="1694"/>
    <s v="Clothing"/>
    <s v="South"/>
    <n v="5"/>
    <n v="321.07"/>
    <n v="0.22"/>
    <s v="Wallet"/>
    <n v="5"/>
    <n v="1.5"/>
    <x v="4307"/>
    <n v="1252.173"/>
    <s v="OK"/>
    <n v="0"/>
  </r>
  <r>
    <n v="14357"/>
    <x v="4356"/>
    <n v="1015"/>
    <s v="Electronics"/>
    <s v="East"/>
    <n v="3"/>
    <n v="227.04"/>
    <n v="0.33"/>
    <s v="Card"/>
    <n v="8"/>
    <n v="1.2"/>
    <x v="4308"/>
    <n v="456.35039999999998"/>
    <s v="OK"/>
    <n v="0"/>
  </r>
  <r>
    <n v="14358"/>
    <x v="4357"/>
    <n v="1476"/>
    <s v="Clothing"/>
    <s v="East"/>
    <n v="7"/>
    <n v="159.93"/>
    <n v="0.33"/>
    <s v="Card"/>
    <n v="3"/>
    <n v="4.2"/>
    <x v="4309"/>
    <n v="750.07169999999996"/>
    <s v="OK"/>
    <n v="0"/>
  </r>
  <r>
    <n v="14359"/>
    <x v="4358"/>
    <n v="1061"/>
    <s v="Clothing"/>
    <s v="North"/>
    <n v="5"/>
    <n v="254.08"/>
    <n v="0.2"/>
    <s v="Card"/>
    <n v="7"/>
    <n v="3.6"/>
    <x v="4310"/>
    <n v="1016.3200000000002"/>
    <s v="OK"/>
    <n v="0"/>
  </r>
  <r>
    <n v="14360"/>
    <x v="4359"/>
    <n v="1880"/>
    <s v="Home"/>
    <s v="North"/>
    <n v="4"/>
    <n v="316.70999999999998"/>
    <n v="0.1"/>
    <s v="Card"/>
    <n v="1"/>
    <n v="4.3"/>
    <x v="4311"/>
    <n v="1140.1559999999999"/>
    <s v="OK"/>
    <n v="0"/>
  </r>
  <r>
    <n v="14361"/>
    <x v="4360"/>
    <n v="1431"/>
    <s v="Clothing"/>
    <s v="East"/>
    <n v="7"/>
    <n v="451.48"/>
    <n v="0.35"/>
    <s v="Card"/>
    <n v="5"/>
    <n v="4.9000000000000004"/>
    <x v="4312"/>
    <n v="2054.2340000000004"/>
    <s v="OK"/>
    <n v="0"/>
  </r>
  <r>
    <n v="14362"/>
    <x v="4361"/>
    <n v="1669"/>
    <s v="Electronics"/>
    <s v="West"/>
    <n v="2"/>
    <n v="85.81"/>
    <n v="0.24"/>
    <s v="Wallet"/>
    <n v="2"/>
    <n v="2"/>
    <x v="4313"/>
    <n v="130.43120000000002"/>
    <s v="OK"/>
    <n v="0"/>
  </r>
  <r>
    <n v="14363"/>
    <x v="4362"/>
    <n v="1267"/>
    <s v="Electronics"/>
    <s v="North"/>
    <n v="6"/>
    <n v="144.63999999999999"/>
    <n v="0.14000000000000001"/>
    <s v="Card"/>
    <n v="8"/>
    <n v="1.8"/>
    <x v="4314"/>
    <n v="746.34239999999988"/>
    <s v="OK"/>
    <n v="0"/>
  </r>
  <r>
    <n v="14364"/>
    <x v="4363"/>
    <n v="1034"/>
    <s v="Clothing"/>
    <s v="South"/>
    <n v="2"/>
    <n v="237.1"/>
    <n v="0.2"/>
    <s v="COD"/>
    <n v="6"/>
    <n v="2.4"/>
    <x v="4315"/>
    <n v="379.36"/>
    <s v="OK"/>
    <n v="0"/>
  </r>
  <r>
    <n v="14365"/>
    <x v="4364"/>
    <n v="1778"/>
    <s v="Electronics"/>
    <s v="West"/>
    <n v="3"/>
    <n v="225.83"/>
    <n v="0.15"/>
    <s v="Card"/>
    <n v="5"/>
    <n v="4.5"/>
    <x v="4316"/>
    <n v="575.86649999999997"/>
    <s v="OK"/>
    <n v="0"/>
  </r>
  <r>
    <n v="14366"/>
    <x v="4365"/>
    <n v="1575"/>
    <s v="Beauty"/>
    <s v="South"/>
    <n v="5"/>
    <n v="244.17"/>
    <n v="0.31"/>
    <s v="Wallet"/>
    <n v="3"/>
    <n v="1.1000000000000001"/>
    <x v="4317"/>
    <n v="842.38649999999984"/>
    <s v="OK"/>
    <n v="0"/>
  </r>
  <r>
    <n v="14367"/>
    <x v="4366"/>
    <n v="1493"/>
    <s v="Clothing"/>
    <s v="East"/>
    <n v="1"/>
    <n v="479.21"/>
    <n v="0.17"/>
    <s v="COD"/>
    <n v="1"/>
    <n v="1"/>
    <x v="4318"/>
    <n v="397.74429999999995"/>
    <s v="OK"/>
    <n v="0"/>
  </r>
  <r>
    <n v="14368"/>
    <x v="4367"/>
    <n v="1561"/>
    <s v="Electronics"/>
    <s v="South"/>
    <n v="5"/>
    <n v="204.63"/>
    <n v="0.28999999999999998"/>
    <s v="Card"/>
    <n v="10"/>
    <n v="1.9"/>
    <x v="4319"/>
    <n v="726.43649999999991"/>
    <s v="OK"/>
    <n v="0"/>
  </r>
  <r>
    <n v="14369"/>
    <x v="4368"/>
    <n v="1468"/>
    <s v="Home"/>
    <s v="West"/>
    <n v="3"/>
    <n v="308.61"/>
    <n v="0.28999999999999998"/>
    <s v="Wallet"/>
    <n v="10"/>
    <n v="2.5"/>
    <x v="1750"/>
    <n v="657.33929999999998"/>
    <s v="OK"/>
    <n v="0"/>
  </r>
  <r>
    <n v="14370"/>
    <x v="4369"/>
    <n v="1766"/>
    <s v="Clothing"/>
    <s v="East"/>
    <n v="3"/>
    <n v="379.99"/>
    <n v="0.28999999999999998"/>
    <s v="Card"/>
    <n v="10"/>
    <n v="2.2000000000000002"/>
    <x v="4320"/>
    <n v="809.37869999999998"/>
    <s v="OK"/>
    <n v="0"/>
  </r>
  <r>
    <n v="14371"/>
    <x v="4370"/>
    <n v="1660"/>
    <s v="Electronics"/>
    <s v="West"/>
    <n v="6"/>
    <n v="150.82"/>
    <n v="0.25"/>
    <s v="COD"/>
    <n v="11"/>
    <n v="4.3"/>
    <x v="4321"/>
    <n v="678.68999999999994"/>
    <s v="OK"/>
    <n v="0"/>
  </r>
  <r>
    <n v="14372"/>
    <x v="4371"/>
    <n v="1324"/>
    <s v="Home"/>
    <s v="South"/>
    <n v="3"/>
    <n v="435.44"/>
    <n v="0.3"/>
    <s v="Wallet"/>
    <n v="10"/>
    <n v="3.8"/>
    <x v="4322"/>
    <n v="914.42399999999986"/>
    <s v="OK"/>
    <n v="0"/>
  </r>
  <r>
    <n v="14373"/>
    <x v="4372"/>
    <n v="1303"/>
    <s v="Beauty"/>
    <s v="West"/>
    <n v="2"/>
    <n v="335.06"/>
    <n v="0.14000000000000001"/>
    <s v="Card"/>
    <n v="8"/>
    <n v="4.4000000000000004"/>
    <x v="4323"/>
    <n v="576.30319999999995"/>
    <s v="OK"/>
    <n v="0"/>
  </r>
  <r>
    <n v="14374"/>
    <x v="4373"/>
    <n v="1275"/>
    <s v="Home"/>
    <s v="East"/>
    <n v="6"/>
    <n v="276.37"/>
    <n v="0.04"/>
    <s v="COD"/>
    <n v="11"/>
    <n v="2.5"/>
    <x v="4324"/>
    <n v="1591.8912"/>
    <s v="OK"/>
    <n v="0"/>
  </r>
  <r>
    <n v="14375"/>
    <x v="4374"/>
    <n v="1868"/>
    <s v="Electronics"/>
    <s v="South"/>
    <n v="5"/>
    <n v="488.72"/>
    <n v="0.28999999999999998"/>
    <s v="Wallet"/>
    <n v="5"/>
    <n v="3.4"/>
    <x v="4325"/>
    <n v="1734.9560000000001"/>
    <s v="OK"/>
    <n v="0"/>
  </r>
  <r>
    <n v="14376"/>
    <x v="4375"/>
    <n v="1962"/>
    <s v="Clothing"/>
    <s v="South"/>
    <n v="7"/>
    <n v="157.44"/>
    <n v="0.17"/>
    <s v="Wallet"/>
    <n v="9"/>
    <n v="3.1"/>
    <x v="4326"/>
    <n v="914.7263999999999"/>
    <s v="OK"/>
    <n v="0"/>
  </r>
  <r>
    <n v="14377"/>
    <x v="4376"/>
    <n v="1683"/>
    <s v="Home"/>
    <s v="North"/>
    <n v="5"/>
    <n v="531.66"/>
    <n v="0.04"/>
    <s v="COD"/>
    <n v="11"/>
    <n v="2.9"/>
    <x v="4327"/>
    <n v="2551.9679999999998"/>
    <s v="OK"/>
    <n v="0"/>
  </r>
  <r>
    <n v="14378"/>
    <x v="4377"/>
    <n v="1928"/>
    <s v="Electronics"/>
    <s v="North"/>
    <n v="1"/>
    <n v="343.21"/>
    <n v="0.04"/>
    <s v="Card"/>
    <n v="7"/>
    <n v="2.2000000000000002"/>
    <x v="4328"/>
    <n v="329.48159999999996"/>
    <s v="OK"/>
    <n v="0"/>
  </r>
  <r>
    <n v="14379"/>
    <x v="4378"/>
    <n v="1200"/>
    <s v="Electronics"/>
    <s v="West"/>
    <n v="3"/>
    <n v="371.37"/>
    <n v="0.06"/>
    <s v="COD"/>
    <n v="1"/>
    <n v="3.8"/>
    <x v="4329"/>
    <n v="1047.2634"/>
    <s v="OK"/>
    <n v="0"/>
  </r>
  <r>
    <n v="14380"/>
    <x v="4379"/>
    <n v="1444"/>
    <s v="Beauty"/>
    <s v="North"/>
    <n v="3"/>
    <n v="526.91"/>
    <n v="0.26"/>
    <s v="COD"/>
    <n v="11"/>
    <n v="3.1"/>
    <x v="4330"/>
    <n v="1169.7402"/>
    <s v="OK"/>
    <n v="0"/>
  </r>
  <r>
    <n v="14381"/>
    <x v="4380"/>
    <n v="1904"/>
    <s v="Electronics"/>
    <s v="North"/>
    <n v="4"/>
    <n v="493.29"/>
    <n v="0.25"/>
    <s v="COD"/>
    <n v="1"/>
    <n v="1.3"/>
    <x v="4331"/>
    <n v="1479.8700000000001"/>
    <s v="OK"/>
    <n v="0"/>
  </r>
  <r>
    <n v="14382"/>
    <x v="4381"/>
    <n v="1323"/>
    <s v="Home"/>
    <s v="North"/>
    <n v="6"/>
    <n v="366.91"/>
    <n v="7.0000000000000007E-2"/>
    <s v="Wallet"/>
    <n v="7"/>
    <n v="1"/>
    <x v="4332"/>
    <n v="2047.3578"/>
    <s v="OK"/>
    <n v="0"/>
  </r>
  <r>
    <n v="14383"/>
    <x v="4382"/>
    <n v="1034"/>
    <s v="Clothing"/>
    <s v="North"/>
    <n v="4"/>
    <n v="455.61"/>
    <n v="0.3"/>
    <s v="Card"/>
    <n v="11"/>
    <n v="1.1000000000000001"/>
    <x v="4333"/>
    <n v="1275.7079999999999"/>
    <s v="OK"/>
    <n v="0"/>
  </r>
  <r>
    <n v="14384"/>
    <x v="4383"/>
    <n v="1976"/>
    <s v="Clothing"/>
    <s v="East"/>
    <n v="6"/>
    <n v="268.49"/>
    <n v="0.1"/>
    <s v="Card"/>
    <n v="7"/>
    <n v="1.3"/>
    <x v="4334"/>
    <n v="1449.846"/>
    <s v="OK"/>
    <n v="0"/>
  </r>
  <r>
    <n v="14385"/>
    <x v="4384"/>
    <n v="1481"/>
    <s v="Electronics"/>
    <s v="East"/>
    <n v="2"/>
    <n v="335.22"/>
    <n v="0.28000000000000003"/>
    <s v="COD"/>
    <n v="9"/>
    <n v="2.5"/>
    <x v="4335"/>
    <n v="482.71680000000003"/>
    <s v="OK"/>
    <n v="0"/>
  </r>
  <r>
    <n v="14386"/>
    <x v="4385"/>
    <n v="1727"/>
    <s v="Home"/>
    <s v="North"/>
    <n v="6"/>
    <n v="51.31"/>
    <n v="0.17"/>
    <s v="Wallet"/>
    <n v="2"/>
    <n v="2.2000000000000002"/>
    <x v="4336"/>
    <n v="255.52379999999999"/>
    <s v="OK"/>
    <n v="0"/>
  </r>
  <r>
    <n v="14387"/>
    <x v="4386"/>
    <n v="1479"/>
    <s v="Clothing"/>
    <s v="West"/>
    <n v="5"/>
    <n v="67.569999999999993"/>
    <n v="0.26"/>
    <s v="COD"/>
    <n v="7"/>
    <n v="1.6"/>
    <x v="4337"/>
    <n v="250.00899999999996"/>
    <s v="OK"/>
    <n v="0"/>
  </r>
  <r>
    <n v="14388"/>
    <x v="4387"/>
    <n v="1064"/>
    <s v="Clothing"/>
    <s v="East"/>
    <n v="1"/>
    <n v="500.21"/>
    <n v="0.13"/>
    <s v="Wallet"/>
    <n v="2"/>
    <n v="3.1"/>
    <x v="4338"/>
    <n v="435.18269999999995"/>
    <s v="OK"/>
    <n v="0"/>
  </r>
  <r>
    <n v="14389"/>
    <x v="4388"/>
    <n v="1007"/>
    <s v="Home"/>
    <s v="North"/>
    <n v="7"/>
    <n v="49.91"/>
    <n v="0.12"/>
    <s v="Wallet"/>
    <n v="10"/>
    <n v="4.9000000000000004"/>
    <x v="4339"/>
    <n v="307.44560000000001"/>
    <s v="OK"/>
    <n v="0"/>
  </r>
  <r>
    <n v="14390"/>
    <x v="4389"/>
    <n v="1300"/>
    <s v="Home"/>
    <s v="East"/>
    <n v="6"/>
    <n v="114.1"/>
    <n v="0.28999999999999998"/>
    <s v="Wallet"/>
    <n v="10"/>
    <n v="1.6"/>
    <x v="4340"/>
    <n v="486.06599999999992"/>
    <s v="OK"/>
    <n v="0"/>
  </r>
  <r>
    <n v="14391"/>
    <x v="4390"/>
    <n v="1342"/>
    <s v="Beauty"/>
    <s v="South"/>
    <n v="6"/>
    <n v="480.56"/>
    <n v="0.01"/>
    <s v="Wallet"/>
    <n v="2"/>
    <n v="2"/>
    <x v="4341"/>
    <n v="2854.5264000000002"/>
    <s v="OK"/>
    <n v="0"/>
  </r>
  <r>
    <n v="14392"/>
    <x v="4391"/>
    <n v="1430"/>
    <s v="Clothing"/>
    <s v="East"/>
    <n v="6"/>
    <n v="15.67"/>
    <n v="0.34"/>
    <s v="Wallet"/>
    <n v="5"/>
    <n v="2.8"/>
    <x v="4342"/>
    <n v="62.05319999999999"/>
    <s v="OK"/>
    <n v="0"/>
  </r>
  <r>
    <n v="14393"/>
    <x v="4392"/>
    <n v="1423"/>
    <s v="Clothing"/>
    <s v="East"/>
    <n v="1"/>
    <n v="180.21"/>
    <n v="0.23"/>
    <s v="Wallet"/>
    <n v="9"/>
    <n v="3.6"/>
    <x v="4343"/>
    <n v="138.76170000000002"/>
    <s v="OK"/>
    <n v="0"/>
  </r>
  <r>
    <n v="14394"/>
    <x v="4393"/>
    <n v="1331"/>
    <s v="Beauty"/>
    <s v="West"/>
    <n v="3"/>
    <n v="356.66"/>
    <n v="0.15"/>
    <s v="COD"/>
    <n v="9"/>
    <n v="3.4"/>
    <x v="4344"/>
    <n v="909.48299999999995"/>
    <s v="OK"/>
    <n v="0"/>
  </r>
  <r>
    <n v="14395"/>
    <x v="4394"/>
    <n v="1437"/>
    <s v="Clothing"/>
    <s v="East"/>
    <n v="1"/>
    <n v="363.34"/>
    <n v="0.22"/>
    <s v="Card"/>
    <n v="10"/>
    <n v="3.1"/>
    <x v="4345"/>
    <n v="283.40519999999998"/>
    <s v="OK"/>
    <n v="0"/>
  </r>
  <r>
    <n v="14396"/>
    <x v="4395"/>
    <n v="1587"/>
    <s v="Electronics"/>
    <s v="West"/>
    <n v="3"/>
    <n v="469.63"/>
    <n v="0.04"/>
    <s v="Card"/>
    <n v="1"/>
    <n v="3.9"/>
    <x v="4346"/>
    <n v="1352.5343999999998"/>
    <s v="OK"/>
    <n v="0"/>
  </r>
  <r>
    <n v="14397"/>
    <x v="4396"/>
    <n v="1173"/>
    <s v="Electronics"/>
    <s v="South"/>
    <n v="7"/>
    <n v="310.97000000000003"/>
    <n v="0.18"/>
    <s v="Card"/>
    <n v="11"/>
    <n v="4.4000000000000004"/>
    <x v="4347"/>
    <n v="1784.9678000000001"/>
    <s v="OK"/>
    <n v="0"/>
  </r>
  <r>
    <n v="14398"/>
    <x v="4397"/>
    <n v="1558"/>
    <s v="Home"/>
    <s v="North"/>
    <n v="5"/>
    <n v="313"/>
    <n v="0.34"/>
    <s v="Card"/>
    <n v="7"/>
    <n v="5"/>
    <x v="4348"/>
    <n v="1032.8999999999999"/>
    <s v="OK"/>
    <n v="0"/>
  </r>
  <r>
    <n v="14399"/>
    <x v="4398"/>
    <n v="1526"/>
    <s v="Clothing"/>
    <s v="West"/>
    <n v="1"/>
    <n v="439.31"/>
    <n v="0.08"/>
    <s v="Card"/>
    <n v="10"/>
    <n v="2.9"/>
    <x v="4349"/>
    <n v="404.16520000000003"/>
    <s v="OK"/>
    <n v="0"/>
  </r>
  <r>
    <n v="14400"/>
    <x v="4399"/>
    <n v="1872"/>
    <s v="Home"/>
    <s v="East"/>
    <n v="3"/>
    <n v="306.7"/>
    <n v="0.25"/>
    <s v="Wallet"/>
    <n v="10"/>
    <n v="5"/>
    <x v="4350"/>
    <n v="690.07499999999993"/>
    <s v="OK"/>
    <n v="-0.01"/>
  </r>
  <r>
    <n v="14401"/>
    <x v="4400"/>
    <n v="1658"/>
    <s v="Clothing"/>
    <s v="East"/>
    <n v="5"/>
    <n v="370.97"/>
    <n v="0.15"/>
    <s v="COD"/>
    <n v="3"/>
    <n v="3.9"/>
    <x v="4351"/>
    <n v="1576.6225000000002"/>
    <s v="OK"/>
    <n v="0"/>
  </r>
  <r>
    <n v="14402"/>
    <x v="4401"/>
    <n v="1025"/>
    <s v="Electronics"/>
    <s v="West"/>
    <n v="5"/>
    <n v="540.20000000000005"/>
    <n v="0.23"/>
    <s v="Card"/>
    <n v="10"/>
    <n v="3.6"/>
    <x v="4352"/>
    <n v="2079.77"/>
    <s v="OK"/>
    <n v="0"/>
  </r>
  <r>
    <n v="14403"/>
    <x v="4402"/>
    <n v="1819"/>
    <s v="Clothing"/>
    <s v="South"/>
    <n v="3"/>
    <n v="249.85"/>
    <n v="7.0000000000000007E-2"/>
    <s v="COD"/>
    <n v="10"/>
    <n v="3.6"/>
    <x v="4353"/>
    <n v="697.08149999999989"/>
    <s v="OK"/>
    <n v="0"/>
  </r>
  <r>
    <n v="14404"/>
    <x v="4403"/>
    <n v="1604"/>
    <s v="Electronics"/>
    <s v="North"/>
    <n v="3"/>
    <n v="240.3"/>
    <n v="0.16"/>
    <s v="COD"/>
    <n v="1"/>
    <n v="4.5999999999999996"/>
    <x v="4354"/>
    <n v="605.55600000000004"/>
    <s v="OK"/>
    <n v="0"/>
  </r>
  <r>
    <n v="14405"/>
    <x v="4404"/>
    <n v="1405"/>
    <s v="Clothing"/>
    <s v="East"/>
    <n v="2"/>
    <n v="17.079999999999998"/>
    <n v="0.34"/>
    <s v="Card"/>
    <n v="2"/>
    <n v="4.8"/>
    <x v="4355"/>
    <n v="22.545599999999997"/>
    <s v="OK"/>
    <n v="0"/>
  </r>
  <r>
    <n v="14406"/>
    <x v="4405"/>
    <n v="1231"/>
    <s v="Clothing"/>
    <s v="South"/>
    <n v="5"/>
    <n v="373.85"/>
    <n v="7.0000000000000007E-2"/>
    <s v="Wallet"/>
    <n v="6"/>
    <n v="1.7"/>
    <x v="4356"/>
    <n v="1738.4024999999999"/>
    <s v="OK"/>
    <n v="0"/>
  </r>
  <r>
    <n v="14407"/>
    <x v="4406"/>
    <n v="1532"/>
    <s v="Clothing"/>
    <s v="North"/>
    <n v="3"/>
    <n v="32.42"/>
    <n v="0.22"/>
    <s v="Card"/>
    <n v="10"/>
    <n v="3"/>
    <x v="4357"/>
    <n v="75.862800000000007"/>
    <s v="OK"/>
    <n v="0"/>
  </r>
  <r>
    <n v="14408"/>
    <x v="4407"/>
    <n v="1818"/>
    <s v="Home"/>
    <s v="North"/>
    <n v="5"/>
    <n v="309.93"/>
    <n v="0.2"/>
    <s v="COD"/>
    <n v="2"/>
    <n v="4.8"/>
    <x v="4358"/>
    <n v="1239.7200000000003"/>
    <s v="OK"/>
    <n v="0"/>
  </r>
  <r>
    <n v="14409"/>
    <x v="4408"/>
    <n v="1549"/>
    <s v="Home"/>
    <s v="East"/>
    <n v="1"/>
    <n v="485.48"/>
    <n v="0.2"/>
    <s v="Card"/>
    <n v="2"/>
    <n v="2.5"/>
    <x v="4359"/>
    <n v="388.38400000000001"/>
    <s v="OK"/>
    <n v="0"/>
  </r>
  <r>
    <n v="14410"/>
    <x v="4409"/>
    <n v="1787"/>
    <s v="Home"/>
    <s v="West"/>
    <n v="7"/>
    <n v="336.7"/>
    <n v="0.22"/>
    <s v="COD"/>
    <n v="4"/>
    <n v="1.9"/>
    <x v="4360"/>
    <n v="1838.3820000000001"/>
    <s v="OK"/>
    <n v="0"/>
  </r>
  <r>
    <n v="14411"/>
    <x v="4410"/>
    <n v="1504"/>
    <s v="Electronics"/>
    <s v="East"/>
    <n v="4"/>
    <n v="172.74"/>
    <n v="0.18"/>
    <s v="Wallet"/>
    <n v="3"/>
    <n v="1.4"/>
    <x v="4361"/>
    <n v="566.58720000000005"/>
    <s v="OK"/>
    <n v="0"/>
  </r>
  <r>
    <n v="14412"/>
    <x v="4411"/>
    <n v="1668"/>
    <s v="Electronics"/>
    <s v="East"/>
    <n v="4"/>
    <n v="474.91"/>
    <n v="0.01"/>
    <s v="Card"/>
    <n v="8"/>
    <n v="3.4"/>
    <x v="4362"/>
    <n v="1880.6436000000001"/>
    <s v="OK"/>
    <n v="0"/>
  </r>
  <r>
    <n v="14413"/>
    <x v="4412"/>
    <n v="1178"/>
    <s v="Clothing"/>
    <s v="East"/>
    <n v="6"/>
    <n v="172.78"/>
    <n v="0.32"/>
    <s v="Wallet"/>
    <n v="8"/>
    <n v="3.8"/>
    <x v="4363"/>
    <n v="704.94240000000002"/>
    <s v="OK"/>
    <n v="0"/>
  </r>
  <r>
    <n v="14414"/>
    <x v="4413"/>
    <n v="1131"/>
    <s v="Beauty"/>
    <s v="South"/>
    <n v="3"/>
    <n v="443.82"/>
    <n v="0.28999999999999998"/>
    <s v="Card"/>
    <n v="6"/>
    <n v="1.8"/>
    <x v="4364"/>
    <n v="945.33659999999998"/>
    <s v="OK"/>
    <n v="0"/>
  </r>
  <r>
    <n v="14415"/>
    <x v="4414"/>
    <n v="1822"/>
    <s v="Home"/>
    <s v="West"/>
    <n v="3"/>
    <n v="372"/>
    <n v="0.06"/>
    <s v="COD"/>
    <n v="4"/>
    <n v="3.7"/>
    <x v="4365"/>
    <n v="1049.04"/>
    <s v="OK"/>
    <n v="0"/>
  </r>
  <r>
    <n v="14416"/>
    <x v="4415"/>
    <n v="1454"/>
    <s v="Home"/>
    <s v="South"/>
    <n v="5"/>
    <n v="114.45"/>
    <n v="0.14000000000000001"/>
    <s v="Wallet"/>
    <n v="7"/>
    <n v="4.5999999999999996"/>
    <x v="4366"/>
    <n v="492.13499999999999"/>
    <s v="OK"/>
    <n v="0"/>
  </r>
  <r>
    <n v="14417"/>
    <x v="4416"/>
    <n v="1347"/>
    <s v="Electronics"/>
    <s v="East"/>
    <n v="6"/>
    <n v="544.5"/>
    <n v="0.27"/>
    <s v="Wallet"/>
    <n v="9"/>
    <n v="2"/>
    <x v="4367"/>
    <n v="2384.91"/>
    <s v="OK"/>
    <n v="0"/>
  </r>
  <r>
    <n v="14418"/>
    <x v="4417"/>
    <n v="1539"/>
    <s v="Clothing"/>
    <s v="West"/>
    <n v="3"/>
    <n v="132.38"/>
    <n v="0.34"/>
    <s v="Card"/>
    <n v="2"/>
    <n v="1.5"/>
    <x v="4368"/>
    <n v="262.11239999999998"/>
    <s v="OK"/>
    <n v="0"/>
  </r>
  <r>
    <n v="14419"/>
    <x v="4418"/>
    <n v="1771"/>
    <s v="Clothing"/>
    <s v="North"/>
    <n v="5"/>
    <n v="593.91"/>
    <n v="0.33"/>
    <s v="Card"/>
    <n v="6"/>
    <n v="4.3"/>
    <x v="4369"/>
    <n v="1989.5984999999996"/>
    <s v="OK"/>
    <n v="0"/>
  </r>
  <r>
    <n v="14420"/>
    <x v="4419"/>
    <n v="1405"/>
    <s v="Electronics"/>
    <s v="West"/>
    <n v="3"/>
    <n v="19.28"/>
    <n v="0.31"/>
    <s v="COD"/>
    <n v="7"/>
    <n v="4.7"/>
    <x v="4370"/>
    <n v="39.909599999999998"/>
    <s v="OK"/>
    <n v="0"/>
  </r>
  <r>
    <n v="14421"/>
    <x v="4420"/>
    <n v="1075"/>
    <s v="Electronics"/>
    <s v="East"/>
    <n v="5"/>
    <n v="169.14"/>
    <n v="0.06"/>
    <s v="Card"/>
    <n v="1"/>
    <n v="1.9"/>
    <x v="4371"/>
    <n v="794.95799999999986"/>
    <s v="OK"/>
    <n v="0"/>
  </r>
  <r>
    <n v="14422"/>
    <x v="4421"/>
    <n v="1940"/>
    <s v="Beauty"/>
    <s v="West"/>
    <n v="3"/>
    <n v="131.91999999999999"/>
    <n v="0.32"/>
    <s v="COD"/>
    <n v="6"/>
    <n v="3.9"/>
    <x v="4372"/>
    <n v="269.11679999999996"/>
    <s v="OK"/>
    <n v="0"/>
  </r>
  <r>
    <n v="14423"/>
    <x v="4422"/>
    <n v="1578"/>
    <s v="Electronics"/>
    <s v="North"/>
    <n v="2"/>
    <n v="23.19"/>
    <n v="0.31"/>
    <s v="COD"/>
    <n v="8"/>
    <n v="3.4"/>
    <x v="4137"/>
    <n v="32.002200000000002"/>
    <s v="OK"/>
    <n v="0"/>
  </r>
  <r>
    <n v="14424"/>
    <x v="4423"/>
    <n v="1853"/>
    <s v="Electronics"/>
    <s v="North"/>
    <n v="7"/>
    <n v="443.44"/>
    <n v="0.13"/>
    <s v="COD"/>
    <n v="7"/>
    <n v="2"/>
    <x v="4373"/>
    <n v="2700.5495999999998"/>
    <s v="OK"/>
    <n v="0"/>
  </r>
  <r>
    <n v="14425"/>
    <x v="4424"/>
    <n v="1491"/>
    <s v="Electronics"/>
    <s v="West"/>
    <n v="5"/>
    <n v="420.65"/>
    <n v="0.14000000000000001"/>
    <s v="Card"/>
    <n v="2"/>
    <n v="4.3"/>
    <x v="4374"/>
    <n v="1808.7950000000001"/>
    <s v="OK"/>
    <n v="0"/>
  </r>
  <r>
    <n v="14426"/>
    <x v="4425"/>
    <n v="1193"/>
    <s v="Beauty"/>
    <s v="North"/>
    <n v="7"/>
    <n v="478.53"/>
    <n v="0.16"/>
    <s v="COD"/>
    <n v="2"/>
    <n v="2.9"/>
    <x v="4375"/>
    <n v="2813.7563999999998"/>
    <s v="OK"/>
    <n v="0"/>
  </r>
  <r>
    <n v="14427"/>
    <x v="4426"/>
    <n v="1983"/>
    <s v="Clothing"/>
    <s v="South"/>
    <n v="2"/>
    <n v="165.17"/>
    <n v="0.23"/>
    <s v="Wallet"/>
    <n v="4"/>
    <n v="3.8"/>
    <x v="4376"/>
    <n v="254.36179999999999"/>
    <s v="OK"/>
    <n v="0"/>
  </r>
  <r>
    <n v="14428"/>
    <x v="4427"/>
    <n v="1161"/>
    <s v="Home"/>
    <s v="West"/>
    <n v="2"/>
    <n v="274.94"/>
    <n v="0.09"/>
    <s v="COD"/>
    <n v="5"/>
    <n v="2.2000000000000002"/>
    <x v="4377"/>
    <n v="500.39080000000001"/>
    <s v="OK"/>
    <n v="0"/>
  </r>
  <r>
    <n v="14429"/>
    <x v="4428"/>
    <n v="1346"/>
    <s v="Beauty"/>
    <s v="North"/>
    <n v="2"/>
    <n v="400.58"/>
    <n v="0.01"/>
    <s v="COD"/>
    <n v="5"/>
    <n v="4.3"/>
    <x v="4378"/>
    <n v="793.14839999999992"/>
    <s v="OK"/>
    <n v="0"/>
  </r>
  <r>
    <n v="14430"/>
    <x v="4429"/>
    <n v="1950"/>
    <s v="Electronics"/>
    <s v="North"/>
    <n v="2"/>
    <n v="272.26"/>
    <n v="0.05"/>
    <s v="Card"/>
    <n v="11"/>
    <n v="2.1"/>
    <x v="4379"/>
    <n v="517.29399999999998"/>
    <s v="OK"/>
    <n v="0"/>
  </r>
  <r>
    <n v="14431"/>
    <x v="4430"/>
    <n v="1360"/>
    <s v="Clothing"/>
    <s v="West"/>
    <n v="1"/>
    <n v="422.94"/>
    <n v="0.15"/>
    <s v="Card"/>
    <n v="2"/>
    <n v="2.5"/>
    <x v="4380"/>
    <n v="359.49899999999997"/>
    <s v="OK"/>
    <n v="0"/>
  </r>
  <r>
    <n v="14432"/>
    <x v="4431"/>
    <n v="1768"/>
    <s v="Electronics"/>
    <s v="South"/>
    <n v="7"/>
    <n v="385.87"/>
    <n v="0.1"/>
    <s v="Card"/>
    <n v="7"/>
    <n v="2.6"/>
    <x v="4381"/>
    <n v="2430.9810000000002"/>
    <s v="OK"/>
    <n v="0"/>
  </r>
  <r>
    <n v="14433"/>
    <x v="4432"/>
    <n v="1583"/>
    <s v="Electronics"/>
    <s v="West"/>
    <n v="6"/>
    <n v="82.07"/>
    <n v="0.27"/>
    <s v="COD"/>
    <n v="8"/>
    <n v="1.8"/>
    <x v="4382"/>
    <n v="359.46659999999997"/>
    <s v="OK"/>
    <n v="0"/>
  </r>
  <r>
    <n v="14434"/>
    <x v="4433"/>
    <n v="1086"/>
    <s v="Home"/>
    <s v="North"/>
    <n v="7"/>
    <n v="471.91"/>
    <n v="0.04"/>
    <s v="Card"/>
    <n v="2"/>
    <n v="4.5"/>
    <x v="4383"/>
    <n v="3171.2352000000001"/>
    <s v="OK"/>
    <n v="0"/>
  </r>
  <r>
    <n v="14435"/>
    <x v="4434"/>
    <n v="1933"/>
    <s v="Home"/>
    <s v="West"/>
    <n v="4"/>
    <n v="436.6"/>
    <n v="0.32"/>
    <s v="COD"/>
    <n v="4"/>
    <n v="1.5"/>
    <x v="4384"/>
    <n v="1187.5519999999999"/>
    <s v="OK"/>
    <n v="0"/>
  </r>
  <r>
    <n v="14436"/>
    <x v="4435"/>
    <n v="1261"/>
    <s v="Clothing"/>
    <s v="North"/>
    <n v="1"/>
    <n v="398.66"/>
    <n v="0.31"/>
    <s v="COD"/>
    <n v="11"/>
    <n v="3.3"/>
    <x v="4385"/>
    <n v="275.0754"/>
    <s v="OK"/>
    <n v="0"/>
  </r>
  <r>
    <n v="14437"/>
    <x v="4436"/>
    <n v="1213"/>
    <s v="Clothing"/>
    <s v="East"/>
    <n v="3"/>
    <n v="105.73"/>
    <n v="0.32"/>
    <s v="COD"/>
    <n v="11"/>
    <n v="4.3"/>
    <x v="4386"/>
    <n v="215.68919999999997"/>
    <s v="OK"/>
    <n v="0"/>
  </r>
  <r>
    <n v="14438"/>
    <x v="4437"/>
    <n v="1664"/>
    <s v="Clothing"/>
    <s v="West"/>
    <n v="3"/>
    <n v="171.78"/>
    <n v="0.26"/>
    <s v="Card"/>
    <n v="3"/>
    <n v="3.3"/>
    <x v="4387"/>
    <n v="381.35160000000002"/>
    <s v="OK"/>
    <n v="0"/>
  </r>
  <r>
    <n v="14439"/>
    <x v="4438"/>
    <n v="1721"/>
    <s v="Electronics"/>
    <s v="West"/>
    <n v="6"/>
    <n v="245.01"/>
    <n v="0.04"/>
    <s v="COD"/>
    <n v="4"/>
    <n v="2.2999999999999998"/>
    <x v="4388"/>
    <n v="1411.2575999999999"/>
    <s v="OK"/>
    <n v="0"/>
  </r>
  <r>
    <n v="14440"/>
    <x v="4439"/>
    <n v="1912"/>
    <s v="Electronics"/>
    <s v="North"/>
    <n v="4"/>
    <n v="178.76"/>
    <n v="0.15"/>
    <s v="COD"/>
    <n v="5"/>
    <n v="4.0999999999999996"/>
    <x v="4389"/>
    <n v="607.78399999999999"/>
    <s v="OK"/>
    <n v="0"/>
  </r>
  <r>
    <n v="14441"/>
    <x v="4440"/>
    <n v="1572"/>
    <s v="Electronics"/>
    <s v="North"/>
    <n v="4"/>
    <n v="148.27000000000001"/>
    <n v="0.05"/>
    <s v="Card"/>
    <n v="6"/>
    <n v="3"/>
    <x v="4390"/>
    <n v="563.42600000000004"/>
    <s v="OK"/>
    <n v="0"/>
  </r>
  <r>
    <n v="14442"/>
    <x v="4441"/>
    <n v="1779"/>
    <s v="Electronics"/>
    <s v="North"/>
    <n v="4"/>
    <n v="486.13"/>
    <n v="0.35"/>
    <s v="Card"/>
    <n v="2"/>
    <n v="1.7"/>
    <x v="4391"/>
    <n v="1263.9380000000001"/>
    <s v="OK"/>
    <n v="0"/>
  </r>
  <r>
    <n v="14443"/>
    <x v="4442"/>
    <n v="1261"/>
    <s v="Home"/>
    <s v="North"/>
    <n v="2"/>
    <n v="388.37"/>
    <n v="0.12"/>
    <s v="COD"/>
    <n v="10"/>
    <n v="2.2999999999999998"/>
    <x v="4392"/>
    <n v="683.53120000000001"/>
    <s v="OK"/>
    <n v="0"/>
  </r>
  <r>
    <n v="14444"/>
    <x v="4443"/>
    <n v="1729"/>
    <s v="Electronics"/>
    <s v="West"/>
    <n v="1"/>
    <n v="345.8"/>
    <n v="0.2"/>
    <s v="Card"/>
    <n v="6"/>
    <n v="3.4"/>
    <x v="4393"/>
    <n v="276.64000000000004"/>
    <s v="OK"/>
    <n v="0"/>
  </r>
  <r>
    <n v="14445"/>
    <x v="4444"/>
    <n v="1282"/>
    <s v="Electronics"/>
    <s v="North"/>
    <n v="3"/>
    <n v="147.18"/>
    <n v="0.27"/>
    <s v="Card"/>
    <n v="9"/>
    <n v="3.6"/>
    <x v="4394"/>
    <n v="322.32420000000002"/>
    <s v="OK"/>
    <n v="0"/>
  </r>
  <r>
    <n v="14446"/>
    <x v="4445"/>
    <n v="1647"/>
    <s v="Clothing"/>
    <s v="West"/>
    <n v="1"/>
    <n v="552.07000000000005"/>
    <n v="0.32"/>
    <s v="Card"/>
    <n v="11"/>
    <n v="3.2"/>
    <x v="4395"/>
    <n v="375.4076"/>
    <s v="OK"/>
    <n v="0"/>
  </r>
  <r>
    <n v="14447"/>
    <x v="4446"/>
    <n v="1466"/>
    <s v="Beauty"/>
    <s v="South"/>
    <n v="1"/>
    <n v="126.84"/>
    <n v="0.26"/>
    <s v="Card"/>
    <n v="8"/>
    <n v="2.1"/>
    <x v="4396"/>
    <n v="93.861599999999996"/>
    <s v="OK"/>
    <n v="0"/>
  </r>
  <r>
    <n v="14448"/>
    <x v="4447"/>
    <n v="1379"/>
    <s v="Electronics"/>
    <s v="West"/>
    <n v="1"/>
    <n v="480.05"/>
    <n v="0.24"/>
    <s v="Wallet"/>
    <n v="1"/>
    <n v="3.4"/>
    <x v="4397"/>
    <n v="364.83800000000002"/>
    <s v="OK"/>
    <n v="0"/>
  </r>
  <r>
    <n v="14449"/>
    <x v="4448"/>
    <n v="1361"/>
    <s v="Electronics"/>
    <s v="North"/>
    <n v="4"/>
    <n v="580.5"/>
    <n v="0.16"/>
    <s v="COD"/>
    <n v="9"/>
    <n v="2.2999999999999998"/>
    <x v="4398"/>
    <n v="1950.48"/>
    <s v="OK"/>
    <n v="0"/>
  </r>
  <r>
    <n v="14450"/>
    <x v="4449"/>
    <n v="1448"/>
    <s v="Clothing"/>
    <s v="North"/>
    <n v="6"/>
    <n v="440.35"/>
    <n v="0.21"/>
    <s v="COD"/>
    <n v="11"/>
    <n v="1.9"/>
    <x v="4399"/>
    <n v="2087.2590000000005"/>
    <s v="OK"/>
    <n v="0"/>
  </r>
  <r>
    <n v="14451"/>
    <x v="4450"/>
    <n v="1440"/>
    <s v="Home"/>
    <s v="South"/>
    <n v="6"/>
    <n v="595.82000000000005"/>
    <n v="0.03"/>
    <s v="Wallet"/>
    <n v="10"/>
    <n v="4.8"/>
    <x v="4400"/>
    <n v="3467.6723999999999"/>
    <s v="OK"/>
    <n v="0"/>
  </r>
  <r>
    <n v="14452"/>
    <x v="4451"/>
    <n v="1092"/>
    <s v="Clothing"/>
    <s v="West"/>
    <n v="4"/>
    <n v="395.86"/>
    <n v="0.31"/>
    <s v="COD"/>
    <n v="11"/>
    <n v="2.2999999999999998"/>
    <x v="4401"/>
    <n v="1092.5735999999999"/>
    <s v="OK"/>
    <n v="0"/>
  </r>
  <r>
    <n v="14453"/>
    <x v="4452"/>
    <n v="1620"/>
    <s v="Home"/>
    <s v="South"/>
    <n v="3"/>
    <n v="142.21"/>
    <n v="0.19"/>
    <s v="COD"/>
    <n v="2"/>
    <n v="2.2999999999999998"/>
    <x v="4402"/>
    <n v="345.57030000000003"/>
    <s v="OK"/>
    <n v="0"/>
  </r>
  <r>
    <n v="14454"/>
    <x v="4453"/>
    <n v="1752"/>
    <s v="Beauty"/>
    <s v="West"/>
    <n v="3"/>
    <n v="134.22999999999999"/>
    <n v="0.01"/>
    <s v="Card"/>
    <n v="11"/>
    <n v="4.5999999999999996"/>
    <x v="4403"/>
    <n v="398.66309999999993"/>
    <s v="OK"/>
    <n v="0"/>
  </r>
  <r>
    <n v="14455"/>
    <x v="4454"/>
    <n v="1866"/>
    <s v="Home"/>
    <s v="North"/>
    <n v="3"/>
    <n v="204.87"/>
    <n v="0.32"/>
    <s v="COD"/>
    <n v="1"/>
    <n v="1.6"/>
    <x v="4404"/>
    <n v="417.9348"/>
    <s v="OK"/>
    <n v="0"/>
  </r>
  <r>
    <n v="14456"/>
    <x v="4455"/>
    <n v="1423"/>
    <s v="Clothing"/>
    <s v="West"/>
    <n v="6"/>
    <n v="19.170000000000002"/>
    <n v="0.17"/>
    <s v="Card"/>
    <n v="6"/>
    <n v="3.3"/>
    <x v="4405"/>
    <n v="95.4666"/>
    <s v="OK"/>
    <n v="0"/>
  </r>
  <r>
    <n v="14457"/>
    <x v="4456"/>
    <n v="1141"/>
    <s v="Clothing"/>
    <s v="North"/>
    <n v="6"/>
    <n v="413.79"/>
    <n v="0.3"/>
    <s v="Card"/>
    <n v="1"/>
    <n v="4.0999999999999996"/>
    <x v="4406"/>
    <n v="1737.9180000000001"/>
    <s v="OK"/>
    <n v="0"/>
  </r>
  <r>
    <n v="14458"/>
    <x v="4457"/>
    <n v="1290"/>
    <s v="Electronics"/>
    <s v="North"/>
    <n v="1"/>
    <n v="172.17"/>
    <n v="0.3"/>
    <s v="Card"/>
    <n v="6"/>
    <n v="2.1"/>
    <x v="4407"/>
    <n v="120.51899999999998"/>
    <s v="OK"/>
    <n v="0"/>
  </r>
  <r>
    <n v="14459"/>
    <x v="4458"/>
    <n v="1431"/>
    <s v="Beauty"/>
    <s v="East"/>
    <n v="4"/>
    <n v="491.88"/>
    <n v="0.28999999999999998"/>
    <s v="Card"/>
    <n v="2"/>
    <n v="4.4000000000000004"/>
    <x v="4408"/>
    <n v="1396.9392"/>
    <s v="OK"/>
    <n v="0"/>
  </r>
  <r>
    <n v="14460"/>
    <x v="4459"/>
    <n v="1748"/>
    <s v="Clothing"/>
    <s v="East"/>
    <n v="2"/>
    <n v="225.12"/>
    <n v="0.02"/>
    <s v="Card"/>
    <n v="11"/>
    <n v="4.0999999999999996"/>
    <x v="4409"/>
    <n v="441.23520000000002"/>
    <s v="OK"/>
    <n v="0"/>
  </r>
  <r>
    <n v="14461"/>
    <x v="4460"/>
    <n v="1851"/>
    <s v="Electronics"/>
    <s v="West"/>
    <n v="1"/>
    <n v="295.77"/>
    <n v="0.09"/>
    <s v="Card"/>
    <n v="7"/>
    <n v="2.9"/>
    <x v="4410"/>
    <n v="269.15069999999997"/>
    <s v="OK"/>
    <n v="0"/>
  </r>
  <r>
    <n v="14462"/>
    <x v="4461"/>
    <n v="1823"/>
    <s v="Home"/>
    <s v="North"/>
    <n v="5"/>
    <n v="579.92999999999995"/>
    <n v="0.31"/>
    <s v="Wallet"/>
    <n v="7"/>
    <n v="1.5"/>
    <x v="4411"/>
    <n v="2000.7584999999997"/>
    <s v="OK"/>
    <n v="0"/>
  </r>
  <r>
    <n v="14463"/>
    <x v="4462"/>
    <n v="1688"/>
    <s v="Electronics"/>
    <s v="South"/>
    <n v="6"/>
    <n v="156.66999999999999"/>
    <n v="0.31"/>
    <s v="Card"/>
    <n v="4"/>
    <n v="4.9000000000000004"/>
    <x v="4412"/>
    <n v="648.61379999999997"/>
    <s v="OK"/>
    <n v="0"/>
  </r>
  <r>
    <n v="14464"/>
    <x v="4463"/>
    <n v="1652"/>
    <s v="Clothing"/>
    <s v="North"/>
    <n v="1"/>
    <n v="436.93"/>
    <n v="0.16"/>
    <s v="Wallet"/>
    <n v="2"/>
    <n v="3.5"/>
    <x v="4413"/>
    <n v="367.02119999999996"/>
    <s v="OK"/>
    <n v="0"/>
  </r>
  <r>
    <n v="14465"/>
    <x v="4464"/>
    <n v="1700"/>
    <s v="Clothing"/>
    <s v="South"/>
    <n v="4"/>
    <n v="456.74"/>
    <n v="0.15"/>
    <s v="COD"/>
    <n v="11"/>
    <n v="3.1"/>
    <x v="4414"/>
    <n v="1552.9159999999999"/>
    <s v="OK"/>
    <n v="0"/>
  </r>
  <r>
    <n v="14466"/>
    <x v="4465"/>
    <n v="1997"/>
    <s v="Clothing"/>
    <s v="West"/>
    <n v="5"/>
    <n v="144.28"/>
    <n v="0.06"/>
    <s v="COD"/>
    <n v="7"/>
    <n v="4.5"/>
    <x v="4415"/>
    <n v="678.11599999999999"/>
    <s v="OK"/>
    <n v="0"/>
  </r>
  <r>
    <n v="14467"/>
    <x v="4466"/>
    <n v="1048"/>
    <s v="Home"/>
    <s v="West"/>
    <n v="7"/>
    <n v="308.08"/>
    <n v="0.34"/>
    <s v="Card"/>
    <n v="1"/>
    <n v="2.7"/>
    <x v="4416"/>
    <n v="1423.3295999999998"/>
    <s v="OK"/>
    <n v="0"/>
  </r>
  <r>
    <n v="14468"/>
    <x v="4467"/>
    <n v="1301"/>
    <s v="Electronics"/>
    <s v="South"/>
    <n v="1"/>
    <n v="219.87"/>
    <n v="7.0000000000000007E-2"/>
    <s v="Wallet"/>
    <n v="11"/>
    <n v="3.3"/>
    <x v="4417"/>
    <n v="204.47909999999999"/>
    <s v="OK"/>
    <n v="0"/>
  </r>
  <r>
    <n v="14469"/>
    <x v="4468"/>
    <n v="1880"/>
    <s v="Clothing"/>
    <s v="South"/>
    <n v="4"/>
    <n v="466.57"/>
    <n v="7.0000000000000007E-2"/>
    <s v="Card"/>
    <n v="11"/>
    <n v="4.4000000000000004"/>
    <x v="4418"/>
    <n v="1735.6403999999998"/>
    <s v="OK"/>
    <n v="0"/>
  </r>
  <r>
    <n v="14470"/>
    <x v="4469"/>
    <n v="1189"/>
    <s v="Clothing"/>
    <s v="North"/>
    <n v="4"/>
    <n v="379.15"/>
    <n v="0.23"/>
    <s v="COD"/>
    <n v="2"/>
    <n v="2.6"/>
    <x v="4419"/>
    <n v="1167.7819999999999"/>
    <s v="OK"/>
    <n v="0"/>
  </r>
  <r>
    <n v="14471"/>
    <x v="4470"/>
    <n v="1135"/>
    <s v="Home"/>
    <s v="West"/>
    <n v="6"/>
    <n v="293.45"/>
    <n v="0.08"/>
    <s v="COD"/>
    <n v="2"/>
    <n v="4.0999999999999996"/>
    <x v="4420"/>
    <n v="1619.8439999999998"/>
    <s v="OK"/>
    <n v="0"/>
  </r>
  <r>
    <n v="14472"/>
    <x v="4471"/>
    <n v="1554"/>
    <s v="Home"/>
    <s v="North"/>
    <n v="2"/>
    <n v="470.93"/>
    <n v="0.33"/>
    <s v="Card"/>
    <n v="1"/>
    <n v="2"/>
    <x v="4421"/>
    <n v="631.0462"/>
    <s v="OK"/>
    <n v="0"/>
  </r>
  <r>
    <n v="14473"/>
    <x v="4472"/>
    <n v="1403"/>
    <s v="Clothing"/>
    <s v="South"/>
    <n v="1"/>
    <n v="152.57"/>
    <n v="0"/>
    <s v="Card"/>
    <n v="9"/>
    <n v="3.8"/>
    <x v="4422"/>
    <n v="152.57"/>
    <s v="OK"/>
    <n v="0"/>
  </r>
  <r>
    <n v="14474"/>
    <x v="4473"/>
    <n v="1891"/>
    <s v="Clothing"/>
    <s v="East"/>
    <n v="4"/>
    <n v="455.87"/>
    <n v="0"/>
    <s v="Card"/>
    <n v="6"/>
    <n v="3"/>
    <x v="4423"/>
    <n v="1823.48"/>
    <s v="OK"/>
    <n v="0"/>
  </r>
  <r>
    <n v="14475"/>
    <x v="4474"/>
    <n v="1864"/>
    <s v="Electronics"/>
    <s v="East"/>
    <n v="3"/>
    <n v="521.24"/>
    <n v="0.18"/>
    <s v="Wallet"/>
    <n v="3"/>
    <n v="1.7"/>
    <x v="4424"/>
    <n v="1282.2504000000001"/>
    <s v="OK"/>
    <n v="0"/>
  </r>
  <r>
    <n v="14476"/>
    <x v="4475"/>
    <n v="1601"/>
    <s v="Beauty"/>
    <s v="East"/>
    <n v="4"/>
    <n v="528.99"/>
    <n v="0.17"/>
    <s v="Wallet"/>
    <n v="6"/>
    <n v="1.5"/>
    <x v="4425"/>
    <n v="1756.2467999999999"/>
    <s v="OK"/>
    <n v="0"/>
  </r>
  <r>
    <n v="14477"/>
    <x v="4476"/>
    <n v="1806"/>
    <s v="Clothing"/>
    <s v="South"/>
    <n v="2"/>
    <n v="473.45"/>
    <n v="0.06"/>
    <s v="Wallet"/>
    <n v="7"/>
    <n v="2.8"/>
    <x v="4426"/>
    <n v="890.0859999999999"/>
    <s v="OK"/>
    <n v="0"/>
  </r>
  <r>
    <n v="14478"/>
    <x v="4477"/>
    <n v="1340"/>
    <s v="Home"/>
    <s v="North"/>
    <n v="4"/>
    <n v="253.69"/>
    <n v="0.17"/>
    <s v="Card"/>
    <n v="3"/>
    <n v="3.8"/>
    <x v="4427"/>
    <n v="842.25079999999991"/>
    <s v="OK"/>
    <n v="0"/>
  </r>
  <r>
    <n v="14479"/>
    <x v="4478"/>
    <n v="1756"/>
    <s v="Electronics"/>
    <s v="West"/>
    <n v="6"/>
    <n v="589.36"/>
    <n v="0.14000000000000001"/>
    <s v="Card"/>
    <n v="4"/>
    <n v="3.4"/>
    <x v="4428"/>
    <n v="3041.0975999999996"/>
    <s v="OK"/>
    <n v="0"/>
  </r>
  <r>
    <n v="14480"/>
    <x v="4479"/>
    <n v="1944"/>
    <s v="Electronics"/>
    <s v="South"/>
    <n v="7"/>
    <n v="237.06"/>
    <n v="0.31"/>
    <s v="Card"/>
    <n v="10"/>
    <n v="4.4000000000000004"/>
    <x v="4429"/>
    <n v="1144.9998000000001"/>
    <s v="OK"/>
    <n v="0"/>
  </r>
  <r>
    <n v="14481"/>
    <x v="4480"/>
    <n v="1703"/>
    <s v="Clothing"/>
    <s v="East"/>
    <n v="1"/>
    <n v="388.6"/>
    <n v="0"/>
    <s v="Wallet"/>
    <n v="1"/>
    <n v="2.6"/>
    <x v="4430"/>
    <n v="388.6"/>
    <s v="OK"/>
    <n v="0"/>
  </r>
  <r>
    <n v="14482"/>
    <x v="4481"/>
    <n v="1317"/>
    <s v="Beauty"/>
    <s v="North"/>
    <n v="6"/>
    <n v="109.23"/>
    <n v="0.34"/>
    <s v="Card"/>
    <n v="6"/>
    <n v="4.4000000000000004"/>
    <x v="4431"/>
    <n v="432.55079999999992"/>
    <s v="OK"/>
    <n v="0"/>
  </r>
  <r>
    <n v="14483"/>
    <x v="4482"/>
    <n v="1617"/>
    <s v="Clothing"/>
    <s v="West"/>
    <n v="1"/>
    <n v="588.55999999999995"/>
    <n v="0.22"/>
    <s v="Card"/>
    <n v="6"/>
    <n v="1.1000000000000001"/>
    <x v="4432"/>
    <n v="459.07679999999999"/>
    <s v="OK"/>
    <n v="0"/>
  </r>
  <r>
    <n v="14484"/>
    <x v="4483"/>
    <n v="1362"/>
    <s v="Beauty"/>
    <s v="West"/>
    <n v="5"/>
    <n v="426.83"/>
    <n v="0.05"/>
    <s v="Wallet"/>
    <n v="9"/>
    <n v="2.5"/>
    <x v="4433"/>
    <n v="2027.4424999999999"/>
    <s v="OK"/>
    <n v="0"/>
  </r>
  <r>
    <n v="14485"/>
    <x v="4484"/>
    <n v="1821"/>
    <s v="Clothing"/>
    <s v="South"/>
    <n v="1"/>
    <n v="455.73"/>
    <n v="0.02"/>
    <s v="COD"/>
    <n v="2"/>
    <n v="1.3"/>
    <x v="4434"/>
    <n v="446.61540000000002"/>
    <s v="OK"/>
    <n v="0"/>
  </r>
  <r>
    <n v="14486"/>
    <x v="4485"/>
    <n v="1381"/>
    <s v="Clothing"/>
    <s v="South"/>
    <n v="5"/>
    <n v="53.48"/>
    <n v="0.19"/>
    <s v="COD"/>
    <n v="5"/>
    <n v="4.7"/>
    <x v="4435"/>
    <n v="216.59399999999999"/>
    <s v="OK"/>
    <n v="0"/>
  </r>
  <r>
    <n v="14487"/>
    <x v="4486"/>
    <n v="1232"/>
    <s v="Electronics"/>
    <s v="West"/>
    <n v="6"/>
    <n v="461.6"/>
    <n v="0.08"/>
    <s v="Card"/>
    <n v="5"/>
    <n v="2.9"/>
    <x v="4436"/>
    <n v="2548.0320000000006"/>
    <s v="OK"/>
    <n v="0"/>
  </r>
  <r>
    <n v="14488"/>
    <x v="4487"/>
    <n v="1776"/>
    <s v="Home"/>
    <s v="West"/>
    <n v="3"/>
    <n v="468.21"/>
    <n v="0.11"/>
    <s v="COD"/>
    <n v="7"/>
    <n v="2.2999999999999998"/>
    <x v="4437"/>
    <n v="1250.1206999999999"/>
    <s v="OK"/>
    <n v="0"/>
  </r>
  <r>
    <n v="14489"/>
    <x v="4488"/>
    <n v="1343"/>
    <s v="Electronics"/>
    <s v="East"/>
    <n v="2"/>
    <n v="407.99"/>
    <n v="0.09"/>
    <s v="Wallet"/>
    <n v="5"/>
    <n v="3"/>
    <x v="4438"/>
    <n v="742.54180000000008"/>
    <s v="OK"/>
    <n v="0"/>
  </r>
  <r>
    <n v="14490"/>
    <x v="4489"/>
    <n v="1548"/>
    <s v="Beauty"/>
    <s v="West"/>
    <n v="3"/>
    <n v="185.77"/>
    <n v="0.23"/>
    <s v="COD"/>
    <n v="10"/>
    <n v="3.1"/>
    <x v="4439"/>
    <n v="429.12870000000004"/>
    <s v="OK"/>
    <n v="0"/>
  </r>
  <r>
    <n v="14491"/>
    <x v="4490"/>
    <n v="1816"/>
    <s v="Beauty"/>
    <s v="South"/>
    <n v="5"/>
    <n v="301.47000000000003"/>
    <n v="0.19"/>
    <s v="Card"/>
    <n v="4"/>
    <n v="4.4000000000000004"/>
    <x v="4440"/>
    <n v="1220.9535000000003"/>
    <s v="OK"/>
    <n v="0"/>
  </r>
  <r>
    <n v="14492"/>
    <x v="4491"/>
    <n v="1552"/>
    <s v="Beauty"/>
    <s v="North"/>
    <n v="4"/>
    <n v="79.599999999999994"/>
    <n v="0.03"/>
    <s v="Card"/>
    <n v="10"/>
    <n v="3.2"/>
    <x v="4441"/>
    <n v="308.84799999999996"/>
    <s v="OK"/>
    <n v="0"/>
  </r>
  <r>
    <n v="14493"/>
    <x v="4492"/>
    <n v="1528"/>
    <s v="Clothing"/>
    <s v="East"/>
    <n v="4"/>
    <n v="290.88"/>
    <n v="0.18"/>
    <s v="Card"/>
    <n v="2"/>
    <n v="2.7"/>
    <x v="4442"/>
    <n v="954.08640000000003"/>
    <s v="OK"/>
    <n v="0"/>
  </r>
  <r>
    <n v="14494"/>
    <x v="4493"/>
    <n v="1855"/>
    <s v="Home"/>
    <s v="East"/>
    <n v="3"/>
    <n v="157.63999999999999"/>
    <n v="0.28000000000000003"/>
    <s v="COD"/>
    <n v="8"/>
    <n v="4.8"/>
    <x v="4443"/>
    <n v="340.50239999999997"/>
    <s v="OK"/>
    <n v="0"/>
  </r>
  <r>
    <n v="14495"/>
    <x v="4494"/>
    <n v="1788"/>
    <s v="Home"/>
    <s v="West"/>
    <n v="4"/>
    <n v="219.22"/>
    <n v="0.03"/>
    <s v="Card"/>
    <n v="5"/>
    <n v="4.9000000000000004"/>
    <x v="4444"/>
    <n v="850.57359999999994"/>
    <s v="OK"/>
    <n v="0"/>
  </r>
  <r>
    <n v="14496"/>
    <x v="4495"/>
    <n v="1818"/>
    <s v="Electronics"/>
    <s v="North"/>
    <n v="5"/>
    <n v="110.12"/>
    <n v="0.31"/>
    <s v="COD"/>
    <n v="4"/>
    <n v="1.2"/>
    <x v="4445"/>
    <n v="379.91399999999999"/>
    <s v="OK"/>
    <n v="0"/>
  </r>
  <r>
    <n v="14497"/>
    <x v="4496"/>
    <n v="1570"/>
    <s v="Clothing"/>
    <s v="East"/>
    <n v="6"/>
    <n v="149.58000000000001"/>
    <n v="0.2"/>
    <s v="COD"/>
    <n v="9"/>
    <n v="3.8"/>
    <x v="4446"/>
    <n v="717.98400000000004"/>
    <s v="OK"/>
    <n v="0"/>
  </r>
  <r>
    <n v="14498"/>
    <x v="4497"/>
    <n v="1934"/>
    <s v="Electronics"/>
    <s v="South"/>
    <n v="2"/>
    <n v="59.79"/>
    <n v="0.33"/>
    <s v="COD"/>
    <n v="2"/>
    <n v="2.5"/>
    <x v="4447"/>
    <n v="80.118599999999986"/>
    <s v="OK"/>
    <n v="0"/>
  </r>
  <r>
    <n v="14499"/>
    <x v="4498"/>
    <n v="1182"/>
    <s v="Clothing"/>
    <s v="West"/>
    <n v="7"/>
    <n v="553.14"/>
    <n v="0.05"/>
    <s v="Card"/>
    <n v="3"/>
    <n v="3.7"/>
    <x v="4448"/>
    <n v="3678.3809999999999"/>
    <s v="OK"/>
    <n v="0"/>
  </r>
  <r>
    <n v="14500"/>
    <x v="4499"/>
    <n v="1040"/>
    <s v="Electronics"/>
    <s v="South"/>
    <n v="1"/>
    <n v="325.29000000000002"/>
    <n v="0.35"/>
    <s v="COD"/>
    <n v="8"/>
    <n v="3.5"/>
    <x v="4449"/>
    <n v="211.43850000000003"/>
    <s v="OK"/>
    <n v="0"/>
  </r>
  <r>
    <n v="14501"/>
    <x v="4500"/>
    <n v="1550"/>
    <s v="Electronics"/>
    <s v="West"/>
    <n v="5"/>
    <n v="247.09"/>
    <n v="0.23"/>
    <s v="COD"/>
    <n v="11"/>
    <n v="2.2999999999999998"/>
    <x v="4450"/>
    <n v="951.29650000000004"/>
    <s v="OK"/>
    <n v="0"/>
  </r>
  <r>
    <n v="14502"/>
    <x v="4501"/>
    <n v="1396"/>
    <s v="Clothing"/>
    <s v="East"/>
    <n v="7"/>
    <n v="327.99"/>
    <n v="0.2"/>
    <s v="Card"/>
    <n v="4"/>
    <n v="4.9000000000000004"/>
    <x v="4451"/>
    <n v="1836.7440000000004"/>
    <s v="OK"/>
    <n v="0"/>
  </r>
  <r>
    <n v="14503"/>
    <x v="4502"/>
    <n v="1703"/>
    <s v="Clothing"/>
    <s v="West"/>
    <n v="5"/>
    <n v="382.55"/>
    <n v="0.18"/>
    <s v="Wallet"/>
    <n v="9"/>
    <n v="2.4"/>
    <x v="4006"/>
    <n v="1568.4550000000002"/>
    <s v="OK"/>
    <n v="0"/>
  </r>
  <r>
    <n v="14504"/>
    <x v="4503"/>
    <n v="1778"/>
    <s v="Clothing"/>
    <s v="North"/>
    <n v="1"/>
    <n v="554.29999999999995"/>
    <n v="0.01"/>
    <s v="Card"/>
    <n v="10"/>
    <n v="3.5"/>
    <x v="4452"/>
    <n v="548.75699999999995"/>
    <s v="OK"/>
    <n v="0"/>
  </r>
  <r>
    <n v="14505"/>
    <x v="4504"/>
    <n v="1493"/>
    <s v="Electronics"/>
    <s v="South"/>
    <n v="1"/>
    <n v="119.54"/>
    <n v="0.33"/>
    <s v="COD"/>
    <n v="10"/>
    <n v="4.3"/>
    <x v="4453"/>
    <n v="80.091799999999992"/>
    <s v="OK"/>
    <n v="0"/>
  </r>
  <r>
    <n v="14506"/>
    <x v="4505"/>
    <n v="1658"/>
    <s v="Clothing"/>
    <s v="North"/>
    <n v="2"/>
    <n v="187.9"/>
    <n v="0.23"/>
    <s v="Card"/>
    <n v="10"/>
    <n v="1.6"/>
    <x v="4454"/>
    <n v="289.36600000000004"/>
    <s v="OK"/>
    <n v="0"/>
  </r>
  <r>
    <n v="14507"/>
    <x v="4506"/>
    <n v="1906"/>
    <s v="Electronics"/>
    <s v="South"/>
    <n v="2"/>
    <n v="585.84"/>
    <n v="0.03"/>
    <s v="COD"/>
    <n v="10"/>
    <n v="2.2000000000000002"/>
    <x v="4455"/>
    <n v="1136.5296000000001"/>
    <s v="OK"/>
    <n v="0"/>
  </r>
  <r>
    <n v="14508"/>
    <x v="4507"/>
    <n v="1332"/>
    <s v="Clothing"/>
    <s v="South"/>
    <n v="2"/>
    <n v="232.15"/>
    <n v="0.01"/>
    <s v="COD"/>
    <n v="9"/>
    <n v="1.8"/>
    <x v="4456"/>
    <n v="459.65699999999998"/>
    <s v="OK"/>
    <n v="0"/>
  </r>
  <r>
    <n v="14509"/>
    <x v="4508"/>
    <n v="1126"/>
    <s v="Clothing"/>
    <s v="West"/>
    <n v="4"/>
    <n v="28.2"/>
    <n v="0.02"/>
    <s v="Card"/>
    <n v="10"/>
    <n v="4.0999999999999996"/>
    <x v="4457"/>
    <n v="110.544"/>
    <s v="OK"/>
    <n v="0"/>
  </r>
  <r>
    <n v="14510"/>
    <x v="4509"/>
    <n v="1557"/>
    <s v="Clothing"/>
    <s v="East"/>
    <n v="5"/>
    <n v="101.37"/>
    <n v="0.21"/>
    <s v="COD"/>
    <n v="9"/>
    <n v="4.2"/>
    <x v="4458"/>
    <n v="400.41150000000005"/>
    <s v="OK"/>
    <n v="0"/>
  </r>
  <r>
    <n v="14511"/>
    <x v="4510"/>
    <n v="1556"/>
    <s v="Home"/>
    <s v="East"/>
    <n v="6"/>
    <n v="30.41"/>
    <n v="0.21"/>
    <s v="COD"/>
    <n v="1"/>
    <n v="2"/>
    <x v="4459"/>
    <n v="144.14340000000001"/>
    <s v="OK"/>
    <n v="0"/>
  </r>
  <r>
    <n v="14512"/>
    <x v="4511"/>
    <n v="1000"/>
    <s v="Electronics"/>
    <s v="North"/>
    <n v="1"/>
    <n v="594.11"/>
    <n v="0.17"/>
    <s v="COD"/>
    <n v="6"/>
    <n v="1"/>
    <x v="4460"/>
    <n v="493.11129999999997"/>
    <s v="OK"/>
    <n v="0"/>
  </r>
  <r>
    <n v="14513"/>
    <x v="4512"/>
    <n v="1167"/>
    <s v="Home"/>
    <s v="West"/>
    <n v="5"/>
    <n v="178.14"/>
    <n v="0.11"/>
    <s v="Card"/>
    <n v="10"/>
    <n v="2.7"/>
    <x v="4461"/>
    <n v="792.72299999999996"/>
    <s v="OK"/>
    <n v="0"/>
  </r>
  <r>
    <n v="14514"/>
    <x v="4513"/>
    <n v="1619"/>
    <s v="Clothing"/>
    <s v="East"/>
    <n v="7"/>
    <n v="555.27"/>
    <n v="0.19"/>
    <s v="Card"/>
    <n v="6"/>
    <n v="3.7"/>
    <x v="4462"/>
    <n v="3148.3809000000001"/>
    <s v="OK"/>
    <n v="0"/>
  </r>
  <r>
    <n v="14515"/>
    <x v="4514"/>
    <n v="1018"/>
    <s v="Clothing"/>
    <s v="South"/>
    <n v="5"/>
    <n v="597.59"/>
    <n v="0.18"/>
    <s v="COD"/>
    <n v="8"/>
    <n v="3.5"/>
    <x v="4463"/>
    <n v="2450.1190000000006"/>
    <s v="OK"/>
    <n v="0"/>
  </r>
  <r>
    <n v="14516"/>
    <x v="4515"/>
    <n v="1331"/>
    <s v="Clothing"/>
    <s v="South"/>
    <n v="2"/>
    <n v="365.91"/>
    <n v="0.01"/>
    <s v="Card"/>
    <n v="7"/>
    <n v="2.8"/>
    <x v="4464"/>
    <n v="724.5018"/>
    <s v="OK"/>
    <n v="0"/>
  </r>
  <r>
    <n v="14517"/>
    <x v="4516"/>
    <n v="1583"/>
    <s v="Electronics"/>
    <s v="West"/>
    <n v="2"/>
    <n v="34.42"/>
    <n v="0.1"/>
    <s v="COD"/>
    <n v="7"/>
    <n v="2.2000000000000002"/>
    <x v="4465"/>
    <n v="61.956000000000003"/>
    <s v="OK"/>
    <n v="0"/>
  </r>
  <r>
    <n v="14518"/>
    <x v="4517"/>
    <n v="1455"/>
    <s v="Home"/>
    <s v="North"/>
    <n v="5"/>
    <n v="62.73"/>
    <n v="0.02"/>
    <s v="Card"/>
    <n v="2"/>
    <n v="2.9"/>
    <x v="4466"/>
    <n v="307.37699999999995"/>
    <s v="OK"/>
    <n v="0"/>
  </r>
  <r>
    <n v="14519"/>
    <x v="4518"/>
    <n v="1956"/>
    <s v="Clothing"/>
    <s v="West"/>
    <n v="2"/>
    <n v="296.73"/>
    <n v="0.32"/>
    <s v="Card"/>
    <n v="11"/>
    <n v="1.1000000000000001"/>
    <x v="4467"/>
    <n v="403.55279999999999"/>
    <s v="OK"/>
    <n v="0"/>
  </r>
  <r>
    <n v="14520"/>
    <x v="4519"/>
    <n v="1108"/>
    <s v="Electronics"/>
    <s v="North"/>
    <n v="4"/>
    <n v="252.61"/>
    <n v="0.25"/>
    <s v="Wallet"/>
    <n v="4"/>
    <n v="1.3"/>
    <x v="4468"/>
    <n v="757.83"/>
    <s v="OK"/>
    <n v="0"/>
  </r>
  <r>
    <n v="14521"/>
    <x v="4520"/>
    <n v="1267"/>
    <s v="Electronics"/>
    <s v="West"/>
    <n v="1"/>
    <n v="369.61"/>
    <n v="0.35"/>
    <s v="COD"/>
    <n v="1"/>
    <n v="1.7"/>
    <x v="4469"/>
    <n v="240.24650000000003"/>
    <s v="OK"/>
    <n v="0"/>
  </r>
  <r>
    <n v="14522"/>
    <x v="4521"/>
    <n v="1444"/>
    <s v="Electronics"/>
    <s v="South"/>
    <n v="7"/>
    <n v="271.73"/>
    <n v="0.11"/>
    <s v="COD"/>
    <n v="11"/>
    <n v="3.5"/>
    <x v="4470"/>
    <n v="1692.8779000000002"/>
    <s v="OK"/>
    <n v="0"/>
  </r>
  <r>
    <n v="14523"/>
    <x v="4522"/>
    <n v="1239"/>
    <s v="Beauty"/>
    <s v="West"/>
    <n v="5"/>
    <n v="561.42999999999995"/>
    <n v="0.31"/>
    <s v="Wallet"/>
    <n v="11"/>
    <n v="1.9"/>
    <x v="4471"/>
    <n v="1936.9334999999996"/>
    <s v="OK"/>
    <n v="0"/>
  </r>
  <r>
    <n v="14524"/>
    <x v="4523"/>
    <n v="1928"/>
    <s v="Home"/>
    <s v="East"/>
    <n v="1"/>
    <n v="327.82"/>
    <n v="0.21"/>
    <s v="COD"/>
    <n v="7"/>
    <n v="2.7"/>
    <x v="4472"/>
    <n v="258.9778"/>
    <s v="OK"/>
    <n v="0"/>
  </r>
  <r>
    <n v="14525"/>
    <x v="4524"/>
    <n v="1300"/>
    <s v="Electronics"/>
    <s v="East"/>
    <n v="4"/>
    <n v="420.83"/>
    <n v="0.16"/>
    <s v="COD"/>
    <n v="4"/>
    <n v="3.5"/>
    <x v="4473"/>
    <n v="1413.9887999999999"/>
    <s v="OK"/>
    <n v="0"/>
  </r>
  <r>
    <n v="14526"/>
    <x v="4525"/>
    <n v="1601"/>
    <s v="Clothing"/>
    <s v="West"/>
    <n v="7"/>
    <n v="539.44000000000005"/>
    <n v="0.08"/>
    <s v="Wallet"/>
    <n v="9"/>
    <n v="4.3"/>
    <x v="4474"/>
    <n v="3473.9936000000007"/>
    <s v="OK"/>
    <n v="0"/>
  </r>
  <r>
    <n v="14527"/>
    <x v="4526"/>
    <n v="1102"/>
    <s v="Clothing"/>
    <s v="North"/>
    <n v="2"/>
    <n v="100.92"/>
    <n v="0.26"/>
    <s v="COD"/>
    <n v="6"/>
    <n v="3.2"/>
    <x v="4475"/>
    <n v="149.36160000000001"/>
    <s v="OK"/>
    <n v="0"/>
  </r>
  <r>
    <n v="14528"/>
    <x v="4527"/>
    <n v="1987"/>
    <s v="Home"/>
    <s v="North"/>
    <n v="3"/>
    <n v="149.38999999999999"/>
    <n v="0.32"/>
    <s v="COD"/>
    <n v="6"/>
    <n v="1.7"/>
    <x v="3703"/>
    <n v="304.75559999999996"/>
    <s v="OK"/>
    <n v="0"/>
  </r>
  <r>
    <n v="14529"/>
    <x v="4528"/>
    <n v="1249"/>
    <s v="Electronics"/>
    <s v="South"/>
    <n v="4"/>
    <n v="77.78"/>
    <n v="0.08"/>
    <s v="Card"/>
    <n v="9"/>
    <n v="4.8"/>
    <x v="4476"/>
    <n v="286.23040000000003"/>
    <s v="OK"/>
    <n v="0"/>
  </r>
  <r>
    <n v="14530"/>
    <x v="4529"/>
    <n v="1452"/>
    <s v="Electronics"/>
    <s v="South"/>
    <n v="3"/>
    <n v="96.69"/>
    <n v="0.06"/>
    <s v="Wallet"/>
    <n v="8"/>
    <n v="1.4"/>
    <x v="4477"/>
    <n v="272.66579999999999"/>
    <s v="OK"/>
    <n v="0"/>
  </r>
  <r>
    <n v="14531"/>
    <x v="4530"/>
    <n v="1519"/>
    <s v="Beauty"/>
    <s v="North"/>
    <n v="1"/>
    <n v="314.86"/>
    <n v="0.24"/>
    <s v="Card"/>
    <n v="6"/>
    <n v="2.5"/>
    <x v="4478"/>
    <n v="239.29360000000003"/>
    <s v="OK"/>
    <n v="0"/>
  </r>
  <r>
    <n v="14532"/>
    <x v="4531"/>
    <n v="1152"/>
    <s v="Electronics"/>
    <s v="West"/>
    <n v="5"/>
    <n v="202.89"/>
    <n v="0.34"/>
    <s v="Card"/>
    <n v="6"/>
    <n v="4.7"/>
    <x v="4479"/>
    <n v="669.53699999999992"/>
    <s v="OK"/>
    <n v="0"/>
  </r>
  <r>
    <n v="14533"/>
    <x v="4532"/>
    <n v="1858"/>
    <s v="Electronics"/>
    <s v="South"/>
    <n v="7"/>
    <n v="262.56"/>
    <n v="0.26"/>
    <s v="Card"/>
    <n v="6"/>
    <n v="3.4"/>
    <x v="4480"/>
    <n v="1360.0608"/>
    <s v="OK"/>
    <n v="0"/>
  </r>
  <r>
    <n v="14534"/>
    <x v="4533"/>
    <n v="1173"/>
    <s v="Beauty"/>
    <s v="North"/>
    <n v="2"/>
    <n v="589.76"/>
    <n v="0.1"/>
    <s v="Card"/>
    <n v="4"/>
    <n v="3.7"/>
    <x v="4481"/>
    <n v="1061.568"/>
    <s v="OK"/>
    <n v="0"/>
  </r>
  <r>
    <n v="14535"/>
    <x v="4534"/>
    <n v="1342"/>
    <s v="Clothing"/>
    <s v="North"/>
    <n v="7"/>
    <n v="106.67"/>
    <n v="0.15"/>
    <s v="Card"/>
    <n v="5"/>
    <n v="2.2000000000000002"/>
    <x v="4482"/>
    <n v="634.68650000000002"/>
    <s v="OK"/>
    <n v="0"/>
  </r>
  <r>
    <n v="14536"/>
    <x v="4535"/>
    <n v="1669"/>
    <s v="Electronics"/>
    <s v="West"/>
    <n v="4"/>
    <n v="331.38"/>
    <n v="0.13"/>
    <s v="Wallet"/>
    <n v="3"/>
    <n v="1.3"/>
    <x v="4483"/>
    <n v="1153.2023999999999"/>
    <s v="OK"/>
    <n v="0"/>
  </r>
  <r>
    <n v="14537"/>
    <x v="4536"/>
    <n v="1430"/>
    <s v="Electronics"/>
    <s v="East"/>
    <n v="2"/>
    <n v="72.84"/>
    <n v="0.3"/>
    <s v="COD"/>
    <n v="9"/>
    <n v="2.5"/>
    <x v="4484"/>
    <n v="101.976"/>
    <s v="OK"/>
    <n v="0"/>
  </r>
  <r>
    <n v="14538"/>
    <x v="4537"/>
    <n v="1726"/>
    <s v="Electronics"/>
    <s v="North"/>
    <n v="3"/>
    <n v="201.32"/>
    <n v="0.27"/>
    <s v="Card"/>
    <n v="11"/>
    <n v="2.6"/>
    <x v="4485"/>
    <n v="440.89080000000001"/>
    <s v="OK"/>
    <n v="0"/>
  </r>
  <r>
    <n v="14539"/>
    <x v="4538"/>
    <n v="1688"/>
    <s v="Electronics"/>
    <s v="South"/>
    <n v="3"/>
    <n v="323.60000000000002"/>
    <n v="0.21"/>
    <s v="COD"/>
    <n v="2"/>
    <n v="2.1"/>
    <x v="4486"/>
    <n v="766.93200000000013"/>
    <s v="OK"/>
    <n v="0"/>
  </r>
  <r>
    <n v="14540"/>
    <x v="4539"/>
    <n v="1686"/>
    <s v="Beauty"/>
    <s v="West"/>
    <n v="6"/>
    <n v="568.78"/>
    <n v="0.1"/>
    <s v="COD"/>
    <n v="11"/>
    <n v="1.9"/>
    <x v="4487"/>
    <n v="3071.4119999999998"/>
    <s v="OK"/>
    <n v="0"/>
  </r>
  <r>
    <n v="14541"/>
    <x v="4540"/>
    <n v="1851"/>
    <s v="Clothing"/>
    <s v="West"/>
    <n v="7"/>
    <n v="243.87"/>
    <n v="0.33"/>
    <s v="COD"/>
    <n v="7"/>
    <n v="2.4"/>
    <x v="4488"/>
    <n v="1143.7502999999999"/>
    <s v="OK"/>
    <n v="0"/>
  </r>
  <r>
    <n v="14542"/>
    <x v="4541"/>
    <n v="1849"/>
    <s v="Home"/>
    <s v="West"/>
    <n v="5"/>
    <n v="52.97"/>
    <n v="0.23"/>
    <s v="Card"/>
    <n v="1"/>
    <n v="3.6"/>
    <x v="4489"/>
    <n v="203.93450000000001"/>
    <s v="OK"/>
    <n v="0"/>
  </r>
  <r>
    <n v="14543"/>
    <x v="4542"/>
    <n v="1657"/>
    <s v="Beauty"/>
    <s v="East"/>
    <n v="3"/>
    <n v="242.07"/>
    <n v="0.34"/>
    <s v="Wallet"/>
    <n v="10"/>
    <n v="4.8"/>
    <x v="4490"/>
    <n v="479.29859999999996"/>
    <s v="OK"/>
    <n v="0"/>
  </r>
  <r>
    <n v="14544"/>
    <x v="4543"/>
    <n v="1961"/>
    <s v="Clothing"/>
    <s v="East"/>
    <n v="5"/>
    <n v="100.26"/>
    <n v="0.2"/>
    <s v="Card"/>
    <n v="7"/>
    <n v="3.8"/>
    <x v="4491"/>
    <n v="401.04"/>
    <s v="OK"/>
    <n v="0"/>
  </r>
  <r>
    <n v="14545"/>
    <x v="4544"/>
    <n v="1323"/>
    <s v="Electronics"/>
    <s v="South"/>
    <n v="6"/>
    <n v="149.54"/>
    <n v="0.28999999999999998"/>
    <s v="Card"/>
    <n v="2"/>
    <n v="4.0999999999999996"/>
    <x v="4492"/>
    <n v="637.04039999999998"/>
    <s v="OK"/>
    <n v="0"/>
  </r>
  <r>
    <n v="14546"/>
    <x v="4545"/>
    <n v="1989"/>
    <s v="Clothing"/>
    <s v="South"/>
    <n v="4"/>
    <n v="376.58"/>
    <n v="0.28000000000000003"/>
    <s v="Card"/>
    <n v="5"/>
    <n v="2.2000000000000002"/>
    <x v="4493"/>
    <n v="1084.5503999999999"/>
    <s v="OK"/>
    <n v="0"/>
  </r>
  <r>
    <n v="14547"/>
    <x v="4546"/>
    <n v="1672"/>
    <s v="Beauty"/>
    <s v="West"/>
    <n v="6"/>
    <n v="54.44"/>
    <n v="0.12"/>
    <s v="COD"/>
    <n v="1"/>
    <n v="1.4"/>
    <x v="4494"/>
    <n v="287.44319999999999"/>
    <s v="OK"/>
    <n v="0"/>
  </r>
  <r>
    <n v="14548"/>
    <x v="4547"/>
    <n v="1638"/>
    <s v="Home"/>
    <s v="South"/>
    <n v="5"/>
    <n v="286.86"/>
    <n v="0.34"/>
    <s v="COD"/>
    <n v="5"/>
    <n v="2.2000000000000002"/>
    <x v="4495"/>
    <n v="946.63800000000003"/>
    <s v="OK"/>
    <n v="0"/>
  </r>
  <r>
    <n v="14549"/>
    <x v="4548"/>
    <n v="1419"/>
    <s v="Electronics"/>
    <s v="North"/>
    <n v="3"/>
    <n v="371.54"/>
    <n v="0.01"/>
    <s v="Card"/>
    <n v="11"/>
    <n v="2.6"/>
    <x v="4496"/>
    <n v="1103.4738000000002"/>
    <s v="OK"/>
    <n v="0"/>
  </r>
  <r>
    <n v="14550"/>
    <x v="4549"/>
    <n v="1593"/>
    <s v="Home"/>
    <s v="East"/>
    <n v="1"/>
    <n v="261.79000000000002"/>
    <n v="0.27"/>
    <s v="Card"/>
    <n v="4"/>
    <n v="3.8"/>
    <x v="4497"/>
    <n v="191.10670000000002"/>
    <s v="OK"/>
    <n v="0"/>
  </r>
  <r>
    <n v="14551"/>
    <x v="4550"/>
    <n v="1484"/>
    <s v="Clothing"/>
    <s v="West"/>
    <n v="5"/>
    <n v="26.19"/>
    <n v="0.34"/>
    <s v="COD"/>
    <n v="1"/>
    <n v="4.8"/>
    <x v="4498"/>
    <n v="86.427000000000007"/>
    <s v="OK"/>
    <n v="0"/>
  </r>
  <r>
    <n v="14552"/>
    <x v="4551"/>
    <n v="1658"/>
    <s v="Beauty"/>
    <s v="West"/>
    <n v="2"/>
    <n v="591.53"/>
    <n v="0.12"/>
    <s v="COD"/>
    <n v="1"/>
    <n v="4.2"/>
    <x v="4499"/>
    <n v="1041.0927999999999"/>
    <s v="OK"/>
    <n v="0"/>
  </r>
  <r>
    <n v="14553"/>
    <x v="4552"/>
    <n v="1750"/>
    <s v="Electronics"/>
    <s v="North"/>
    <n v="1"/>
    <n v="229.76"/>
    <n v="0.23"/>
    <s v="Card"/>
    <n v="7"/>
    <n v="2.1"/>
    <x v="4500"/>
    <n v="176.9152"/>
    <s v="OK"/>
    <n v="0"/>
  </r>
  <r>
    <n v="14554"/>
    <x v="4553"/>
    <n v="1411"/>
    <s v="Clothing"/>
    <s v="North"/>
    <n v="7"/>
    <n v="470.47"/>
    <n v="0.2"/>
    <s v="Wallet"/>
    <n v="3"/>
    <n v="4.3"/>
    <x v="4501"/>
    <n v="2634.6320000000001"/>
    <s v="OK"/>
    <n v="0"/>
  </r>
  <r>
    <n v="14555"/>
    <x v="4554"/>
    <n v="1935"/>
    <s v="Beauty"/>
    <s v="North"/>
    <n v="5"/>
    <n v="205.5"/>
    <n v="0.27"/>
    <s v="Wallet"/>
    <n v="10"/>
    <n v="2.6"/>
    <x v="4502"/>
    <n v="750.07499999999993"/>
    <s v="OK"/>
    <n v="-0.01"/>
  </r>
  <r>
    <n v="14556"/>
    <x v="4555"/>
    <n v="1083"/>
    <s v="Clothing"/>
    <s v="North"/>
    <n v="2"/>
    <n v="292.88"/>
    <n v="0.3"/>
    <s v="Card"/>
    <n v="9"/>
    <n v="1.7"/>
    <x v="4503"/>
    <n v="410.03199999999998"/>
    <s v="OK"/>
    <n v="0"/>
  </r>
  <r>
    <n v="14557"/>
    <x v="4556"/>
    <n v="1112"/>
    <s v="Clothing"/>
    <s v="West"/>
    <n v="7"/>
    <n v="242.25"/>
    <n v="0.21"/>
    <s v="COD"/>
    <n v="9"/>
    <n v="2.8"/>
    <x v="4504"/>
    <n v="1339.6425000000002"/>
    <s v="OK"/>
    <n v="0"/>
  </r>
  <r>
    <n v="14558"/>
    <x v="4557"/>
    <n v="1736"/>
    <s v="Electronics"/>
    <s v="East"/>
    <n v="6"/>
    <n v="215.39"/>
    <n v="0.28999999999999998"/>
    <s v="Card"/>
    <n v="10"/>
    <n v="3.3"/>
    <x v="4505"/>
    <n v="917.56139999999994"/>
    <s v="OK"/>
    <n v="0"/>
  </r>
  <r>
    <n v="14559"/>
    <x v="4558"/>
    <n v="1331"/>
    <s v="Electronics"/>
    <s v="East"/>
    <n v="1"/>
    <n v="27.78"/>
    <n v="0.11"/>
    <s v="COD"/>
    <n v="11"/>
    <n v="4.0999999999999996"/>
    <x v="4506"/>
    <n v="24.7242"/>
    <s v="OK"/>
    <n v="0"/>
  </r>
  <r>
    <n v="14560"/>
    <x v="4559"/>
    <n v="1377"/>
    <s v="Electronics"/>
    <s v="North"/>
    <n v="5"/>
    <n v="225.61"/>
    <n v="0.08"/>
    <s v="Card"/>
    <n v="9"/>
    <n v="2.4"/>
    <x v="4507"/>
    <n v="1037.8060000000003"/>
    <s v="OK"/>
    <n v="0"/>
  </r>
  <r>
    <n v="14561"/>
    <x v="4560"/>
    <n v="1754"/>
    <s v="Beauty"/>
    <s v="South"/>
    <n v="4"/>
    <n v="535.35"/>
    <n v="0.15"/>
    <s v="Card"/>
    <n v="1"/>
    <n v="1.6"/>
    <x v="4508"/>
    <n v="1820.19"/>
    <s v="OK"/>
    <n v="0"/>
  </r>
  <r>
    <n v="14562"/>
    <x v="4561"/>
    <n v="1654"/>
    <s v="Electronics"/>
    <s v="West"/>
    <n v="6"/>
    <n v="418.88"/>
    <n v="0.24"/>
    <s v="COD"/>
    <n v="4"/>
    <n v="1.4"/>
    <x v="4509"/>
    <n v="1910.0927999999999"/>
    <s v="OK"/>
    <n v="0"/>
  </r>
  <r>
    <n v="14563"/>
    <x v="4562"/>
    <n v="1040"/>
    <s v="Clothing"/>
    <s v="East"/>
    <n v="2"/>
    <n v="100.07"/>
    <n v="7.0000000000000007E-2"/>
    <s v="Wallet"/>
    <n v="1"/>
    <n v="1.4"/>
    <x v="4510"/>
    <n v="186.13019999999997"/>
    <s v="OK"/>
    <n v="0"/>
  </r>
  <r>
    <n v="14564"/>
    <x v="4563"/>
    <n v="1934"/>
    <s v="Home"/>
    <s v="North"/>
    <n v="4"/>
    <n v="360.83"/>
    <n v="0.24"/>
    <s v="Card"/>
    <n v="1"/>
    <n v="4.8"/>
    <x v="4511"/>
    <n v="1096.9232"/>
    <s v="OK"/>
    <n v="0"/>
  </r>
  <r>
    <n v="14565"/>
    <x v="4564"/>
    <n v="1769"/>
    <s v="Electronics"/>
    <s v="South"/>
    <n v="3"/>
    <n v="536.96"/>
    <n v="0.14000000000000001"/>
    <s v="Card"/>
    <n v="9"/>
    <n v="4.8"/>
    <x v="4512"/>
    <n v="1385.3568"/>
    <s v="OK"/>
    <n v="0"/>
  </r>
  <r>
    <n v="14566"/>
    <x v="4565"/>
    <n v="1958"/>
    <s v="Clothing"/>
    <s v="South"/>
    <n v="6"/>
    <n v="424.52"/>
    <n v="0.28000000000000003"/>
    <s v="Card"/>
    <n v="5"/>
    <n v="4.9000000000000004"/>
    <x v="4513"/>
    <n v="1833.9263999999998"/>
    <s v="OK"/>
    <n v="0"/>
  </r>
  <r>
    <n v="14567"/>
    <x v="4566"/>
    <n v="1796"/>
    <s v="Home"/>
    <s v="North"/>
    <n v="6"/>
    <n v="101.98"/>
    <n v="0.01"/>
    <s v="COD"/>
    <n v="1"/>
    <n v="2.2000000000000002"/>
    <x v="4514"/>
    <n v="605.76120000000003"/>
    <s v="OK"/>
    <n v="0"/>
  </r>
  <r>
    <n v="14568"/>
    <x v="4567"/>
    <n v="1104"/>
    <s v="Beauty"/>
    <s v="West"/>
    <n v="5"/>
    <n v="522.67999999999995"/>
    <n v="0.23"/>
    <s v="COD"/>
    <n v="11"/>
    <n v="1.8"/>
    <x v="4515"/>
    <n v="2012.3179999999998"/>
    <s v="OK"/>
    <n v="0"/>
  </r>
  <r>
    <n v="14569"/>
    <x v="4568"/>
    <n v="1201"/>
    <s v="Clothing"/>
    <s v="East"/>
    <n v="5"/>
    <n v="191.4"/>
    <n v="0.23"/>
    <s v="COD"/>
    <n v="3"/>
    <n v="4.9000000000000004"/>
    <x v="4516"/>
    <n v="736.89"/>
    <s v="OK"/>
    <n v="0"/>
  </r>
  <r>
    <n v="14570"/>
    <x v="4569"/>
    <n v="1449"/>
    <s v="Home"/>
    <s v="South"/>
    <n v="2"/>
    <n v="280.63"/>
    <n v="0.33"/>
    <s v="COD"/>
    <n v="7"/>
    <n v="5"/>
    <x v="4517"/>
    <n v="376.04419999999993"/>
    <s v="OK"/>
    <n v="0"/>
  </r>
  <r>
    <n v="14571"/>
    <x v="4570"/>
    <n v="1818"/>
    <s v="Electronics"/>
    <s v="East"/>
    <n v="6"/>
    <n v="322.79000000000002"/>
    <n v="0.25"/>
    <s v="COD"/>
    <n v="2"/>
    <n v="1.3"/>
    <x v="4518"/>
    <n v="1452.5550000000003"/>
    <s v="OK"/>
    <n v="0"/>
  </r>
  <r>
    <n v="14572"/>
    <x v="4571"/>
    <n v="1842"/>
    <s v="Beauty"/>
    <s v="East"/>
    <n v="5"/>
    <n v="512.54999999999995"/>
    <n v="0.28000000000000003"/>
    <s v="COD"/>
    <n v="4"/>
    <n v="4"/>
    <x v="4519"/>
    <n v="1845.1799999999998"/>
    <s v="OK"/>
    <n v="0"/>
  </r>
  <r>
    <n v="14573"/>
    <x v="4572"/>
    <n v="1972"/>
    <s v="Electronics"/>
    <s v="South"/>
    <n v="3"/>
    <n v="559.99"/>
    <n v="0.32"/>
    <s v="COD"/>
    <n v="2"/>
    <n v="2.2000000000000002"/>
    <x v="4520"/>
    <n v="1142.3796"/>
    <s v="OK"/>
    <n v="0"/>
  </r>
  <r>
    <n v="14574"/>
    <x v="4573"/>
    <n v="1265"/>
    <s v="Home"/>
    <s v="North"/>
    <n v="7"/>
    <n v="558.85"/>
    <n v="0.24"/>
    <s v="COD"/>
    <n v="9"/>
    <n v="4.5999999999999996"/>
    <x v="4521"/>
    <n v="2973.0820000000003"/>
    <s v="OK"/>
    <n v="0"/>
  </r>
  <r>
    <n v="14575"/>
    <x v="4574"/>
    <n v="1909"/>
    <s v="Electronics"/>
    <s v="South"/>
    <n v="7"/>
    <n v="19.649999999999999"/>
    <n v="0.1"/>
    <s v="Wallet"/>
    <n v="9"/>
    <n v="1.4"/>
    <x v="4522"/>
    <n v="123.79499999999999"/>
    <s v="ERROR"/>
    <n v="0"/>
  </r>
  <r>
    <n v="14576"/>
    <x v="4575"/>
    <n v="1209"/>
    <s v="Beauty"/>
    <s v="South"/>
    <n v="7"/>
    <n v="554.29999999999995"/>
    <n v="0.3"/>
    <s v="Card"/>
    <n v="7"/>
    <n v="4.5999999999999996"/>
    <x v="4523"/>
    <n v="2716.0699999999993"/>
    <s v="OK"/>
    <n v="0"/>
  </r>
  <r>
    <n v="14577"/>
    <x v="4576"/>
    <n v="1562"/>
    <s v="Home"/>
    <s v="West"/>
    <n v="5"/>
    <n v="46.82"/>
    <n v="0.26"/>
    <s v="Card"/>
    <n v="7"/>
    <n v="1"/>
    <x v="4524"/>
    <n v="173.23399999999998"/>
    <s v="OK"/>
    <n v="0"/>
  </r>
  <r>
    <n v="14578"/>
    <x v="4577"/>
    <n v="1117"/>
    <s v="Home"/>
    <s v="East"/>
    <n v="6"/>
    <n v="170.48"/>
    <n v="0.15"/>
    <s v="Card"/>
    <n v="2"/>
    <n v="3.1"/>
    <x v="4525"/>
    <n v="869.44799999999987"/>
    <s v="OK"/>
    <n v="0"/>
  </r>
  <r>
    <n v="14579"/>
    <x v="4578"/>
    <n v="1712"/>
    <s v="Electronics"/>
    <s v="North"/>
    <n v="7"/>
    <n v="316.27"/>
    <n v="0.25"/>
    <s v="Wallet"/>
    <n v="10"/>
    <n v="2.2999999999999998"/>
    <x v="4526"/>
    <n v="1660.4175"/>
    <s v="OK"/>
    <n v="0"/>
  </r>
  <r>
    <n v="14580"/>
    <x v="4579"/>
    <n v="1376"/>
    <s v="Clothing"/>
    <s v="East"/>
    <n v="1"/>
    <n v="295.76"/>
    <n v="0.3"/>
    <s v="Card"/>
    <n v="8"/>
    <n v="2.7"/>
    <x v="4527"/>
    <n v="207.03199999999998"/>
    <s v="OK"/>
    <n v="0"/>
  </r>
  <r>
    <n v="14581"/>
    <x v="4580"/>
    <n v="1550"/>
    <s v="Clothing"/>
    <s v="South"/>
    <n v="4"/>
    <n v="368.76"/>
    <n v="0.34"/>
    <s v="Card"/>
    <n v="1"/>
    <n v="2.7"/>
    <x v="4528"/>
    <n v="973.52639999999985"/>
    <s v="OK"/>
    <n v="0"/>
  </r>
  <r>
    <n v="14582"/>
    <x v="4581"/>
    <n v="1539"/>
    <s v="Home"/>
    <s v="North"/>
    <n v="6"/>
    <n v="295.48"/>
    <n v="0.33"/>
    <s v="Wallet"/>
    <n v="8"/>
    <n v="3.6"/>
    <x v="4529"/>
    <n v="1187.8296"/>
    <s v="OK"/>
    <n v="0"/>
  </r>
  <r>
    <n v="14583"/>
    <x v="4582"/>
    <n v="1770"/>
    <s v="Electronics"/>
    <s v="North"/>
    <n v="3"/>
    <n v="561.61"/>
    <n v="0.11"/>
    <s v="Wallet"/>
    <n v="5"/>
    <n v="1.1000000000000001"/>
    <x v="4530"/>
    <n v="1499.4986999999999"/>
    <s v="OK"/>
    <n v="0"/>
  </r>
  <r>
    <n v="14584"/>
    <x v="4583"/>
    <n v="1083"/>
    <s v="Beauty"/>
    <s v="North"/>
    <n v="6"/>
    <n v="155.72"/>
    <n v="0.15"/>
    <s v="Wallet"/>
    <n v="4"/>
    <n v="3.8"/>
    <x v="4531"/>
    <n v="794.17199999999991"/>
    <s v="OK"/>
    <n v="0"/>
  </r>
  <r>
    <n v="14585"/>
    <x v="4584"/>
    <n v="1453"/>
    <s v="Beauty"/>
    <s v="North"/>
    <n v="3"/>
    <n v="175.3"/>
    <n v="0.04"/>
    <s v="Card"/>
    <n v="10"/>
    <n v="1.1000000000000001"/>
    <x v="4532"/>
    <n v="504.86400000000009"/>
    <s v="OK"/>
    <n v="0"/>
  </r>
  <r>
    <n v="14586"/>
    <x v="4585"/>
    <n v="1666"/>
    <s v="Electronics"/>
    <s v="West"/>
    <n v="6"/>
    <n v="553.63"/>
    <n v="0.09"/>
    <s v="Wallet"/>
    <n v="2"/>
    <n v="1.7"/>
    <x v="4533"/>
    <n v="3022.8197999999998"/>
    <s v="OK"/>
    <n v="0"/>
  </r>
  <r>
    <n v="14587"/>
    <x v="4586"/>
    <n v="1628"/>
    <s v="Home"/>
    <s v="North"/>
    <n v="7"/>
    <n v="59.89"/>
    <n v="0.31"/>
    <s v="Card"/>
    <n v="3"/>
    <n v="3.4"/>
    <x v="4534"/>
    <n v="289.26869999999997"/>
    <s v="OK"/>
    <n v="0"/>
  </r>
  <r>
    <n v="14588"/>
    <x v="4587"/>
    <n v="1513"/>
    <s v="Clothing"/>
    <s v="South"/>
    <n v="4"/>
    <n v="371.59"/>
    <n v="0.13"/>
    <s v="Card"/>
    <n v="10"/>
    <n v="1.3"/>
    <x v="4535"/>
    <n v="1293.1332"/>
    <s v="OK"/>
    <n v="0"/>
  </r>
  <r>
    <n v="14589"/>
    <x v="4588"/>
    <n v="1604"/>
    <s v="Clothing"/>
    <s v="West"/>
    <n v="4"/>
    <n v="413.82"/>
    <n v="0.22"/>
    <s v="Card"/>
    <n v="2"/>
    <n v="5"/>
    <x v="4536"/>
    <n v="1291.1184000000001"/>
    <s v="OK"/>
    <n v="0"/>
  </r>
  <r>
    <n v="14590"/>
    <x v="4589"/>
    <n v="1677"/>
    <s v="Electronics"/>
    <s v="South"/>
    <n v="3"/>
    <n v="310.74"/>
    <n v="0.23"/>
    <s v="COD"/>
    <n v="11"/>
    <n v="4.0999999999999996"/>
    <x v="4537"/>
    <n v="717.80939999999998"/>
    <s v="OK"/>
    <n v="0"/>
  </r>
  <r>
    <n v="14591"/>
    <x v="4590"/>
    <n v="1386"/>
    <s v="Clothing"/>
    <s v="South"/>
    <n v="6"/>
    <n v="421.13"/>
    <n v="0.27"/>
    <s v="Card"/>
    <n v="4"/>
    <n v="3.8"/>
    <x v="4538"/>
    <n v="1844.5493999999999"/>
    <s v="OK"/>
    <n v="0"/>
  </r>
  <r>
    <n v="14592"/>
    <x v="4591"/>
    <n v="1911"/>
    <s v="Home"/>
    <s v="East"/>
    <n v="4"/>
    <n v="116.06"/>
    <n v="0.06"/>
    <s v="COD"/>
    <n v="3"/>
    <n v="2.1"/>
    <x v="4539"/>
    <n v="436.38560000000001"/>
    <s v="OK"/>
    <n v="0"/>
  </r>
  <r>
    <n v="14593"/>
    <x v="4592"/>
    <n v="1349"/>
    <s v="Clothing"/>
    <s v="North"/>
    <n v="2"/>
    <n v="513.79"/>
    <n v="0.11"/>
    <s v="Wallet"/>
    <n v="5"/>
    <n v="1.2"/>
    <x v="4540"/>
    <n v="914.5462"/>
    <s v="OK"/>
    <n v="0"/>
  </r>
  <r>
    <n v="14594"/>
    <x v="4593"/>
    <n v="1295"/>
    <s v="Clothing"/>
    <s v="North"/>
    <n v="6"/>
    <n v="96.92"/>
    <n v="0.16"/>
    <s v="Card"/>
    <n v="7"/>
    <n v="4.9000000000000004"/>
    <x v="4541"/>
    <n v="488.47679999999997"/>
    <s v="OK"/>
    <n v="0"/>
  </r>
  <r>
    <n v="14595"/>
    <x v="4594"/>
    <n v="1257"/>
    <s v="Home"/>
    <s v="South"/>
    <n v="4"/>
    <n v="249.48"/>
    <n v="0.13"/>
    <s v="Card"/>
    <n v="9"/>
    <n v="1.6"/>
    <x v="4542"/>
    <n v="868.19039999999995"/>
    <s v="OK"/>
    <n v="0"/>
  </r>
  <r>
    <n v="14596"/>
    <x v="4595"/>
    <n v="1080"/>
    <s v="Home"/>
    <s v="North"/>
    <n v="1"/>
    <n v="59.03"/>
    <n v="0.34"/>
    <s v="Card"/>
    <n v="5"/>
    <n v="4.3"/>
    <x v="4543"/>
    <n v="38.959799999999994"/>
    <s v="OK"/>
    <n v="0"/>
  </r>
  <r>
    <n v="14597"/>
    <x v="4596"/>
    <n v="1936"/>
    <s v="Electronics"/>
    <s v="West"/>
    <n v="1"/>
    <n v="333.95"/>
    <n v="0.28999999999999998"/>
    <s v="Wallet"/>
    <n v="8"/>
    <n v="1.8"/>
    <x v="4544"/>
    <n v="237.10449999999997"/>
    <s v="OK"/>
    <n v="0"/>
  </r>
  <r>
    <n v="14598"/>
    <x v="4597"/>
    <n v="1267"/>
    <s v="Beauty"/>
    <s v="East"/>
    <n v="2"/>
    <n v="406.8"/>
    <n v="0.17"/>
    <s v="Card"/>
    <n v="2"/>
    <n v="2.5"/>
    <x v="4545"/>
    <n v="675.28800000000001"/>
    <s v="OK"/>
    <n v="0"/>
  </r>
  <r>
    <n v="14599"/>
    <x v="4598"/>
    <n v="1418"/>
    <s v="Clothing"/>
    <s v="North"/>
    <n v="4"/>
    <n v="565.61"/>
    <n v="0.31"/>
    <s v="Card"/>
    <n v="6"/>
    <n v="3.8"/>
    <x v="4546"/>
    <n v="1561.0835999999999"/>
    <s v="OK"/>
    <n v="0"/>
  </r>
  <r>
    <n v="14600"/>
    <x v="4599"/>
    <n v="1234"/>
    <s v="Electronics"/>
    <s v="North"/>
    <n v="1"/>
    <n v="447.51"/>
    <n v="0.12"/>
    <s v="Card"/>
    <n v="8"/>
    <n v="4.8"/>
    <x v="4547"/>
    <n v="393.80880000000002"/>
    <s v="OK"/>
    <n v="0"/>
  </r>
  <r>
    <n v="14601"/>
    <x v="4600"/>
    <n v="1832"/>
    <s v="Electronics"/>
    <s v="West"/>
    <n v="7"/>
    <n v="331.55"/>
    <n v="0.28000000000000003"/>
    <s v="Wallet"/>
    <n v="9"/>
    <n v="1.1000000000000001"/>
    <x v="4548"/>
    <n v="1671.0119999999999"/>
    <s v="OK"/>
    <n v="0"/>
  </r>
  <r>
    <n v="14602"/>
    <x v="4601"/>
    <n v="1310"/>
    <s v="Clothing"/>
    <s v="East"/>
    <n v="6"/>
    <n v="560.58000000000004"/>
    <n v="0.08"/>
    <s v="Card"/>
    <n v="11"/>
    <n v="2"/>
    <x v="4549"/>
    <n v="3094.4016000000006"/>
    <s v="OK"/>
    <n v="0"/>
  </r>
  <r>
    <n v="14603"/>
    <x v="4602"/>
    <n v="1812"/>
    <s v="Beauty"/>
    <s v="West"/>
    <n v="5"/>
    <n v="294.89"/>
    <n v="0.27"/>
    <s v="Card"/>
    <n v="4"/>
    <n v="4.0999999999999996"/>
    <x v="4550"/>
    <n v="1076.3484999999998"/>
    <s v="OK"/>
    <n v="0"/>
  </r>
  <r>
    <n v="14604"/>
    <x v="4603"/>
    <n v="1974"/>
    <s v="Clothing"/>
    <s v="South"/>
    <n v="4"/>
    <n v="343.31"/>
    <n v="0.16"/>
    <s v="Card"/>
    <n v="4"/>
    <n v="1.7"/>
    <x v="4551"/>
    <n v="1153.5216"/>
    <s v="OK"/>
    <n v="0"/>
  </r>
  <r>
    <n v="14605"/>
    <x v="4604"/>
    <n v="1985"/>
    <s v="Home"/>
    <s v="South"/>
    <n v="2"/>
    <n v="363.72"/>
    <n v="0.04"/>
    <s v="Wallet"/>
    <n v="7"/>
    <n v="1.4"/>
    <x v="4552"/>
    <n v="698.3424"/>
    <s v="OK"/>
    <n v="0"/>
  </r>
  <r>
    <n v="14606"/>
    <x v="4605"/>
    <n v="1356"/>
    <s v="Electronics"/>
    <s v="North"/>
    <n v="4"/>
    <n v="254.84"/>
    <n v="0.1"/>
    <s v="Card"/>
    <n v="4"/>
    <n v="1.2"/>
    <x v="4553"/>
    <n v="917.42399999999998"/>
    <s v="OK"/>
    <n v="0"/>
  </r>
  <r>
    <n v="14607"/>
    <x v="4606"/>
    <n v="1212"/>
    <s v="Clothing"/>
    <s v="East"/>
    <n v="3"/>
    <n v="505.51"/>
    <n v="0.14000000000000001"/>
    <s v="COD"/>
    <n v="5"/>
    <n v="3"/>
    <x v="4554"/>
    <n v="1304.2157999999999"/>
    <s v="OK"/>
    <n v="0"/>
  </r>
  <r>
    <n v="14608"/>
    <x v="4607"/>
    <n v="1573"/>
    <s v="Beauty"/>
    <s v="South"/>
    <n v="3"/>
    <n v="123.33"/>
    <n v="0.26"/>
    <s v="Card"/>
    <n v="2"/>
    <n v="4.0999999999999996"/>
    <x v="4555"/>
    <n v="273.79259999999999"/>
    <s v="OK"/>
    <n v="0"/>
  </r>
  <r>
    <n v="14609"/>
    <x v="4608"/>
    <n v="1048"/>
    <s v="Home"/>
    <s v="West"/>
    <n v="1"/>
    <n v="339.58"/>
    <n v="0.03"/>
    <s v="Wallet"/>
    <n v="2"/>
    <n v="4.8"/>
    <x v="4556"/>
    <n v="329.39259999999996"/>
    <s v="OK"/>
    <n v="0"/>
  </r>
  <r>
    <n v="14610"/>
    <x v="4609"/>
    <n v="1126"/>
    <s v="Electronics"/>
    <s v="South"/>
    <n v="3"/>
    <n v="437.51"/>
    <n v="0.23"/>
    <s v="COD"/>
    <n v="11"/>
    <n v="2.1"/>
    <x v="4557"/>
    <n v="1010.6481"/>
    <s v="OK"/>
    <n v="0"/>
  </r>
  <r>
    <n v="14611"/>
    <x v="4610"/>
    <n v="1222"/>
    <s v="Clothing"/>
    <s v="South"/>
    <n v="2"/>
    <n v="543.83000000000004"/>
    <n v="0.25"/>
    <s v="COD"/>
    <n v="10"/>
    <n v="1.5"/>
    <x v="4558"/>
    <n v="815.74500000000012"/>
    <s v="OK"/>
    <n v="0"/>
  </r>
  <r>
    <n v="14612"/>
    <x v="4611"/>
    <n v="1920"/>
    <s v="Electronics"/>
    <s v="West"/>
    <n v="1"/>
    <n v="532.09"/>
    <n v="0.23"/>
    <s v="Card"/>
    <n v="5"/>
    <n v="2.6"/>
    <x v="4559"/>
    <n v="409.70930000000004"/>
    <s v="OK"/>
    <n v="0"/>
  </r>
  <r>
    <n v="14613"/>
    <x v="4612"/>
    <n v="1278"/>
    <s v="Clothing"/>
    <s v="North"/>
    <n v="2"/>
    <n v="312.61"/>
    <n v="0.27"/>
    <s v="Card"/>
    <n v="10"/>
    <n v="1.2"/>
    <x v="4560"/>
    <n v="456.41059999999999"/>
    <s v="OK"/>
    <n v="0"/>
  </r>
  <r>
    <n v="14614"/>
    <x v="4613"/>
    <n v="1407"/>
    <s v="Home"/>
    <s v="East"/>
    <n v="6"/>
    <n v="391.25"/>
    <n v="0.06"/>
    <s v="Card"/>
    <n v="10"/>
    <n v="2.2999999999999998"/>
    <x v="4561"/>
    <n v="2206.65"/>
    <s v="OK"/>
    <n v="0"/>
  </r>
  <r>
    <n v="14615"/>
    <x v="4614"/>
    <n v="1504"/>
    <s v="Home"/>
    <s v="North"/>
    <n v="2"/>
    <n v="245.63"/>
    <n v="0.21"/>
    <s v="COD"/>
    <n v="2"/>
    <n v="3.6"/>
    <x v="4562"/>
    <n v="388.09539999999998"/>
    <s v="OK"/>
    <n v="0"/>
  </r>
  <r>
    <n v="14616"/>
    <x v="4615"/>
    <n v="1293"/>
    <s v="Electronics"/>
    <s v="West"/>
    <n v="3"/>
    <n v="288.88"/>
    <n v="0.33"/>
    <s v="Wallet"/>
    <n v="6"/>
    <n v="1.7"/>
    <x v="4563"/>
    <n v="580.64879999999994"/>
    <s v="OK"/>
    <n v="0"/>
  </r>
  <r>
    <n v="14617"/>
    <x v="4616"/>
    <n v="1795"/>
    <s v="Beauty"/>
    <s v="South"/>
    <n v="6"/>
    <n v="545.16999999999996"/>
    <n v="0.21"/>
    <s v="Card"/>
    <n v="6"/>
    <n v="3.5"/>
    <x v="4564"/>
    <n v="2584.1057999999998"/>
    <s v="OK"/>
    <n v="0"/>
  </r>
  <r>
    <n v="14618"/>
    <x v="4617"/>
    <n v="1276"/>
    <s v="Clothing"/>
    <s v="East"/>
    <n v="3"/>
    <n v="559.46"/>
    <n v="0.21"/>
    <s v="Wallet"/>
    <n v="8"/>
    <n v="4.9000000000000004"/>
    <x v="4565"/>
    <n v="1325.9202000000002"/>
    <s v="OK"/>
    <n v="0"/>
  </r>
  <r>
    <n v="14619"/>
    <x v="4618"/>
    <n v="1437"/>
    <s v="Clothing"/>
    <s v="North"/>
    <n v="2"/>
    <n v="538.82000000000005"/>
    <n v="0.26"/>
    <s v="Card"/>
    <n v="1"/>
    <n v="4.5"/>
    <x v="4566"/>
    <n v="797.45360000000005"/>
    <s v="OK"/>
    <n v="0"/>
  </r>
  <r>
    <n v="14620"/>
    <x v="4619"/>
    <n v="1106"/>
    <s v="Clothing"/>
    <s v="West"/>
    <n v="3"/>
    <n v="95.95"/>
    <n v="0.12"/>
    <s v="Wallet"/>
    <n v="7"/>
    <n v="2.4"/>
    <x v="4567"/>
    <n v="253.30800000000002"/>
    <s v="OK"/>
    <n v="0"/>
  </r>
  <r>
    <n v="14621"/>
    <x v="4620"/>
    <n v="1657"/>
    <s v="Clothing"/>
    <s v="South"/>
    <n v="3"/>
    <n v="512.29999999999995"/>
    <n v="0.25"/>
    <s v="Card"/>
    <n v="7"/>
    <n v="2.7"/>
    <x v="4568"/>
    <n v="1152.675"/>
    <s v="OK"/>
    <n v="-0.01"/>
  </r>
  <r>
    <n v="14622"/>
    <x v="4621"/>
    <n v="1419"/>
    <s v="Clothing"/>
    <s v="South"/>
    <n v="3"/>
    <n v="569.79"/>
    <n v="0.32"/>
    <s v="Card"/>
    <n v="9"/>
    <n v="2.7"/>
    <x v="4569"/>
    <n v="1162.3715999999997"/>
    <s v="OK"/>
    <n v="0"/>
  </r>
  <r>
    <n v="14623"/>
    <x v="4622"/>
    <n v="1610"/>
    <s v="Clothing"/>
    <s v="North"/>
    <n v="4"/>
    <n v="226.33"/>
    <n v="0"/>
    <s v="COD"/>
    <n v="4"/>
    <n v="4.4000000000000004"/>
    <x v="4570"/>
    <n v="905.32"/>
    <s v="OK"/>
    <n v="0"/>
  </r>
  <r>
    <n v="14624"/>
    <x v="4623"/>
    <n v="1428"/>
    <s v="Clothing"/>
    <s v="West"/>
    <n v="6"/>
    <n v="318.41000000000003"/>
    <n v="0.3"/>
    <s v="COD"/>
    <n v="7"/>
    <n v="5"/>
    <x v="4571"/>
    <n v="1337.3219999999999"/>
    <s v="OK"/>
    <n v="0"/>
  </r>
  <r>
    <n v="14625"/>
    <x v="4624"/>
    <n v="1374"/>
    <s v="Electronics"/>
    <s v="South"/>
    <n v="6"/>
    <n v="470.77"/>
    <n v="0.08"/>
    <s v="COD"/>
    <n v="6"/>
    <n v="4.3"/>
    <x v="4572"/>
    <n v="2598.6504"/>
    <s v="OK"/>
    <n v="0"/>
  </r>
  <r>
    <n v="14626"/>
    <x v="4625"/>
    <n v="1072"/>
    <s v="Home"/>
    <s v="South"/>
    <n v="7"/>
    <n v="343.82"/>
    <n v="0.16"/>
    <s v="COD"/>
    <n v="4"/>
    <n v="3.2"/>
    <x v="4573"/>
    <n v="2021.6615999999997"/>
    <s v="OK"/>
    <n v="0"/>
  </r>
  <r>
    <n v="14627"/>
    <x v="4626"/>
    <n v="1948"/>
    <s v="Clothing"/>
    <s v="East"/>
    <n v="6"/>
    <n v="596.19000000000005"/>
    <n v="0.3"/>
    <s v="COD"/>
    <n v="10"/>
    <n v="1.4"/>
    <x v="4574"/>
    <n v="2503.998"/>
    <s v="OK"/>
    <n v="0"/>
  </r>
  <r>
    <n v="14628"/>
    <x v="4627"/>
    <n v="1997"/>
    <s v="Electronics"/>
    <s v="South"/>
    <n v="7"/>
    <n v="281.58999999999997"/>
    <n v="0.28999999999999998"/>
    <s v="Card"/>
    <n v="8"/>
    <n v="4.8"/>
    <x v="4575"/>
    <n v="1399.5022999999999"/>
    <s v="OK"/>
    <n v="0"/>
  </r>
  <r>
    <n v="14629"/>
    <x v="4628"/>
    <n v="1633"/>
    <s v="Home"/>
    <s v="North"/>
    <n v="2"/>
    <n v="432.66"/>
    <n v="0.31"/>
    <s v="Card"/>
    <n v="3"/>
    <n v="4.4000000000000004"/>
    <x v="4576"/>
    <n v="597.07079999999996"/>
    <s v="OK"/>
    <n v="0"/>
  </r>
  <r>
    <n v="14630"/>
    <x v="4629"/>
    <n v="1029"/>
    <s v="Beauty"/>
    <s v="West"/>
    <n v="7"/>
    <n v="478.67"/>
    <n v="0.33"/>
    <s v="Card"/>
    <n v="8"/>
    <n v="4.4000000000000004"/>
    <x v="4577"/>
    <n v="2244.9622999999997"/>
    <s v="OK"/>
    <n v="0"/>
  </r>
  <r>
    <n v="14631"/>
    <x v="4630"/>
    <n v="1187"/>
    <s v="Beauty"/>
    <s v="West"/>
    <n v="7"/>
    <n v="304.05"/>
    <n v="0.16"/>
    <s v="COD"/>
    <n v="5"/>
    <n v="2.6"/>
    <x v="4578"/>
    <n v="1787.8139999999999"/>
    <s v="OK"/>
    <n v="0"/>
  </r>
  <r>
    <n v="14632"/>
    <x v="4631"/>
    <n v="1363"/>
    <s v="Clothing"/>
    <s v="East"/>
    <n v="5"/>
    <n v="516.34"/>
    <n v="0.23"/>
    <s v="COD"/>
    <n v="4"/>
    <n v="2.8"/>
    <x v="4579"/>
    <n v="1987.9090000000003"/>
    <s v="OK"/>
    <n v="0"/>
  </r>
  <r>
    <n v="14633"/>
    <x v="4632"/>
    <n v="1865"/>
    <s v="Electronics"/>
    <s v="West"/>
    <n v="2"/>
    <n v="334.5"/>
    <n v="0.14000000000000001"/>
    <s v="COD"/>
    <n v="3"/>
    <n v="1.5"/>
    <x v="4580"/>
    <n v="575.34"/>
    <s v="OK"/>
    <n v="0"/>
  </r>
  <r>
    <n v="14634"/>
    <x v="4633"/>
    <n v="1799"/>
    <s v="Clothing"/>
    <s v="North"/>
    <n v="6"/>
    <n v="255.82"/>
    <n v="0.12"/>
    <s v="COD"/>
    <n v="10"/>
    <n v="4.8"/>
    <x v="4581"/>
    <n v="1350.7296000000001"/>
    <s v="OK"/>
    <n v="0"/>
  </r>
  <r>
    <n v="14635"/>
    <x v="4634"/>
    <n v="1450"/>
    <s v="Electronics"/>
    <s v="South"/>
    <n v="1"/>
    <n v="78.08"/>
    <n v="0.15"/>
    <s v="Card"/>
    <n v="7"/>
    <n v="4.8"/>
    <x v="4582"/>
    <n v="66.367999999999995"/>
    <s v="OK"/>
    <n v="0"/>
  </r>
  <r>
    <n v="14636"/>
    <x v="4635"/>
    <n v="1194"/>
    <s v="Beauty"/>
    <s v="East"/>
    <n v="3"/>
    <n v="245.15"/>
    <n v="0.26"/>
    <s v="COD"/>
    <n v="7"/>
    <n v="2"/>
    <x v="4583"/>
    <n v="544.23300000000006"/>
    <s v="OK"/>
    <n v="0"/>
  </r>
  <r>
    <n v="14637"/>
    <x v="4636"/>
    <n v="1155"/>
    <s v="Electronics"/>
    <s v="West"/>
    <n v="3"/>
    <n v="444.35"/>
    <n v="0.18"/>
    <s v="Card"/>
    <n v="6"/>
    <n v="3.8"/>
    <x v="4584"/>
    <n v="1093.1010000000003"/>
    <s v="OK"/>
    <n v="0"/>
  </r>
  <r>
    <n v="14638"/>
    <x v="4637"/>
    <n v="1171"/>
    <s v="Electronics"/>
    <s v="East"/>
    <n v="5"/>
    <n v="553.95000000000005"/>
    <n v="0.28000000000000003"/>
    <s v="COD"/>
    <n v="3"/>
    <n v="1.8"/>
    <x v="4585"/>
    <n v="1994.22"/>
    <s v="OK"/>
    <n v="0"/>
  </r>
  <r>
    <n v="14639"/>
    <x v="4638"/>
    <n v="1846"/>
    <s v="Clothing"/>
    <s v="East"/>
    <n v="1"/>
    <n v="162.22999999999999"/>
    <n v="0.26"/>
    <s v="Card"/>
    <n v="9"/>
    <n v="2.6"/>
    <x v="4586"/>
    <n v="120.05019999999999"/>
    <s v="OK"/>
    <n v="0"/>
  </r>
  <r>
    <n v="14640"/>
    <x v="4639"/>
    <n v="1040"/>
    <s v="Clothing"/>
    <s v="West"/>
    <n v="4"/>
    <n v="222.81"/>
    <n v="0.01"/>
    <s v="COD"/>
    <n v="11"/>
    <n v="2.2000000000000002"/>
    <x v="4587"/>
    <n v="882.32759999999996"/>
    <s v="OK"/>
    <n v="0"/>
  </r>
  <r>
    <n v="14641"/>
    <x v="4640"/>
    <n v="1062"/>
    <s v="Home"/>
    <s v="East"/>
    <n v="7"/>
    <n v="105.07"/>
    <n v="0.22"/>
    <s v="COD"/>
    <n v="2"/>
    <n v="2.6"/>
    <x v="4588"/>
    <n v="573.68220000000008"/>
    <s v="OK"/>
    <n v="0"/>
  </r>
  <r>
    <n v="14642"/>
    <x v="4641"/>
    <n v="1022"/>
    <s v="Clothing"/>
    <s v="West"/>
    <n v="2"/>
    <n v="419.07"/>
    <n v="0.15"/>
    <s v="Card"/>
    <n v="3"/>
    <n v="2.2000000000000002"/>
    <x v="4589"/>
    <n v="712.41899999999998"/>
    <s v="OK"/>
    <n v="0"/>
  </r>
  <r>
    <n v="14643"/>
    <x v="4642"/>
    <n v="1359"/>
    <s v="Electronics"/>
    <s v="North"/>
    <n v="4"/>
    <n v="576.71"/>
    <n v="0.16"/>
    <s v="COD"/>
    <n v="1"/>
    <n v="2.4"/>
    <x v="4590"/>
    <n v="1937.7456"/>
    <s v="OK"/>
    <n v="0"/>
  </r>
  <r>
    <n v="14644"/>
    <x v="4643"/>
    <n v="1074"/>
    <s v="Electronics"/>
    <s v="West"/>
    <n v="1"/>
    <n v="389.96"/>
    <n v="0.28999999999999998"/>
    <s v="Card"/>
    <n v="7"/>
    <n v="4.2"/>
    <x v="4261"/>
    <n v="276.87159999999994"/>
    <s v="OK"/>
    <n v="0"/>
  </r>
  <r>
    <n v="14645"/>
    <x v="4644"/>
    <n v="1559"/>
    <s v="Clothing"/>
    <s v="South"/>
    <n v="5"/>
    <n v="375.99"/>
    <n v="0.19"/>
    <s v="Card"/>
    <n v="2"/>
    <n v="2.2000000000000002"/>
    <x v="4591"/>
    <n v="1522.7595000000001"/>
    <s v="OK"/>
    <n v="0"/>
  </r>
  <r>
    <n v="14646"/>
    <x v="4645"/>
    <n v="1671"/>
    <s v="Electronics"/>
    <s v="West"/>
    <n v="1"/>
    <n v="338.79"/>
    <n v="0.31"/>
    <s v="COD"/>
    <n v="10"/>
    <n v="4.3"/>
    <x v="4592"/>
    <n v="233.76509999999999"/>
    <s v="OK"/>
    <n v="0"/>
  </r>
  <r>
    <n v="14647"/>
    <x v="4646"/>
    <n v="1824"/>
    <s v="Clothing"/>
    <s v="South"/>
    <n v="5"/>
    <n v="66.75"/>
    <n v="0.25"/>
    <s v="Wallet"/>
    <n v="8"/>
    <n v="3.3"/>
    <x v="4593"/>
    <n v="250.3125"/>
    <s v="OK"/>
    <n v="0"/>
  </r>
  <r>
    <n v="14648"/>
    <x v="4647"/>
    <n v="1117"/>
    <s v="Clothing"/>
    <s v="East"/>
    <n v="4"/>
    <n v="441.76"/>
    <n v="0.19"/>
    <s v="Card"/>
    <n v="9"/>
    <n v="4.0999999999999996"/>
    <x v="4594"/>
    <n v="1431.3024"/>
    <s v="OK"/>
    <n v="0"/>
  </r>
  <r>
    <n v="14649"/>
    <x v="4648"/>
    <n v="1611"/>
    <s v="Home"/>
    <s v="West"/>
    <n v="4"/>
    <n v="367.2"/>
    <n v="0.26"/>
    <s v="Card"/>
    <n v="11"/>
    <n v="4.7"/>
    <x v="4595"/>
    <n v="1086.912"/>
    <s v="OK"/>
    <n v="0"/>
  </r>
  <r>
    <n v="14650"/>
    <x v="4649"/>
    <n v="1379"/>
    <s v="Beauty"/>
    <s v="South"/>
    <n v="1"/>
    <n v="401.96"/>
    <n v="0.01"/>
    <s v="COD"/>
    <n v="2"/>
    <n v="1.6"/>
    <x v="4596"/>
    <n v="397.94039999999995"/>
    <s v="OK"/>
    <n v="0"/>
  </r>
  <r>
    <n v="14651"/>
    <x v="4650"/>
    <n v="1928"/>
    <s v="Beauty"/>
    <s v="West"/>
    <n v="1"/>
    <n v="540.79999999999995"/>
    <n v="0.01"/>
    <s v="COD"/>
    <n v="6"/>
    <n v="2.4"/>
    <x v="4597"/>
    <n v="535.39199999999994"/>
    <s v="OK"/>
    <n v="0"/>
  </r>
  <r>
    <n v="14652"/>
    <x v="4651"/>
    <n v="1919"/>
    <s v="Beauty"/>
    <s v="West"/>
    <n v="7"/>
    <n v="473.62"/>
    <n v="0.03"/>
    <s v="Card"/>
    <n v="11"/>
    <n v="1.2"/>
    <x v="4598"/>
    <n v="3215.8798000000002"/>
    <s v="OK"/>
    <n v="0"/>
  </r>
  <r>
    <n v="14653"/>
    <x v="4652"/>
    <n v="1678"/>
    <s v="Electronics"/>
    <s v="West"/>
    <n v="3"/>
    <n v="471.84"/>
    <n v="0.15"/>
    <s v="Wallet"/>
    <n v="1"/>
    <n v="2.6"/>
    <x v="4599"/>
    <n v="1203.192"/>
    <s v="OK"/>
    <n v="0"/>
  </r>
  <r>
    <n v="14654"/>
    <x v="4653"/>
    <n v="1289"/>
    <s v="Electronics"/>
    <s v="North"/>
    <n v="5"/>
    <n v="557.4"/>
    <n v="0.08"/>
    <s v="COD"/>
    <n v="8"/>
    <n v="1.9"/>
    <x v="4600"/>
    <n v="2564.04"/>
    <s v="OK"/>
    <n v="0"/>
  </r>
  <r>
    <n v="14655"/>
    <x v="4654"/>
    <n v="1439"/>
    <s v="Electronics"/>
    <s v="South"/>
    <n v="3"/>
    <n v="594.11"/>
    <n v="0.34"/>
    <s v="Card"/>
    <n v="5"/>
    <n v="3.3"/>
    <x v="4601"/>
    <n v="1176.3377999999998"/>
    <s v="OK"/>
    <n v="0"/>
  </r>
  <r>
    <n v="14656"/>
    <x v="4655"/>
    <n v="1667"/>
    <s v="Beauty"/>
    <s v="North"/>
    <n v="2"/>
    <n v="355.05"/>
    <n v="0.19"/>
    <s v="Card"/>
    <n v="9"/>
    <n v="4.0999999999999996"/>
    <x v="4602"/>
    <n v="575.18100000000004"/>
    <s v="OK"/>
    <n v="0"/>
  </r>
  <r>
    <n v="14657"/>
    <x v="4656"/>
    <n v="1932"/>
    <s v="Beauty"/>
    <s v="North"/>
    <n v="2"/>
    <n v="78.7"/>
    <n v="0.23"/>
    <s v="COD"/>
    <n v="3"/>
    <n v="2.9"/>
    <x v="4603"/>
    <n v="121.19800000000001"/>
    <s v="OK"/>
    <n v="0"/>
  </r>
  <r>
    <n v="14658"/>
    <x v="4657"/>
    <n v="1006"/>
    <s v="Beauty"/>
    <s v="South"/>
    <n v="1"/>
    <n v="283.58999999999997"/>
    <n v="0.1"/>
    <s v="COD"/>
    <n v="2"/>
    <n v="2.2999999999999998"/>
    <x v="4604"/>
    <n v="255.23099999999999"/>
    <s v="OK"/>
    <n v="0"/>
  </r>
  <r>
    <n v="14659"/>
    <x v="4658"/>
    <n v="1195"/>
    <s v="Electronics"/>
    <s v="West"/>
    <n v="4"/>
    <n v="475.75"/>
    <n v="0.11"/>
    <s v="Card"/>
    <n v="7"/>
    <n v="1.6"/>
    <x v="4605"/>
    <n v="1693.67"/>
    <s v="OK"/>
    <n v="0"/>
  </r>
  <r>
    <n v="14660"/>
    <x v="4659"/>
    <n v="1420"/>
    <s v="Beauty"/>
    <s v="North"/>
    <n v="2"/>
    <n v="31.22"/>
    <n v="0.12"/>
    <s v="Wallet"/>
    <n v="11"/>
    <n v="1.1000000000000001"/>
    <x v="4606"/>
    <n v="54.947199999999995"/>
    <s v="OK"/>
    <n v="0"/>
  </r>
  <r>
    <n v="14661"/>
    <x v="4660"/>
    <n v="1567"/>
    <s v="Clothing"/>
    <s v="North"/>
    <n v="2"/>
    <n v="48.28"/>
    <n v="0.24"/>
    <s v="Card"/>
    <n v="7"/>
    <n v="3.7"/>
    <x v="4607"/>
    <n v="73.385599999999997"/>
    <s v="OK"/>
    <n v="0"/>
  </r>
  <r>
    <n v="14662"/>
    <x v="4661"/>
    <n v="1832"/>
    <s v="Electronics"/>
    <s v="North"/>
    <n v="3"/>
    <n v="54.29"/>
    <n v="0.17"/>
    <s v="COD"/>
    <n v="10"/>
    <n v="1.1000000000000001"/>
    <x v="4608"/>
    <n v="135.18209999999999"/>
    <s v="OK"/>
    <n v="0"/>
  </r>
  <r>
    <n v="14663"/>
    <x v="4662"/>
    <n v="1192"/>
    <s v="Clothing"/>
    <s v="West"/>
    <n v="3"/>
    <n v="442.66"/>
    <n v="0.18"/>
    <s v="Card"/>
    <n v="5"/>
    <n v="4.7"/>
    <x v="4609"/>
    <n v="1088.9436000000001"/>
    <s v="OK"/>
    <n v="0"/>
  </r>
  <r>
    <n v="14664"/>
    <x v="4663"/>
    <n v="1558"/>
    <s v="Electronics"/>
    <s v="North"/>
    <n v="7"/>
    <n v="308.18"/>
    <n v="0.21"/>
    <s v="Wallet"/>
    <n v="7"/>
    <n v="3.4"/>
    <x v="4610"/>
    <n v="1704.2354000000003"/>
    <s v="OK"/>
    <n v="0"/>
  </r>
  <r>
    <n v="14665"/>
    <x v="4664"/>
    <n v="1147"/>
    <s v="Clothing"/>
    <s v="East"/>
    <n v="7"/>
    <n v="230.81"/>
    <n v="0.27"/>
    <s v="COD"/>
    <n v="6"/>
    <n v="2.4"/>
    <x v="4611"/>
    <n v="1179.4391000000001"/>
    <s v="OK"/>
    <n v="0"/>
  </r>
  <r>
    <n v="14666"/>
    <x v="4665"/>
    <n v="1786"/>
    <s v="Electronics"/>
    <s v="South"/>
    <n v="2"/>
    <n v="76.790000000000006"/>
    <n v="0.03"/>
    <s v="Card"/>
    <n v="9"/>
    <n v="1.2"/>
    <x v="4612"/>
    <n v="148.9726"/>
    <s v="OK"/>
    <n v="0"/>
  </r>
  <r>
    <n v="14667"/>
    <x v="4666"/>
    <n v="1668"/>
    <s v="Clothing"/>
    <s v="East"/>
    <n v="1"/>
    <n v="443.36"/>
    <n v="0.27"/>
    <s v="Wallet"/>
    <n v="3"/>
    <n v="2.7"/>
    <x v="4613"/>
    <n v="323.65280000000001"/>
    <s v="OK"/>
    <n v="0"/>
  </r>
  <r>
    <n v="14668"/>
    <x v="4667"/>
    <n v="1201"/>
    <s v="Clothing"/>
    <s v="West"/>
    <n v="3"/>
    <n v="202.8"/>
    <n v="0.2"/>
    <s v="Card"/>
    <n v="4"/>
    <n v="4.5"/>
    <x v="4614"/>
    <n v="486.72000000000008"/>
    <s v="OK"/>
    <n v="0"/>
  </r>
  <r>
    <n v="14669"/>
    <x v="4668"/>
    <n v="1443"/>
    <s v="Beauty"/>
    <s v="North"/>
    <n v="2"/>
    <n v="170.21"/>
    <n v="0.23"/>
    <s v="COD"/>
    <n v="9"/>
    <n v="4.9000000000000004"/>
    <x v="4615"/>
    <n v="262.1234"/>
    <s v="OK"/>
    <n v="0"/>
  </r>
  <r>
    <n v="14670"/>
    <x v="4669"/>
    <n v="1913"/>
    <s v="Home"/>
    <s v="South"/>
    <n v="4"/>
    <n v="396.61"/>
    <n v="0.11"/>
    <s v="Wallet"/>
    <n v="10"/>
    <n v="1.3"/>
    <x v="4616"/>
    <n v="1411.9316000000001"/>
    <s v="OK"/>
    <n v="0"/>
  </r>
  <r>
    <n v="14671"/>
    <x v="4670"/>
    <n v="1987"/>
    <s v="Clothing"/>
    <s v="North"/>
    <n v="3"/>
    <n v="342.02"/>
    <n v="0.14000000000000001"/>
    <s v="COD"/>
    <n v="8"/>
    <n v="4.0999999999999996"/>
    <x v="4617"/>
    <n v="882.41159999999991"/>
    <s v="OK"/>
    <n v="0"/>
  </r>
  <r>
    <n v="14672"/>
    <x v="4671"/>
    <n v="1418"/>
    <s v="Home"/>
    <s v="West"/>
    <n v="2"/>
    <n v="227.01"/>
    <n v="0.08"/>
    <s v="Wallet"/>
    <n v="10"/>
    <n v="2"/>
    <x v="4618"/>
    <n v="417.69839999999999"/>
    <s v="OK"/>
    <n v="0"/>
  </r>
  <r>
    <n v="14673"/>
    <x v="4672"/>
    <n v="1426"/>
    <s v="Beauty"/>
    <s v="South"/>
    <n v="7"/>
    <n v="390.27"/>
    <n v="0.34"/>
    <s v="Wallet"/>
    <n v="6"/>
    <n v="2.5"/>
    <x v="4619"/>
    <n v="1803.0473999999997"/>
    <s v="OK"/>
    <n v="0"/>
  </r>
  <r>
    <n v="14674"/>
    <x v="4673"/>
    <n v="1478"/>
    <s v="Electronics"/>
    <s v="East"/>
    <n v="5"/>
    <n v="173.66"/>
    <n v="0.17"/>
    <s v="Wallet"/>
    <n v="3"/>
    <n v="3.2"/>
    <x v="4620"/>
    <n v="720.68899999999996"/>
    <s v="OK"/>
    <n v="0"/>
  </r>
  <r>
    <n v="14675"/>
    <x v="4674"/>
    <n v="1474"/>
    <s v="Clothing"/>
    <s v="South"/>
    <n v="3"/>
    <n v="479.98"/>
    <n v="0.35"/>
    <s v="Card"/>
    <n v="9"/>
    <n v="5"/>
    <x v="4621"/>
    <n v="935.96100000000001"/>
    <s v="OK"/>
    <n v="0"/>
  </r>
  <r>
    <n v="14676"/>
    <x v="4675"/>
    <n v="1125"/>
    <s v="Electronics"/>
    <s v="North"/>
    <n v="5"/>
    <n v="149.15"/>
    <n v="0.17"/>
    <s v="Card"/>
    <n v="9"/>
    <n v="1.8"/>
    <x v="4622"/>
    <n v="618.97249999999997"/>
    <s v="OK"/>
    <n v="0"/>
  </r>
  <r>
    <n v="14677"/>
    <x v="4676"/>
    <n v="1394"/>
    <s v="Electronics"/>
    <s v="South"/>
    <n v="3"/>
    <n v="107.92"/>
    <n v="0.08"/>
    <s v="COD"/>
    <n v="11"/>
    <n v="1.5"/>
    <x v="4623"/>
    <n v="297.85919999999999"/>
    <s v="OK"/>
    <n v="0"/>
  </r>
  <r>
    <n v="14678"/>
    <x v="4677"/>
    <n v="1816"/>
    <s v="Home"/>
    <s v="West"/>
    <n v="3"/>
    <n v="472.73"/>
    <n v="0.18"/>
    <s v="COD"/>
    <n v="6"/>
    <n v="3.4"/>
    <x v="4624"/>
    <n v="1162.9158000000002"/>
    <s v="OK"/>
    <n v="0"/>
  </r>
  <r>
    <n v="14679"/>
    <x v="4678"/>
    <n v="1880"/>
    <s v="Beauty"/>
    <s v="West"/>
    <n v="7"/>
    <n v="429.12"/>
    <n v="0.01"/>
    <s v="COD"/>
    <n v="2"/>
    <n v="4.4000000000000004"/>
    <x v="4625"/>
    <n v="2973.8016000000002"/>
    <s v="OK"/>
    <n v="0"/>
  </r>
  <r>
    <n v="14680"/>
    <x v="4679"/>
    <n v="1805"/>
    <s v="Electronics"/>
    <s v="South"/>
    <n v="6"/>
    <n v="121.84"/>
    <n v="0.32"/>
    <s v="Card"/>
    <n v="7"/>
    <n v="3.6"/>
    <x v="4626"/>
    <n v="497.10719999999992"/>
    <s v="OK"/>
    <n v="0"/>
  </r>
  <r>
    <n v="14681"/>
    <x v="4680"/>
    <n v="1575"/>
    <s v="Home"/>
    <s v="West"/>
    <n v="6"/>
    <n v="83"/>
    <n v="0.28999999999999998"/>
    <s v="Wallet"/>
    <n v="9"/>
    <n v="2.4"/>
    <x v="4627"/>
    <n v="353.58"/>
    <s v="OK"/>
    <n v="0"/>
  </r>
  <r>
    <n v="14682"/>
    <x v="4681"/>
    <n v="1324"/>
    <s v="Beauty"/>
    <s v="West"/>
    <n v="5"/>
    <n v="505.46"/>
    <n v="0.25"/>
    <s v="Wallet"/>
    <n v="9"/>
    <n v="4.9000000000000004"/>
    <x v="4628"/>
    <n v="1895.4749999999999"/>
    <s v="OK"/>
    <n v="-0.01"/>
  </r>
  <r>
    <n v="14683"/>
    <x v="4682"/>
    <n v="1391"/>
    <s v="Beauty"/>
    <s v="West"/>
    <n v="1"/>
    <n v="469.31"/>
    <n v="0.21"/>
    <s v="Card"/>
    <n v="3"/>
    <n v="5"/>
    <x v="4629"/>
    <n v="370.75490000000002"/>
    <s v="OK"/>
    <n v="0"/>
  </r>
  <r>
    <n v="14684"/>
    <x v="4683"/>
    <n v="1929"/>
    <s v="Electronics"/>
    <s v="East"/>
    <n v="2"/>
    <n v="206.45"/>
    <n v="0.2"/>
    <s v="Card"/>
    <n v="2"/>
    <n v="4.0999999999999996"/>
    <x v="4630"/>
    <n v="330.32"/>
    <s v="OK"/>
    <n v="0"/>
  </r>
  <r>
    <n v="14685"/>
    <x v="4684"/>
    <n v="1687"/>
    <s v="Beauty"/>
    <s v="North"/>
    <n v="1"/>
    <n v="400.05"/>
    <n v="0.35"/>
    <s v="Card"/>
    <n v="5"/>
    <n v="4.2"/>
    <x v="3239"/>
    <n v="260.03250000000003"/>
    <s v="OK"/>
    <n v="0"/>
  </r>
  <r>
    <n v="14686"/>
    <x v="4685"/>
    <n v="1627"/>
    <s v="Electronics"/>
    <s v="West"/>
    <n v="1"/>
    <n v="87.63"/>
    <n v="0.1"/>
    <s v="Card"/>
    <n v="11"/>
    <n v="4"/>
    <x v="4631"/>
    <n v="78.867000000000004"/>
    <s v="OK"/>
    <n v="0"/>
  </r>
  <r>
    <n v="14687"/>
    <x v="4686"/>
    <n v="1439"/>
    <s v="Clothing"/>
    <s v="South"/>
    <n v="6"/>
    <n v="311.62"/>
    <n v="0.27"/>
    <s v="COD"/>
    <n v="10"/>
    <n v="2"/>
    <x v="4632"/>
    <n v="1364.8956000000001"/>
    <s v="OK"/>
    <n v="0"/>
  </r>
  <r>
    <n v="14688"/>
    <x v="4687"/>
    <n v="1203"/>
    <s v="Electronics"/>
    <s v="West"/>
    <n v="2"/>
    <n v="25.96"/>
    <n v="0.2"/>
    <s v="Wallet"/>
    <n v="7"/>
    <n v="1.6"/>
    <x v="4633"/>
    <n v="41.536000000000001"/>
    <s v="OK"/>
    <n v="0"/>
  </r>
  <r>
    <n v="14689"/>
    <x v="4688"/>
    <n v="1485"/>
    <s v="Electronics"/>
    <s v="East"/>
    <n v="6"/>
    <n v="244.09"/>
    <n v="0.34"/>
    <s v="Card"/>
    <n v="3"/>
    <n v="3.2"/>
    <x v="4634"/>
    <n v="966.5963999999999"/>
    <s v="OK"/>
    <n v="0"/>
  </r>
  <r>
    <n v="14690"/>
    <x v="4689"/>
    <n v="1832"/>
    <s v="Home"/>
    <s v="South"/>
    <n v="6"/>
    <n v="58.78"/>
    <n v="0.28999999999999998"/>
    <s v="COD"/>
    <n v="4"/>
    <n v="4.8"/>
    <x v="4635"/>
    <n v="250.40279999999998"/>
    <s v="OK"/>
    <n v="0"/>
  </r>
  <r>
    <n v="14691"/>
    <x v="4690"/>
    <n v="1030"/>
    <s v="Clothing"/>
    <s v="North"/>
    <n v="7"/>
    <n v="292.95999999999998"/>
    <n v="0.35"/>
    <s v="COD"/>
    <n v="10"/>
    <n v="4.5"/>
    <x v="4636"/>
    <n v="1332.9679999999998"/>
    <s v="OK"/>
    <n v="0"/>
  </r>
  <r>
    <n v="14692"/>
    <x v="4691"/>
    <n v="1387"/>
    <s v="Electronics"/>
    <s v="South"/>
    <n v="6"/>
    <n v="261.68"/>
    <n v="0.21"/>
    <s v="Card"/>
    <n v="2"/>
    <n v="1.4"/>
    <x v="4637"/>
    <n v="1240.3632"/>
    <s v="OK"/>
    <n v="0"/>
  </r>
  <r>
    <n v="14693"/>
    <x v="4692"/>
    <n v="1624"/>
    <s v="Electronics"/>
    <s v="South"/>
    <n v="4"/>
    <n v="274.97000000000003"/>
    <n v="7.0000000000000007E-2"/>
    <s v="COD"/>
    <n v="11"/>
    <n v="1.2"/>
    <x v="4638"/>
    <n v="1022.8884"/>
    <s v="OK"/>
    <n v="0"/>
  </r>
  <r>
    <n v="14694"/>
    <x v="4693"/>
    <n v="1876"/>
    <s v="Home"/>
    <s v="South"/>
    <n v="1"/>
    <n v="41.52"/>
    <n v="0.18"/>
    <s v="COD"/>
    <n v="10"/>
    <n v="4.5"/>
    <x v="4639"/>
    <n v="34.046400000000006"/>
    <s v="OK"/>
    <n v="0"/>
  </r>
  <r>
    <n v="14695"/>
    <x v="4694"/>
    <n v="1433"/>
    <s v="Electronics"/>
    <s v="South"/>
    <n v="7"/>
    <n v="226.55"/>
    <n v="0.25"/>
    <s v="Wallet"/>
    <n v="2"/>
    <n v="3.5"/>
    <x v="4640"/>
    <n v="1189.3875"/>
    <s v="OK"/>
    <n v="0"/>
  </r>
  <r>
    <n v="14696"/>
    <x v="4695"/>
    <n v="1836"/>
    <s v="Home"/>
    <s v="West"/>
    <n v="7"/>
    <n v="457.54"/>
    <n v="0.27"/>
    <s v="COD"/>
    <n v="7"/>
    <n v="2.2000000000000002"/>
    <x v="4641"/>
    <n v="2338.0293999999999"/>
    <s v="OK"/>
    <n v="0"/>
  </r>
  <r>
    <n v="14697"/>
    <x v="4696"/>
    <n v="1925"/>
    <s v="Electronics"/>
    <s v="North"/>
    <n v="1"/>
    <n v="230.81"/>
    <n v="0"/>
    <s v="COD"/>
    <n v="2"/>
    <n v="3.2"/>
    <x v="4642"/>
    <n v="230.81"/>
    <s v="OK"/>
    <n v="0"/>
  </r>
  <r>
    <n v="14698"/>
    <x v="4697"/>
    <n v="1375"/>
    <s v="Electronics"/>
    <s v="West"/>
    <n v="7"/>
    <n v="433.38"/>
    <n v="0.18"/>
    <s v="Card"/>
    <n v="1"/>
    <n v="1.9"/>
    <x v="4643"/>
    <n v="2487.6012000000001"/>
    <s v="OK"/>
    <n v="0"/>
  </r>
  <r>
    <n v="14699"/>
    <x v="4698"/>
    <n v="1343"/>
    <s v="Clothing"/>
    <s v="East"/>
    <n v="1"/>
    <n v="231.15"/>
    <n v="0.08"/>
    <s v="Card"/>
    <n v="4"/>
    <n v="4.8"/>
    <x v="4644"/>
    <n v="212.65800000000002"/>
    <s v="OK"/>
    <n v="0"/>
  </r>
  <r>
    <n v="14700"/>
    <x v="4699"/>
    <n v="1442"/>
    <s v="Clothing"/>
    <s v="East"/>
    <n v="4"/>
    <n v="262.60000000000002"/>
    <n v="0.31"/>
    <s v="Card"/>
    <n v="6"/>
    <n v="4.3"/>
    <x v="4645"/>
    <n v="724.77599999999995"/>
    <s v="OK"/>
    <n v="0"/>
  </r>
  <r>
    <n v="14701"/>
    <x v="4700"/>
    <n v="1578"/>
    <s v="Clothing"/>
    <s v="South"/>
    <n v="3"/>
    <n v="344.88"/>
    <n v="0.05"/>
    <s v="Card"/>
    <n v="10"/>
    <n v="4.8"/>
    <x v="4646"/>
    <n v="982.90799999999979"/>
    <s v="OK"/>
    <n v="0"/>
  </r>
  <r>
    <n v="14702"/>
    <x v="4701"/>
    <n v="1074"/>
    <s v="Electronics"/>
    <s v="West"/>
    <n v="7"/>
    <n v="571.15"/>
    <n v="0.23"/>
    <s v="Card"/>
    <n v="10"/>
    <n v="1.7"/>
    <x v="4647"/>
    <n v="3078.4984999999997"/>
    <s v="OK"/>
    <n v="0"/>
  </r>
  <r>
    <n v="14703"/>
    <x v="4702"/>
    <n v="1556"/>
    <s v="Beauty"/>
    <s v="West"/>
    <n v="5"/>
    <n v="78.680000000000007"/>
    <n v="0.09"/>
    <s v="Card"/>
    <n v="4"/>
    <n v="4.4000000000000004"/>
    <x v="4648"/>
    <n v="357.99400000000003"/>
    <s v="OK"/>
    <n v="0"/>
  </r>
  <r>
    <n v="14704"/>
    <x v="4703"/>
    <n v="1771"/>
    <s v="Clothing"/>
    <s v="North"/>
    <n v="5"/>
    <n v="34.25"/>
    <n v="0.12"/>
    <s v="COD"/>
    <n v="1"/>
    <n v="3.2"/>
    <x v="4649"/>
    <n v="150.69999999999999"/>
    <s v="OK"/>
    <n v="0"/>
  </r>
  <r>
    <n v="14705"/>
    <x v="4704"/>
    <n v="1665"/>
    <s v="Electronics"/>
    <s v="North"/>
    <n v="4"/>
    <n v="370.65"/>
    <n v="0.33"/>
    <s v="COD"/>
    <n v="1"/>
    <n v="2.2999999999999998"/>
    <x v="4650"/>
    <n v="993.34199999999987"/>
    <s v="OK"/>
    <n v="0"/>
  </r>
  <r>
    <n v="14706"/>
    <x v="4705"/>
    <n v="1154"/>
    <s v="Clothing"/>
    <s v="North"/>
    <n v="1"/>
    <n v="570.22"/>
    <n v="0.08"/>
    <s v="Card"/>
    <n v="9"/>
    <n v="2.9"/>
    <x v="3999"/>
    <n v="524.6024000000001"/>
    <s v="OK"/>
    <n v="0"/>
  </r>
  <r>
    <n v="14707"/>
    <x v="4706"/>
    <n v="1429"/>
    <s v="Beauty"/>
    <s v="West"/>
    <n v="5"/>
    <n v="593.99"/>
    <n v="0.03"/>
    <s v="Card"/>
    <n v="1"/>
    <n v="4.8"/>
    <x v="4651"/>
    <n v="2880.8514999999998"/>
    <s v="OK"/>
    <n v="0"/>
  </r>
  <r>
    <n v="14708"/>
    <x v="4707"/>
    <n v="1362"/>
    <s v="Electronics"/>
    <s v="North"/>
    <n v="4"/>
    <n v="298.24"/>
    <n v="0.02"/>
    <s v="COD"/>
    <n v="7"/>
    <n v="3.8"/>
    <x v="4652"/>
    <n v="1169.1007999999999"/>
    <s v="OK"/>
    <n v="0"/>
  </r>
  <r>
    <n v="14709"/>
    <x v="4708"/>
    <n v="1447"/>
    <s v="Electronics"/>
    <s v="North"/>
    <n v="6"/>
    <n v="288.83"/>
    <n v="0.18"/>
    <s v="Card"/>
    <n v="11"/>
    <n v="2.4"/>
    <x v="4653"/>
    <n v="1421.0436000000002"/>
    <s v="OK"/>
    <n v="0"/>
  </r>
  <r>
    <n v="14710"/>
    <x v="4709"/>
    <n v="1986"/>
    <s v="Home"/>
    <s v="North"/>
    <n v="2"/>
    <n v="392.3"/>
    <n v="0.22"/>
    <s v="Card"/>
    <n v="7"/>
    <n v="5"/>
    <x v="4654"/>
    <n v="611.98800000000006"/>
    <s v="OK"/>
    <n v="0"/>
  </r>
  <r>
    <n v="14711"/>
    <x v="4710"/>
    <n v="1233"/>
    <s v="Clothing"/>
    <s v="South"/>
    <n v="5"/>
    <n v="340.05"/>
    <n v="0.11"/>
    <s v="COD"/>
    <n v="1"/>
    <n v="2.4"/>
    <x v="4655"/>
    <n v="1513.2225000000001"/>
    <s v="OK"/>
    <n v="0"/>
  </r>
  <r>
    <n v="14712"/>
    <x v="4711"/>
    <n v="1562"/>
    <s v="Clothing"/>
    <s v="East"/>
    <n v="2"/>
    <n v="385.94"/>
    <n v="0.24"/>
    <s v="Card"/>
    <n v="1"/>
    <n v="4.3"/>
    <x v="4656"/>
    <n v="586.62879999999996"/>
    <s v="OK"/>
    <n v="0"/>
  </r>
  <r>
    <n v="14713"/>
    <x v="4712"/>
    <n v="1817"/>
    <s v="Electronics"/>
    <s v="East"/>
    <n v="1"/>
    <n v="526.29"/>
    <n v="0.02"/>
    <s v="Card"/>
    <n v="6"/>
    <n v="4.0999999999999996"/>
    <x v="4657"/>
    <n v="515.76419999999996"/>
    <s v="OK"/>
    <n v="0"/>
  </r>
  <r>
    <n v="14714"/>
    <x v="4713"/>
    <n v="1261"/>
    <s v="Electronics"/>
    <s v="West"/>
    <n v="5"/>
    <n v="451.59"/>
    <n v="0.3"/>
    <s v="Card"/>
    <n v="8"/>
    <n v="3.9"/>
    <x v="4658"/>
    <n v="1580.5649999999998"/>
    <s v="ERROR"/>
    <n v="0"/>
  </r>
  <r>
    <n v="14715"/>
    <x v="4714"/>
    <n v="1826"/>
    <s v="Clothing"/>
    <s v="West"/>
    <n v="4"/>
    <n v="305.67"/>
    <n v="0.28999999999999998"/>
    <s v="Card"/>
    <n v="7"/>
    <n v="3.7"/>
    <x v="4659"/>
    <n v="868.1028"/>
    <s v="OK"/>
    <n v="0"/>
  </r>
  <r>
    <n v="14716"/>
    <x v="4715"/>
    <n v="1124"/>
    <s v="Electronics"/>
    <s v="South"/>
    <n v="3"/>
    <n v="285.19"/>
    <n v="0.34"/>
    <s v="Wallet"/>
    <n v="6"/>
    <n v="1.4"/>
    <x v="4660"/>
    <n v="564.67619999999988"/>
    <s v="OK"/>
    <n v="0"/>
  </r>
  <r>
    <n v="14717"/>
    <x v="4716"/>
    <n v="1910"/>
    <s v="Clothing"/>
    <s v="East"/>
    <n v="5"/>
    <n v="389.17"/>
    <n v="0.33"/>
    <s v="Card"/>
    <n v="10"/>
    <n v="5"/>
    <x v="4661"/>
    <n v="1303.7194999999999"/>
    <s v="OK"/>
    <n v="0"/>
  </r>
  <r>
    <n v="14718"/>
    <x v="4717"/>
    <n v="1244"/>
    <s v="Clothing"/>
    <s v="North"/>
    <n v="5"/>
    <n v="281.58999999999997"/>
    <n v="0.12"/>
    <s v="COD"/>
    <n v="3"/>
    <n v="1.6"/>
    <x v="4662"/>
    <n v="1238.9959999999999"/>
    <s v="OK"/>
    <n v="0"/>
  </r>
  <r>
    <n v="14719"/>
    <x v="4718"/>
    <n v="1541"/>
    <s v="Electronics"/>
    <s v="North"/>
    <n v="5"/>
    <n v="282.8"/>
    <n v="0.14000000000000001"/>
    <s v="COD"/>
    <n v="11"/>
    <n v="3.4"/>
    <x v="4663"/>
    <n v="1216.04"/>
    <s v="OK"/>
    <n v="0"/>
  </r>
  <r>
    <n v="14720"/>
    <x v="4719"/>
    <n v="1937"/>
    <s v="Beauty"/>
    <s v="West"/>
    <n v="5"/>
    <n v="24.54"/>
    <n v="0.26"/>
    <s v="Card"/>
    <n v="7"/>
    <n v="2"/>
    <x v="4664"/>
    <n v="90.797999999999988"/>
    <s v="OK"/>
    <n v="0"/>
  </r>
  <r>
    <n v="14721"/>
    <x v="4720"/>
    <n v="1484"/>
    <s v="Home"/>
    <s v="East"/>
    <n v="4"/>
    <n v="116.83"/>
    <n v="0.05"/>
    <s v="Card"/>
    <n v="6"/>
    <n v="1.7"/>
    <x v="4665"/>
    <n v="443.95399999999995"/>
    <s v="OK"/>
    <n v="0"/>
  </r>
  <r>
    <n v="14722"/>
    <x v="4721"/>
    <n v="1121"/>
    <s v="Home"/>
    <s v="West"/>
    <n v="4"/>
    <n v="300.77999999999997"/>
    <n v="0.11"/>
    <s v="Wallet"/>
    <n v="8"/>
    <n v="3.2"/>
    <x v="4666"/>
    <n v="1070.7767999999999"/>
    <s v="OK"/>
    <n v="0"/>
  </r>
  <r>
    <n v="14723"/>
    <x v="4722"/>
    <n v="1124"/>
    <s v="Electronics"/>
    <s v="West"/>
    <n v="3"/>
    <n v="496.25"/>
    <n v="0.04"/>
    <s v="Wallet"/>
    <n v="4"/>
    <n v="4.3"/>
    <x v="4667"/>
    <n v="1429.2"/>
    <s v="OK"/>
    <n v="0"/>
  </r>
  <r>
    <n v="14724"/>
    <x v="4723"/>
    <n v="1548"/>
    <s v="Electronics"/>
    <s v="North"/>
    <n v="4"/>
    <n v="178.06"/>
    <n v="0.16"/>
    <s v="Card"/>
    <n v="9"/>
    <n v="2.5"/>
    <x v="4668"/>
    <n v="598.28160000000003"/>
    <s v="OK"/>
    <n v="0"/>
  </r>
  <r>
    <n v="14725"/>
    <x v="4724"/>
    <n v="1169"/>
    <s v="Clothing"/>
    <s v="North"/>
    <n v="4"/>
    <n v="320.75"/>
    <n v="0.19"/>
    <s v="Card"/>
    <n v="1"/>
    <n v="1.3"/>
    <x v="4669"/>
    <n v="1039.23"/>
    <s v="OK"/>
    <n v="0"/>
  </r>
  <r>
    <n v="14726"/>
    <x v="4725"/>
    <n v="1123"/>
    <s v="Electronics"/>
    <s v="East"/>
    <n v="1"/>
    <n v="216.8"/>
    <n v="7.0000000000000007E-2"/>
    <s v="COD"/>
    <n v="7"/>
    <n v="3.5"/>
    <x v="4670"/>
    <n v="201.624"/>
    <s v="OK"/>
    <n v="0"/>
  </r>
  <r>
    <n v="14727"/>
    <x v="4726"/>
    <n v="1868"/>
    <s v="Beauty"/>
    <s v="West"/>
    <n v="7"/>
    <n v="76.31"/>
    <n v="0.01"/>
    <s v="Card"/>
    <n v="9"/>
    <n v="4.0999999999999996"/>
    <x v="4671"/>
    <n v="528.82830000000001"/>
    <s v="OK"/>
    <n v="0"/>
  </r>
  <r>
    <n v="14728"/>
    <x v="4727"/>
    <n v="1034"/>
    <s v="Electronics"/>
    <s v="South"/>
    <n v="1"/>
    <n v="575.6"/>
    <n v="0.25"/>
    <s v="Card"/>
    <n v="10"/>
    <n v="2.2000000000000002"/>
    <x v="4672"/>
    <n v="431.70000000000005"/>
    <s v="OK"/>
    <n v="0"/>
  </r>
  <r>
    <n v="14729"/>
    <x v="4728"/>
    <n v="1086"/>
    <s v="Clothing"/>
    <s v="East"/>
    <n v="7"/>
    <n v="514.98"/>
    <n v="0.01"/>
    <s v="Card"/>
    <n v="1"/>
    <n v="3.8"/>
    <x v="4673"/>
    <n v="3568.8114"/>
    <s v="OK"/>
    <n v="0"/>
  </r>
  <r>
    <n v="14730"/>
    <x v="4729"/>
    <n v="1645"/>
    <s v="Clothing"/>
    <s v="West"/>
    <n v="2"/>
    <n v="60.92"/>
    <n v="0.34"/>
    <s v="Card"/>
    <n v="10"/>
    <n v="1.3"/>
    <x v="4674"/>
    <n v="80.414399999999986"/>
    <s v="OK"/>
    <n v="0"/>
  </r>
  <r>
    <n v="14731"/>
    <x v="4730"/>
    <n v="1707"/>
    <s v="Clothing"/>
    <s v="East"/>
    <n v="3"/>
    <n v="436.08"/>
    <n v="0.08"/>
    <s v="Card"/>
    <n v="3"/>
    <n v="2.4"/>
    <x v="4675"/>
    <n v="1203.5808"/>
    <s v="OK"/>
    <n v="0"/>
  </r>
  <r>
    <n v="14732"/>
    <x v="4731"/>
    <n v="1785"/>
    <s v="Electronics"/>
    <s v="East"/>
    <n v="7"/>
    <n v="218.33"/>
    <n v="0.23"/>
    <s v="COD"/>
    <n v="7"/>
    <n v="2.9"/>
    <x v="4676"/>
    <n v="1176.7987000000001"/>
    <s v="OK"/>
    <n v="0"/>
  </r>
  <r>
    <n v="14733"/>
    <x v="4732"/>
    <n v="1200"/>
    <s v="Clothing"/>
    <s v="East"/>
    <n v="1"/>
    <n v="596.99"/>
    <n v="0.15"/>
    <s v="COD"/>
    <n v="9"/>
    <n v="4.0999999999999996"/>
    <x v="4677"/>
    <n v="507.44150000000002"/>
    <s v="OK"/>
    <n v="0"/>
  </r>
  <r>
    <n v="14734"/>
    <x v="4733"/>
    <n v="1368"/>
    <s v="Electronics"/>
    <s v="South"/>
    <n v="3"/>
    <n v="191.9"/>
    <n v="0.02"/>
    <s v="COD"/>
    <n v="1"/>
    <n v="2.4"/>
    <x v="4678"/>
    <n v="564.18600000000004"/>
    <s v="OK"/>
    <n v="0"/>
  </r>
  <r>
    <n v="14735"/>
    <x v="4734"/>
    <n v="1796"/>
    <s v="Beauty"/>
    <s v="South"/>
    <n v="3"/>
    <n v="154.66"/>
    <n v="0.17"/>
    <s v="Card"/>
    <n v="6"/>
    <n v="2.8"/>
    <x v="4679"/>
    <n v="385.10340000000002"/>
    <s v="OK"/>
    <n v="0"/>
  </r>
  <r>
    <n v="14736"/>
    <x v="4735"/>
    <n v="1076"/>
    <s v="Electronics"/>
    <s v="North"/>
    <n v="5"/>
    <n v="347.22"/>
    <n v="0.18"/>
    <s v="Card"/>
    <n v="11"/>
    <n v="3.5"/>
    <x v="4680"/>
    <n v="1423.6020000000003"/>
    <s v="OK"/>
    <n v="0"/>
  </r>
  <r>
    <n v="14737"/>
    <x v="4736"/>
    <n v="1058"/>
    <s v="Beauty"/>
    <s v="North"/>
    <n v="6"/>
    <n v="503.55"/>
    <n v="0.3"/>
    <s v="COD"/>
    <n v="2"/>
    <n v="3.5"/>
    <x v="4681"/>
    <n v="2114.91"/>
    <s v="OK"/>
    <n v="0"/>
  </r>
  <r>
    <n v="14738"/>
    <x v="4737"/>
    <n v="1430"/>
    <s v="Home"/>
    <s v="West"/>
    <n v="6"/>
    <n v="127.62"/>
    <n v="0.26"/>
    <s v="Card"/>
    <n v="5"/>
    <n v="3.1"/>
    <x v="4682"/>
    <n v="566.63279999999997"/>
    <s v="OK"/>
    <n v="0"/>
  </r>
  <r>
    <n v="14739"/>
    <x v="4738"/>
    <n v="1637"/>
    <s v="Electronics"/>
    <s v="East"/>
    <n v="6"/>
    <n v="430"/>
    <n v="0.03"/>
    <s v="Card"/>
    <n v="7"/>
    <n v="2.2999999999999998"/>
    <x v="4683"/>
    <n v="2502.6"/>
    <s v="OK"/>
    <n v="0"/>
  </r>
  <r>
    <n v="14740"/>
    <x v="4739"/>
    <n v="1499"/>
    <s v="Home"/>
    <s v="West"/>
    <n v="3"/>
    <n v="50.92"/>
    <n v="7.0000000000000007E-2"/>
    <s v="Card"/>
    <n v="7"/>
    <n v="3.7"/>
    <x v="4684"/>
    <n v="142.06679999999997"/>
    <s v="OK"/>
    <n v="0"/>
  </r>
  <r>
    <n v="14741"/>
    <x v="4740"/>
    <n v="1912"/>
    <s v="Electronics"/>
    <s v="North"/>
    <n v="5"/>
    <n v="552.58000000000004"/>
    <n v="0.11"/>
    <s v="Card"/>
    <n v="10"/>
    <n v="4.3"/>
    <x v="4685"/>
    <n v="2458.9810000000002"/>
    <s v="OK"/>
    <n v="0"/>
  </r>
  <r>
    <n v="14742"/>
    <x v="4741"/>
    <n v="1108"/>
    <s v="Beauty"/>
    <s v="South"/>
    <n v="2"/>
    <n v="62.43"/>
    <n v="0.04"/>
    <s v="Wallet"/>
    <n v="7"/>
    <n v="1.6"/>
    <x v="4686"/>
    <n v="119.8656"/>
    <s v="OK"/>
    <n v="0"/>
  </r>
  <r>
    <n v="14743"/>
    <x v="4742"/>
    <n v="1735"/>
    <s v="Clothing"/>
    <s v="North"/>
    <n v="2"/>
    <n v="549.83000000000004"/>
    <n v="0.16"/>
    <s v="COD"/>
    <n v="4"/>
    <n v="2.4"/>
    <x v="4687"/>
    <n v="923.71440000000007"/>
    <s v="OK"/>
    <n v="0"/>
  </r>
  <r>
    <n v="14744"/>
    <x v="4743"/>
    <n v="1277"/>
    <s v="Electronics"/>
    <s v="West"/>
    <n v="6"/>
    <n v="302.12"/>
    <n v="0.34"/>
    <s v="Card"/>
    <n v="6"/>
    <n v="3.7"/>
    <x v="4688"/>
    <n v="1196.3951999999999"/>
    <s v="OK"/>
    <n v="0"/>
  </r>
  <r>
    <n v="14745"/>
    <x v="4744"/>
    <n v="1067"/>
    <s v="Clothing"/>
    <s v="North"/>
    <n v="2"/>
    <n v="277.13"/>
    <n v="0.18"/>
    <s v="COD"/>
    <n v="11"/>
    <n v="4"/>
    <x v="4689"/>
    <n v="454.4932"/>
    <s v="OK"/>
    <n v="0"/>
  </r>
  <r>
    <n v="14746"/>
    <x v="4745"/>
    <n v="1068"/>
    <s v="Electronics"/>
    <s v="West"/>
    <n v="5"/>
    <n v="584.38"/>
    <n v="0.26"/>
    <s v="Card"/>
    <n v="10"/>
    <n v="4.0999999999999996"/>
    <x v="4690"/>
    <n v="2162.2060000000001"/>
    <s v="OK"/>
    <n v="0"/>
  </r>
  <r>
    <n v="14747"/>
    <x v="4746"/>
    <n v="1164"/>
    <s v="Beauty"/>
    <s v="West"/>
    <n v="6"/>
    <n v="594.37"/>
    <n v="0.24"/>
    <s v="Card"/>
    <n v="6"/>
    <n v="3.6"/>
    <x v="4691"/>
    <n v="2710.3272000000002"/>
    <s v="OK"/>
    <n v="0"/>
  </r>
  <r>
    <n v="14748"/>
    <x v="4747"/>
    <n v="1488"/>
    <s v="Electronics"/>
    <s v="West"/>
    <n v="7"/>
    <n v="395.35"/>
    <n v="0.3"/>
    <s v="Card"/>
    <n v="7"/>
    <n v="2.9"/>
    <x v="4692"/>
    <n v="1937.2150000000001"/>
    <s v="OK"/>
    <n v="0"/>
  </r>
  <r>
    <n v="14749"/>
    <x v="4748"/>
    <n v="1304"/>
    <s v="Home"/>
    <s v="West"/>
    <n v="7"/>
    <n v="89.36"/>
    <n v="0.08"/>
    <s v="COD"/>
    <n v="9"/>
    <n v="3.6"/>
    <x v="4693"/>
    <n v="575.47839999999997"/>
    <s v="OK"/>
    <n v="0"/>
  </r>
  <r>
    <n v="14750"/>
    <x v="4749"/>
    <n v="1908"/>
    <s v="Clothing"/>
    <s v="North"/>
    <n v="5"/>
    <n v="311.11"/>
    <n v="0.26"/>
    <s v="Card"/>
    <n v="6"/>
    <n v="1.5"/>
    <x v="4694"/>
    <n v="1151.1070000000002"/>
    <s v="OK"/>
    <n v="0"/>
  </r>
  <r>
    <n v="14751"/>
    <x v="4750"/>
    <n v="1673"/>
    <s v="Beauty"/>
    <s v="West"/>
    <n v="2"/>
    <n v="324.56"/>
    <n v="0.31"/>
    <s v="Card"/>
    <n v="10"/>
    <n v="1.8"/>
    <x v="4695"/>
    <n v="447.89279999999997"/>
    <s v="OK"/>
    <n v="0"/>
  </r>
  <r>
    <n v="14752"/>
    <x v="4751"/>
    <n v="1364"/>
    <s v="Electronics"/>
    <s v="West"/>
    <n v="6"/>
    <n v="315.95"/>
    <n v="0.06"/>
    <s v="Card"/>
    <n v="1"/>
    <n v="4.7"/>
    <x v="4696"/>
    <n v="1781.9579999999996"/>
    <s v="OK"/>
    <n v="0"/>
  </r>
  <r>
    <n v="14753"/>
    <x v="4752"/>
    <n v="1853"/>
    <s v="Clothing"/>
    <s v="East"/>
    <n v="7"/>
    <n v="348.15"/>
    <n v="0.12"/>
    <s v="Card"/>
    <n v="8"/>
    <n v="4.7"/>
    <x v="4697"/>
    <n v="2144.6039999999998"/>
    <s v="OK"/>
    <n v="0"/>
  </r>
  <r>
    <n v="14754"/>
    <x v="4753"/>
    <n v="1820"/>
    <s v="Clothing"/>
    <s v="West"/>
    <n v="5"/>
    <n v="25.95"/>
    <n v="0.34"/>
    <s v="COD"/>
    <n v="2"/>
    <n v="3.9"/>
    <x v="4698"/>
    <n v="85.634999999999991"/>
    <s v="OK"/>
    <n v="-0.01"/>
  </r>
  <r>
    <n v="14755"/>
    <x v="4754"/>
    <n v="1378"/>
    <s v="Home"/>
    <s v="North"/>
    <n v="4"/>
    <n v="431.07"/>
    <n v="0.27"/>
    <s v="Wallet"/>
    <n v="3"/>
    <n v="2.2999999999999998"/>
    <x v="4699"/>
    <n v="1258.7244000000001"/>
    <s v="OK"/>
    <n v="0"/>
  </r>
  <r>
    <n v="14756"/>
    <x v="4755"/>
    <n v="1342"/>
    <s v="Electronics"/>
    <s v="West"/>
    <n v="7"/>
    <n v="431.75"/>
    <n v="0.1"/>
    <s v="COD"/>
    <n v="5"/>
    <n v="3.6"/>
    <x v="4700"/>
    <n v="2720.0250000000001"/>
    <s v="ERROR"/>
    <n v="0.01"/>
  </r>
  <r>
    <n v="14757"/>
    <x v="4756"/>
    <n v="1946"/>
    <s v="Electronics"/>
    <s v="South"/>
    <n v="4"/>
    <n v="82.55"/>
    <n v="0.2"/>
    <s v="COD"/>
    <n v="6"/>
    <n v="3.8"/>
    <x v="4701"/>
    <n v="264.16000000000003"/>
    <s v="OK"/>
    <n v="0"/>
  </r>
  <r>
    <n v="14758"/>
    <x v="4757"/>
    <n v="1898"/>
    <s v="Electronics"/>
    <s v="South"/>
    <n v="5"/>
    <n v="348.59"/>
    <n v="0.14000000000000001"/>
    <s v="Wallet"/>
    <n v="7"/>
    <n v="3.1"/>
    <x v="4702"/>
    <n v="1498.9369999999999"/>
    <s v="OK"/>
    <n v="0"/>
  </r>
  <r>
    <n v="14759"/>
    <x v="4758"/>
    <n v="1553"/>
    <s v="Home"/>
    <s v="West"/>
    <n v="5"/>
    <n v="347.49"/>
    <n v="0.17"/>
    <s v="Card"/>
    <n v="4"/>
    <n v="4"/>
    <x v="1180"/>
    <n v="1442.0835"/>
    <s v="OK"/>
    <n v="0"/>
  </r>
  <r>
    <n v="14760"/>
    <x v="4759"/>
    <n v="1353"/>
    <s v="Electronics"/>
    <s v="South"/>
    <n v="1"/>
    <n v="414.23"/>
    <n v="0.12"/>
    <s v="Card"/>
    <n v="3"/>
    <n v="1.1000000000000001"/>
    <x v="4703"/>
    <n v="364.5224"/>
    <s v="OK"/>
    <n v="0"/>
  </r>
  <r>
    <n v="14761"/>
    <x v="4760"/>
    <n v="1415"/>
    <s v="Clothing"/>
    <s v="South"/>
    <n v="7"/>
    <n v="64.959999999999994"/>
    <n v="0.1"/>
    <s v="Card"/>
    <n v="9"/>
    <n v="2"/>
    <x v="4704"/>
    <n v="409.24799999999999"/>
    <s v="OK"/>
    <n v="0"/>
  </r>
  <r>
    <n v="14762"/>
    <x v="4761"/>
    <n v="1108"/>
    <s v="Electronics"/>
    <s v="North"/>
    <n v="1"/>
    <n v="381.5"/>
    <n v="0.24"/>
    <s v="Card"/>
    <n v="4"/>
    <n v="4.2"/>
    <x v="4705"/>
    <n v="289.94"/>
    <s v="OK"/>
    <n v="0"/>
  </r>
  <r>
    <n v="14763"/>
    <x v="4762"/>
    <n v="1562"/>
    <s v="Beauty"/>
    <s v="East"/>
    <n v="3"/>
    <n v="179.24"/>
    <n v="0.27"/>
    <s v="Card"/>
    <n v="9"/>
    <n v="4.8"/>
    <x v="4706"/>
    <n v="392.53559999999999"/>
    <s v="OK"/>
    <n v="0"/>
  </r>
  <r>
    <n v="14764"/>
    <x v="4763"/>
    <n v="1761"/>
    <s v="Beauty"/>
    <s v="South"/>
    <n v="7"/>
    <n v="311.60000000000002"/>
    <n v="0.31"/>
    <s v="Card"/>
    <n v="9"/>
    <n v="4.5"/>
    <x v="4707"/>
    <n v="1505.028"/>
    <s v="OK"/>
    <n v="0"/>
  </r>
  <r>
    <n v="14765"/>
    <x v="4764"/>
    <n v="1496"/>
    <s v="Clothing"/>
    <s v="South"/>
    <n v="6"/>
    <n v="467.39"/>
    <n v="0.05"/>
    <s v="Card"/>
    <n v="11"/>
    <n v="3.9"/>
    <x v="4708"/>
    <n v="2664.123"/>
    <s v="OK"/>
    <n v="0"/>
  </r>
  <r>
    <n v="14766"/>
    <x v="4765"/>
    <n v="1340"/>
    <s v="Clothing"/>
    <s v="East"/>
    <n v="3"/>
    <n v="427.8"/>
    <n v="0.28999999999999998"/>
    <s v="COD"/>
    <n v="3"/>
    <n v="1.7"/>
    <x v="4709"/>
    <n v="911.21400000000006"/>
    <s v="OK"/>
    <n v="0"/>
  </r>
  <r>
    <n v="14767"/>
    <x v="4766"/>
    <n v="1941"/>
    <s v="Electronics"/>
    <s v="East"/>
    <n v="3"/>
    <n v="84.56"/>
    <n v="0.09"/>
    <s v="Wallet"/>
    <n v="3"/>
    <n v="2.5"/>
    <x v="4710"/>
    <n v="230.84880000000001"/>
    <s v="OK"/>
    <n v="0"/>
  </r>
  <r>
    <n v="14768"/>
    <x v="4767"/>
    <n v="1382"/>
    <s v="Electronics"/>
    <s v="South"/>
    <n v="2"/>
    <n v="360.84"/>
    <n v="0.15"/>
    <s v="Card"/>
    <n v="11"/>
    <n v="1.2"/>
    <x v="4711"/>
    <n v="613.428"/>
    <s v="OK"/>
    <n v="0"/>
  </r>
  <r>
    <n v="14769"/>
    <x v="4768"/>
    <n v="1532"/>
    <s v="Electronics"/>
    <s v="West"/>
    <n v="4"/>
    <n v="581.92999999999995"/>
    <n v="0.32"/>
    <s v="Card"/>
    <n v="8"/>
    <n v="3.6"/>
    <x v="4712"/>
    <n v="1582.8495999999998"/>
    <s v="OK"/>
    <n v="0"/>
  </r>
  <r>
    <n v="14770"/>
    <x v="4769"/>
    <n v="1299"/>
    <s v="Home"/>
    <s v="South"/>
    <n v="2"/>
    <n v="106.71"/>
    <n v="0.16"/>
    <s v="COD"/>
    <n v="1"/>
    <n v="2.8"/>
    <x v="4713"/>
    <n v="179.27279999999999"/>
    <s v="OK"/>
    <n v="0"/>
  </r>
  <r>
    <n v="14771"/>
    <x v="4770"/>
    <n v="1138"/>
    <s v="Clothing"/>
    <s v="West"/>
    <n v="6"/>
    <n v="513.95000000000005"/>
    <n v="7.0000000000000007E-2"/>
    <s v="Card"/>
    <n v="6"/>
    <n v="3.3"/>
    <x v="4714"/>
    <n v="2867.8409999999999"/>
    <s v="OK"/>
    <n v="0"/>
  </r>
  <r>
    <n v="14772"/>
    <x v="4771"/>
    <n v="1358"/>
    <s v="Beauty"/>
    <s v="West"/>
    <n v="5"/>
    <n v="425.99"/>
    <n v="0.06"/>
    <s v="Card"/>
    <n v="6"/>
    <n v="4.9000000000000004"/>
    <x v="4715"/>
    <n v="2002.1529999999998"/>
    <s v="OK"/>
    <n v="0"/>
  </r>
  <r>
    <n v="14773"/>
    <x v="4772"/>
    <n v="1835"/>
    <s v="Clothing"/>
    <s v="West"/>
    <n v="1"/>
    <n v="467.79"/>
    <n v="0.17"/>
    <s v="Card"/>
    <n v="9"/>
    <n v="2.6"/>
    <x v="4716"/>
    <n v="388.26569999999998"/>
    <s v="OK"/>
    <n v="0"/>
  </r>
  <r>
    <n v="14774"/>
    <x v="4773"/>
    <n v="1498"/>
    <s v="Home"/>
    <s v="East"/>
    <n v="6"/>
    <n v="179.95"/>
    <n v="0.27"/>
    <s v="COD"/>
    <n v="2"/>
    <n v="2.2000000000000002"/>
    <x v="4717"/>
    <n v="788.18099999999981"/>
    <s v="OK"/>
    <n v="0"/>
  </r>
  <r>
    <n v="14775"/>
    <x v="4774"/>
    <n v="1384"/>
    <s v="Clothing"/>
    <s v="South"/>
    <n v="5"/>
    <n v="183.42"/>
    <n v="0.35"/>
    <s v="Wallet"/>
    <n v="8"/>
    <n v="1.6"/>
    <x v="4718"/>
    <n v="596.11500000000001"/>
    <s v="OK"/>
    <n v="0"/>
  </r>
  <r>
    <n v="14776"/>
    <x v="4775"/>
    <n v="1603"/>
    <s v="Clothing"/>
    <s v="South"/>
    <n v="6"/>
    <n v="545.02"/>
    <n v="0.28000000000000003"/>
    <s v="COD"/>
    <n v="7"/>
    <n v="1.6"/>
    <x v="4719"/>
    <n v="2354.4863999999998"/>
    <s v="OK"/>
    <n v="0"/>
  </r>
  <r>
    <n v="14777"/>
    <x v="4776"/>
    <n v="1958"/>
    <s v="Electronics"/>
    <s v="North"/>
    <n v="5"/>
    <n v="225.5"/>
    <n v="0.31"/>
    <s v="Card"/>
    <n v="2"/>
    <n v="3.1"/>
    <x v="4720"/>
    <n v="777.97499999999991"/>
    <s v="ERROR"/>
    <n v="0"/>
  </r>
  <r>
    <n v="14778"/>
    <x v="4777"/>
    <n v="1279"/>
    <s v="Clothing"/>
    <s v="East"/>
    <n v="7"/>
    <n v="51.86"/>
    <n v="0.26"/>
    <s v="Card"/>
    <n v="1"/>
    <n v="4"/>
    <x v="4721"/>
    <n v="268.63479999999998"/>
    <s v="OK"/>
    <n v="0"/>
  </r>
  <r>
    <n v="14779"/>
    <x v="4778"/>
    <n v="1636"/>
    <s v="Clothing"/>
    <s v="North"/>
    <n v="1"/>
    <n v="366.35"/>
    <n v="0.31"/>
    <s v="Card"/>
    <n v="4"/>
    <n v="3.3"/>
    <x v="4722"/>
    <n v="252.78149999999999"/>
    <s v="OK"/>
    <n v="0"/>
  </r>
  <r>
    <n v="14780"/>
    <x v="4779"/>
    <n v="1482"/>
    <s v="Home"/>
    <s v="North"/>
    <n v="5"/>
    <n v="88.02"/>
    <n v="0.03"/>
    <s v="Wallet"/>
    <n v="2"/>
    <n v="4.5"/>
    <x v="4723"/>
    <n v="426.89699999999993"/>
    <s v="OK"/>
    <n v="0"/>
  </r>
  <r>
    <n v="14781"/>
    <x v="4780"/>
    <n v="1908"/>
    <s v="Beauty"/>
    <s v="West"/>
    <n v="3"/>
    <n v="481.01"/>
    <n v="0.33"/>
    <s v="COD"/>
    <n v="3"/>
    <n v="2.2999999999999998"/>
    <x v="4724"/>
    <n v="966.8300999999999"/>
    <s v="OK"/>
    <n v="0"/>
  </r>
  <r>
    <n v="14782"/>
    <x v="4781"/>
    <n v="1110"/>
    <s v="Electronics"/>
    <s v="East"/>
    <n v="6"/>
    <n v="390.42"/>
    <n v="0.14000000000000001"/>
    <s v="Card"/>
    <n v="2"/>
    <n v="3.4"/>
    <x v="4725"/>
    <n v="2014.5672"/>
    <s v="OK"/>
    <n v="0"/>
  </r>
  <r>
    <n v="14783"/>
    <x v="4782"/>
    <n v="1865"/>
    <s v="Electronics"/>
    <s v="North"/>
    <n v="1"/>
    <n v="526.72"/>
    <n v="0.32"/>
    <s v="COD"/>
    <n v="9"/>
    <n v="3.6"/>
    <x v="4726"/>
    <n v="358.1696"/>
    <s v="OK"/>
    <n v="0"/>
  </r>
  <r>
    <n v="14784"/>
    <x v="4783"/>
    <n v="1138"/>
    <s v="Clothing"/>
    <s v="South"/>
    <n v="5"/>
    <n v="474.13"/>
    <n v="0.03"/>
    <s v="Card"/>
    <n v="4"/>
    <n v="2.1"/>
    <x v="4727"/>
    <n v="2299.5304999999998"/>
    <s v="OK"/>
    <n v="0"/>
  </r>
  <r>
    <n v="14785"/>
    <x v="4784"/>
    <n v="1995"/>
    <s v="Clothing"/>
    <s v="North"/>
    <n v="3"/>
    <n v="80.59"/>
    <n v="0.25"/>
    <s v="Wallet"/>
    <n v="1"/>
    <n v="2.6"/>
    <x v="4728"/>
    <n v="181.32750000000001"/>
    <s v="OK"/>
    <n v="0"/>
  </r>
  <r>
    <n v="14786"/>
    <x v="4785"/>
    <n v="1434"/>
    <s v="Electronics"/>
    <s v="East"/>
    <n v="3"/>
    <n v="237.93"/>
    <n v="0.26"/>
    <s v="Wallet"/>
    <n v="8"/>
    <n v="3.4"/>
    <x v="4729"/>
    <n v="528.20459999999991"/>
    <s v="OK"/>
    <n v="0"/>
  </r>
  <r>
    <n v="14787"/>
    <x v="4786"/>
    <n v="1508"/>
    <s v="Home"/>
    <s v="South"/>
    <n v="7"/>
    <n v="468.12"/>
    <n v="0.35"/>
    <s v="Card"/>
    <n v="4"/>
    <n v="1.1000000000000001"/>
    <x v="4730"/>
    <n v="2129.9460000000004"/>
    <s v="OK"/>
    <n v="0"/>
  </r>
  <r>
    <n v="14788"/>
    <x v="4787"/>
    <n v="1272"/>
    <s v="Beauty"/>
    <s v="South"/>
    <n v="4"/>
    <n v="259.14"/>
    <n v="0.27"/>
    <s v="COD"/>
    <n v="10"/>
    <n v="4.5"/>
    <x v="4731"/>
    <n v="756.6887999999999"/>
    <s v="OK"/>
    <n v="0"/>
  </r>
  <r>
    <n v="14789"/>
    <x v="4788"/>
    <n v="1098"/>
    <s v="Beauty"/>
    <s v="South"/>
    <n v="3"/>
    <n v="583.83000000000004"/>
    <n v="0.13"/>
    <s v="COD"/>
    <n v="11"/>
    <n v="1.4"/>
    <x v="4732"/>
    <n v="1523.7963000000002"/>
    <s v="OK"/>
    <n v="0"/>
  </r>
  <r>
    <n v="14790"/>
    <x v="4789"/>
    <n v="1763"/>
    <s v="Electronics"/>
    <s v="West"/>
    <n v="2"/>
    <n v="445.41"/>
    <n v="0.2"/>
    <s v="Card"/>
    <n v="11"/>
    <n v="1.2"/>
    <x v="4733"/>
    <n v="712.65600000000006"/>
    <s v="OK"/>
    <n v="0"/>
  </r>
  <r>
    <n v="14791"/>
    <x v="4790"/>
    <n v="1849"/>
    <s v="Beauty"/>
    <s v="South"/>
    <n v="1"/>
    <n v="24.07"/>
    <n v="0.13"/>
    <s v="COD"/>
    <n v="8"/>
    <n v="1.9"/>
    <x v="4734"/>
    <n v="20.940899999999999"/>
    <s v="OK"/>
    <n v="0"/>
  </r>
  <r>
    <n v="14792"/>
    <x v="4791"/>
    <n v="1103"/>
    <s v="Home"/>
    <s v="West"/>
    <n v="1"/>
    <n v="529.79"/>
    <n v="7.0000000000000007E-2"/>
    <s v="COD"/>
    <n v="8"/>
    <n v="3"/>
    <x v="4735"/>
    <n v="492.70469999999995"/>
    <s v="OK"/>
    <n v="0"/>
  </r>
  <r>
    <n v="14793"/>
    <x v="4792"/>
    <n v="1213"/>
    <s v="Clothing"/>
    <s v="West"/>
    <n v="1"/>
    <n v="73.97"/>
    <n v="0.09"/>
    <s v="Card"/>
    <n v="9"/>
    <n v="2.2999999999999998"/>
    <x v="4736"/>
    <n v="67.312700000000007"/>
    <s v="OK"/>
    <n v="0"/>
  </r>
  <r>
    <n v="14794"/>
    <x v="4793"/>
    <n v="1760"/>
    <s v="Clothing"/>
    <s v="North"/>
    <n v="5"/>
    <n v="97.21"/>
    <n v="0.08"/>
    <s v="COD"/>
    <n v="10"/>
    <n v="2.8"/>
    <x v="4737"/>
    <n v="447.166"/>
    <s v="OK"/>
    <n v="0"/>
  </r>
  <r>
    <n v="14795"/>
    <x v="4794"/>
    <n v="1663"/>
    <s v="Home"/>
    <s v="North"/>
    <n v="6"/>
    <n v="444.68"/>
    <n v="0.19"/>
    <s v="COD"/>
    <n v="7"/>
    <n v="1.3"/>
    <x v="4738"/>
    <n v="2161.1448"/>
    <s v="OK"/>
    <n v="0"/>
  </r>
  <r>
    <n v="14796"/>
    <x v="4795"/>
    <n v="1761"/>
    <s v="Clothing"/>
    <s v="South"/>
    <n v="5"/>
    <n v="521.01"/>
    <n v="0.32"/>
    <s v="Card"/>
    <n v="4"/>
    <n v="1.9"/>
    <x v="4739"/>
    <n v="1771.434"/>
    <s v="OK"/>
    <n v="0"/>
  </r>
  <r>
    <n v="14797"/>
    <x v="4796"/>
    <n v="1786"/>
    <s v="Clothing"/>
    <s v="East"/>
    <n v="2"/>
    <n v="328.76"/>
    <n v="0.32"/>
    <s v="Card"/>
    <n v="2"/>
    <n v="1.4"/>
    <x v="4740"/>
    <n v="447.11359999999996"/>
    <s v="OK"/>
    <n v="0"/>
  </r>
  <r>
    <n v="14798"/>
    <x v="4797"/>
    <n v="1164"/>
    <s v="Clothing"/>
    <s v="South"/>
    <n v="6"/>
    <n v="184.09"/>
    <n v="0.02"/>
    <s v="COD"/>
    <n v="6"/>
    <n v="1.9"/>
    <x v="4741"/>
    <n v="1082.4492"/>
    <s v="OK"/>
    <n v="0"/>
  </r>
  <r>
    <n v="14799"/>
    <x v="4798"/>
    <n v="1998"/>
    <s v="Clothing"/>
    <s v="North"/>
    <n v="7"/>
    <n v="220.52"/>
    <n v="0.03"/>
    <s v="Card"/>
    <n v="4"/>
    <n v="3.8"/>
    <x v="4742"/>
    <n v="1497.3308"/>
    <s v="OK"/>
    <n v="0"/>
  </r>
  <r>
    <n v="14800"/>
    <x v="4799"/>
    <n v="1852"/>
    <s v="Electronics"/>
    <s v="South"/>
    <n v="3"/>
    <n v="215.59"/>
    <n v="0.09"/>
    <s v="Wallet"/>
    <n v="6"/>
    <n v="3.3"/>
    <x v="4743"/>
    <n v="588.5607"/>
    <s v="OK"/>
    <n v="0"/>
  </r>
  <r>
    <n v="14801"/>
    <x v="4800"/>
    <n v="1519"/>
    <s v="Beauty"/>
    <s v="North"/>
    <n v="5"/>
    <n v="206.11"/>
    <n v="0.09"/>
    <s v="Card"/>
    <n v="8"/>
    <n v="2.2999999999999998"/>
    <x v="4744"/>
    <n v="937.80050000000017"/>
    <s v="OK"/>
    <n v="0"/>
  </r>
  <r>
    <n v="14802"/>
    <x v="4801"/>
    <n v="1283"/>
    <s v="Home"/>
    <s v="South"/>
    <n v="6"/>
    <n v="157.1"/>
    <n v="0.03"/>
    <s v="Card"/>
    <n v="3"/>
    <n v="2"/>
    <x v="4745"/>
    <n v="914.32199999999989"/>
    <s v="OK"/>
    <n v="0"/>
  </r>
  <r>
    <n v="14803"/>
    <x v="4802"/>
    <n v="1516"/>
    <s v="Clothing"/>
    <s v="East"/>
    <n v="3"/>
    <n v="371.19"/>
    <n v="0.14000000000000001"/>
    <s v="Card"/>
    <n v="1"/>
    <n v="5"/>
    <x v="4746"/>
    <n v="957.67019999999991"/>
    <s v="OK"/>
    <n v="0"/>
  </r>
  <r>
    <n v="14804"/>
    <x v="4803"/>
    <n v="1656"/>
    <s v="Electronics"/>
    <s v="South"/>
    <n v="6"/>
    <n v="541.74"/>
    <n v="0.21"/>
    <s v="COD"/>
    <n v="5"/>
    <n v="4.0999999999999996"/>
    <x v="4747"/>
    <n v="2567.8476000000001"/>
    <s v="OK"/>
    <n v="0"/>
  </r>
  <r>
    <n v="14805"/>
    <x v="4804"/>
    <n v="1612"/>
    <s v="Clothing"/>
    <s v="East"/>
    <n v="3"/>
    <n v="194.64"/>
    <n v="0.2"/>
    <s v="COD"/>
    <n v="3"/>
    <n v="4.3"/>
    <x v="4748"/>
    <n v="467.13599999999997"/>
    <s v="OK"/>
    <n v="0"/>
  </r>
  <r>
    <n v="14806"/>
    <x v="4805"/>
    <n v="1163"/>
    <s v="Electronics"/>
    <s v="East"/>
    <n v="6"/>
    <n v="124.22"/>
    <n v="0.19"/>
    <s v="Card"/>
    <n v="6"/>
    <n v="1.1000000000000001"/>
    <x v="4749"/>
    <n v="603.70920000000001"/>
    <s v="OK"/>
    <n v="0"/>
  </r>
  <r>
    <n v="14807"/>
    <x v="4806"/>
    <n v="1885"/>
    <s v="Electronics"/>
    <s v="South"/>
    <n v="5"/>
    <n v="505.57"/>
    <n v="0.12"/>
    <s v="Card"/>
    <n v="3"/>
    <n v="1.2"/>
    <x v="4750"/>
    <n v="2224.5079999999998"/>
    <s v="OK"/>
    <n v="0"/>
  </r>
  <r>
    <n v="14808"/>
    <x v="4807"/>
    <n v="1658"/>
    <s v="Clothing"/>
    <s v="East"/>
    <n v="5"/>
    <n v="448.94"/>
    <n v="0.25"/>
    <s v="Wallet"/>
    <n v="1"/>
    <n v="3.9"/>
    <x v="4751"/>
    <n v="1683.5249999999999"/>
    <s v="ERROR"/>
    <n v="0"/>
  </r>
  <r>
    <n v="14809"/>
    <x v="4808"/>
    <n v="1063"/>
    <s v="Clothing"/>
    <s v="East"/>
    <n v="2"/>
    <n v="559.54"/>
    <n v="0.28999999999999998"/>
    <s v="Card"/>
    <n v="9"/>
    <n v="1.8"/>
    <x v="4752"/>
    <n v="794.54679999999996"/>
    <s v="OK"/>
    <n v="0"/>
  </r>
  <r>
    <n v="14810"/>
    <x v="4809"/>
    <n v="1090"/>
    <s v="Clothing"/>
    <s v="North"/>
    <n v="7"/>
    <n v="111.83"/>
    <n v="0.12"/>
    <s v="Card"/>
    <n v="5"/>
    <n v="2.7"/>
    <x v="4753"/>
    <n v="688.87279999999998"/>
    <s v="OK"/>
    <n v="0"/>
  </r>
  <r>
    <n v="14811"/>
    <x v="4810"/>
    <n v="1116"/>
    <s v="Electronics"/>
    <s v="North"/>
    <n v="7"/>
    <n v="99.39"/>
    <n v="0.03"/>
    <s v="Card"/>
    <n v="2"/>
    <n v="1.7"/>
    <x v="4754"/>
    <n v="674.85810000000004"/>
    <s v="OK"/>
    <n v="0"/>
  </r>
  <r>
    <n v="14812"/>
    <x v="4811"/>
    <n v="1865"/>
    <s v="Clothing"/>
    <s v="East"/>
    <n v="4"/>
    <n v="331.74"/>
    <n v="0.1"/>
    <s v="Card"/>
    <n v="2"/>
    <n v="1.7"/>
    <x v="4755"/>
    <n v="1194.2640000000001"/>
    <s v="OK"/>
    <n v="0"/>
  </r>
  <r>
    <n v="14813"/>
    <x v="4812"/>
    <n v="1266"/>
    <s v="Electronics"/>
    <s v="West"/>
    <n v="1"/>
    <n v="374.44"/>
    <n v="0.05"/>
    <s v="Card"/>
    <n v="11"/>
    <n v="1.4"/>
    <x v="4756"/>
    <n v="355.71799999999996"/>
    <s v="OK"/>
    <n v="0"/>
  </r>
  <r>
    <n v="14814"/>
    <x v="4813"/>
    <n v="1821"/>
    <s v="Beauty"/>
    <s v="South"/>
    <n v="5"/>
    <n v="295.89999999999998"/>
    <n v="0.16"/>
    <s v="Card"/>
    <n v="9"/>
    <n v="3.4"/>
    <x v="4757"/>
    <n v="1242.78"/>
    <s v="OK"/>
    <n v="0"/>
  </r>
  <r>
    <n v="14815"/>
    <x v="4814"/>
    <n v="1684"/>
    <s v="Clothing"/>
    <s v="East"/>
    <n v="5"/>
    <n v="365.4"/>
    <n v="0.05"/>
    <s v="Card"/>
    <n v="1"/>
    <n v="4"/>
    <x v="4758"/>
    <n v="1735.6499999999999"/>
    <s v="OK"/>
    <n v="0"/>
  </r>
  <r>
    <n v="14816"/>
    <x v="4815"/>
    <n v="1558"/>
    <s v="Home"/>
    <s v="South"/>
    <n v="3"/>
    <n v="120.52"/>
    <n v="0.16"/>
    <s v="Wallet"/>
    <n v="10"/>
    <n v="1.2"/>
    <x v="4759"/>
    <n v="303.71039999999999"/>
    <s v="OK"/>
    <n v="0"/>
  </r>
  <r>
    <n v="14817"/>
    <x v="4816"/>
    <n v="1139"/>
    <s v="Electronics"/>
    <s v="North"/>
    <n v="4"/>
    <n v="295.57"/>
    <n v="0.08"/>
    <s v="Card"/>
    <n v="3"/>
    <n v="2.1"/>
    <x v="4760"/>
    <n v="1087.6976"/>
    <s v="OK"/>
    <n v="0"/>
  </r>
  <r>
    <n v="14818"/>
    <x v="4817"/>
    <n v="1245"/>
    <s v="Electronics"/>
    <s v="South"/>
    <n v="7"/>
    <n v="399.98"/>
    <n v="0.26"/>
    <s v="COD"/>
    <n v="10"/>
    <n v="3.6"/>
    <x v="4761"/>
    <n v="2071.8964000000001"/>
    <s v="OK"/>
    <n v="0"/>
  </r>
  <r>
    <n v="14819"/>
    <x v="4818"/>
    <n v="1660"/>
    <s v="Beauty"/>
    <s v="East"/>
    <n v="5"/>
    <n v="268.13"/>
    <n v="0.01"/>
    <s v="COD"/>
    <n v="11"/>
    <n v="2.6"/>
    <x v="4762"/>
    <n v="1327.2435"/>
    <s v="OK"/>
    <n v="0"/>
  </r>
  <r>
    <n v="14820"/>
    <x v="4819"/>
    <n v="1757"/>
    <s v="Electronics"/>
    <s v="East"/>
    <n v="6"/>
    <n v="412.48"/>
    <n v="0.19"/>
    <s v="Card"/>
    <n v="7"/>
    <n v="3.8"/>
    <x v="4763"/>
    <n v="2004.6528000000003"/>
    <s v="OK"/>
    <n v="0"/>
  </r>
  <r>
    <n v="14821"/>
    <x v="4820"/>
    <n v="1394"/>
    <s v="Clothing"/>
    <s v="East"/>
    <n v="7"/>
    <n v="278.95"/>
    <n v="0.06"/>
    <s v="COD"/>
    <n v="1"/>
    <n v="4"/>
    <x v="4764"/>
    <n v="1835.4909999999998"/>
    <s v="OK"/>
    <n v="0"/>
  </r>
  <r>
    <n v="14822"/>
    <x v="4821"/>
    <n v="1486"/>
    <s v="Clothing"/>
    <s v="East"/>
    <n v="4"/>
    <n v="210.16"/>
    <n v="0"/>
    <s v="Card"/>
    <n v="2"/>
    <n v="1.1000000000000001"/>
    <x v="4765"/>
    <n v="840.64"/>
    <s v="OK"/>
    <n v="0"/>
  </r>
  <r>
    <n v="14823"/>
    <x v="4822"/>
    <n v="1475"/>
    <s v="Electronics"/>
    <s v="West"/>
    <n v="1"/>
    <n v="192.61"/>
    <n v="0.3"/>
    <s v="Card"/>
    <n v="6"/>
    <n v="2.5"/>
    <x v="4766"/>
    <n v="134.827"/>
    <s v="OK"/>
    <n v="0"/>
  </r>
  <r>
    <n v="14824"/>
    <x v="4823"/>
    <n v="1516"/>
    <s v="Home"/>
    <s v="West"/>
    <n v="6"/>
    <n v="255.38"/>
    <n v="0.24"/>
    <s v="Wallet"/>
    <n v="9"/>
    <n v="3.9"/>
    <x v="4767"/>
    <n v="1164.5328"/>
    <s v="OK"/>
    <n v="0"/>
  </r>
  <r>
    <n v="14825"/>
    <x v="4824"/>
    <n v="1976"/>
    <s v="Clothing"/>
    <s v="West"/>
    <n v="3"/>
    <n v="28.51"/>
    <n v="0.03"/>
    <s v="COD"/>
    <n v="9"/>
    <n v="2.5"/>
    <x v="4768"/>
    <n v="82.964100000000002"/>
    <s v="OK"/>
    <n v="0"/>
  </r>
  <r>
    <n v="14826"/>
    <x v="4825"/>
    <n v="1183"/>
    <s v="Electronics"/>
    <s v="East"/>
    <n v="2"/>
    <n v="406.09"/>
    <n v="0.23"/>
    <s v="Wallet"/>
    <n v="8"/>
    <n v="1"/>
    <x v="4769"/>
    <n v="625.37860000000001"/>
    <s v="OK"/>
    <n v="0"/>
  </r>
  <r>
    <n v="14827"/>
    <x v="4826"/>
    <n v="1019"/>
    <s v="Electronics"/>
    <s v="West"/>
    <n v="6"/>
    <n v="509.39"/>
    <n v="0.21"/>
    <s v="Wallet"/>
    <n v="3"/>
    <n v="2.2999999999999998"/>
    <x v="4770"/>
    <n v="2414.5086000000001"/>
    <s v="OK"/>
    <n v="0"/>
  </r>
  <r>
    <n v="14828"/>
    <x v="4827"/>
    <n v="1936"/>
    <s v="Electronics"/>
    <s v="South"/>
    <n v="7"/>
    <n v="222.46"/>
    <n v="0.17"/>
    <s v="Card"/>
    <n v="2"/>
    <n v="4.5"/>
    <x v="4771"/>
    <n v="1292.4926"/>
    <s v="OK"/>
    <n v="0"/>
  </r>
  <r>
    <n v="14829"/>
    <x v="4828"/>
    <n v="1557"/>
    <s v="Beauty"/>
    <s v="East"/>
    <n v="1"/>
    <n v="41.93"/>
    <n v="0.15"/>
    <s v="Card"/>
    <n v="1"/>
    <n v="4.8"/>
    <x v="4772"/>
    <n v="35.640499999999996"/>
    <s v="OK"/>
    <n v="0"/>
  </r>
  <r>
    <n v="14830"/>
    <x v="4829"/>
    <n v="1523"/>
    <s v="Home"/>
    <s v="North"/>
    <n v="6"/>
    <n v="592.26"/>
    <n v="0.31"/>
    <s v="Card"/>
    <n v="11"/>
    <n v="3.2"/>
    <x v="4773"/>
    <n v="2451.9563999999996"/>
    <s v="OK"/>
    <n v="0"/>
  </r>
  <r>
    <n v="14831"/>
    <x v="4830"/>
    <n v="1581"/>
    <s v="Electronics"/>
    <s v="East"/>
    <n v="4"/>
    <n v="169.26"/>
    <n v="0.09"/>
    <s v="Wallet"/>
    <n v="11"/>
    <n v="2.2000000000000002"/>
    <x v="4774"/>
    <n v="616.10640000000001"/>
    <s v="OK"/>
    <n v="0"/>
  </r>
  <r>
    <n v="14832"/>
    <x v="4831"/>
    <n v="1528"/>
    <s v="Electronics"/>
    <s v="South"/>
    <n v="4"/>
    <n v="89.07"/>
    <n v="0.14000000000000001"/>
    <s v="Wallet"/>
    <n v="9"/>
    <n v="2.9"/>
    <x v="4775"/>
    <n v="306.40079999999995"/>
    <s v="OK"/>
    <n v="0"/>
  </r>
  <r>
    <n v="14833"/>
    <x v="4832"/>
    <n v="1882"/>
    <s v="Home"/>
    <s v="West"/>
    <n v="1"/>
    <n v="231.31"/>
    <n v="0.12"/>
    <s v="COD"/>
    <n v="5"/>
    <n v="1.9"/>
    <x v="4776"/>
    <n v="203.55279999999999"/>
    <s v="OK"/>
    <n v="0"/>
  </r>
  <r>
    <n v="14834"/>
    <x v="4833"/>
    <n v="1146"/>
    <s v="Clothing"/>
    <s v="East"/>
    <n v="7"/>
    <n v="447.06"/>
    <n v="0.27"/>
    <s v="Card"/>
    <n v="3"/>
    <n v="1.7"/>
    <x v="4777"/>
    <n v="2284.4766"/>
    <s v="OK"/>
    <n v="0"/>
  </r>
  <r>
    <n v="14835"/>
    <x v="4834"/>
    <n v="1665"/>
    <s v="Clothing"/>
    <s v="West"/>
    <n v="4"/>
    <n v="186.94"/>
    <n v="0.32"/>
    <s v="Card"/>
    <n v="10"/>
    <n v="3"/>
    <x v="4778"/>
    <n v="508.47679999999997"/>
    <s v="OK"/>
    <n v="0"/>
  </r>
  <r>
    <n v="14836"/>
    <x v="4835"/>
    <n v="1303"/>
    <s v="Clothing"/>
    <s v="East"/>
    <n v="6"/>
    <n v="351.2"/>
    <n v="0.3"/>
    <s v="Wallet"/>
    <n v="10"/>
    <n v="3.9"/>
    <x v="4779"/>
    <n v="1475.0399999999997"/>
    <s v="OK"/>
    <n v="0"/>
  </r>
  <r>
    <n v="14837"/>
    <x v="4836"/>
    <n v="1619"/>
    <s v="Electronics"/>
    <s v="South"/>
    <n v="2"/>
    <n v="258.10000000000002"/>
    <n v="0.28000000000000003"/>
    <s v="Wallet"/>
    <n v="11"/>
    <n v="1.9"/>
    <x v="4780"/>
    <n v="371.66400000000004"/>
    <s v="OK"/>
    <n v="0"/>
  </r>
  <r>
    <n v="14838"/>
    <x v="4837"/>
    <n v="1747"/>
    <s v="Home"/>
    <s v="East"/>
    <n v="6"/>
    <n v="83.89"/>
    <n v="0.35"/>
    <s v="Card"/>
    <n v="5"/>
    <n v="4.5999999999999996"/>
    <x v="4781"/>
    <n v="327.17100000000005"/>
    <s v="OK"/>
    <n v="0"/>
  </r>
  <r>
    <n v="14839"/>
    <x v="4838"/>
    <n v="1819"/>
    <s v="Beauty"/>
    <s v="West"/>
    <n v="2"/>
    <n v="208.22"/>
    <n v="0.24"/>
    <s v="Card"/>
    <n v="11"/>
    <n v="1.7"/>
    <x v="4782"/>
    <n v="316.49439999999998"/>
    <s v="OK"/>
    <n v="0"/>
  </r>
  <r>
    <n v="14840"/>
    <x v="4839"/>
    <n v="1863"/>
    <s v="Electronics"/>
    <s v="West"/>
    <n v="4"/>
    <n v="439.05"/>
    <n v="0.26"/>
    <s v="Card"/>
    <n v="3"/>
    <n v="3.2"/>
    <x v="4783"/>
    <n v="1299.588"/>
    <s v="OK"/>
    <n v="0"/>
  </r>
  <r>
    <n v="14841"/>
    <x v="4840"/>
    <n v="1581"/>
    <s v="Clothing"/>
    <s v="South"/>
    <n v="6"/>
    <n v="373.02"/>
    <n v="0.34"/>
    <s v="Card"/>
    <n v="9"/>
    <n v="4.0999999999999996"/>
    <x v="4784"/>
    <n v="1477.1591999999998"/>
    <s v="OK"/>
    <n v="0"/>
  </r>
  <r>
    <n v="14842"/>
    <x v="4841"/>
    <n v="1694"/>
    <s v="Clothing"/>
    <s v="East"/>
    <n v="4"/>
    <n v="85.07"/>
    <n v="0"/>
    <s v="Wallet"/>
    <n v="1"/>
    <n v="1.9"/>
    <x v="4785"/>
    <n v="340.28"/>
    <s v="OK"/>
    <n v="0"/>
  </r>
  <r>
    <n v="14843"/>
    <x v="4842"/>
    <n v="1761"/>
    <s v="Clothing"/>
    <s v="North"/>
    <n v="7"/>
    <n v="110.54"/>
    <n v="0.22"/>
    <s v="COD"/>
    <n v="1"/>
    <n v="2.2000000000000002"/>
    <x v="4786"/>
    <n v="603.54840000000013"/>
    <s v="OK"/>
    <n v="0"/>
  </r>
  <r>
    <n v="14844"/>
    <x v="4843"/>
    <n v="1227"/>
    <s v="Electronics"/>
    <s v="East"/>
    <n v="2"/>
    <n v="389.83"/>
    <n v="0.26"/>
    <s v="COD"/>
    <n v="3"/>
    <n v="1.2"/>
    <x v="4787"/>
    <n v="576.94839999999999"/>
    <s v="OK"/>
    <n v="0"/>
  </r>
  <r>
    <n v="14845"/>
    <x v="4844"/>
    <n v="1101"/>
    <s v="Home"/>
    <s v="South"/>
    <n v="7"/>
    <n v="490.85"/>
    <n v="0.32"/>
    <s v="Card"/>
    <n v="6"/>
    <n v="4.8"/>
    <x v="4788"/>
    <n v="2336.4459999999999"/>
    <s v="OK"/>
    <n v="0"/>
  </r>
  <r>
    <n v="14846"/>
    <x v="4845"/>
    <n v="1586"/>
    <s v="Clothing"/>
    <s v="North"/>
    <n v="4"/>
    <n v="219.44"/>
    <n v="0.31"/>
    <s v="Card"/>
    <n v="11"/>
    <n v="2.9"/>
    <x v="4789"/>
    <n v="605.6543999999999"/>
    <s v="OK"/>
    <n v="0"/>
  </r>
  <r>
    <n v="14847"/>
    <x v="4846"/>
    <n v="1416"/>
    <s v="Clothing"/>
    <s v="South"/>
    <n v="5"/>
    <n v="363.26"/>
    <n v="0.28999999999999998"/>
    <s v="Card"/>
    <n v="2"/>
    <n v="1.3"/>
    <x v="4790"/>
    <n v="1289.5729999999999"/>
    <s v="OK"/>
    <n v="0"/>
  </r>
  <r>
    <n v="14848"/>
    <x v="4847"/>
    <n v="1957"/>
    <s v="Electronics"/>
    <s v="East"/>
    <n v="3"/>
    <n v="114.83"/>
    <n v="0.33"/>
    <s v="COD"/>
    <n v="1"/>
    <n v="4.3"/>
    <x v="4642"/>
    <n v="230.80829999999997"/>
    <s v="OK"/>
    <n v="0"/>
  </r>
  <r>
    <n v="14849"/>
    <x v="4848"/>
    <n v="1215"/>
    <s v="Electronics"/>
    <s v="North"/>
    <n v="6"/>
    <n v="197.16"/>
    <n v="0.19"/>
    <s v="COD"/>
    <n v="8"/>
    <n v="3.3"/>
    <x v="4791"/>
    <n v="958.19760000000008"/>
    <s v="OK"/>
    <n v="0"/>
  </r>
  <r>
    <n v="14850"/>
    <x v="4849"/>
    <n v="1406"/>
    <s v="Electronics"/>
    <s v="South"/>
    <n v="5"/>
    <n v="26.86"/>
    <n v="0"/>
    <s v="Card"/>
    <n v="11"/>
    <n v="1.2"/>
    <x v="4792"/>
    <n v="134.30000000000001"/>
    <s v="OK"/>
    <n v="0"/>
  </r>
  <r>
    <n v="14851"/>
    <x v="4850"/>
    <n v="1398"/>
    <s v="Home"/>
    <s v="West"/>
    <n v="7"/>
    <n v="464.44"/>
    <n v="0"/>
    <s v="Card"/>
    <n v="10"/>
    <n v="2.8"/>
    <x v="4793"/>
    <n v="3251.08"/>
    <s v="OK"/>
    <n v="0"/>
  </r>
  <r>
    <n v="14852"/>
    <x v="4851"/>
    <n v="1922"/>
    <s v="Electronics"/>
    <s v="North"/>
    <n v="4"/>
    <n v="249.59"/>
    <n v="0.19"/>
    <s v="Card"/>
    <n v="9"/>
    <n v="2.7"/>
    <x v="4794"/>
    <n v="808.67160000000001"/>
    <s v="OK"/>
    <n v="0"/>
  </r>
  <r>
    <n v="14853"/>
    <x v="4852"/>
    <n v="1714"/>
    <s v="Home"/>
    <s v="North"/>
    <n v="4"/>
    <n v="492.43"/>
    <n v="0.15"/>
    <s v="Card"/>
    <n v="10"/>
    <n v="1.6"/>
    <x v="4795"/>
    <n v="1674.2619999999999"/>
    <s v="OK"/>
    <n v="0"/>
  </r>
  <r>
    <n v="14854"/>
    <x v="4853"/>
    <n v="1703"/>
    <s v="Clothing"/>
    <s v="South"/>
    <n v="3"/>
    <n v="429.4"/>
    <n v="0.16"/>
    <s v="COD"/>
    <n v="1"/>
    <n v="2.7"/>
    <x v="4796"/>
    <n v="1082.0879999999997"/>
    <s v="OK"/>
    <n v="0"/>
  </r>
  <r>
    <n v="14855"/>
    <x v="4854"/>
    <n v="1760"/>
    <s v="Clothing"/>
    <s v="West"/>
    <n v="4"/>
    <n v="499.82"/>
    <n v="0.14000000000000001"/>
    <s v="COD"/>
    <n v="3"/>
    <n v="2.1"/>
    <x v="4797"/>
    <n v="1719.3807999999999"/>
    <s v="OK"/>
    <n v="0"/>
  </r>
  <r>
    <n v="14856"/>
    <x v="4855"/>
    <n v="1498"/>
    <s v="Clothing"/>
    <s v="North"/>
    <n v="3"/>
    <n v="182.11"/>
    <n v="0.32"/>
    <s v="Card"/>
    <n v="5"/>
    <n v="3.8"/>
    <x v="4798"/>
    <n v="371.50439999999998"/>
    <s v="OK"/>
    <n v="0"/>
  </r>
  <r>
    <n v="14857"/>
    <x v="4856"/>
    <n v="1753"/>
    <s v="Clothing"/>
    <s v="South"/>
    <n v="6"/>
    <n v="123.29"/>
    <n v="0.13"/>
    <s v="Wallet"/>
    <n v="7"/>
    <n v="1"/>
    <x v="4799"/>
    <n v="643.57380000000001"/>
    <s v="OK"/>
    <n v="0"/>
  </r>
  <r>
    <n v="14858"/>
    <x v="4857"/>
    <n v="1464"/>
    <s v="Electronics"/>
    <s v="North"/>
    <n v="2"/>
    <n v="583.55999999999995"/>
    <n v="0.3"/>
    <s v="COD"/>
    <n v="10"/>
    <n v="1.4"/>
    <x v="4800"/>
    <n v="816.98399999999992"/>
    <s v="OK"/>
    <n v="0"/>
  </r>
  <r>
    <n v="14859"/>
    <x v="4858"/>
    <n v="1690"/>
    <s v="Electronics"/>
    <s v="North"/>
    <n v="3"/>
    <n v="434.64"/>
    <n v="0.32"/>
    <s v="Card"/>
    <n v="4"/>
    <n v="4.7"/>
    <x v="4801"/>
    <n v="886.66559999999993"/>
    <s v="OK"/>
    <n v="0"/>
  </r>
  <r>
    <n v="14860"/>
    <x v="4859"/>
    <n v="1948"/>
    <s v="Home"/>
    <s v="North"/>
    <n v="3"/>
    <n v="502.91"/>
    <n v="0.17"/>
    <s v="Card"/>
    <n v="6"/>
    <n v="2.7"/>
    <x v="626"/>
    <n v="1252.2458999999999"/>
    <s v="OK"/>
    <n v="0"/>
  </r>
  <r>
    <n v="14861"/>
    <x v="4860"/>
    <n v="1973"/>
    <s v="Home"/>
    <s v="West"/>
    <n v="5"/>
    <n v="22.68"/>
    <n v="0.16"/>
    <s v="Wallet"/>
    <n v="1"/>
    <n v="1.7"/>
    <x v="4802"/>
    <n v="95.256"/>
    <s v="OK"/>
    <n v="0"/>
  </r>
  <r>
    <n v="14862"/>
    <x v="4861"/>
    <n v="1730"/>
    <s v="Electronics"/>
    <s v="East"/>
    <n v="4"/>
    <n v="222.36"/>
    <n v="0.27"/>
    <s v="COD"/>
    <n v="4"/>
    <n v="4.2"/>
    <x v="4803"/>
    <n v="649.2912"/>
    <s v="OK"/>
    <n v="0"/>
  </r>
  <r>
    <n v="14863"/>
    <x v="4862"/>
    <n v="1081"/>
    <s v="Clothing"/>
    <s v="East"/>
    <n v="6"/>
    <n v="449.55"/>
    <n v="0.25"/>
    <s v="Card"/>
    <n v="8"/>
    <n v="4.4000000000000004"/>
    <x v="4804"/>
    <n v="2022.9750000000001"/>
    <s v="OK"/>
    <n v="0"/>
  </r>
  <r>
    <n v="14864"/>
    <x v="4863"/>
    <n v="1603"/>
    <s v="Electronics"/>
    <s v="West"/>
    <n v="2"/>
    <n v="60.62"/>
    <n v="0.11"/>
    <s v="COD"/>
    <n v="5"/>
    <n v="1.8"/>
    <x v="4805"/>
    <n v="107.9036"/>
    <s v="OK"/>
    <n v="0"/>
  </r>
  <r>
    <n v="14865"/>
    <x v="4864"/>
    <n v="1946"/>
    <s v="Electronics"/>
    <s v="West"/>
    <n v="1"/>
    <n v="346.89"/>
    <n v="0.04"/>
    <s v="Card"/>
    <n v="8"/>
    <n v="3.9"/>
    <x v="4806"/>
    <n v="333.01439999999997"/>
    <s v="OK"/>
    <n v="0"/>
  </r>
  <r>
    <n v="14866"/>
    <x v="4865"/>
    <n v="1686"/>
    <s v="Electronics"/>
    <s v="South"/>
    <n v="7"/>
    <n v="266.01"/>
    <n v="0.09"/>
    <s v="Wallet"/>
    <n v="1"/>
    <n v="3.5"/>
    <x v="4807"/>
    <n v="1694.4837"/>
    <s v="OK"/>
    <n v="0"/>
  </r>
  <r>
    <n v="14867"/>
    <x v="4866"/>
    <n v="1750"/>
    <s v="Beauty"/>
    <s v="North"/>
    <n v="3"/>
    <n v="25.31"/>
    <n v="0.05"/>
    <s v="Wallet"/>
    <n v="10"/>
    <n v="4"/>
    <x v="4808"/>
    <n v="72.133499999999984"/>
    <s v="OK"/>
    <n v="0"/>
  </r>
  <r>
    <n v="14868"/>
    <x v="4867"/>
    <n v="1771"/>
    <s v="Electronics"/>
    <s v="West"/>
    <n v="1"/>
    <n v="153.05000000000001"/>
    <n v="0.1"/>
    <s v="COD"/>
    <n v="9"/>
    <n v="4.2"/>
    <x v="4809"/>
    <n v="137.745"/>
    <s v="ERROR"/>
    <n v="0"/>
  </r>
  <r>
    <n v="14869"/>
    <x v="4868"/>
    <n v="1902"/>
    <s v="Electronics"/>
    <s v="South"/>
    <n v="4"/>
    <n v="181.6"/>
    <n v="0.09"/>
    <s v="COD"/>
    <n v="4"/>
    <n v="3.6"/>
    <x v="4810"/>
    <n v="661.024"/>
    <s v="OK"/>
    <n v="0"/>
  </r>
  <r>
    <n v="14870"/>
    <x v="4869"/>
    <n v="1364"/>
    <s v="Electronics"/>
    <s v="East"/>
    <n v="7"/>
    <n v="80.44"/>
    <n v="0.22"/>
    <s v="Card"/>
    <n v="9"/>
    <n v="4.8"/>
    <x v="4811"/>
    <n v="439.20239999999995"/>
    <s v="OK"/>
    <n v="0"/>
  </r>
  <r>
    <n v="14871"/>
    <x v="4870"/>
    <n v="1162"/>
    <s v="Electronics"/>
    <s v="East"/>
    <n v="3"/>
    <n v="384.45"/>
    <n v="0.33"/>
    <s v="COD"/>
    <n v="8"/>
    <n v="4.5"/>
    <x v="4812"/>
    <n v="772.7444999999999"/>
    <s v="OK"/>
    <n v="0"/>
  </r>
  <r>
    <n v="14872"/>
    <x v="4871"/>
    <n v="1047"/>
    <s v="Clothing"/>
    <s v="East"/>
    <n v="1"/>
    <n v="156.80000000000001"/>
    <n v="0.24"/>
    <s v="COD"/>
    <n v="8"/>
    <n v="1.9"/>
    <x v="4813"/>
    <n v="119.16800000000001"/>
    <s v="OK"/>
    <n v="0"/>
  </r>
  <r>
    <n v="14873"/>
    <x v="4872"/>
    <n v="1510"/>
    <s v="Electronics"/>
    <s v="East"/>
    <n v="5"/>
    <n v="177.41"/>
    <n v="0.32"/>
    <s v="COD"/>
    <n v="2"/>
    <n v="4.7"/>
    <x v="4814"/>
    <n v="603.19399999999996"/>
    <s v="OK"/>
    <n v="0"/>
  </r>
  <r>
    <n v="14874"/>
    <x v="4873"/>
    <n v="1328"/>
    <s v="Electronics"/>
    <s v="South"/>
    <n v="1"/>
    <n v="540.47"/>
    <n v="0.27"/>
    <s v="COD"/>
    <n v="3"/>
    <n v="2.4"/>
    <x v="4815"/>
    <n v="394.54310000000004"/>
    <s v="OK"/>
    <n v="0"/>
  </r>
  <r>
    <n v="14875"/>
    <x v="4874"/>
    <n v="1839"/>
    <s v="Clothing"/>
    <s v="North"/>
    <n v="7"/>
    <n v="288.27"/>
    <n v="0.25"/>
    <s v="Wallet"/>
    <n v="10"/>
    <n v="3.9"/>
    <x v="4816"/>
    <n v="1513.4175"/>
    <s v="OK"/>
    <n v="0"/>
  </r>
  <r>
    <n v="14876"/>
    <x v="4875"/>
    <n v="1115"/>
    <s v="Electronics"/>
    <s v="South"/>
    <n v="5"/>
    <n v="244.39"/>
    <n v="0.14000000000000001"/>
    <s v="Card"/>
    <n v="9"/>
    <n v="4.4000000000000004"/>
    <x v="4817"/>
    <n v="1050.8769999999997"/>
    <s v="OK"/>
    <n v="0"/>
  </r>
  <r>
    <n v="14877"/>
    <x v="4876"/>
    <n v="1940"/>
    <s v="Home"/>
    <s v="North"/>
    <n v="7"/>
    <n v="438.46"/>
    <n v="0.11"/>
    <s v="Card"/>
    <n v="3"/>
    <n v="2.7"/>
    <x v="4818"/>
    <n v="2731.6057999999998"/>
    <s v="OK"/>
    <n v="0"/>
  </r>
  <r>
    <n v="14878"/>
    <x v="4877"/>
    <n v="1848"/>
    <s v="Clothing"/>
    <s v="East"/>
    <n v="2"/>
    <n v="547.12"/>
    <n v="0.3"/>
    <s v="COD"/>
    <n v="8"/>
    <n v="1.2"/>
    <x v="4819"/>
    <n v="765.96799999999996"/>
    <s v="OK"/>
    <n v="0"/>
  </r>
  <r>
    <n v="14879"/>
    <x v="4878"/>
    <n v="1336"/>
    <s v="Electronics"/>
    <s v="West"/>
    <n v="4"/>
    <n v="29.65"/>
    <n v="0.32"/>
    <s v="Wallet"/>
    <n v="5"/>
    <n v="4.8"/>
    <x v="4820"/>
    <n v="80.647999999999982"/>
    <s v="OK"/>
    <n v="0"/>
  </r>
  <r>
    <n v="14880"/>
    <x v="4879"/>
    <n v="1880"/>
    <s v="Home"/>
    <s v="West"/>
    <n v="6"/>
    <n v="277.22000000000003"/>
    <n v="0.16"/>
    <s v="Wallet"/>
    <n v="7"/>
    <n v="1.3"/>
    <x v="4821"/>
    <n v="1397.1888000000001"/>
    <s v="OK"/>
    <n v="0"/>
  </r>
  <r>
    <n v="14881"/>
    <x v="4880"/>
    <n v="1736"/>
    <s v="Electronics"/>
    <s v="West"/>
    <n v="1"/>
    <n v="372.31"/>
    <n v="0"/>
    <s v="COD"/>
    <n v="4"/>
    <n v="2.4"/>
    <x v="4822"/>
    <n v="372.31"/>
    <s v="OK"/>
    <n v="0"/>
  </r>
  <r>
    <n v="14882"/>
    <x v="4881"/>
    <n v="1863"/>
    <s v="Clothing"/>
    <s v="North"/>
    <n v="3"/>
    <n v="201.36"/>
    <n v="0.28000000000000003"/>
    <s v="Wallet"/>
    <n v="8"/>
    <n v="3.4"/>
    <x v="4823"/>
    <n v="434.93760000000003"/>
    <s v="OK"/>
    <n v="0"/>
  </r>
  <r>
    <n v="14883"/>
    <x v="4882"/>
    <n v="1839"/>
    <s v="Clothing"/>
    <s v="East"/>
    <n v="7"/>
    <n v="466.86"/>
    <n v="0.1"/>
    <s v="COD"/>
    <n v="4"/>
    <n v="1.5"/>
    <x v="4824"/>
    <n v="2941.2179999999998"/>
    <s v="OK"/>
    <n v="0"/>
  </r>
  <r>
    <n v="14884"/>
    <x v="4883"/>
    <n v="1146"/>
    <s v="Electronics"/>
    <s v="South"/>
    <n v="7"/>
    <n v="583.30999999999995"/>
    <n v="0"/>
    <s v="Card"/>
    <n v="5"/>
    <n v="4.4000000000000004"/>
    <x v="4825"/>
    <n v="4083.1699999999996"/>
    <s v="OK"/>
    <n v="0"/>
  </r>
  <r>
    <n v="14885"/>
    <x v="4884"/>
    <n v="1574"/>
    <s v="Clothing"/>
    <s v="West"/>
    <n v="4"/>
    <n v="566.91"/>
    <n v="0.28000000000000003"/>
    <s v="COD"/>
    <n v="1"/>
    <n v="1.8"/>
    <x v="4826"/>
    <n v="1632.7007999999998"/>
    <s v="OK"/>
    <n v="0"/>
  </r>
  <r>
    <n v="14886"/>
    <x v="4885"/>
    <n v="1805"/>
    <s v="Beauty"/>
    <s v="North"/>
    <n v="1"/>
    <n v="170.6"/>
    <n v="0.18"/>
    <s v="Card"/>
    <n v="10"/>
    <n v="4.9000000000000004"/>
    <x v="4827"/>
    <n v="139.892"/>
    <s v="OK"/>
    <n v="0"/>
  </r>
  <r>
    <n v="14887"/>
    <x v="4886"/>
    <n v="1322"/>
    <s v="Beauty"/>
    <s v="West"/>
    <n v="3"/>
    <n v="147.41"/>
    <n v="0.24"/>
    <s v="Card"/>
    <n v="8"/>
    <n v="4.7"/>
    <x v="4828"/>
    <n v="336.09480000000002"/>
    <s v="OK"/>
    <n v="0"/>
  </r>
  <r>
    <n v="14888"/>
    <x v="4887"/>
    <n v="1442"/>
    <s v="Clothing"/>
    <s v="South"/>
    <n v="3"/>
    <n v="575.13"/>
    <n v="0.32"/>
    <s v="Card"/>
    <n v="7"/>
    <n v="3.4"/>
    <x v="4829"/>
    <n v="1173.2651999999998"/>
    <s v="OK"/>
    <n v="0"/>
  </r>
  <r>
    <n v="14889"/>
    <x v="4888"/>
    <n v="1836"/>
    <s v="Clothing"/>
    <s v="East"/>
    <n v="7"/>
    <n v="283.3"/>
    <n v="0.19"/>
    <s v="Card"/>
    <n v="11"/>
    <n v="3.6"/>
    <x v="4830"/>
    <n v="1606.3110000000001"/>
    <s v="OK"/>
    <n v="0"/>
  </r>
  <r>
    <n v="14890"/>
    <x v="4889"/>
    <n v="1012"/>
    <s v="Electronics"/>
    <s v="South"/>
    <n v="6"/>
    <n v="136.85"/>
    <n v="0.18"/>
    <s v="Card"/>
    <n v="5"/>
    <n v="3.1"/>
    <x v="4831"/>
    <n v="673.30200000000002"/>
    <s v="OK"/>
    <n v="0"/>
  </r>
  <r>
    <n v="14891"/>
    <x v="4890"/>
    <n v="1942"/>
    <s v="Electronics"/>
    <s v="East"/>
    <n v="7"/>
    <n v="428.59"/>
    <n v="0.1"/>
    <s v="Card"/>
    <n v="6"/>
    <n v="2.6"/>
    <x v="4832"/>
    <n v="2700.1169999999997"/>
    <s v="OK"/>
    <n v="0"/>
  </r>
  <r>
    <n v="14892"/>
    <x v="4891"/>
    <n v="1493"/>
    <s v="Clothing"/>
    <s v="East"/>
    <n v="6"/>
    <n v="181.39"/>
    <n v="0.11"/>
    <s v="Card"/>
    <n v="1"/>
    <n v="2.4"/>
    <x v="4833"/>
    <n v="968.62259999999992"/>
    <s v="OK"/>
    <n v="0"/>
  </r>
  <r>
    <n v="14893"/>
    <x v="4892"/>
    <n v="1700"/>
    <s v="Clothing"/>
    <s v="East"/>
    <n v="7"/>
    <n v="171.34"/>
    <n v="0.28000000000000003"/>
    <s v="Card"/>
    <n v="8"/>
    <n v="4.5999999999999996"/>
    <x v="4834"/>
    <n v="863.55360000000007"/>
    <s v="OK"/>
    <n v="0"/>
  </r>
  <r>
    <n v="14894"/>
    <x v="4893"/>
    <n v="1286"/>
    <s v="Beauty"/>
    <s v="West"/>
    <n v="7"/>
    <n v="529.36"/>
    <n v="0.16"/>
    <s v="COD"/>
    <n v="9"/>
    <n v="3.3"/>
    <x v="4835"/>
    <n v="3112.6367999999998"/>
    <s v="OK"/>
    <n v="0"/>
  </r>
  <r>
    <n v="14895"/>
    <x v="4894"/>
    <n v="1719"/>
    <s v="Clothing"/>
    <s v="South"/>
    <n v="3"/>
    <n v="110.05"/>
    <n v="0.06"/>
    <s v="COD"/>
    <n v="11"/>
    <n v="4.3"/>
    <x v="4836"/>
    <n v="310.34099999999995"/>
    <s v="OK"/>
    <n v="0"/>
  </r>
  <r>
    <n v="14896"/>
    <x v="4895"/>
    <n v="1113"/>
    <s v="Clothing"/>
    <s v="West"/>
    <n v="6"/>
    <n v="52.67"/>
    <n v="0.03"/>
    <s v="Wallet"/>
    <n v="5"/>
    <n v="3.1"/>
    <x v="4837"/>
    <n v="306.5394"/>
    <s v="OK"/>
    <n v="0"/>
  </r>
  <r>
    <n v="14897"/>
    <x v="4896"/>
    <n v="1479"/>
    <s v="Clothing"/>
    <s v="South"/>
    <n v="3"/>
    <n v="172.47"/>
    <n v="0.17"/>
    <s v="Wallet"/>
    <n v="10"/>
    <n v="2.2000000000000002"/>
    <x v="4838"/>
    <n v="429.45029999999997"/>
    <s v="OK"/>
    <n v="0"/>
  </r>
  <r>
    <n v="14898"/>
    <x v="4897"/>
    <n v="1021"/>
    <s v="Home"/>
    <s v="North"/>
    <n v="1"/>
    <n v="370.06"/>
    <n v="0.16"/>
    <s v="Card"/>
    <n v="7"/>
    <n v="1.4"/>
    <x v="4839"/>
    <n v="310.85039999999998"/>
    <s v="OK"/>
    <n v="0"/>
  </r>
  <r>
    <n v="14899"/>
    <x v="4898"/>
    <n v="1348"/>
    <s v="Home"/>
    <s v="North"/>
    <n v="7"/>
    <n v="87.01"/>
    <n v="0.23"/>
    <s v="COD"/>
    <n v="10"/>
    <n v="2.2999999999999998"/>
    <x v="4840"/>
    <n v="468.98390000000006"/>
    <s v="OK"/>
    <n v="0"/>
  </r>
  <r>
    <n v="14900"/>
    <x v="4899"/>
    <n v="1725"/>
    <s v="Clothing"/>
    <s v="South"/>
    <n v="2"/>
    <n v="290.88"/>
    <n v="0.16"/>
    <s v="Card"/>
    <n v="4"/>
    <n v="4.5"/>
    <x v="4841"/>
    <n v="488.67839999999995"/>
    <s v="OK"/>
    <n v="0"/>
  </r>
  <r>
    <n v="14901"/>
    <x v="4900"/>
    <n v="1682"/>
    <s v="Electronics"/>
    <s v="South"/>
    <n v="6"/>
    <n v="381.99"/>
    <n v="0.05"/>
    <s v="Card"/>
    <n v="6"/>
    <n v="3.8"/>
    <x v="4842"/>
    <n v="2177.3429999999998"/>
    <s v="OK"/>
    <n v="0"/>
  </r>
  <r>
    <n v="14902"/>
    <x v="4901"/>
    <n v="1834"/>
    <s v="Home"/>
    <s v="South"/>
    <n v="5"/>
    <n v="511.51"/>
    <n v="0.18"/>
    <s v="COD"/>
    <n v="2"/>
    <n v="4.0999999999999996"/>
    <x v="4843"/>
    <n v="2097.1910000000003"/>
    <s v="OK"/>
    <n v="0"/>
  </r>
  <r>
    <n v="14903"/>
    <x v="4902"/>
    <n v="1565"/>
    <s v="Electronics"/>
    <s v="South"/>
    <n v="5"/>
    <n v="149.47"/>
    <n v="0.32"/>
    <s v="COD"/>
    <n v="4"/>
    <n v="4.0999999999999996"/>
    <x v="4844"/>
    <n v="508.19799999999998"/>
    <s v="OK"/>
    <n v="0"/>
  </r>
  <r>
    <n v="14904"/>
    <x v="4903"/>
    <n v="1905"/>
    <s v="Beauty"/>
    <s v="East"/>
    <n v="5"/>
    <n v="493.15"/>
    <n v="0.06"/>
    <s v="Wallet"/>
    <n v="5"/>
    <n v="1.5"/>
    <x v="4845"/>
    <n v="2317.8049999999998"/>
    <s v="ERROR"/>
    <n v="0"/>
  </r>
  <r>
    <n v="14905"/>
    <x v="4904"/>
    <n v="1809"/>
    <s v="Clothing"/>
    <s v="West"/>
    <n v="2"/>
    <n v="152.41999999999999"/>
    <n v="0.24"/>
    <s v="COD"/>
    <n v="9"/>
    <n v="1.6"/>
    <x v="4846"/>
    <n v="231.67839999999998"/>
    <s v="OK"/>
    <n v="0"/>
  </r>
  <r>
    <n v="14906"/>
    <x v="4905"/>
    <n v="1319"/>
    <s v="Clothing"/>
    <s v="East"/>
    <n v="3"/>
    <n v="410.91"/>
    <n v="0.21"/>
    <s v="Card"/>
    <n v="9"/>
    <n v="2.2999999999999998"/>
    <x v="4847"/>
    <n v="973.85670000000005"/>
    <s v="OK"/>
    <n v="0"/>
  </r>
  <r>
    <n v="14907"/>
    <x v="4906"/>
    <n v="1125"/>
    <s v="Clothing"/>
    <s v="West"/>
    <n v="3"/>
    <n v="266.94"/>
    <n v="0.26"/>
    <s v="Wallet"/>
    <n v="8"/>
    <n v="2.2000000000000002"/>
    <x v="4848"/>
    <n v="592.60679999999991"/>
    <s v="OK"/>
    <n v="0"/>
  </r>
  <r>
    <n v="14908"/>
    <x v="4907"/>
    <n v="1276"/>
    <s v="Home"/>
    <s v="West"/>
    <n v="4"/>
    <n v="82.09"/>
    <n v="0.05"/>
    <s v="COD"/>
    <n v="4"/>
    <n v="1.3"/>
    <x v="4849"/>
    <n v="311.94200000000001"/>
    <s v="OK"/>
    <n v="0"/>
  </r>
  <r>
    <n v="14909"/>
    <x v="4908"/>
    <n v="1975"/>
    <s v="Electronics"/>
    <s v="West"/>
    <n v="5"/>
    <n v="432.84"/>
    <n v="0.33"/>
    <s v="Wallet"/>
    <n v="6"/>
    <n v="1.6"/>
    <x v="4850"/>
    <n v="1450.0139999999997"/>
    <s v="OK"/>
    <n v="0"/>
  </r>
  <r>
    <n v="14910"/>
    <x v="4909"/>
    <n v="1203"/>
    <s v="Beauty"/>
    <s v="East"/>
    <n v="5"/>
    <n v="142.38999999999999"/>
    <n v="0.22"/>
    <s v="COD"/>
    <n v="7"/>
    <n v="4.4000000000000004"/>
    <x v="4851"/>
    <n v="555.32099999999991"/>
    <s v="OK"/>
    <n v="0"/>
  </r>
  <r>
    <n v="14911"/>
    <x v="4910"/>
    <n v="1193"/>
    <s v="Clothing"/>
    <s v="South"/>
    <n v="3"/>
    <n v="118.32"/>
    <n v="0.3"/>
    <s v="Card"/>
    <n v="1"/>
    <n v="3.4"/>
    <x v="4852"/>
    <n v="248.47199999999998"/>
    <s v="OK"/>
    <n v="0"/>
  </r>
  <r>
    <n v="14912"/>
    <x v="4911"/>
    <n v="1680"/>
    <s v="Electronics"/>
    <s v="East"/>
    <n v="5"/>
    <n v="224.62"/>
    <n v="0.09"/>
    <s v="Card"/>
    <n v="1"/>
    <n v="2.4"/>
    <x v="4853"/>
    <n v="1022.021"/>
    <s v="OK"/>
    <n v="0"/>
  </r>
  <r>
    <n v="14913"/>
    <x v="4912"/>
    <n v="1663"/>
    <s v="Electronics"/>
    <s v="East"/>
    <n v="3"/>
    <n v="397.17"/>
    <n v="0.26"/>
    <s v="Card"/>
    <n v="4"/>
    <n v="3.1"/>
    <x v="4854"/>
    <n v="881.7174"/>
    <s v="OK"/>
    <n v="0"/>
  </r>
  <r>
    <n v="14914"/>
    <x v="4913"/>
    <n v="1546"/>
    <s v="Clothing"/>
    <s v="West"/>
    <n v="7"/>
    <n v="151.88999999999999"/>
    <n v="0.27"/>
    <s v="Card"/>
    <n v="3"/>
    <n v="2"/>
    <x v="4855"/>
    <n v="776.15790000000004"/>
    <s v="OK"/>
    <n v="0"/>
  </r>
  <r>
    <n v="14915"/>
    <x v="4914"/>
    <n v="1695"/>
    <s v="Clothing"/>
    <s v="North"/>
    <n v="7"/>
    <n v="122.44"/>
    <n v="0.14000000000000001"/>
    <s v="Card"/>
    <n v="10"/>
    <n v="3.3"/>
    <x v="4856"/>
    <n v="737.08879999999988"/>
    <s v="OK"/>
    <n v="0"/>
  </r>
  <r>
    <n v="14916"/>
    <x v="4915"/>
    <n v="1285"/>
    <s v="Clothing"/>
    <s v="North"/>
    <n v="3"/>
    <n v="20.82"/>
    <n v="0.13"/>
    <s v="COD"/>
    <n v="4"/>
    <n v="1.3"/>
    <x v="4857"/>
    <n v="54.340200000000003"/>
    <s v="OK"/>
    <n v="0"/>
  </r>
  <r>
    <n v="14917"/>
    <x v="4916"/>
    <n v="1056"/>
    <s v="Home"/>
    <s v="East"/>
    <n v="6"/>
    <n v="290.91000000000003"/>
    <n v="0.23"/>
    <s v="Wallet"/>
    <n v="9"/>
    <n v="4.5999999999999996"/>
    <x v="3767"/>
    <n v="1344.0042000000001"/>
    <s v="OK"/>
    <n v="0"/>
  </r>
  <r>
    <n v="14918"/>
    <x v="4917"/>
    <n v="1733"/>
    <s v="Clothing"/>
    <s v="West"/>
    <n v="3"/>
    <n v="265.76"/>
    <n v="0.03"/>
    <s v="Wallet"/>
    <n v="2"/>
    <n v="2"/>
    <x v="4858"/>
    <n v="773.36159999999995"/>
    <s v="OK"/>
    <n v="0"/>
  </r>
  <r>
    <n v="14919"/>
    <x v="4918"/>
    <n v="1302"/>
    <s v="Beauty"/>
    <s v="East"/>
    <n v="1"/>
    <n v="151.81"/>
    <n v="0.26"/>
    <s v="COD"/>
    <n v="4"/>
    <n v="4.3"/>
    <x v="4859"/>
    <n v="112.3394"/>
    <s v="OK"/>
    <n v="0"/>
  </r>
  <r>
    <n v="14920"/>
    <x v="4919"/>
    <n v="1162"/>
    <s v="Clothing"/>
    <s v="East"/>
    <n v="1"/>
    <n v="46.39"/>
    <n v="0.02"/>
    <s v="Card"/>
    <n v="7"/>
    <n v="3.6"/>
    <x v="4860"/>
    <n v="45.462200000000003"/>
    <s v="OK"/>
    <n v="0"/>
  </r>
  <r>
    <n v="14921"/>
    <x v="4920"/>
    <n v="1018"/>
    <s v="Home"/>
    <s v="South"/>
    <n v="1"/>
    <n v="266.11"/>
    <n v="7.0000000000000007E-2"/>
    <s v="Card"/>
    <n v="2"/>
    <n v="3.1"/>
    <x v="4861"/>
    <n v="247.48230000000001"/>
    <s v="OK"/>
    <n v="0"/>
  </r>
  <r>
    <n v="14922"/>
    <x v="4921"/>
    <n v="1369"/>
    <s v="Electronics"/>
    <s v="West"/>
    <n v="1"/>
    <n v="476.1"/>
    <n v="0.23"/>
    <s v="COD"/>
    <n v="8"/>
    <n v="4.7"/>
    <x v="4862"/>
    <n v="366.59700000000004"/>
    <s v="OK"/>
    <n v="0"/>
  </r>
  <r>
    <n v="14923"/>
    <x v="4922"/>
    <n v="1263"/>
    <s v="Clothing"/>
    <s v="North"/>
    <n v="2"/>
    <n v="433.44"/>
    <n v="0.03"/>
    <s v="Card"/>
    <n v="10"/>
    <n v="1.6"/>
    <x v="4863"/>
    <n v="840.87360000000001"/>
    <s v="OK"/>
    <n v="0"/>
  </r>
  <r>
    <n v="14924"/>
    <x v="4923"/>
    <n v="1793"/>
    <s v="Electronics"/>
    <s v="North"/>
    <n v="4"/>
    <n v="518.57000000000005"/>
    <n v="0.34"/>
    <s v="Wallet"/>
    <n v="4"/>
    <n v="1.5"/>
    <x v="4864"/>
    <n v="1369.0247999999999"/>
    <s v="OK"/>
    <n v="0"/>
  </r>
  <r>
    <n v="14925"/>
    <x v="4924"/>
    <n v="1112"/>
    <s v="Clothing"/>
    <s v="North"/>
    <n v="4"/>
    <n v="20.61"/>
    <n v="0.3"/>
    <s v="Wallet"/>
    <n v="9"/>
    <n v="2.2999999999999998"/>
    <x v="4865"/>
    <n v="57.707999999999991"/>
    <s v="OK"/>
    <n v="0"/>
  </r>
  <r>
    <n v="14926"/>
    <x v="4925"/>
    <n v="1487"/>
    <s v="Beauty"/>
    <s v="East"/>
    <n v="3"/>
    <n v="580.36"/>
    <n v="0.22"/>
    <s v="Card"/>
    <n v="1"/>
    <n v="4.3"/>
    <x v="4866"/>
    <n v="1358.0424"/>
    <s v="OK"/>
    <n v="0"/>
  </r>
  <r>
    <n v="14927"/>
    <x v="4926"/>
    <n v="1326"/>
    <s v="Electronics"/>
    <s v="West"/>
    <n v="7"/>
    <n v="214.73"/>
    <n v="0.28999999999999998"/>
    <s v="COD"/>
    <n v="7"/>
    <n v="1.1000000000000001"/>
    <x v="4867"/>
    <n v="1067.2080999999998"/>
    <s v="OK"/>
    <n v="0"/>
  </r>
  <r>
    <n v="14928"/>
    <x v="4927"/>
    <n v="1541"/>
    <s v="Electronics"/>
    <s v="South"/>
    <n v="5"/>
    <n v="594.38"/>
    <n v="0.31"/>
    <s v="Card"/>
    <n v="1"/>
    <n v="2"/>
    <x v="4868"/>
    <n v="2050.6109999999999"/>
    <s v="OK"/>
    <n v="0"/>
  </r>
  <r>
    <n v="14929"/>
    <x v="4928"/>
    <n v="1646"/>
    <s v="Beauty"/>
    <s v="North"/>
    <n v="1"/>
    <n v="162.78"/>
    <n v="0.09"/>
    <s v="COD"/>
    <n v="11"/>
    <n v="2.7"/>
    <x v="4869"/>
    <n v="148.12980000000002"/>
    <s v="OK"/>
    <n v="0"/>
  </r>
  <r>
    <n v="14930"/>
    <x v="4929"/>
    <n v="1578"/>
    <s v="Electronics"/>
    <s v="West"/>
    <n v="4"/>
    <n v="290.85000000000002"/>
    <n v="0.3"/>
    <s v="Card"/>
    <n v="10"/>
    <n v="3.9"/>
    <x v="4870"/>
    <n v="814.38"/>
    <s v="OK"/>
    <n v="0"/>
  </r>
  <r>
    <n v="14931"/>
    <x v="4930"/>
    <n v="1064"/>
    <s v="Home"/>
    <s v="North"/>
    <n v="4"/>
    <n v="222.05"/>
    <n v="7.0000000000000007E-2"/>
    <s v="Card"/>
    <n v="11"/>
    <n v="2.2000000000000002"/>
    <x v="4871"/>
    <n v="826.02599999999995"/>
    <s v="OK"/>
    <n v="0"/>
  </r>
  <r>
    <n v="14932"/>
    <x v="4931"/>
    <n v="1291"/>
    <s v="Clothing"/>
    <s v="South"/>
    <n v="1"/>
    <n v="223.12"/>
    <n v="0.14000000000000001"/>
    <s v="COD"/>
    <n v="9"/>
    <n v="2.8"/>
    <x v="4872"/>
    <n v="191.88319999999999"/>
    <s v="OK"/>
    <n v="0"/>
  </r>
  <r>
    <n v="14933"/>
    <x v="4932"/>
    <n v="1024"/>
    <s v="Home"/>
    <s v="West"/>
    <n v="7"/>
    <n v="507.74"/>
    <n v="0.2"/>
    <s v="COD"/>
    <n v="10"/>
    <n v="2.2999999999999998"/>
    <x v="4873"/>
    <n v="2843.3440000000005"/>
    <s v="OK"/>
    <n v="0"/>
  </r>
  <r>
    <n v="14934"/>
    <x v="4933"/>
    <n v="1548"/>
    <s v="Electronics"/>
    <s v="East"/>
    <n v="2"/>
    <n v="451.66"/>
    <n v="0.25"/>
    <s v="COD"/>
    <n v="10"/>
    <n v="1.4"/>
    <x v="4874"/>
    <n v="677.49"/>
    <s v="OK"/>
    <n v="0"/>
  </r>
  <r>
    <n v="14935"/>
    <x v="4934"/>
    <n v="1000"/>
    <s v="Electronics"/>
    <s v="East"/>
    <n v="2"/>
    <n v="595.41"/>
    <n v="0.01"/>
    <s v="COD"/>
    <n v="1"/>
    <n v="4"/>
    <x v="4875"/>
    <n v="1178.9117999999999"/>
    <s v="OK"/>
    <n v="0"/>
  </r>
  <r>
    <n v="14936"/>
    <x v="4935"/>
    <n v="1910"/>
    <s v="Clothing"/>
    <s v="North"/>
    <n v="4"/>
    <n v="373.91"/>
    <n v="0.1"/>
    <s v="COD"/>
    <n v="3"/>
    <n v="2.8"/>
    <x v="4876"/>
    <n v="1346.076"/>
    <s v="OK"/>
    <n v="0"/>
  </r>
  <r>
    <n v="14937"/>
    <x v="4936"/>
    <n v="1548"/>
    <s v="Beauty"/>
    <s v="North"/>
    <n v="2"/>
    <n v="286.01"/>
    <n v="0.21"/>
    <s v="COD"/>
    <n v="7"/>
    <n v="4.3"/>
    <x v="4877"/>
    <n v="451.89580000000001"/>
    <s v="OK"/>
    <n v="0"/>
  </r>
  <r>
    <n v="14938"/>
    <x v="4937"/>
    <n v="1140"/>
    <s v="Clothing"/>
    <s v="West"/>
    <n v="6"/>
    <n v="67.69"/>
    <n v="0.13"/>
    <s v="Wallet"/>
    <n v="1"/>
    <n v="3.8"/>
    <x v="4878"/>
    <n v="353.34179999999998"/>
    <s v="OK"/>
    <n v="0"/>
  </r>
  <r>
    <n v="14939"/>
    <x v="4938"/>
    <n v="1743"/>
    <s v="Electronics"/>
    <s v="South"/>
    <n v="1"/>
    <n v="597.99"/>
    <n v="0.27"/>
    <s v="Wallet"/>
    <n v="5"/>
    <n v="1.2"/>
    <x v="4879"/>
    <n v="436.53269999999998"/>
    <s v="OK"/>
    <n v="0"/>
  </r>
  <r>
    <n v="14940"/>
    <x v="4939"/>
    <n v="1647"/>
    <s v="Clothing"/>
    <s v="North"/>
    <n v="7"/>
    <n v="337.65"/>
    <n v="0.23"/>
    <s v="COD"/>
    <n v="6"/>
    <n v="3"/>
    <x v="4880"/>
    <n v="1819.9334999999999"/>
    <s v="OK"/>
    <n v="0"/>
  </r>
  <r>
    <n v="14941"/>
    <x v="4940"/>
    <n v="1900"/>
    <s v="Beauty"/>
    <s v="West"/>
    <n v="4"/>
    <n v="424.78"/>
    <n v="0.08"/>
    <s v="COD"/>
    <n v="3"/>
    <n v="5"/>
    <x v="4881"/>
    <n v="1563.1904"/>
    <s v="OK"/>
    <n v="0"/>
  </r>
  <r>
    <n v="14942"/>
    <x v="4941"/>
    <n v="1187"/>
    <s v="Home"/>
    <s v="South"/>
    <n v="1"/>
    <n v="252.94"/>
    <n v="0.05"/>
    <s v="COD"/>
    <n v="6"/>
    <n v="2.2000000000000002"/>
    <x v="4882"/>
    <n v="240.29299999999998"/>
    <s v="OK"/>
    <n v="0"/>
  </r>
  <r>
    <n v="14943"/>
    <x v="4942"/>
    <n v="1127"/>
    <s v="Beauty"/>
    <s v="North"/>
    <n v="2"/>
    <n v="335.41"/>
    <n v="0.22"/>
    <s v="Card"/>
    <n v="4"/>
    <n v="3"/>
    <x v="4883"/>
    <n v="523.23960000000011"/>
    <s v="OK"/>
    <n v="0"/>
  </r>
  <r>
    <n v="14944"/>
    <x v="4943"/>
    <n v="1200"/>
    <s v="Electronics"/>
    <s v="North"/>
    <n v="1"/>
    <n v="566.41"/>
    <n v="0.16"/>
    <s v="Card"/>
    <n v="6"/>
    <n v="3.6"/>
    <x v="4884"/>
    <n v="475.78439999999995"/>
    <s v="OK"/>
    <n v="0"/>
  </r>
  <r>
    <n v="14945"/>
    <x v="4944"/>
    <n v="1126"/>
    <s v="Electronics"/>
    <s v="West"/>
    <n v="2"/>
    <n v="112.36"/>
    <n v="0.06"/>
    <s v="Wallet"/>
    <n v="6"/>
    <n v="1.8"/>
    <x v="4885"/>
    <n v="211.23679999999999"/>
    <s v="OK"/>
    <n v="0"/>
  </r>
  <r>
    <n v="14946"/>
    <x v="4945"/>
    <n v="1256"/>
    <s v="Clothing"/>
    <s v="North"/>
    <n v="7"/>
    <n v="186.04"/>
    <n v="0.11"/>
    <s v="Wallet"/>
    <n v="4"/>
    <n v="3.8"/>
    <x v="4886"/>
    <n v="1159.0291999999999"/>
    <s v="OK"/>
    <n v="0"/>
  </r>
  <r>
    <n v="14947"/>
    <x v="4946"/>
    <n v="1675"/>
    <s v="Home"/>
    <s v="East"/>
    <n v="2"/>
    <n v="103.95"/>
    <n v="0.11"/>
    <s v="COD"/>
    <n v="1"/>
    <n v="3.6"/>
    <x v="4887"/>
    <n v="185.03100000000001"/>
    <s v="OK"/>
    <n v="0"/>
  </r>
  <r>
    <n v="14948"/>
    <x v="4947"/>
    <n v="1546"/>
    <s v="Electronics"/>
    <s v="South"/>
    <n v="1"/>
    <n v="478.45"/>
    <n v="0.04"/>
    <s v="Card"/>
    <n v="3"/>
    <n v="2.5"/>
    <x v="4888"/>
    <n v="459.31199999999995"/>
    <s v="OK"/>
    <n v="0"/>
  </r>
  <r>
    <n v="14949"/>
    <x v="4948"/>
    <n v="1193"/>
    <s v="Electronics"/>
    <s v="South"/>
    <n v="7"/>
    <n v="51.3"/>
    <n v="0.19"/>
    <s v="Card"/>
    <n v="11"/>
    <n v="2.1"/>
    <x v="4889"/>
    <n v="290.87099999999998"/>
    <s v="OK"/>
    <n v="0"/>
  </r>
  <r>
    <n v="14950"/>
    <x v="4949"/>
    <n v="1702"/>
    <s v="Home"/>
    <s v="East"/>
    <n v="2"/>
    <n v="62.75"/>
    <n v="0.27"/>
    <s v="Card"/>
    <n v="10"/>
    <n v="4.7"/>
    <x v="4890"/>
    <n v="91.614999999999995"/>
    <s v="OK"/>
    <n v="-0.01"/>
  </r>
  <r>
    <n v="14951"/>
    <x v="4950"/>
    <n v="1103"/>
    <s v="Electronics"/>
    <s v="West"/>
    <n v="6"/>
    <n v="189.62"/>
    <n v="0.2"/>
    <s v="Card"/>
    <n v="7"/>
    <n v="1.5"/>
    <x v="4891"/>
    <n v="910.17600000000004"/>
    <s v="OK"/>
    <n v="0"/>
  </r>
  <r>
    <n v="14952"/>
    <x v="4951"/>
    <n v="1534"/>
    <s v="Clothing"/>
    <s v="East"/>
    <n v="3"/>
    <n v="315.8"/>
    <n v="0.28999999999999998"/>
    <s v="COD"/>
    <n v="2"/>
    <n v="2.7"/>
    <x v="4892"/>
    <n v="672.654"/>
    <s v="OK"/>
    <n v="0"/>
  </r>
  <r>
    <n v="14953"/>
    <x v="4952"/>
    <n v="1264"/>
    <s v="Clothing"/>
    <s v="East"/>
    <n v="1"/>
    <n v="252.67"/>
    <n v="0.04"/>
    <s v="Wallet"/>
    <n v="4"/>
    <n v="4.0999999999999996"/>
    <x v="4893"/>
    <n v="242.56319999999997"/>
    <s v="OK"/>
    <n v="0"/>
  </r>
  <r>
    <n v="14954"/>
    <x v="4953"/>
    <n v="1801"/>
    <s v="Clothing"/>
    <s v="South"/>
    <n v="3"/>
    <n v="41.22"/>
    <n v="0.15"/>
    <s v="Card"/>
    <n v="6"/>
    <n v="1.6"/>
    <x v="4894"/>
    <n v="105.11099999999999"/>
    <s v="OK"/>
    <n v="0"/>
  </r>
  <r>
    <n v="14955"/>
    <x v="4954"/>
    <n v="1941"/>
    <s v="Home"/>
    <s v="West"/>
    <n v="1"/>
    <n v="575.13"/>
    <n v="0.21"/>
    <s v="COD"/>
    <n v="5"/>
    <n v="4.7"/>
    <x v="4895"/>
    <n v="454.35270000000003"/>
    <s v="OK"/>
    <n v="0"/>
  </r>
  <r>
    <n v="14956"/>
    <x v="4955"/>
    <n v="1973"/>
    <s v="Clothing"/>
    <s v="North"/>
    <n v="2"/>
    <n v="572.42999999999995"/>
    <n v="0.24"/>
    <s v="Card"/>
    <n v="6"/>
    <n v="3.1"/>
    <x v="4896"/>
    <n v="870.09359999999992"/>
    <s v="OK"/>
    <n v="0"/>
  </r>
  <r>
    <n v="14957"/>
    <x v="4956"/>
    <n v="1383"/>
    <s v="Clothing"/>
    <s v="East"/>
    <n v="2"/>
    <n v="178.42"/>
    <n v="0.24"/>
    <s v="Wallet"/>
    <n v="5"/>
    <n v="3"/>
    <x v="4897"/>
    <n v="271.19839999999999"/>
    <s v="OK"/>
    <n v="0"/>
  </r>
  <r>
    <n v="14958"/>
    <x v="4957"/>
    <n v="1259"/>
    <s v="Clothing"/>
    <s v="East"/>
    <n v="7"/>
    <n v="442.94"/>
    <n v="0.26"/>
    <s v="Wallet"/>
    <n v="9"/>
    <n v="2.7"/>
    <x v="4898"/>
    <n v="2294.4292"/>
    <s v="OK"/>
    <n v="0"/>
  </r>
  <r>
    <n v="14959"/>
    <x v="4958"/>
    <n v="1413"/>
    <s v="Clothing"/>
    <s v="West"/>
    <n v="4"/>
    <n v="353.47"/>
    <n v="0.23"/>
    <s v="Card"/>
    <n v="11"/>
    <n v="4.5"/>
    <x v="4899"/>
    <n v="1088.6876000000002"/>
    <s v="OK"/>
    <n v="0"/>
  </r>
  <r>
    <n v="14960"/>
    <x v="4959"/>
    <n v="1990"/>
    <s v="Clothing"/>
    <s v="East"/>
    <n v="6"/>
    <n v="153.91999999999999"/>
    <n v="0.03"/>
    <s v="Wallet"/>
    <n v="2"/>
    <n v="4.8"/>
    <x v="4900"/>
    <n v="895.81439999999998"/>
    <s v="OK"/>
    <n v="0"/>
  </r>
  <r>
    <n v="14961"/>
    <x v="4960"/>
    <n v="1357"/>
    <s v="Electronics"/>
    <s v="West"/>
    <n v="4"/>
    <n v="168.37"/>
    <n v="0.24"/>
    <s v="COD"/>
    <n v="4"/>
    <n v="2.5"/>
    <x v="4901"/>
    <n v="511.84480000000002"/>
    <s v="OK"/>
    <n v="0"/>
  </r>
  <r>
    <n v="14962"/>
    <x v="4961"/>
    <n v="1074"/>
    <s v="Electronics"/>
    <s v="North"/>
    <n v="3"/>
    <n v="302.32"/>
    <n v="0.25"/>
    <s v="Card"/>
    <n v="1"/>
    <n v="3.2"/>
    <x v="4902"/>
    <n v="680.22"/>
    <s v="OK"/>
    <n v="0"/>
  </r>
  <r>
    <n v="14963"/>
    <x v="4962"/>
    <n v="1354"/>
    <s v="Electronics"/>
    <s v="West"/>
    <n v="2"/>
    <n v="260.25"/>
    <n v="0.35"/>
    <s v="COD"/>
    <n v="7"/>
    <n v="2.2999999999999998"/>
    <x v="4903"/>
    <n v="338.32499999999999"/>
    <s v="ERROR"/>
    <n v="0"/>
  </r>
  <r>
    <n v="14964"/>
    <x v="4963"/>
    <n v="1583"/>
    <s v="Electronics"/>
    <s v="North"/>
    <n v="4"/>
    <n v="185.37"/>
    <n v="0.24"/>
    <s v="Card"/>
    <n v="1"/>
    <n v="2.5"/>
    <x v="4904"/>
    <n v="563.52480000000003"/>
    <s v="OK"/>
    <n v="0"/>
  </r>
  <r>
    <n v="14965"/>
    <x v="4964"/>
    <n v="1770"/>
    <s v="Clothing"/>
    <s v="West"/>
    <n v="2"/>
    <n v="487.39"/>
    <n v="0.24"/>
    <s v="COD"/>
    <n v="6"/>
    <n v="1.1000000000000001"/>
    <x v="4905"/>
    <n v="740.83280000000002"/>
    <s v="OK"/>
    <n v="0"/>
  </r>
  <r>
    <n v="14966"/>
    <x v="4965"/>
    <n v="1909"/>
    <s v="Home"/>
    <s v="East"/>
    <n v="1"/>
    <n v="296.66000000000003"/>
    <n v="0.18"/>
    <s v="Wallet"/>
    <n v="10"/>
    <n v="4.0999999999999996"/>
    <x v="4906"/>
    <n v="243.26120000000003"/>
    <s v="OK"/>
    <n v="0"/>
  </r>
  <r>
    <n v="14967"/>
    <x v="4966"/>
    <n v="1187"/>
    <s v="Home"/>
    <s v="North"/>
    <n v="4"/>
    <n v="398.09"/>
    <n v="0.3"/>
    <s v="COD"/>
    <n v="10"/>
    <n v="4.9000000000000004"/>
    <x v="4907"/>
    <n v="1114.6519999999998"/>
    <s v="OK"/>
    <n v="0"/>
  </r>
  <r>
    <n v="14968"/>
    <x v="4967"/>
    <n v="1972"/>
    <s v="Home"/>
    <s v="East"/>
    <n v="3"/>
    <n v="125.72"/>
    <n v="0.35"/>
    <s v="Card"/>
    <n v="9"/>
    <n v="4.0999999999999996"/>
    <x v="4908"/>
    <n v="245.154"/>
    <s v="OK"/>
    <n v="0"/>
  </r>
  <r>
    <n v="14969"/>
    <x v="4968"/>
    <n v="1684"/>
    <s v="Clothing"/>
    <s v="North"/>
    <n v="7"/>
    <n v="327.10000000000002"/>
    <n v="0.27"/>
    <s v="Card"/>
    <n v="2"/>
    <n v="3.1"/>
    <x v="4909"/>
    <n v="1671.4810000000002"/>
    <s v="OK"/>
    <n v="0"/>
  </r>
  <r>
    <n v="14970"/>
    <x v="4969"/>
    <n v="1991"/>
    <s v="Clothing"/>
    <s v="West"/>
    <n v="4"/>
    <n v="201.02"/>
    <n v="0.21"/>
    <s v="Card"/>
    <n v="1"/>
    <n v="4.3"/>
    <x v="4910"/>
    <n v="635.22320000000002"/>
    <s v="OK"/>
    <n v="0"/>
  </r>
  <r>
    <n v="14971"/>
    <x v="4970"/>
    <n v="1289"/>
    <s v="Clothing"/>
    <s v="West"/>
    <n v="2"/>
    <n v="322.95"/>
    <n v="0.03"/>
    <s v="Card"/>
    <n v="11"/>
    <n v="4.4000000000000004"/>
    <x v="4911"/>
    <n v="626.52299999999991"/>
    <s v="OK"/>
    <n v="0"/>
  </r>
  <r>
    <n v="14972"/>
    <x v="4971"/>
    <n v="1044"/>
    <s v="Electronics"/>
    <s v="West"/>
    <n v="5"/>
    <n v="471.78"/>
    <n v="0.25"/>
    <s v="Card"/>
    <n v="11"/>
    <n v="3.2"/>
    <x v="4912"/>
    <n v="1769.1749999999997"/>
    <s v="ERROR"/>
    <n v="0"/>
  </r>
  <r>
    <n v="14973"/>
    <x v="4972"/>
    <n v="1572"/>
    <s v="Electronics"/>
    <s v="South"/>
    <n v="5"/>
    <n v="464.81"/>
    <n v="0.25"/>
    <s v="COD"/>
    <n v="11"/>
    <n v="4.7"/>
    <x v="4913"/>
    <n v="1743.0375000000001"/>
    <s v="OK"/>
    <n v="0"/>
  </r>
  <r>
    <n v="14974"/>
    <x v="4973"/>
    <n v="1082"/>
    <s v="Clothing"/>
    <s v="South"/>
    <n v="7"/>
    <n v="222.22"/>
    <n v="0.27"/>
    <s v="COD"/>
    <n v="10"/>
    <n v="1.1000000000000001"/>
    <x v="4914"/>
    <n v="1135.5442"/>
    <s v="OK"/>
    <n v="0"/>
  </r>
  <r>
    <n v="14975"/>
    <x v="4974"/>
    <n v="1122"/>
    <s v="Beauty"/>
    <s v="North"/>
    <n v="7"/>
    <n v="421.15"/>
    <n v="0.04"/>
    <s v="COD"/>
    <n v="3"/>
    <n v="1"/>
    <x v="4915"/>
    <n v="2830.1279999999997"/>
    <s v="OK"/>
    <n v="0"/>
  </r>
  <r>
    <n v="14976"/>
    <x v="4975"/>
    <n v="1357"/>
    <s v="Electronics"/>
    <s v="South"/>
    <n v="6"/>
    <n v="565.65"/>
    <n v="0.23"/>
    <s v="Card"/>
    <n v="6"/>
    <n v="1.3"/>
    <x v="4916"/>
    <n v="2613.3029999999999"/>
    <s v="OK"/>
    <n v="0"/>
  </r>
  <r>
    <n v="14977"/>
    <x v="4976"/>
    <n v="1527"/>
    <s v="Electronics"/>
    <s v="West"/>
    <n v="7"/>
    <n v="381.02"/>
    <n v="0.1"/>
    <s v="Card"/>
    <n v="7"/>
    <n v="1.2"/>
    <x v="4917"/>
    <n v="2400.4259999999999"/>
    <s v="OK"/>
    <n v="0"/>
  </r>
  <r>
    <n v="14978"/>
    <x v="4977"/>
    <n v="1065"/>
    <s v="Home"/>
    <s v="South"/>
    <n v="2"/>
    <n v="101.82"/>
    <n v="0.27"/>
    <s v="Card"/>
    <n v="11"/>
    <n v="2.7"/>
    <x v="4918"/>
    <n v="148.65719999999999"/>
    <s v="OK"/>
    <n v="0"/>
  </r>
  <r>
    <n v="14979"/>
    <x v="4978"/>
    <n v="1935"/>
    <s v="Electronics"/>
    <s v="South"/>
    <n v="1"/>
    <n v="412.63"/>
    <n v="0.08"/>
    <s v="Card"/>
    <n v="8"/>
    <n v="4.8"/>
    <x v="4919"/>
    <n v="379.61959999999999"/>
    <s v="OK"/>
    <n v="0"/>
  </r>
  <r>
    <n v="14980"/>
    <x v="4979"/>
    <n v="1656"/>
    <s v="Home"/>
    <s v="East"/>
    <n v="4"/>
    <n v="76.37"/>
    <n v="0.24"/>
    <s v="Card"/>
    <n v="4"/>
    <n v="3.7"/>
    <x v="4920"/>
    <n v="232.16480000000001"/>
    <s v="OK"/>
    <n v="0"/>
  </r>
  <r>
    <n v="14981"/>
    <x v="4980"/>
    <n v="1374"/>
    <s v="Home"/>
    <s v="North"/>
    <n v="7"/>
    <n v="525.17999999999995"/>
    <n v="0.1"/>
    <s v="Card"/>
    <n v="8"/>
    <n v="3.6"/>
    <x v="4921"/>
    <n v="3308.634"/>
    <s v="OK"/>
    <n v="0"/>
  </r>
  <r>
    <n v="14982"/>
    <x v="4981"/>
    <n v="1161"/>
    <s v="Beauty"/>
    <s v="North"/>
    <n v="5"/>
    <n v="317.25"/>
    <n v="0"/>
    <s v="COD"/>
    <n v="7"/>
    <n v="2.5"/>
    <x v="4922"/>
    <n v="1586.25"/>
    <s v="OK"/>
    <n v="0"/>
  </r>
  <r>
    <n v="14983"/>
    <x v="4982"/>
    <n v="1745"/>
    <s v="Clothing"/>
    <s v="North"/>
    <n v="1"/>
    <n v="240.31"/>
    <n v="0.22"/>
    <s v="Wallet"/>
    <n v="11"/>
    <n v="3.1"/>
    <x v="4923"/>
    <n v="187.4418"/>
    <s v="OK"/>
    <n v="0"/>
  </r>
  <r>
    <n v="14984"/>
    <x v="4983"/>
    <n v="1379"/>
    <s v="Home"/>
    <s v="South"/>
    <n v="2"/>
    <n v="48.35"/>
    <n v="0.04"/>
    <s v="COD"/>
    <n v="8"/>
    <n v="2.2000000000000002"/>
    <x v="4924"/>
    <n v="92.831999999999994"/>
    <s v="OK"/>
    <n v="0"/>
  </r>
  <r>
    <n v="14985"/>
    <x v="4984"/>
    <n v="1655"/>
    <s v="Clothing"/>
    <s v="West"/>
    <n v="1"/>
    <n v="237.76"/>
    <n v="0.23"/>
    <s v="COD"/>
    <n v="5"/>
    <n v="3.1"/>
    <x v="4925"/>
    <n v="183.0752"/>
    <s v="OK"/>
    <n v="0"/>
  </r>
  <r>
    <n v="14986"/>
    <x v="4985"/>
    <n v="1357"/>
    <s v="Clothing"/>
    <s v="East"/>
    <n v="2"/>
    <n v="543.38"/>
    <n v="0.32"/>
    <s v="Card"/>
    <n v="10"/>
    <n v="4"/>
    <x v="4926"/>
    <n v="738.99679999999989"/>
    <s v="OK"/>
    <n v="0"/>
  </r>
  <r>
    <n v="14987"/>
    <x v="4986"/>
    <n v="1187"/>
    <s v="Clothing"/>
    <s v="North"/>
    <n v="6"/>
    <n v="27.28"/>
    <n v="0.34"/>
    <s v="Wallet"/>
    <n v="7"/>
    <n v="3.2"/>
    <x v="4927"/>
    <n v="108.02879999999999"/>
    <s v="OK"/>
    <n v="0"/>
  </r>
  <r>
    <n v="14988"/>
    <x v="4987"/>
    <n v="1321"/>
    <s v="Electronics"/>
    <s v="South"/>
    <n v="4"/>
    <n v="292.67"/>
    <n v="0.08"/>
    <s v="Card"/>
    <n v="4"/>
    <n v="2.7"/>
    <x v="4928"/>
    <n v="1077.0256000000002"/>
    <s v="OK"/>
    <n v="0"/>
  </r>
  <r>
    <n v="14989"/>
    <x v="4988"/>
    <n v="1449"/>
    <s v="Clothing"/>
    <s v="West"/>
    <n v="1"/>
    <n v="559.73"/>
    <n v="0.28000000000000003"/>
    <s v="Card"/>
    <n v="1"/>
    <n v="4.4000000000000004"/>
    <x v="4929"/>
    <n v="403.00560000000002"/>
    <s v="OK"/>
    <n v="0"/>
  </r>
  <r>
    <n v="14990"/>
    <x v="4989"/>
    <n v="1473"/>
    <s v="Clothing"/>
    <s v="East"/>
    <n v="4"/>
    <n v="245.98"/>
    <n v="0.12"/>
    <s v="Card"/>
    <n v="3"/>
    <n v="2.1"/>
    <x v="4930"/>
    <n v="865.84960000000001"/>
    <s v="OK"/>
    <n v="0"/>
  </r>
  <r>
    <n v="14991"/>
    <x v="4990"/>
    <n v="1012"/>
    <s v="Home"/>
    <s v="East"/>
    <n v="1"/>
    <n v="265.48"/>
    <n v="0.32"/>
    <s v="Card"/>
    <n v="10"/>
    <n v="2.9"/>
    <x v="4931"/>
    <n v="180.5264"/>
    <s v="OK"/>
    <n v="0"/>
  </r>
  <r>
    <n v="14992"/>
    <x v="4991"/>
    <n v="1183"/>
    <s v="Home"/>
    <s v="North"/>
    <n v="2"/>
    <n v="353.46"/>
    <n v="0.28000000000000003"/>
    <s v="COD"/>
    <n v="9"/>
    <n v="4.9000000000000004"/>
    <x v="4932"/>
    <n v="508.98239999999993"/>
    <s v="OK"/>
    <n v="0"/>
  </r>
  <r>
    <n v="14993"/>
    <x v="4992"/>
    <n v="1110"/>
    <s v="Home"/>
    <s v="North"/>
    <n v="2"/>
    <n v="285.82"/>
    <n v="0.03"/>
    <s v="Wallet"/>
    <n v="11"/>
    <n v="4.9000000000000004"/>
    <x v="4933"/>
    <n v="554.49079999999992"/>
    <s v="OK"/>
    <n v="0"/>
  </r>
  <r>
    <n v="14994"/>
    <x v="4993"/>
    <n v="1926"/>
    <s v="Electronics"/>
    <s v="West"/>
    <n v="1"/>
    <n v="113.63"/>
    <n v="0.14000000000000001"/>
    <s v="COD"/>
    <n v="4"/>
    <n v="1"/>
    <x v="2316"/>
    <n v="97.721799999999988"/>
    <s v="OK"/>
    <n v="0"/>
  </r>
  <r>
    <n v="14995"/>
    <x v="4994"/>
    <n v="1507"/>
    <s v="Home"/>
    <s v="South"/>
    <n v="6"/>
    <n v="25.85"/>
    <n v="0.12"/>
    <s v="Card"/>
    <n v="5"/>
    <n v="3.1"/>
    <x v="4934"/>
    <n v="136.48800000000003"/>
    <s v="OK"/>
    <n v="0"/>
  </r>
  <r>
    <n v="14996"/>
    <x v="4995"/>
    <n v="1289"/>
    <s v="Clothing"/>
    <s v="West"/>
    <n v="2"/>
    <n v="371.74"/>
    <n v="0.27"/>
    <s v="COD"/>
    <n v="3"/>
    <n v="2.2999999999999998"/>
    <x v="4935"/>
    <n v="542.74040000000002"/>
    <s v="OK"/>
    <n v="0"/>
  </r>
  <r>
    <n v="14997"/>
    <x v="4996"/>
    <n v="1294"/>
    <s v="Beauty"/>
    <s v="North"/>
    <n v="3"/>
    <n v="553.66999999999996"/>
    <n v="0.14000000000000001"/>
    <s v="COD"/>
    <n v="11"/>
    <n v="2.2000000000000002"/>
    <x v="4936"/>
    <n v="1428.4685999999997"/>
    <s v="OK"/>
    <n v="0"/>
  </r>
  <r>
    <n v="14998"/>
    <x v="4997"/>
    <n v="1450"/>
    <s v="Beauty"/>
    <s v="West"/>
    <n v="3"/>
    <n v="77.22"/>
    <n v="0.24"/>
    <s v="Wallet"/>
    <n v="6"/>
    <n v="3.4"/>
    <x v="4937"/>
    <n v="176.0616"/>
    <s v="OK"/>
    <n v="0"/>
  </r>
  <r>
    <n v="14999"/>
    <x v="4998"/>
    <n v="1903"/>
    <s v="Electronics"/>
    <s v="South"/>
    <n v="4"/>
    <n v="138.41"/>
    <n v="0.21"/>
    <s v="COD"/>
    <n v="4"/>
    <n v="2.8"/>
    <x v="4938"/>
    <n v="437.37560000000002"/>
    <s v="OK"/>
    <n v="0"/>
  </r>
  <r>
    <n v="15000"/>
    <x v="4999"/>
    <n v="1214"/>
    <s v="Home"/>
    <s v="East"/>
    <n v="7"/>
    <n v="231.58"/>
    <n v="0.34"/>
    <s v="COD"/>
    <n v="5"/>
    <n v="3.9"/>
    <x v="4939"/>
    <n v="1069.8996"/>
    <s v="OK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d v="2022-01-01T00:00:00"/>
    <n v="1102"/>
    <x v="0"/>
    <x v="0"/>
    <n v="7"/>
    <n v="373.65"/>
    <n v="0.28000000000000003"/>
    <x v="0"/>
    <x v="0"/>
    <x v="0"/>
    <x v="0"/>
  </r>
  <r>
    <n v="10002"/>
    <d v="2022-01-02T00:00:00"/>
    <n v="1435"/>
    <x v="1"/>
    <x v="0"/>
    <n v="7"/>
    <n v="47.74"/>
    <n v="0.09"/>
    <x v="1"/>
    <x v="1"/>
    <x v="1"/>
    <x v="1"/>
  </r>
  <r>
    <n v="10003"/>
    <d v="2022-01-03T00:00:00"/>
    <n v="1860"/>
    <x v="0"/>
    <x v="1"/>
    <n v="3"/>
    <n v="311.27999999999997"/>
    <n v="0.31"/>
    <x v="2"/>
    <x v="1"/>
    <x v="2"/>
    <x v="2"/>
  </r>
  <r>
    <n v="10004"/>
    <d v="2022-01-04T00:00:00"/>
    <n v="1270"/>
    <x v="2"/>
    <x v="2"/>
    <n v="5"/>
    <n v="524.47"/>
    <n v="0.02"/>
    <x v="0"/>
    <x v="1"/>
    <x v="3"/>
    <x v="3"/>
  </r>
  <r>
    <n v="10005"/>
    <d v="2022-01-05T00:00:00"/>
    <n v="1106"/>
    <x v="1"/>
    <x v="2"/>
    <n v="5"/>
    <n v="139.87"/>
    <n v="0.33"/>
    <x v="0"/>
    <x v="2"/>
    <x v="4"/>
    <x v="4"/>
  </r>
  <r>
    <n v="10006"/>
    <d v="2022-01-06T00:00:00"/>
    <n v="1071"/>
    <x v="2"/>
    <x v="2"/>
    <n v="2"/>
    <n v="264.44"/>
    <n v="0.2"/>
    <x v="1"/>
    <x v="3"/>
    <x v="5"/>
    <x v="5"/>
  </r>
  <r>
    <n v="10007"/>
    <d v="2022-01-07T00:00:00"/>
    <n v="1700"/>
    <x v="1"/>
    <x v="0"/>
    <n v="6"/>
    <n v="564.6"/>
    <n v="0.23"/>
    <x v="1"/>
    <x v="4"/>
    <x v="6"/>
    <x v="6"/>
  </r>
  <r>
    <n v="10008"/>
    <d v="2022-01-08T00:00:00"/>
    <n v="1020"/>
    <x v="0"/>
    <x v="3"/>
    <n v="6"/>
    <n v="265.70999999999998"/>
    <n v="0.13"/>
    <x v="1"/>
    <x v="5"/>
    <x v="7"/>
    <x v="7"/>
  </r>
  <r>
    <n v="10009"/>
    <d v="2022-01-09T00:00:00"/>
    <n v="1614"/>
    <x v="1"/>
    <x v="0"/>
    <n v="6"/>
    <n v="224.65"/>
    <n v="0.27"/>
    <x v="1"/>
    <x v="5"/>
    <x v="8"/>
    <x v="8"/>
  </r>
  <r>
    <n v="10010"/>
    <d v="2022-01-10T00:00:00"/>
    <n v="1121"/>
    <x v="1"/>
    <x v="2"/>
    <n v="4"/>
    <n v="272.70999999999998"/>
    <n v="0.06"/>
    <x v="1"/>
    <x v="0"/>
    <x v="9"/>
    <x v="9"/>
  </r>
  <r>
    <n v="10011"/>
    <d v="2022-01-11T00:00:00"/>
    <n v="1466"/>
    <x v="1"/>
    <x v="2"/>
    <n v="6"/>
    <n v="318.88"/>
    <n v="0.02"/>
    <x v="2"/>
    <x v="6"/>
    <x v="8"/>
    <x v="10"/>
  </r>
  <r>
    <n v="10012"/>
    <d v="2022-01-12T00:00:00"/>
    <n v="1214"/>
    <x v="2"/>
    <x v="2"/>
    <n v="3"/>
    <n v="384.71"/>
    <n v="0.14000000000000001"/>
    <x v="2"/>
    <x v="7"/>
    <x v="10"/>
    <x v="11"/>
  </r>
  <r>
    <n v="10013"/>
    <d v="2022-01-13T00:00:00"/>
    <n v="1330"/>
    <x v="0"/>
    <x v="0"/>
    <n v="7"/>
    <n v="483.41"/>
    <n v="0.3"/>
    <x v="2"/>
    <x v="1"/>
    <x v="8"/>
    <x v="12"/>
  </r>
  <r>
    <n v="10014"/>
    <d v="2022-01-14T00:00:00"/>
    <n v="1458"/>
    <x v="1"/>
    <x v="2"/>
    <n v="7"/>
    <n v="279.48"/>
    <n v="0.26"/>
    <x v="2"/>
    <x v="8"/>
    <x v="8"/>
    <x v="13"/>
  </r>
  <r>
    <n v="10015"/>
    <d v="2022-01-15T00:00:00"/>
    <n v="1087"/>
    <x v="1"/>
    <x v="1"/>
    <n v="4"/>
    <n v="493.23"/>
    <n v="0.18"/>
    <x v="1"/>
    <x v="9"/>
    <x v="11"/>
    <x v="14"/>
  </r>
  <r>
    <n v="10016"/>
    <d v="2022-01-16T00:00:00"/>
    <n v="1372"/>
    <x v="1"/>
    <x v="2"/>
    <n v="2"/>
    <n v="327.23"/>
    <n v="0.2"/>
    <x v="0"/>
    <x v="10"/>
    <x v="7"/>
    <x v="15"/>
  </r>
  <r>
    <n v="10017"/>
    <d v="2022-01-17T00:00:00"/>
    <n v="1099"/>
    <x v="1"/>
    <x v="3"/>
    <n v="3"/>
    <n v="213.01"/>
    <n v="0.05"/>
    <x v="0"/>
    <x v="7"/>
    <x v="12"/>
    <x v="16"/>
  </r>
  <r>
    <n v="10018"/>
    <d v="2022-01-18T00:00:00"/>
    <n v="1871"/>
    <x v="2"/>
    <x v="1"/>
    <n v="7"/>
    <n v="399.9"/>
    <n v="0.28999999999999998"/>
    <x v="2"/>
    <x v="3"/>
    <x v="13"/>
    <x v="17"/>
  </r>
  <r>
    <n v="10019"/>
    <d v="2022-01-19T00:00:00"/>
    <n v="1663"/>
    <x v="3"/>
    <x v="2"/>
    <n v="3"/>
    <n v="434.87"/>
    <n v="0.28000000000000003"/>
    <x v="0"/>
    <x v="2"/>
    <x v="2"/>
    <x v="18"/>
  </r>
  <r>
    <n v="10020"/>
    <d v="2022-01-20T00:00:00"/>
    <n v="1130"/>
    <x v="2"/>
    <x v="1"/>
    <n v="7"/>
    <n v="341.46"/>
    <n v="0.23"/>
    <x v="1"/>
    <x v="7"/>
    <x v="14"/>
    <x v="19"/>
  </r>
  <r>
    <n v="10021"/>
    <d v="2022-01-21T00:00:00"/>
    <n v="1661"/>
    <x v="3"/>
    <x v="2"/>
    <n v="1"/>
    <n v="48.12"/>
    <n v="0.16"/>
    <x v="2"/>
    <x v="8"/>
    <x v="0"/>
    <x v="20"/>
  </r>
  <r>
    <n v="10022"/>
    <d v="2022-01-22T00:00:00"/>
    <n v="1308"/>
    <x v="3"/>
    <x v="3"/>
    <n v="2"/>
    <n v="114.38"/>
    <n v="0.34"/>
    <x v="1"/>
    <x v="3"/>
    <x v="15"/>
    <x v="21"/>
  </r>
  <r>
    <n v="10023"/>
    <d v="2022-01-23T00:00:00"/>
    <n v="1769"/>
    <x v="3"/>
    <x v="2"/>
    <n v="2"/>
    <n v="181.9"/>
    <n v="0.31"/>
    <x v="1"/>
    <x v="5"/>
    <x v="16"/>
    <x v="22"/>
  </r>
  <r>
    <n v="10024"/>
    <d v="2022-01-24T00:00:00"/>
    <n v="1343"/>
    <x v="1"/>
    <x v="1"/>
    <n v="1"/>
    <n v="180.34"/>
    <n v="0.23"/>
    <x v="1"/>
    <x v="6"/>
    <x v="11"/>
    <x v="23"/>
  </r>
  <r>
    <n v="10025"/>
    <d v="2022-01-25T00:00:00"/>
    <n v="1491"/>
    <x v="1"/>
    <x v="3"/>
    <n v="4"/>
    <n v="408.95"/>
    <n v="0.13"/>
    <x v="2"/>
    <x v="2"/>
    <x v="17"/>
    <x v="24"/>
  </r>
  <r>
    <n v="10026"/>
    <d v="2022-01-26T00:00:00"/>
    <n v="1413"/>
    <x v="2"/>
    <x v="0"/>
    <n v="7"/>
    <n v="25.73"/>
    <n v="0.22"/>
    <x v="1"/>
    <x v="8"/>
    <x v="16"/>
    <x v="25"/>
  </r>
  <r>
    <n v="10027"/>
    <d v="2022-01-27T00:00:00"/>
    <n v="1805"/>
    <x v="3"/>
    <x v="3"/>
    <n v="7"/>
    <n v="457.07"/>
    <n v="0.2"/>
    <x v="2"/>
    <x v="4"/>
    <x v="18"/>
    <x v="26"/>
  </r>
  <r>
    <n v="10028"/>
    <d v="2022-01-28T00:00:00"/>
    <n v="1385"/>
    <x v="2"/>
    <x v="3"/>
    <n v="7"/>
    <n v="170.23"/>
    <n v="0.14000000000000001"/>
    <x v="1"/>
    <x v="8"/>
    <x v="19"/>
    <x v="27"/>
  </r>
  <r>
    <n v="10029"/>
    <d v="2022-01-29T00:00:00"/>
    <n v="1191"/>
    <x v="1"/>
    <x v="3"/>
    <n v="6"/>
    <n v="196.36"/>
    <n v="0.11"/>
    <x v="0"/>
    <x v="10"/>
    <x v="20"/>
    <x v="28"/>
  </r>
  <r>
    <n v="10030"/>
    <d v="2022-01-30T00:00:00"/>
    <n v="1955"/>
    <x v="2"/>
    <x v="1"/>
    <n v="6"/>
    <n v="323.83"/>
    <n v="0.14000000000000001"/>
    <x v="2"/>
    <x v="5"/>
    <x v="18"/>
    <x v="29"/>
  </r>
  <r>
    <n v="10031"/>
    <d v="2022-01-31T00:00:00"/>
    <n v="1276"/>
    <x v="2"/>
    <x v="3"/>
    <n v="6"/>
    <n v="141.32"/>
    <n v="0.2"/>
    <x v="1"/>
    <x v="4"/>
    <x v="21"/>
    <x v="30"/>
  </r>
  <r>
    <n v="10032"/>
    <d v="2022-02-01T00:00:00"/>
    <n v="1160"/>
    <x v="1"/>
    <x v="2"/>
    <n v="6"/>
    <n v="532.41999999999996"/>
    <n v="0.15"/>
    <x v="1"/>
    <x v="1"/>
    <x v="14"/>
    <x v="31"/>
  </r>
  <r>
    <n v="10033"/>
    <d v="2022-02-02T00:00:00"/>
    <n v="1459"/>
    <x v="2"/>
    <x v="3"/>
    <n v="6"/>
    <n v="64.94"/>
    <n v="0.09"/>
    <x v="0"/>
    <x v="9"/>
    <x v="22"/>
    <x v="32"/>
  </r>
  <r>
    <n v="10034"/>
    <d v="2022-02-03T00:00:00"/>
    <n v="1313"/>
    <x v="3"/>
    <x v="3"/>
    <n v="1"/>
    <n v="274.95999999999998"/>
    <n v="0.27"/>
    <x v="1"/>
    <x v="9"/>
    <x v="20"/>
    <x v="33"/>
  </r>
  <r>
    <n v="10035"/>
    <d v="2022-02-04T00:00:00"/>
    <n v="1021"/>
    <x v="2"/>
    <x v="2"/>
    <n v="2"/>
    <n v="511.91"/>
    <n v="0.19"/>
    <x v="2"/>
    <x v="9"/>
    <x v="23"/>
    <x v="34"/>
  </r>
  <r>
    <n v="10036"/>
    <d v="2022-02-05T00:00:00"/>
    <n v="1252"/>
    <x v="2"/>
    <x v="2"/>
    <n v="4"/>
    <n v="375.27"/>
    <n v="0.02"/>
    <x v="2"/>
    <x v="7"/>
    <x v="1"/>
    <x v="35"/>
  </r>
  <r>
    <n v="10037"/>
    <d v="2022-02-06T00:00:00"/>
    <n v="1747"/>
    <x v="1"/>
    <x v="0"/>
    <n v="3"/>
    <n v="186.01"/>
    <n v="0.13"/>
    <x v="1"/>
    <x v="2"/>
    <x v="24"/>
    <x v="36"/>
  </r>
  <r>
    <n v="10038"/>
    <d v="2022-02-07T00:00:00"/>
    <n v="1856"/>
    <x v="2"/>
    <x v="3"/>
    <n v="6"/>
    <n v="261.14"/>
    <n v="0.31"/>
    <x v="1"/>
    <x v="1"/>
    <x v="22"/>
    <x v="37"/>
  </r>
  <r>
    <n v="10039"/>
    <d v="2022-02-08T00:00:00"/>
    <n v="1560"/>
    <x v="2"/>
    <x v="1"/>
    <n v="1"/>
    <n v="428.42"/>
    <n v="0.26"/>
    <x v="2"/>
    <x v="0"/>
    <x v="21"/>
    <x v="38"/>
  </r>
  <r>
    <n v="10040"/>
    <d v="2022-02-09T00:00:00"/>
    <n v="1474"/>
    <x v="3"/>
    <x v="3"/>
    <n v="7"/>
    <n v="584.36"/>
    <n v="0.11"/>
    <x v="1"/>
    <x v="1"/>
    <x v="25"/>
    <x v="39"/>
  </r>
  <r>
    <n v="10041"/>
    <d v="2022-02-10T00:00:00"/>
    <n v="1058"/>
    <x v="2"/>
    <x v="3"/>
    <n v="4"/>
    <n v="537.49"/>
    <n v="0.33"/>
    <x v="1"/>
    <x v="10"/>
    <x v="17"/>
    <x v="40"/>
  </r>
  <r>
    <n v="10042"/>
    <d v="2022-02-11T00:00:00"/>
    <n v="1510"/>
    <x v="3"/>
    <x v="2"/>
    <n v="4"/>
    <n v="215.32"/>
    <n v="0.03"/>
    <x v="1"/>
    <x v="5"/>
    <x v="26"/>
    <x v="41"/>
  </r>
  <r>
    <n v="10043"/>
    <d v="2022-02-12T00:00:00"/>
    <n v="1681"/>
    <x v="2"/>
    <x v="0"/>
    <n v="4"/>
    <n v="598.95000000000005"/>
    <n v="0.34"/>
    <x v="1"/>
    <x v="6"/>
    <x v="24"/>
    <x v="42"/>
  </r>
  <r>
    <n v="10044"/>
    <d v="2022-02-13T00:00:00"/>
    <n v="1475"/>
    <x v="2"/>
    <x v="3"/>
    <n v="1"/>
    <n v="17.05"/>
    <n v="0.09"/>
    <x v="1"/>
    <x v="4"/>
    <x v="13"/>
    <x v="43"/>
  </r>
  <r>
    <n v="10045"/>
    <d v="2022-02-14T00:00:00"/>
    <n v="1699"/>
    <x v="3"/>
    <x v="1"/>
    <n v="3"/>
    <n v="31.16"/>
    <n v="0"/>
    <x v="0"/>
    <x v="1"/>
    <x v="5"/>
    <x v="44"/>
  </r>
  <r>
    <n v="10046"/>
    <d v="2022-02-15T00:00:00"/>
    <n v="1975"/>
    <x v="2"/>
    <x v="3"/>
    <n v="6"/>
    <n v="496.95"/>
    <n v="0.15"/>
    <x v="2"/>
    <x v="10"/>
    <x v="19"/>
    <x v="45"/>
  </r>
  <r>
    <n v="10047"/>
    <d v="2022-02-16T00:00:00"/>
    <n v="1782"/>
    <x v="2"/>
    <x v="1"/>
    <n v="4"/>
    <n v="131.69"/>
    <n v="0.13"/>
    <x v="2"/>
    <x v="10"/>
    <x v="8"/>
    <x v="46"/>
  </r>
  <r>
    <n v="10048"/>
    <d v="2022-02-17T00:00:00"/>
    <n v="1189"/>
    <x v="1"/>
    <x v="2"/>
    <n v="1"/>
    <n v="50.55"/>
    <n v="0.19"/>
    <x v="1"/>
    <x v="8"/>
    <x v="1"/>
    <x v="47"/>
  </r>
  <r>
    <n v="10049"/>
    <d v="2022-02-18T00:00:00"/>
    <n v="1957"/>
    <x v="2"/>
    <x v="0"/>
    <n v="7"/>
    <n v="153.72999999999999"/>
    <n v="0.28000000000000003"/>
    <x v="1"/>
    <x v="9"/>
    <x v="3"/>
    <x v="48"/>
  </r>
  <r>
    <n v="10050"/>
    <d v="2022-02-19T00:00:00"/>
    <n v="1686"/>
    <x v="3"/>
    <x v="3"/>
    <n v="2"/>
    <n v="264.27"/>
    <n v="0.28999999999999998"/>
    <x v="0"/>
    <x v="6"/>
    <x v="27"/>
    <x v="49"/>
  </r>
  <r>
    <n v="10051"/>
    <d v="2022-02-20T00:00:00"/>
    <n v="1957"/>
    <x v="2"/>
    <x v="0"/>
    <n v="7"/>
    <n v="442.38"/>
    <n v="0.14000000000000001"/>
    <x v="2"/>
    <x v="0"/>
    <x v="23"/>
    <x v="50"/>
  </r>
  <r>
    <n v="10052"/>
    <d v="2022-02-21T00:00:00"/>
    <n v="1562"/>
    <x v="3"/>
    <x v="3"/>
    <n v="1"/>
    <n v="380.24"/>
    <n v="0.15"/>
    <x v="1"/>
    <x v="8"/>
    <x v="28"/>
    <x v="51"/>
  </r>
  <r>
    <n v="10053"/>
    <d v="2022-02-22T00:00:00"/>
    <n v="1875"/>
    <x v="0"/>
    <x v="1"/>
    <n v="1"/>
    <n v="154.01"/>
    <n v="0.05"/>
    <x v="1"/>
    <x v="5"/>
    <x v="29"/>
    <x v="52"/>
  </r>
  <r>
    <n v="10054"/>
    <d v="2022-02-23T00:00:00"/>
    <n v="1566"/>
    <x v="1"/>
    <x v="0"/>
    <n v="1"/>
    <n v="309.41000000000003"/>
    <n v="0.02"/>
    <x v="2"/>
    <x v="5"/>
    <x v="27"/>
    <x v="53"/>
  </r>
  <r>
    <n v="10055"/>
    <d v="2022-02-24T00:00:00"/>
    <n v="1243"/>
    <x v="0"/>
    <x v="3"/>
    <n v="4"/>
    <n v="556.84"/>
    <n v="0.22"/>
    <x v="0"/>
    <x v="8"/>
    <x v="5"/>
    <x v="54"/>
  </r>
  <r>
    <n v="10056"/>
    <d v="2022-02-25T00:00:00"/>
    <n v="1831"/>
    <x v="1"/>
    <x v="2"/>
    <n v="1"/>
    <n v="491.78"/>
    <n v="0.02"/>
    <x v="1"/>
    <x v="1"/>
    <x v="6"/>
    <x v="55"/>
  </r>
  <r>
    <n v="10057"/>
    <d v="2022-02-26T00:00:00"/>
    <n v="1504"/>
    <x v="0"/>
    <x v="1"/>
    <n v="2"/>
    <n v="204.07"/>
    <n v="0.26"/>
    <x v="2"/>
    <x v="8"/>
    <x v="30"/>
    <x v="56"/>
  </r>
  <r>
    <n v="10058"/>
    <d v="2022-02-27T00:00:00"/>
    <n v="1130"/>
    <x v="2"/>
    <x v="0"/>
    <n v="4"/>
    <n v="589.62"/>
    <n v="0.19"/>
    <x v="2"/>
    <x v="9"/>
    <x v="31"/>
    <x v="57"/>
  </r>
  <r>
    <n v="10059"/>
    <d v="2022-02-28T00:00:00"/>
    <n v="1484"/>
    <x v="3"/>
    <x v="3"/>
    <n v="7"/>
    <n v="429.54"/>
    <n v="7.0000000000000007E-2"/>
    <x v="0"/>
    <x v="9"/>
    <x v="3"/>
    <x v="58"/>
  </r>
  <r>
    <n v="10060"/>
    <d v="2022-03-01T00:00:00"/>
    <n v="1818"/>
    <x v="1"/>
    <x v="0"/>
    <n v="2"/>
    <n v="51.53"/>
    <n v="0.19"/>
    <x v="0"/>
    <x v="7"/>
    <x v="28"/>
    <x v="59"/>
  </r>
  <r>
    <n v="10061"/>
    <d v="2022-03-02T00:00:00"/>
    <n v="1646"/>
    <x v="1"/>
    <x v="3"/>
    <n v="5"/>
    <n v="35.57"/>
    <n v="0.06"/>
    <x v="1"/>
    <x v="1"/>
    <x v="32"/>
    <x v="60"/>
  </r>
  <r>
    <n v="10062"/>
    <d v="2022-03-03T00:00:00"/>
    <n v="1020"/>
    <x v="1"/>
    <x v="1"/>
    <n v="7"/>
    <n v="113.52"/>
    <n v="0.15"/>
    <x v="2"/>
    <x v="8"/>
    <x v="25"/>
    <x v="61"/>
  </r>
  <r>
    <n v="10063"/>
    <d v="2022-03-04T00:00:00"/>
    <n v="1840"/>
    <x v="3"/>
    <x v="2"/>
    <n v="1"/>
    <n v="440.8"/>
    <n v="0.28000000000000003"/>
    <x v="2"/>
    <x v="5"/>
    <x v="10"/>
    <x v="62"/>
  </r>
  <r>
    <n v="10064"/>
    <d v="2022-03-05T00:00:00"/>
    <n v="1166"/>
    <x v="2"/>
    <x v="1"/>
    <n v="6"/>
    <n v="122.49"/>
    <n v="0.16"/>
    <x v="2"/>
    <x v="8"/>
    <x v="32"/>
    <x v="63"/>
  </r>
  <r>
    <n v="10065"/>
    <d v="2022-03-06T00:00:00"/>
    <n v="1273"/>
    <x v="2"/>
    <x v="0"/>
    <n v="6"/>
    <n v="314.22000000000003"/>
    <n v="0.05"/>
    <x v="0"/>
    <x v="3"/>
    <x v="33"/>
    <x v="64"/>
  </r>
  <r>
    <n v="10066"/>
    <d v="2022-03-07T00:00:00"/>
    <n v="1387"/>
    <x v="3"/>
    <x v="0"/>
    <n v="4"/>
    <n v="69.56"/>
    <n v="0.25"/>
    <x v="0"/>
    <x v="4"/>
    <x v="11"/>
    <x v="65"/>
  </r>
  <r>
    <n v="10067"/>
    <d v="2022-03-08T00:00:00"/>
    <n v="1600"/>
    <x v="3"/>
    <x v="3"/>
    <n v="6"/>
    <n v="553.72"/>
    <n v="7.0000000000000007E-2"/>
    <x v="1"/>
    <x v="6"/>
    <x v="12"/>
    <x v="66"/>
  </r>
  <r>
    <n v="10068"/>
    <d v="2022-03-09T00:00:00"/>
    <n v="1315"/>
    <x v="0"/>
    <x v="1"/>
    <n v="7"/>
    <n v="216.22"/>
    <n v="0.26"/>
    <x v="1"/>
    <x v="4"/>
    <x v="12"/>
    <x v="67"/>
  </r>
  <r>
    <n v="10069"/>
    <d v="2022-03-10T00:00:00"/>
    <n v="1013"/>
    <x v="3"/>
    <x v="3"/>
    <n v="4"/>
    <n v="546.26"/>
    <n v="0.17"/>
    <x v="2"/>
    <x v="7"/>
    <x v="13"/>
    <x v="68"/>
  </r>
  <r>
    <n v="10070"/>
    <d v="2022-03-11T00:00:00"/>
    <n v="1241"/>
    <x v="0"/>
    <x v="1"/>
    <n v="7"/>
    <n v="567.75"/>
    <n v="0.16"/>
    <x v="1"/>
    <x v="4"/>
    <x v="9"/>
    <x v="69"/>
  </r>
  <r>
    <n v="10071"/>
    <d v="2022-03-12T00:00:00"/>
    <n v="1776"/>
    <x v="3"/>
    <x v="0"/>
    <n v="1"/>
    <n v="18.59"/>
    <n v="0.3"/>
    <x v="1"/>
    <x v="4"/>
    <x v="6"/>
    <x v="70"/>
  </r>
  <r>
    <n v="10072"/>
    <d v="2022-03-13T00:00:00"/>
    <n v="1345"/>
    <x v="2"/>
    <x v="3"/>
    <n v="3"/>
    <n v="286.52"/>
    <n v="0.25"/>
    <x v="1"/>
    <x v="2"/>
    <x v="21"/>
    <x v="71"/>
  </r>
  <r>
    <n v="10073"/>
    <d v="2022-03-14T00:00:00"/>
    <n v="1564"/>
    <x v="2"/>
    <x v="3"/>
    <n v="3"/>
    <n v="29.42"/>
    <n v="0.01"/>
    <x v="0"/>
    <x v="2"/>
    <x v="12"/>
    <x v="72"/>
  </r>
  <r>
    <n v="10074"/>
    <d v="2022-03-15T00:00:00"/>
    <n v="1897"/>
    <x v="3"/>
    <x v="1"/>
    <n v="2"/>
    <n v="546.59"/>
    <n v="0.1"/>
    <x v="1"/>
    <x v="0"/>
    <x v="34"/>
    <x v="73"/>
  </r>
  <r>
    <n v="10075"/>
    <d v="2022-03-16T00:00:00"/>
    <n v="1339"/>
    <x v="1"/>
    <x v="2"/>
    <n v="1"/>
    <n v="318.27"/>
    <n v="0.3"/>
    <x v="2"/>
    <x v="7"/>
    <x v="20"/>
    <x v="74"/>
  </r>
  <r>
    <n v="10076"/>
    <d v="2022-03-17T00:00:00"/>
    <n v="1091"/>
    <x v="2"/>
    <x v="1"/>
    <n v="6"/>
    <n v="58.84"/>
    <n v="0.01"/>
    <x v="1"/>
    <x v="1"/>
    <x v="31"/>
    <x v="75"/>
  </r>
  <r>
    <n v="10077"/>
    <d v="2022-03-18T00:00:00"/>
    <n v="1366"/>
    <x v="1"/>
    <x v="2"/>
    <n v="1"/>
    <n v="79.510000000000005"/>
    <n v="0.19"/>
    <x v="1"/>
    <x v="0"/>
    <x v="15"/>
    <x v="76"/>
  </r>
  <r>
    <n v="10078"/>
    <d v="2022-03-19T00:00:00"/>
    <n v="1955"/>
    <x v="0"/>
    <x v="1"/>
    <n v="5"/>
    <n v="239.35"/>
    <n v="0.25"/>
    <x v="1"/>
    <x v="3"/>
    <x v="23"/>
    <x v="77"/>
  </r>
  <r>
    <n v="10079"/>
    <d v="2022-03-20T00:00:00"/>
    <n v="1454"/>
    <x v="1"/>
    <x v="0"/>
    <n v="3"/>
    <n v="565.04"/>
    <n v="0.22"/>
    <x v="1"/>
    <x v="0"/>
    <x v="7"/>
    <x v="78"/>
  </r>
  <r>
    <n v="10080"/>
    <d v="2022-03-21T00:00:00"/>
    <n v="1427"/>
    <x v="1"/>
    <x v="3"/>
    <n v="6"/>
    <n v="420.35"/>
    <n v="0.27"/>
    <x v="0"/>
    <x v="1"/>
    <x v="35"/>
    <x v="79"/>
  </r>
  <r>
    <n v="10081"/>
    <d v="2022-03-22T00:00:00"/>
    <n v="1508"/>
    <x v="1"/>
    <x v="1"/>
    <n v="7"/>
    <n v="522.55999999999995"/>
    <n v="0.25"/>
    <x v="0"/>
    <x v="6"/>
    <x v="26"/>
    <x v="80"/>
  </r>
  <r>
    <n v="10082"/>
    <d v="2022-03-23T00:00:00"/>
    <n v="1775"/>
    <x v="2"/>
    <x v="0"/>
    <n v="7"/>
    <n v="229.38"/>
    <n v="0.24"/>
    <x v="2"/>
    <x v="7"/>
    <x v="5"/>
    <x v="81"/>
  </r>
  <r>
    <n v="10083"/>
    <d v="2022-03-24T00:00:00"/>
    <n v="1942"/>
    <x v="1"/>
    <x v="1"/>
    <n v="3"/>
    <n v="40.28"/>
    <n v="0.28999999999999998"/>
    <x v="1"/>
    <x v="4"/>
    <x v="36"/>
    <x v="82"/>
  </r>
  <r>
    <n v="10084"/>
    <d v="2022-03-25T00:00:00"/>
    <n v="1034"/>
    <x v="1"/>
    <x v="3"/>
    <n v="1"/>
    <n v="584.98"/>
    <n v="0.23"/>
    <x v="2"/>
    <x v="1"/>
    <x v="16"/>
    <x v="83"/>
  </r>
  <r>
    <n v="10085"/>
    <d v="2022-03-26T00:00:00"/>
    <n v="1205"/>
    <x v="2"/>
    <x v="1"/>
    <n v="6"/>
    <n v="25.05"/>
    <n v="0.14000000000000001"/>
    <x v="1"/>
    <x v="0"/>
    <x v="3"/>
    <x v="84"/>
  </r>
  <r>
    <n v="10086"/>
    <d v="2022-03-27T00:00:00"/>
    <n v="1080"/>
    <x v="3"/>
    <x v="2"/>
    <n v="2"/>
    <n v="569.38"/>
    <n v="0.17"/>
    <x v="1"/>
    <x v="4"/>
    <x v="6"/>
    <x v="85"/>
  </r>
  <r>
    <n v="10087"/>
    <d v="2022-03-28T00:00:00"/>
    <n v="1931"/>
    <x v="1"/>
    <x v="3"/>
    <n v="7"/>
    <n v="230.68"/>
    <n v="0.25"/>
    <x v="2"/>
    <x v="6"/>
    <x v="1"/>
    <x v="86"/>
  </r>
  <r>
    <n v="10088"/>
    <d v="2022-03-29T00:00:00"/>
    <n v="1561"/>
    <x v="3"/>
    <x v="2"/>
    <n v="1"/>
    <n v="20.9"/>
    <n v="0.31"/>
    <x v="2"/>
    <x v="0"/>
    <x v="11"/>
    <x v="87"/>
  </r>
  <r>
    <n v="10089"/>
    <d v="2022-03-30T00:00:00"/>
    <n v="1871"/>
    <x v="0"/>
    <x v="0"/>
    <n v="2"/>
    <n v="418.16"/>
    <n v="0.1"/>
    <x v="1"/>
    <x v="10"/>
    <x v="4"/>
    <x v="88"/>
  </r>
  <r>
    <n v="10090"/>
    <d v="2022-03-31T00:00:00"/>
    <n v="1387"/>
    <x v="2"/>
    <x v="0"/>
    <n v="6"/>
    <n v="588.62"/>
    <n v="0.12"/>
    <x v="1"/>
    <x v="0"/>
    <x v="16"/>
    <x v="89"/>
  </r>
  <r>
    <n v="10091"/>
    <d v="2022-04-01T00:00:00"/>
    <n v="1001"/>
    <x v="3"/>
    <x v="1"/>
    <n v="3"/>
    <n v="579.89"/>
    <n v="0.33"/>
    <x v="0"/>
    <x v="2"/>
    <x v="28"/>
    <x v="90"/>
  </r>
  <r>
    <n v="10092"/>
    <d v="2022-04-02T00:00:00"/>
    <n v="1389"/>
    <x v="1"/>
    <x v="2"/>
    <n v="5"/>
    <n v="109.15"/>
    <n v="0.2"/>
    <x v="1"/>
    <x v="4"/>
    <x v="11"/>
    <x v="91"/>
  </r>
  <r>
    <n v="10093"/>
    <d v="2022-04-03T00:00:00"/>
    <n v="1565"/>
    <x v="0"/>
    <x v="2"/>
    <n v="4"/>
    <n v="121.03"/>
    <n v="0.06"/>
    <x v="0"/>
    <x v="9"/>
    <x v="3"/>
    <x v="92"/>
  </r>
  <r>
    <n v="10094"/>
    <d v="2022-04-04T00:00:00"/>
    <n v="1105"/>
    <x v="2"/>
    <x v="3"/>
    <n v="3"/>
    <n v="345.84"/>
    <n v="0.23"/>
    <x v="0"/>
    <x v="6"/>
    <x v="3"/>
    <x v="93"/>
  </r>
  <r>
    <n v="10095"/>
    <d v="2022-04-05T00:00:00"/>
    <n v="1771"/>
    <x v="3"/>
    <x v="2"/>
    <n v="2"/>
    <n v="387.82"/>
    <n v="0.35"/>
    <x v="2"/>
    <x v="5"/>
    <x v="32"/>
    <x v="94"/>
  </r>
  <r>
    <n v="10096"/>
    <d v="2022-04-06T00:00:00"/>
    <n v="1821"/>
    <x v="1"/>
    <x v="2"/>
    <n v="1"/>
    <n v="447.56"/>
    <n v="0.28999999999999998"/>
    <x v="1"/>
    <x v="2"/>
    <x v="35"/>
    <x v="95"/>
  </r>
  <r>
    <n v="10097"/>
    <d v="2022-04-07T00:00:00"/>
    <n v="1476"/>
    <x v="2"/>
    <x v="3"/>
    <n v="7"/>
    <n v="120.91"/>
    <n v="0.26"/>
    <x v="2"/>
    <x v="2"/>
    <x v="31"/>
    <x v="96"/>
  </r>
  <r>
    <n v="10098"/>
    <d v="2022-04-08T00:00:00"/>
    <n v="1702"/>
    <x v="2"/>
    <x v="3"/>
    <n v="6"/>
    <n v="576.02"/>
    <n v="7.0000000000000007E-2"/>
    <x v="1"/>
    <x v="8"/>
    <x v="37"/>
    <x v="97"/>
  </r>
  <r>
    <n v="10099"/>
    <d v="2022-04-09T00:00:00"/>
    <n v="1401"/>
    <x v="3"/>
    <x v="2"/>
    <n v="3"/>
    <n v="388.66"/>
    <n v="0.31"/>
    <x v="1"/>
    <x v="5"/>
    <x v="21"/>
    <x v="98"/>
  </r>
  <r>
    <n v="10100"/>
    <d v="2022-04-10T00:00:00"/>
    <n v="1729"/>
    <x v="3"/>
    <x v="1"/>
    <n v="7"/>
    <n v="510.52"/>
    <n v="0.18"/>
    <x v="2"/>
    <x v="7"/>
    <x v="8"/>
    <x v="99"/>
  </r>
  <r>
    <n v="10101"/>
    <d v="2022-04-11T00:00:00"/>
    <n v="1555"/>
    <x v="2"/>
    <x v="3"/>
    <n v="7"/>
    <n v="330.94"/>
    <n v="0.31"/>
    <x v="1"/>
    <x v="10"/>
    <x v="30"/>
    <x v="100"/>
  </r>
  <r>
    <n v="10102"/>
    <d v="2022-04-12T00:00:00"/>
    <n v="1161"/>
    <x v="1"/>
    <x v="3"/>
    <n v="5"/>
    <n v="257.35000000000002"/>
    <n v="0.12"/>
    <x v="1"/>
    <x v="0"/>
    <x v="8"/>
    <x v="101"/>
  </r>
  <r>
    <n v="10103"/>
    <d v="2022-04-13T00:00:00"/>
    <n v="1201"/>
    <x v="1"/>
    <x v="2"/>
    <n v="6"/>
    <n v="586.65"/>
    <n v="0.02"/>
    <x v="2"/>
    <x v="8"/>
    <x v="18"/>
    <x v="102"/>
  </r>
  <r>
    <n v="10104"/>
    <d v="2022-04-14T00:00:00"/>
    <n v="1957"/>
    <x v="3"/>
    <x v="2"/>
    <n v="2"/>
    <n v="355.54"/>
    <n v="0.17"/>
    <x v="2"/>
    <x v="1"/>
    <x v="19"/>
    <x v="103"/>
  </r>
  <r>
    <n v="10105"/>
    <d v="2022-04-15T00:00:00"/>
    <n v="1995"/>
    <x v="2"/>
    <x v="3"/>
    <n v="6"/>
    <n v="522.12"/>
    <n v="0.09"/>
    <x v="1"/>
    <x v="2"/>
    <x v="16"/>
    <x v="104"/>
  </r>
  <r>
    <n v="10106"/>
    <d v="2022-04-16T00:00:00"/>
    <n v="1269"/>
    <x v="0"/>
    <x v="2"/>
    <n v="6"/>
    <n v="572.67999999999995"/>
    <n v="0.25"/>
    <x v="1"/>
    <x v="10"/>
    <x v="12"/>
    <x v="105"/>
  </r>
  <r>
    <n v="10107"/>
    <d v="2022-04-17T00:00:00"/>
    <n v="1862"/>
    <x v="2"/>
    <x v="3"/>
    <n v="1"/>
    <n v="410.08"/>
    <n v="0.33"/>
    <x v="1"/>
    <x v="5"/>
    <x v="6"/>
    <x v="106"/>
  </r>
  <r>
    <n v="10108"/>
    <d v="2022-04-18T00:00:00"/>
    <n v="1815"/>
    <x v="1"/>
    <x v="1"/>
    <n v="4"/>
    <n v="336.13"/>
    <n v="0.24"/>
    <x v="1"/>
    <x v="10"/>
    <x v="16"/>
    <x v="107"/>
  </r>
  <r>
    <n v="10109"/>
    <d v="2022-04-19T00:00:00"/>
    <n v="1270"/>
    <x v="2"/>
    <x v="1"/>
    <n v="7"/>
    <n v="17.05"/>
    <n v="0.31"/>
    <x v="2"/>
    <x v="3"/>
    <x v="10"/>
    <x v="108"/>
  </r>
  <r>
    <n v="10110"/>
    <d v="2022-04-20T00:00:00"/>
    <n v="1455"/>
    <x v="2"/>
    <x v="3"/>
    <n v="2"/>
    <n v="38.409999999999997"/>
    <n v="0.16"/>
    <x v="2"/>
    <x v="3"/>
    <x v="27"/>
    <x v="109"/>
  </r>
  <r>
    <n v="10111"/>
    <d v="2022-04-21T00:00:00"/>
    <n v="1461"/>
    <x v="1"/>
    <x v="3"/>
    <n v="1"/>
    <n v="132.5"/>
    <n v="0.27"/>
    <x v="2"/>
    <x v="6"/>
    <x v="6"/>
    <x v="110"/>
  </r>
  <r>
    <n v="10112"/>
    <d v="2022-04-22T00:00:00"/>
    <n v="1726"/>
    <x v="2"/>
    <x v="0"/>
    <n v="7"/>
    <n v="123.81"/>
    <n v="0.3"/>
    <x v="1"/>
    <x v="3"/>
    <x v="2"/>
    <x v="111"/>
  </r>
  <r>
    <n v="10113"/>
    <d v="2022-04-23T00:00:00"/>
    <n v="1251"/>
    <x v="3"/>
    <x v="0"/>
    <n v="4"/>
    <n v="164.03"/>
    <n v="0.25"/>
    <x v="1"/>
    <x v="2"/>
    <x v="15"/>
    <x v="112"/>
  </r>
  <r>
    <n v="10114"/>
    <d v="2022-04-24T00:00:00"/>
    <n v="1701"/>
    <x v="2"/>
    <x v="2"/>
    <n v="1"/>
    <n v="193.39"/>
    <n v="0.18"/>
    <x v="1"/>
    <x v="6"/>
    <x v="17"/>
    <x v="113"/>
  </r>
  <r>
    <n v="10115"/>
    <d v="2022-04-25T00:00:00"/>
    <n v="1295"/>
    <x v="1"/>
    <x v="2"/>
    <n v="4"/>
    <n v="225.64"/>
    <n v="0.22"/>
    <x v="1"/>
    <x v="3"/>
    <x v="11"/>
    <x v="114"/>
  </r>
  <r>
    <n v="10116"/>
    <d v="2022-04-26T00:00:00"/>
    <n v="1724"/>
    <x v="2"/>
    <x v="3"/>
    <n v="4"/>
    <n v="261.01"/>
    <n v="0.25"/>
    <x v="1"/>
    <x v="0"/>
    <x v="2"/>
    <x v="115"/>
  </r>
  <r>
    <n v="10117"/>
    <d v="2022-04-27T00:00:00"/>
    <n v="1719"/>
    <x v="2"/>
    <x v="3"/>
    <n v="4"/>
    <n v="72.84"/>
    <n v="0.09"/>
    <x v="1"/>
    <x v="0"/>
    <x v="4"/>
    <x v="116"/>
  </r>
  <r>
    <n v="10118"/>
    <d v="2022-04-28T00:00:00"/>
    <n v="1748"/>
    <x v="2"/>
    <x v="0"/>
    <n v="1"/>
    <n v="39.78"/>
    <n v="0.28000000000000003"/>
    <x v="1"/>
    <x v="5"/>
    <x v="12"/>
    <x v="117"/>
  </r>
  <r>
    <n v="10119"/>
    <d v="2022-04-29T00:00:00"/>
    <n v="1337"/>
    <x v="1"/>
    <x v="0"/>
    <n v="6"/>
    <n v="409.26"/>
    <n v="0.33"/>
    <x v="2"/>
    <x v="0"/>
    <x v="0"/>
    <x v="118"/>
  </r>
  <r>
    <n v="10120"/>
    <d v="2022-04-30T00:00:00"/>
    <n v="1878"/>
    <x v="1"/>
    <x v="3"/>
    <n v="4"/>
    <n v="329.34"/>
    <n v="0.16"/>
    <x v="2"/>
    <x v="6"/>
    <x v="14"/>
    <x v="119"/>
  </r>
  <r>
    <n v="10121"/>
    <d v="2022-05-01T00:00:00"/>
    <n v="1052"/>
    <x v="1"/>
    <x v="1"/>
    <n v="6"/>
    <n v="274.82"/>
    <n v="0.25"/>
    <x v="2"/>
    <x v="10"/>
    <x v="7"/>
    <x v="120"/>
  </r>
  <r>
    <n v="10122"/>
    <d v="2022-05-02T00:00:00"/>
    <n v="1791"/>
    <x v="1"/>
    <x v="1"/>
    <n v="7"/>
    <n v="386.15"/>
    <n v="0.26"/>
    <x v="1"/>
    <x v="4"/>
    <x v="21"/>
    <x v="121"/>
  </r>
  <r>
    <n v="10123"/>
    <d v="2022-05-03T00:00:00"/>
    <n v="1921"/>
    <x v="1"/>
    <x v="2"/>
    <n v="7"/>
    <n v="499.19"/>
    <n v="0.23"/>
    <x v="0"/>
    <x v="0"/>
    <x v="31"/>
    <x v="122"/>
  </r>
  <r>
    <n v="10124"/>
    <d v="2022-05-04T00:00:00"/>
    <n v="1216"/>
    <x v="2"/>
    <x v="3"/>
    <n v="2"/>
    <n v="265.2"/>
    <n v="0.19"/>
    <x v="0"/>
    <x v="8"/>
    <x v="10"/>
    <x v="123"/>
  </r>
  <r>
    <n v="10125"/>
    <d v="2022-05-05T00:00:00"/>
    <n v="1763"/>
    <x v="1"/>
    <x v="3"/>
    <n v="5"/>
    <n v="390.05"/>
    <n v="0.31"/>
    <x v="1"/>
    <x v="3"/>
    <x v="3"/>
    <x v="124"/>
  </r>
  <r>
    <n v="10126"/>
    <d v="2022-05-06T00:00:00"/>
    <n v="1187"/>
    <x v="0"/>
    <x v="2"/>
    <n v="6"/>
    <n v="572.84"/>
    <n v="0.16"/>
    <x v="2"/>
    <x v="7"/>
    <x v="27"/>
    <x v="125"/>
  </r>
  <r>
    <n v="10127"/>
    <d v="2022-05-07T00:00:00"/>
    <n v="1379"/>
    <x v="1"/>
    <x v="0"/>
    <n v="7"/>
    <n v="506.18"/>
    <n v="0.02"/>
    <x v="0"/>
    <x v="6"/>
    <x v="36"/>
    <x v="126"/>
  </r>
  <r>
    <n v="10128"/>
    <d v="2022-05-08T00:00:00"/>
    <n v="1492"/>
    <x v="3"/>
    <x v="0"/>
    <n v="5"/>
    <n v="264.20999999999998"/>
    <n v="0.3"/>
    <x v="2"/>
    <x v="1"/>
    <x v="38"/>
    <x v="127"/>
  </r>
  <r>
    <n v="10129"/>
    <d v="2022-05-09T00:00:00"/>
    <n v="1040"/>
    <x v="2"/>
    <x v="1"/>
    <n v="4"/>
    <n v="392.16"/>
    <n v="0.24"/>
    <x v="1"/>
    <x v="0"/>
    <x v="4"/>
    <x v="128"/>
  </r>
  <r>
    <n v="10130"/>
    <d v="2022-05-10T00:00:00"/>
    <n v="1156"/>
    <x v="3"/>
    <x v="3"/>
    <n v="5"/>
    <n v="118.59"/>
    <n v="0.3"/>
    <x v="2"/>
    <x v="1"/>
    <x v="16"/>
    <x v="129"/>
  </r>
  <r>
    <n v="10131"/>
    <d v="2022-05-11T00:00:00"/>
    <n v="1014"/>
    <x v="3"/>
    <x v="0"/>
    <n v="5"/>
    <n v="342.91"/>
    <n v="0.05"/>
    <x v="2"/>
    <x v="8"/>
    <x v="9"/>
    <x v="130"/>
  </r>
  <r>
    <n v="10132"/>
    <d v="2022-05-12T00:00:00"/>
    <n v="1812"/>
    <x v="1"/>
    <x v="1"/>
    <n v="4"/>
    <n v="589.08000000000004"/>
    <n v="0.01"/>
    <x v="1"/>
    <x v="2"/>
    <x v="34"/>
    <x v="131"/>
  </r>
  <r>
    <n v="10133"/>
    <d v="2022-05-13T00:00:00"/>
    <n v="1064"/>
    <x v="0"/>
    <x v="1"/>
    <n v="6"/>
    <n v="318.20999999999998"/>
    <n v="0.33"/>
    <x v="0"/>
    <x v="2"/>
    <x v="31"/>
    <x v="132"/>
  </r>
  <r>
    <n v="10134"/>
    <d v="2022-05-14T00:00:00"/>
    <n v="1856"/>
    <x v="2"/>
    <x v="1"/>
    <n v="4"/>
    <n v="557.66999999999996"/>
    <n v="0.05"/>
    <x v="2"/>
    <x v="3"/>
    <x v="37"/>
    <x v="133"/>
  </r>
  <r>
    <n v="10135"/>
    <d v="2022-05-15T00:00:00"/>
    <n v="1838"/>
    <x v="2"/>
    <x v="0"/>
    <n v="2"/>
    <n v="253.29"/>
    <n v="0.28000000000000003"/>
    <x v="1"/>
    <x v="4"/>
    <x v="14"/>
    <x v="134"/>
  </r>
  <r>
    <n v="10136"/>
    <d v="2022-05-16T00:00:00"/>
    <n v="1520"/>
    <x v="3"/>
    <x v="0"/>
    <n v="3"/>
    <n v="599.32000000000005"/>
    <n v="0.28999999999999998"/>
    <x v="2"/>
    <x v="0"/>
    <x v="39"/>
    <x v="135"/>
  </r>
  <r>
    <n v="10137"/>
    <d v="2022-05-17T00:00:00"/>
    <n v="1343"/>
    <x v="3"/>
    <x v="3"/>
    <n v="1"/>
    <n v="353.84"/>
    <n v="0.25"/>
    <x v="2"/>
    <x v="3"/>
    <x v="7"/>
    <x v="136"/>
  </r>
  <r>
    <n v="10138"/>
    <d v="2022-05-18T00:00:00"/>
    <n v="1128"/>
    <x v="2"/>
    <x v="3"/>
    <n v="4"/>
    <n v="39.729999999999997"/>
    <n v="0.05"/>
    <x v="1"/>
    <x v="4"/>
    <x v="15"/>
    <x v="137"/>
  </r>
  <r>
    <n v="10139"/>
    <d v="2022-05-19T00:00:00"/>
    <n v="1647"/>
    <x v="2"/>
    <x v="1"/>
    <n v="4"/>
    <n v="358.25"/>
    <n v="0.23"/>
    <x v="1"/>
    <x v="1"/>
    <x v="14"/>
    <x v="138"/>
  </r>
  <r>
    <n v="10140"/>
    <d v="2022-05-20T00:00:00"/>
    <n v="1471"/>
    <x v="2"/>
    <x v="1"/>
    <n v="5"/>
    <n v="175.63"/>
    <n v="0.31"/>
    <x v="0"/>
    <x v="8"/>
    <x v="32"/>
    <x v="139"/>
  </r>
  <r>
    <n v="10141"/>
    <d v="2022-05-21T00:00:00"/>
    <n v="1062"/>
    <x v="2"/>
    <x v="0"/>
    <n v="2"/>
    <n v="34"/>
    <n v="0.15"/>
    <x v="2"/>
    <x v="3"/>
    <x v="38"/>
    <x v="140"/>
  </r>
  <r>
    <n v="10142"/>
    <d v="2022-05-22T00:00:00"/>
    <n v="1138"/>
    <x v="3"/>
    <x v="0"/>
    <n v="7"/>
    <n v="495.2"/>
    <n v="0.14000000000000001"/>
    <x v="1"/>
    <x v="2"/>
    <x v="33"/>
    <x v="141"/>
  </r>
  <r>
    <n v="10143"/>
    <d v="2022-05-23T00:00:00"/>
    <n v="1498"/>
    <x v="1"/>
    <x v="3"/>
    <n v="7"/>
    <n v="176.3"/>
    <n v="0.16"/>
    <x v="1"/>
    <x v="10"/>
    <x v="26"/>
    <x v="142"/>
  </r>
  <r>
    <n v="10144"/>
    <d v="2022-05-24T00:00:00"/>
    <n v="1592"/>
    <x v="2"/>
    <x v="3"/>
    <n v="5"/>
    <n v="480.98"/>
    <n v="0.03"/>
    <x v="2"/>
    <x v="6"/>
    <x v="24"/>
    <x v="143"/>
  </r>
  <r>
    <n v="10145"/>
    <d v="2022-05-25T00:00:00"/>
    <n v="1391"/>
    <x v="1"/>
    <x v="2"/>
    <n v="6"/>
    <n v="183.61"/>
    <n v="0.31"/>
    <x v="2"/>
    <x v="7"/>
    <x v="31"/>
    <x v="144"/>
  </r>
  <r>
    <n v="10146"/>
    <d v="2022-05-26T00:00:00"/>
    <n v="1674"/>
    <x v="2"/>
    <x v="3"/>
    <n v="4"/>
    <n v="128.68"/>
    <n v="0.3"/>
    <x v="1"/>
    <x v="1"/>
    <x v="21"/>
    <x v="145"/>
  </r>
  <r>
    <n v="10147"/>
    <d v="2022-05-27T00:00:00"/>
    <n v="1418"/>
    <x v="2"/>
    <x v="0"/>
    <n v="4"/>
    <n v="584.75"/>
    <n v="0.35"/>
    <x v="2"/>
    <x v="5"/>
    <x v="33"/>
    <x v="146"/>
  </r>
  <r>
    <n v="10148"/>
    <d v="2022-05-28T00:00:00"/>
    <n v="1288"/>
    <x v="1"/>
    <x v="1"/>
    <n v="5"/>
    <n v="226.56"/>
    <n v="0.2"/>
    <x v="1"/>
    <x v="6"/>
    <x v="39"/>
    <x v="147"/>
  </r>
  <r>
    <n v="10149"/>
    <d v="2022-05-29T00:00:00"/>
    <n v="1378"/>
    <x v="0"/>
    <x v="2"/>
    <n v="4"/>
    <n v="366.81"/>
    <n v="0.26"/>
    <x v="1"/>
    <x v="8"/>
    <x v="34"/>
    <x v="148"/>
  </r>
  <r>
    <n v="10150"/>
    <d v="2022-05-30T00:00:00"/>
    <n v="1772"/>
    <x v="3"/>
    <x v="3"/>
    <n v="6"/>
    <n v="371.84"/>
    <n v="7.0000000000000007E-2"/>
    <x v="2"/>
    <x v="4"/>
    <x v="12"/>
    <x v="149"/>
  </r>
  <r>
    <n v="10151"/>
    <d v="2022-05-31T00:00:00"/>
    <n v="1489"/>
    <x v="2"/>
    <x v="3"/>
    <n v="3"/>
    <n v="342.88"/>
    <n v="0.23"/>
    <x v="1"/>
    <x v="1"/>
    <x v="1"/>
    <x v="150"/>
  </r>
  <r>
    <n v="10152"/>
    <d v="2022-06-01T00:00:00"/>
    <n v="1230"/>
    <x v="0"/>
    <x v="0"/>
    <n v="1"/>
    <n v="550.1"/>
    <n v="0.23"/>
    <x v="0"/>
    <x v="7"/>
    <x v="18"/>
    <x v="151"/>
  </r>
  <r>
    <n v="10153"/>
    <d v="2022-06-02T00:00:00"/>
    <n v="1040"/>
    <x v="3"/>
    <x v="2"/>
    <n v="1"/>
    <n v="409.55"/>
    <n v="0.32"/>
    <x v="1"/>
    <x v="9"/>
    <x v="19"/>
    <x v="152"/>
  </r>
  <r>
    <n v="10154"/>
    <d v="2022-06-03T00:00:00"/>
    <n v="1027"/>
    <x v="3"/>
    <x v="3"/>
    <n v="1"/>
    <n v="251.18"/>
    <n v="0.28999999999999998"/>
    <x v="2"/>
    <x v="6"/>
    <x v="32"/>
    <x v="153"/>
  </r>
  <r>
    <n v="10155"/>
    <d v="2022-06-04T00:00:00"/>
    <n v="1134"/>
    <x v="1"/>
    <x v="1"/>
    <n v="3"/>
    <n v="519.49"/>
    <n v="0.33"/>
    <x v="1"/>
    <x v="10"/>
    <x v="22"/>
    <x v="154"/>
  </r>
  <r>
    <n v="10156"/>
    <d v="2022-06-05T00:00:00"/>
    <n v="1200"/>
    <x v="1"/>
    <x v="0"/>
    <n v="4"/>
    <n v="120.92"/>
    <n v="0.3"/>
    <x v="1"/>
    <x v="0"/>
    <x v="1"/>
    <x v="155"/>
  </r>
  <r>
    <n v="10157"/>
    <d v="2022-06-06T00:00:00"/>
    <n v="1839"/>
    <x v="2"/>
    <x v="2"/>
    <n v="5"/>
    <n v="333.38"/>
    <n v="0.3"/>
    <x v="2"/>
    <x v="7"/>
    <x v="7"/>
    <x v="156"/>
  </r>
  <r>
    <n v="10158"/>
    <d v="2022-06-07T00:00:00"/>
    <n v="1779"/>
    <x v="2"/>
    <x v="3"/>
    <n v="7"/>
    <n v="571.07000000000005"/>
    <n v="0.02"/>
    <x v="2"/>
    <x v="0"/>
    <x v="9"/>
    <x v="157"/>
  </r>
  <r>
    <n v="10159"/>
    <d v="2022-06-08T00:00:00"/>
    <n v="1929"/>
    <x v="2"/>
    <x v="3"/>
    <n v="2"/>
    <n v="380.86"/>
    <n v="0.3"/>
    <x v="2"/>
    <x v="9"/>
    <x v="18"/>
    <x v="158"/>
  </r>
  <r>
    <n v="10160"/>
    <d v="2022-06-09T00:00:00"/>
    <n v="1032"/>
    <x v="2"/>
    <x v="2"/>
    <n v="4"/>
    <n v="492.93"/>
    <n v="0.21"/>
    <x v="2"/>
    <x v="5"/>
    <x v="23"/>
    <x v="159"/>
  </r>
  <r>
    <n v="10161"/>
    <d v="2022-06-10T00:00:00"/>
    <n v="1047"/>
    <x v="1"/>
    <x v="0"/>
    <n v="3"/>
    <n v="397.33"/>
    <n v="0.13"/>
    <x v="2"/>
    <x v="6"/>
    <x v="0"/>
    <x v="160"/>
  </r>
  <r>
    <n v="10162"/>
    <d v="2022-06-11T00:00:00"/>
    <n v="1502"/>
    <x v="3"/>
    <x v="2"/>
    <n v="6"/>
    <n v="506.03"/>
    <n v="0.02"/>
    <x v="2"/>
    <x v="9"/>
    <x v="7"/>
    <x v="161"/>
  </r>
  <r>
    <n v="10163"/>
    <d v="2022-06-12T00:00:00"/>
    <n v="1406"/>
    <x v="1"/>
    <x v="2"/>
    <n v="3"/>
    <n v="567.53"/>
    <n v="0.24"/>
    <x v="2"/>
    <x v="5"/>
    <x v="23"/>
    <x v="162"/>
  </r>
  <r>
    <n v="10164"/>
    <d v="2022-06-13T00:00:00"/>
    <n v="1573"/>
    <x v="2"/>
    <x v="0"/>
    <n v="7"/>
    <n v="174.66"/>
    <n v="0.11"/>
    <x v="2"/>
    <x v="7"/>
    <x v="18"/>
    <x v="163"/>
  </r>
  <r>
    <n v="10165"/>
    <d v="2022-06-14T00:00:00"/>
    <n v="1727"/>
    <x v="0"/>
    <x v="3"/>
    <n v="1"/>
    <n v="114.25"/>
    <n v="0.16"/>
    <x v="2"/>
    <x v="0"/>
    <x v="33"/>
    <x v="164"/>
  </r>
  <r>
    <n v="10166"/>
    <d v="2022-06-15T00:00:00"/>
    <n v="1804"/>
    <x v="0"/>
    <x v="1"/>
    <n v="4"/>
    <n v="298.13"/>
    <n v="0.24"/>
    <x v="0"/>
    <x v="1"/>
    <x v="12"/>
    <x v="165"/>
  </r>
  <r>
    <n v="10167"/>
    <d v="2022-06-16T00:00:00"/>
    <n v="1098"/>
    <x v="3"/>
    <x v="0"/>
    <n v="7"/>
    <n v="425.59"/>
    <n v="0.32"/>
    <x v="1"/>
    <x v="9"/>
    <x v="28"/>
    <x v="166"/>
  </r>
  <r>
    <n v="10168"/>
    <d v="2022-06-17T00:00:00"/>
    <n v="1683"/>
    <x v="0"/>
    <x v="1"/>
    <n v="1"/>
    <n v="147.91"/>
    <n v="0.28999999999999998"/>
    <x v="2"/>
    <x v="3"/>
    <x v="16"/>
    <x v="167"/>
  </r>
  <r>
    <n v="10169"/>
    <d v="2022-06-18T00:00:00"/>
    <n v="1871"/>
    <x v="1"/>
    <x v="3"/>
    <n v="2"/>
    <n v="17.399999999999999"/>
    <n v="0.16"/>
    <x v="1"/>
    <x v="8"/>
    <x v="24"/>
    <x v="168"/>
  </r>
  <r>
    <n v="10170"/>
    <d v="2022-06-19T00:00:00"/>
    <n v="1725"/>
    <x v="0"/>
    <x v="2"/>
    <n v="6"/>
    <n v="215.62"/>
    <n v="0.14000000000000001"/>
    <x v="1"/>
    <x v="10"/>
    <x v="18"/>
    <x v="169"/>
  </r>
  <r>
    <n v="10171"/>
    <d v="2022-06-20T00:00:00"/>
    <n v="1986"/>
    <x v="2"/>
    <x v="1"/>
    <n v="1"/>
    <n v="581.78"/>
    <n v="0.08"/>
    <x v="1"/>
    <x v="6"/>
    <x v="7"/>
    <x v="170"/>
  </r>
  <r>
    <n v="10172"/>
    <d v="2022-06-21T00:00:00"/>
    <n v="1546"/>
    <x v="1"/>
    <x v="3"/>
    <n v="2"/>
    <n v="421.56"/>
    <n v="0.13"/>
    <x v="0"/>
    <x v="3"/>
    <x v="2"/>
    <x v="171"/>
  </r>
  <r>
    <n v="10173"/>
    <d v="2022-06-22T00:00:00"/>
    <n v="1960"/>
    <x v="2"/>
    <x v="3"/>
    <n v="3"/>
    <n v="249.78"/>
    <n v="0.04"/>
    <x v="2"/>
    <x v="8"/>
    <x v="8"/>
    <x v="172"/>
  </r>
  <r>
    <n v="10174"/>
    <d v="2022-06-23T00:00:00"/>
    <n v="1738"/>
    <x v="2"/>
    <x v="2"/>
    <n v="1"/>
    <n v="127.66"/>
    <n v="0.34"/>
    <x v="2"/>
    <x v="5"/>
    <x v="36"/>
    <x v="173"/>
  </r>
  <r>
    <n v="10175"/>
    <d v="2022-06-24T00:00:00"/>
    <n v="1612"/>
    <x v="2"/>
    <x v="2"/>
    <n v="1"/>
    <n v="223.31"/>
    <n v="0.2"/>
    <x v="1"/>
    <x v="8"/>
    <x v="8"/>
    <x v="174"/>
  </r>
  <r>
    <n v="10176"/>
    <d v="2022-06-25T00:00:00"/>
    <n v="1942"/>
    <x v="1"/>
    <x v="3"/>
    <n v="5"/>
    <n v="114.36"/>
    <n v="0.04"/>
    <x v="2"/>
    <x v="5"/>
    <x v="20"/>
    <x v="175"/>
  </r>
  <r>
    <n v="10177"/>
    <d v="2022-06-26T00:00:00"/>
    <n v="1461"/>
    <x v="3"/>
    <x v="3"/>
    <n v="6"/>
    <n v="77.19"/>
    <n v="0.12"/>
    <x v="0"/>
    <x v="6"/>
    <x v="35"/>
    <x v="176"/>
  </r>
  <r>
    <n v="10178"/>
    <d v="2022-06-27T00:00:00"/>
    <n v="1642"/>
    <x v="1"/>
    <x v="1"/>
    <n v="6"/>
    <n v="545.44000000000005"/>
    <n v="0.19"/>
    <x v="1"/>
    <x v="5"/>
    <x v="40"/>
    <x v="177"/>
  </r>
  <r>
    <n v="10179"/>
    <d v="2022-06-28T00:00:00"/>
    <n v="1768"/>
    <x v="2"/>
    <x v="3"/>
    <n v="7"/>
    <n v="598.63"/>
    <n v="0.19"/>
    <x v="1"/>
    <x v="6"/>
    <x v="6"/>
    <x v="178"/>
  </r>
  <r>
    <n v="10180"/>
    <d v="2022-06-29T00:00:00"/>
    <n v="1004"/>
    <x v="3"/>
    <x v="3"/>
    <n v="3"/>
    <n v="111.01"/>
    <n v="0.01"/>
    <x v="1"/>
    <x v="4"/>
    <x v="6"/>
    <x v="179"/>
  </r>
  <r>
    <n v="10181"/>
    <d v="2022-06-30T00:00:00"/>
    <n v="1217"/>
    <x v="1"/>
    <x v="1"/>
    <n v="5"/>
    <n v="46.9"/>
    <n v="0.33"/>
    <x v="2"/>
    <x v="1"/>
    <x v="12"/>
    <x v="180"/>
  </r>
  <r>
    <n v="10182"/>
    <d v="2022-07-01T00:00:00"/>
    <n v="1502"/>
    <x v="1"/>
    <x v="0"/>
    <n v="7"/>
    <n v="207.89"/>
    <n v="0.1"/>
    <x v="2"/>
    <x v="0"/>
    <x v="36"/>
    <x v="181"/>
  </r>
  <r>
    <n v="10183"/>
    <d v="2022-07-02T00:00:00"/>
    <n v="1766"/>
    <x v="3"/>
    <x v="1"/>
    <n v="2"/>
    <n v="285.07"/>
    <n v="0.01"/>
    <x v="2"/>
    <x v="6"/>
    <x v="0"/>
    <x v="182"/>
  </r>
  <r>
    <n v="10184"/>
    <d v="2022-07-03T00:00:00"/>
    <n v="1397"/>
    <x v="2"/>
    <x v="1"/>
    <n v="7"/>
    <n v="134.82"/>
    <n v="0.03"/>
    <x v="2"/>
    <x v="2"/>
    <x v="18"/>
    <x v="183"/>
  </r>
  <r>
    <n v="10185"/>
    <d v="2022-07-04T00:00:00"/>
    <n v="1870"/>
    <x v="2"/>
    <x v="2"/>
    <n v="2"/>
    <n v="191.33"/>
    <n v="0.2"/>
    <x v="1"/>
    <x v="7"/>
    <x v="1"/>
    <x v="184"/>
  </r>
  <r>
    <n v="10186"/>
    <d v="2022-07-05T00:00:00"/>
    <n v="1794"/>
    <x v="0"/>
    <x v="1"/>
    <n v="3"/>
    <n v="132.51"/>
    <n v="0.05"/>
    <x v="2"/>
    <x v="7"/>
    <x v="8"/>
    <x v="185"/>
  </r>
  <r>
    <n v="10187"/>
    <d v="2022-07-06T00:00:00"/>
    <n v="1392"/>
    <x v="2"/>
    <x v="3"/>
    <n v="6"/>
    <n v="467.94"/>
    <n v="0.01"/>
    <x v="1"/>
    <x v="4"/>
    <x v="26"/>
    <x v="186"/>
  </r>
  <r>
    <n v="10188"/>
    <d v="2022-07-07T00:00:00"/>
    <n v="1206"/>
    <x v="1"/>
    <x v="3"/>
    <n v="2"/>
    <n v="431.86"/>
    <n v="0.13"/>
    <x v="1"/>
    <x v="1"/>
    <x v="34"/>
    <x v="187"/>
  </r>
  <r>
    <n v="10189"/>
    <d v="2022-07-08T00:00:00"/>
    <n v="1014"/>
    <x v="0"/>
    <x v="3"/>
    <n v="3"/>
    <n v="386.45"/>
    <n v="0.22"/>
    <x v="2"/>
    <x v="2"/>
    <x v="10"/>
    <x v="188"/>
  </r>
  <r>
    <n v="10190"/>
    <d v="2022-07-09T00:00:00"/>
    <n v="1857"/>
    <x v="3"/>
    <x v="0"/>
    <n v="7"/>
    <n v="241.52"/>
    <n v="0.04"/>
    <x v="0"/>
    <x v="3"/>
    <x v="13"/>
    <x v="189"/>
  </r>
  <r>
    <n v="10191"/>
    <d v="2022-07-10T00:00:00"/>
    <n v="1553"/>
    <x v="2"/>
    <x v="3"/>
    <n v="2"/>
    <n v="546.79"/>
    <n v="0.11"/>
    <x v="2"/>
    <x v="2"/>
    <x v="29"/>
    <x v="190"/>
  </r>
  <r>
    <n v="10192"/>
    <d v="2022-07-11T00:00:00"/>
    <n v="1891"/>
    <x v="2"/>
    <x v="0"/>
    <n v="4"/>
    <n v="582.17999999999995"/>
    <n v="0.15"/>
    <x v="2"/>
    <x v="1"/>
    <x v="11"/>
    <x v="191"/>
  </r>
  <r>
    <n v="10193"/>
    <d v="2022-07-12T00:00:00"/>
    <n v="1460"/>
    <x v="2"/>
    <x v="3"/>
    <n v="1"/>
    <n v="116.58"/>
    <n v="0.06"/>
    <x v="1"/>
    <x v="10"/>
    <x v="35"/>
    <x v="192"/>
  </r>
  <r>
    <n v="10194"/>
    <d v="2022-07-13T00:00:00"/>
    <n v="1690"/>
    <x v="1"/>
    <x v="1"/>
    <n v="7"/>
    <n v="145.46"/>
    <n v="0.18"/>
    <x v="1"/>
    <x v="5"/>
    <x v="36"/>
    <x v="193"/>
  </r>
  <r>
    <n v="10195"/>
    <d v="2022-07-14T00:00:00"/>
    <n v="1574"/>
    <x v="1"/>
    <x v="2"/>
    <n v="6"/>
    <n v="322.49"/>
    <n v="0.03"/>
    <x v="1"/>
    <x v="5"/>
    <x v="14"/>
    <x v="194"/>
  </r>
  <r>
    <n v="10196"/>
    <d v="2022-07-15T00:00:00"/>
    <n v="1863"/>
    <x v="2"/>
    <x v="3"/>
    <n v="7"/>
    <n v="68.38"/>
    <n v="0.02"/>
    <x v="0"/>
    <x v="3"/>
    <x v="24"/>
    <x v="195"/>
  </r>
  <r>
    <n v="10197"/>
    <d v="2022-07-16T00:00:00"/>
    <n v="1742"/>
    <x v="0"/>
    <x v="0"/>
    <n v="4"/>
    <n v="270.32"/>
    <n v="0.18"/>
    <x v="0"/>
    <x v="7"/>
    <x v="39"/>
    <x v="196"/>
  </r>
  <r>
    <n v="10198"/>
    <d v="2022-07-17T00:00:00"/>
    <n v="1240"/>
    <x v="1"/>
    <x v="0"/>
    <n v="3"/>
    <n v="355.35"/>
    <n v="0.09"/>
    <x v="0"/>
    <x v="1"/>
    <x v="25"/>
    <x v="197"/>
  </r>
  <r>
    <n v="10199"/>
    <d v="2022-07-18T00:00:00"/>
    <n v="1563"/>
    <x v="2"/>
    <x v="2"/>
    <n v="3"/>
    <n v="320.41000000000003"/>
    <n v="0.03"/>
    <x v="1"/>
    <x v="4"/>
    <x v="11"/>
    <x v="198"/>
  </r>
  <r>
    <n v="10200"/>
    <d v="2022-07-19T00:00:00"/>
    <n v="1095"/>
    <x v="1"/>
    <x v="3"/>
    <n v="7"/>
    <n v="208.58"/>
    <n v="0.15"/>
    <x v="2"/>
    <x v="7"/>
    <x v="5"/>
    <x v="199"/>
  </r>
  <r>
    <n v="10201"/>
    <d v="2022-07-20T00:00:00"/>
    <n v="1899"/>
    <x v="3"/>
    <x v="1"/>
    <n v="4"/>
    <n v="332.33"/>
    <n v="0.32"/>
    <x v="2"/>
    <x v="6"/>
    <x v="20"/>
    <x v="200"/>
  </r>
  <r>
    <n v="10202"/>
    <d v="2022-07-21T00:00:00"/>
    <n v="1733"/>
    <x v="2"/>
    <x v="3"/>
    <n v="7"/>
    <n v="575.9"/>
    <n v="0.25"/>
    <x v="2"/>
    <x v="8"/>
    <x v="16"/>
    <x v="201"/>
  </r>
  <r>
    <n v="10203"/>
    <d v="2022-07-22T00:00:00"/>
    <n v="1484"/>
    <x v="2"/>
    <x v="3"/>
    <n v="1"/>
    <n v="135.52000000000001"/>
    <n v="0.28999999999999998"/>
    <x v="2"/>
    <x v="6"/>
    <x v="10"/>
    <x v="202"/>
  </r>
  <r>
    <n v="10204"/>
    <d v="2022-07-23T00:00:00"/>
    <n v="1406"/>
    <x v="3"/>
    <x v="2"/>
    <n v="1"/>
    <n v="398.08"/>
    <n v="0.31"/>
    <x v="2"/>
    <x v="7"/>
    <x v="2"/>
    <x v="203"/>
  </r>
  <r>
    <n v="10205"/>
    <d v="2022-07-24T00:00:00"/>
    <n v="1230"/>
    <x v="1"/>
    <x v="3"/>
    <n v="5"/>
    <n v="40.39"/>
    <n v="0.34"/>
    <x v="1"/>
    <x v="3"/>
    <x v="21"/>
    <x v="204"/>
  </r>
  <r>
    <n v="10206"/>
    <d v="2022-07-25T00:00:00"/>
    <n v="1748"/>
    <x v="1"/>
    <x v="1"/>
    <n v="2"/>
    <n v="53.85"/>
    <n v="0.27"/>
    <x v="1"/>
    <x v="1"/>
    <x v="7"/>
    <x v="205"/>
  </r>
  <r>
    <n v="10207"/>
    <d v="2022-07-26T00:00:00"/>
    <n v="1654"/>
    <x v="1"/>
    <x v="0"/>
    <n v="5"/>
    <n v="337.82"/>
    <n v="0.21"/>
    <x v="1"/>
    <x v="2"/>
    <x v="22"/>
    <x v="206"/>
  </r>
  <r>
    <n v="10208"/>
    <d v="2022-07-27T00:00:00"/>
    <n v="1170"/>
    <x v="2"/>
    <x v="2"/>
    <n v="1"/>
    <n v="76.39"/>
    <n v="0.13"/>
    <x v="1"/>
    <x v="10"/>
    <x v="22"/>
    <x v="207"/>
  </r>
  <r>
    <n v="10209"/>
    <d v="2022-07-28T00:00:00"/>
    <n v="1540"/>
    <x v="2"/>
    <x v="1"/>
    <n v="4"/>
    <n v="28.07"/>
    <n v="0.06"/>
    <x v="1"/>
    <x v="3"/>
    <x v="10"/>
    <x v="208"/>
  </r>
  <r>
    <n v="10210"/>
    <d v="2022-07-29T00:00:00"/>
    <n v="1035"/>
    <x v="1"/>
    <x v="0"/>
    <n v="2"/>
    <n v="115.34"/>
    <n v="0.24"/>
    <x v="1"/>
    <x v="10"/>
    <x v="16"/>
    <x v="209"/>
  </r>
  <r>
    <n v="10211"/>
    <d v="2022-07-30T00:00:00"/>
    <n v="1524"/>
    <x v="2"/>
    <x v="2"/>
    <n v="4"/>
    <n v="345.44"/>
    <n v="0.35"/>
    <x v="1"/>
    <x v="1"/>
    <x v="18"/>
    <x v="210"/>
  </r>
  <r>
    <n v="10212"/>
    <d v="2022-07-31T00:00:00"/>
    <n v="1159"/>
    <x v="2"/>
    <x v="2"/>
    <n v="5"/>
    <n v="426.45"/>
    <n v="0.16"/>
    <x v="2"/>
    <x v="8"/>
    <x v="13"/>
    <x v="211"/>
  </r>
  <r>
    <n v="10213"/>
    <d v="2022-08-01T00:00:00"/>
    <n v="1838"/>
    <x v="3"/>
    <x v="0"/>
    <n v="3"/>
    <n v="133.44999999999999"/>
    <n v="0.25"/>
    <x v="0"/>
    <x v="1"/>
    <x v="9"/>
    <x v="212"/>
  </r>
  <r>
    <n v="10214"/>
    <d v="2022-08-02T00:00:00"/>
    <n v="1698"/>
    <x v="0"/>
    <x v="0"/>
    <n v="4"/>
    <n v="405.93"/>
    <n v="0.17"/>
    <x v="0"/>
    <x v="9"/>
    <x v="15"/>
    <x v="213"/>
  </r>
  <r>
    <n v="10215"/>
    <d v="2022-08-03T00:00:00"/>
    <n v="1242"/>
    <x v="3"/>
    <x v="1"/>
    <n v="5"/>
    <n v="121.75"/>
    <n v="0.15"/>
    <x v="1"/>
    <x v="0"/>
    <x v="14"/>
    <x v="214"/>
  </r>
  <r>
    <n v="10216"/>
    <d v="2022-08-04T00:00:00"/>
    <n v="1085"/>
    <x v="0"/>
    <x v="3"/>
    <n v="5"/>
    <n v="373.87"/>
    <n v="0.14000000000000001"/>
    <x v="1"/>
    <x v="0"/>
    <x v="31"/>
    <x v="215"/>
  </r>
  <r>
    <n v="10217"/>
    <d v="2022-08-05T00:00:00"/>
    <n v="1795"/>
    <x v="2"/>
    <x v="3"/>
    <n v="5"/>
    <n v="256"/>
    <n v="0.18"/>
    <x v="1"/>
    <x v="0"/>
    <x v="4"/>
    <x v="216"/>
  </r>
  <r>
    <n v="10218"/>
    <d v="2022-08-06T00:00:00"/>
    <n v="1577"/>
    <x v="0"/>
    <x v="3"/>
    <n v="3"/>
    <n v="397.47"/>
    <n v="0.13"/>
    <x v="0"/>
    <x v="0"/>
    <x v="40"/>
    <x v="217"/>
  </r>
  <r>
    <n v="10219"/>
    <d v="2022-08-07T00:00:00"/>
    <n v="1681"/>
    <x v="2"/>
    <x v="3"/>
    <n v="3"/>
    <n v="597.11"/>
    <n v="0.26"/>
    <x v="2"/>
    <x v="2"/>
    <x v="40"/>
    <x v="218"/>
  </r>
  <r>
    <n v="10220"/>
    <d v="2022-08-08T00:00:00"/>
    <n v="1556"/>
    <x v="0"/>
    <x v="3"/>
    <n v="7"/>
    <n v="563.62"/>
    <n v="0.31"/>
    <x v="1"/>
    <x v="5"/>
    <x v="19"/>
    <x v="219"/>
  </r>
  <r>
    <n v="10221"/>
    <d v="2022-08-09T00:00:00"/>
    <n v="1573"/>
    <x v="0"/>
    <x v="1"/>
    <n v="3"/>
    <n v="17.5"/>
    <n v="0.31"/>
    <x v="0"/>
    <x v="9"/>
    <x v="37"/>
    <x v="220"/>
  </r>
  <r>
    <n v="10222"/>
    <d v="2022-08-10T00:00:00"/>
    <n v="1952"/>
    <x v="3"/>
    <x v="2"/>
    <n v="2"/>
    <n v="532.98"/>
    <n v="0.08"/>
    <x v="1"/>
    <x v="7"/>
    <x v="30"/>
    <x v="221"/>
  </r>
  <r>
    <n v="10223"/>
    <d v="2022-08-11T00:00:00"/>
    <n v="1645"/>
    <x v="0"/>
    <x v="1"/>
    <n v="3"/>
    <n v="53.9"/>
    <n v="0.31"/>
    <x v="0"/>
    <x v="3"/>
    <x v="13"/>
    <x v="222"/>
  </r>
  <r>
    <n v="10224"/>
    <d v="2022-08-12T00:00:00"/>
    <n v="1795"/>
    <x v="1"/>
    <x v="1"/>
    <n v="3"/>
    <n v="572.53"/>
    <n v="0.12"/>
    <x v="1"/>
    <x v="7"/>
    <x v="16"/>
    <x v="223"/>
  </r>
  <r>
    <n v="10225"/>
    <d v="2022-08-13T00:00:00"/>
    <n v="1027"/>
    <x v="2"/>
    <x v="1"/>
    <n v="3"/>
    <n v="179.87"/>
    <n v="0.11"/>
    <x v="1"/>
    <x v="6"/>
    <x v="27"/>
    <x v="224"/>
  </r>
  <r>
    <n v="10226"/>
    <d v="2022-08-14T00:00:00"/>
    <n v="1619"/>
    <x v="1"/>
    <x v="2"/>
    <n v="4"/>
    <n v="238.49"/>
    <n v="0.25"/>
    <x v="2"/>
    <x v="2"/>
    <x v="13"/>
    <x v="225"/>
  </r>
  <r>
    <n v="10227"/>
    <d v="2022-08-15T00:00:00"/>
    <n v="1555"/>
    <x v="1"/>
    <x v="1"/>
    <n v="3"/>
    <n v="68.61"/>
    <n v="0.11"/>
    <x v="0"/>
    <x v="4"/>
    <x v="31"/>
    <x v="226"/>
  </r>
  <r>
    <n v="10228"/>
    <d v="2022-08-16T00:00:00"/>
    <n v="1339"/>
    <x v="2"/>
    <x v="1"/>
    <n v="2"/>
    <n v="80.680000000000007"/>
    <n v="0.02"/>
    <x v="0"/>
    <x v="8"/>
    <x v="37"/>
    <x v="227"/>
  </r>
  <r>
    <n v="10229"/>
    <d v="2022-08-17T00:00:00"/>
    <n v="1797"/>
    <x v="1"/>
    <x v="2"/>
    <n v="5"/>
    <n v="440.14"/>
    <n v="0.13"/>
    <x v="2"/>
    <x v="2"/>
    <x v="2"/>
    <x v="228"/>
  </r>
  <r>
    <n v="10230"/>
    <d v="2022-08-18T00:00:00"/>
    <n v="1957"/>
    <x v="0"/>
    <x v="1"/>
    <n v="4"/>
    <n v="567.42999999999995"/>
    <n v="0.25"/>
    <x v="1"/>
    <x v="7"/>
    <x v="20"/>
    <x v="229"/>
  </r>
  <r>
    <n v="10231"/>
    <d v="2022-08-19T00:00:00"/>
    <n v="1330"/>
    <x v="2"/>
    <x v="3"/>
    <n v="1"/>
    <n v="372.29"/>
    <n v="0.11"/>
    <x v="1"/>
    <x v="1"/>
    <x v="0"/>
    <x v="230"/>
  </r>
  <r>
    <n v="10232"/>
    <d v="2022-08-20T00:00:00"/>
    <n v="1639"/>
    <x v="3"/>
    <x v="0"/>
    <n v="3"/>
    <n v="433.77"/>
    <n v="0.22"/>
    <x v="0"/>
    <x v="6"/>
    <x v="1"/>
    <x v="231"/>
  </r>
  <r>
    <n v="10233"/>
    <d v="2022-08-21T00:00:00"/>
    <n v="1505"/>
    <x v="0"/>
    <x v="1"/>
    <n v="7"/>
    <n v="460.75"/>
    <n v="0.23"/>
    <x v="2"/>
    <x v="8"/>
    <x v="20"/>
    <x v="232"/>
  </r>
  <r>
    <n v="10234"/>
    <d v="2022-08-22T00:00:00"/>
    <n v="1347"/>
    <x v="0"/>
    <x v="0"/>
    <n v="7"/>
    <n v="168.75"/>
    <n v="0.26"/>
    <x v="2"/>
    <x v="0"/>
    <x v="32"/>
    <x v="233"/>
  </r>
  <r>
    <n v="10235"/>
    <d v="2022-08-23T00:00:00"/>
    <n v="1472"/>
    <x v="0"/>
    <x v="1"/>
    <n v="5"/>
    <n v="41.46"/>
    <n v="0.31"/>
    <x v="1"/>
    <x v="5"/>
    <x v="0"/>
    <x v="234"/>
  </r>
  <r>
    <n v="10236"/>
    <d v="2022-08-24T00:00:00"/>
    <n v="1230"/>
    <x v="1"/>
    <x v="1"/>
    <n v="5"/>
    <n v="16.100000000000001"/>
    <n v="0.15"/>
    <x v="2"/>
    <x v="9"/>
    <x v="15"/>
    <x v="235"/>
  </r>
  <r>
    <n v="10237"/>
    <d v="2022-08-25T00:00:00"/>
    <n v="1189"/>
    <x v="0"/>
    <x v="3"/>
    <n v="4"/>
    <n v="220.13"/>
    <n v="0.06"/>
    <x v="1"/>
    <x v="0"/>
    <x v="8"/>
    <x v="236"/>
  </r>
  <r>
    <n v="10238"/>
    <d v="2022-08-26T00:00:00"/>
    <n v="1224"/>
    <x v="3"/>
    <x v="2"/>
    <n v="7"/>
    <n v="156.26"/>
    <n v="0.11"/>
    <x v="2"/>
    <x v="3"/>
    <x v="34"/>
    <x v="237"/>
  </r>
  <r>
    <n v="10239"/>
    <d v="2022-08-27T00:00:00"/>
    <n v="1384"/>
    <x v="2"/>
    <x v="0"/>
    <n v="1"/>
    <n v="51.46"/>
    <n v="0.15"/>
    <x v="0"/>
    <x v="4"/>
    <x v="39"/>
    <x v="238"/>
  </r>
  <r>
    <n v="10240"/>
    <d v="2022-08-28T00:00:00"/>
    <n v="1376"/>
    <x v="1"/>
    <x v="2"/>
    <n v="6"/>
    <n v="120.02"/>
    <n v="0.25"/>
    <x v="2"/>
    <x v="5"/>
    <x v="38"/>
    <x v="239"/>
  </r>
  <r>
    <n v="10241"/>
    <d v="2022-08-29T00:00:00"/>
    <n v="1282"/>
    <x v="3"/>
    <x v="3"/>
    <n v="7"/>
    <n v="87.83"/>
    <n v="0"/>
    <x v="2"/>
    <x v="8"/>
    <x v="11"/>
    <x v="240"/>
  </r>
  <r>
    <n v="10242"/>
    <d v="2022-08-30T00:00:00"/>
    <n v="1957"/>
    <x v="2"/>
    <x v="3"/>
    <n v="7"/>
    <n v="550.20000000000005"/>
    <n v="0.11"/>
    <x v="1"/>
    <x v="0"/>
    <x v="17"/>
    <x v="241"/>
  </r>
  <r>
    <n v="10243"/>
    <d v="2022-08-31T00:00:00"/>
    <n v="1632"/>
    <x v="1"/>
    <x v="0"/>
    <n v="2"/>
    <n v="97.06"/>
    <n v="0.27"/>
    <x v="1"/>
    <x v="1"/>
    <x v="8"/>
    <x v="242"/>
  </r>
  <r>
    <n v="10244"/>
    <d v="2022-09-01T00:00:00"/>
    <n v="1627"/>
    <x v="3"/>
    <x v="2"/>
    <n v="6"/>
    <n v="329.52"/>
    <n v="0.23"/>
    <x v="0"/>
    <x v="7"/>
    <x v="6"/>
    <x v="243"/>
  </r>
  <r>
    <n v="10245"/>
    <d v="2022-09-02T00:00:00"/>
    <n v="1972"/>
    <x v="2"/>
    <x v="3"/>
    <n v="5"/>
    <n v="361.97"/>
    <n v="0.26"/>
    <x v="1"/>
    <x v="4"/>
    <x v="0"/>
    <x v="244"/>
  </r>
  <r>
    <n v="10246"/>
    <d v="2022-09-03T00:00:00"/>
    <n v="1744"/>
    <x v="1"/>
    <x v="1"/>
    <n v="6"/>
    <n v="332.94"/>
    <n v="0.28000000000000003"/>
    <x v="0"/>
    <x v="7"/>
    <x v="22"/>
    <x v="245"/>
  </r>
  <r>
    <n v="10247"/>
    <d v="2022-09-04T00:00:00"/>
    <n v="1258"/>
    <x v="3"/>
    <x v="1"/>
    <n v="7"/>
    <n v="72.95"/>
    <n v="0.27"/>
    <x v="2"/>
    <x v="9"/>
    <x v="34"/>
    <x v="246"/>
  </r>
  <r>
    <n v="10248"/>
    <d v="2022-09-05T00:00:00"/>
    <n v="1358"/>
    <x v="1"/>
    <x v="1"/>
    <n v="5"/>
    <n v="201.5"/>
    <n v="0.24"/>
    <x v="2"/>
    <x v="6"/>
    <x v="2"/>
    <x v="247"/>
  </r>
  <r>
    <n v="10249"/>
    <d v="2022-09-06T00:00:00"/>
    <n v="1709"/>
    <x v="2"/>
    <x v="2"/>
    <n v="6"/>
    <n v="44.99"/>
    <n v="0.15"/>
    <x v="0"/>
    <x v="0"/>
    <x v="20"/>
    <x v="248"/>
  </r>
  <r>
    <n v="10250"/>
    <d v="2022-09-07T00:00:00"/>
    <n v="1455"/>
    <x v="2"/>
    <x v="1"/>
    <n v="5"/>
    <n v="246.47"/>
    <n v="0.34"/>
    <x v="2"/>
    <x v="7"/>
    <x v="7"/>
    <x v="249"/>
  </r>
  <r>
    <n v="10251"/>
    <d v="2022-09-08T00:00:00"/>
    <n v="1410"/>
    <x v="1"/>
    <x v="1"/>
    <n v="5"/>
    <n v="125.33"/>
    <n v="0.2"/>
    <x v="0"/>
    <x v="3"/>
    <x v="5"/>
    <x v="250"/>
  </r>
  <r>
    <n v="10252"/>
    <d v="2022-09-09T00:00:00"/>
    <n v="1648"/>
    <x v="0"/>
    <x v="3"/>
    <n v="4"/>
    <n v="343.56"/>
    <n v="7.0000000000000007E-2"/>
    <x v="1"/>
    <x v="6"/>
    <x v="0"/>
    <x v="251"/>
  </r>
  <r>
    <n v="10253"/>
    <d v="2022-09-10T00:00:00"/>
    <n v="1317"/>
    <x v="2"/>
    <x v="3"/>
    <n v="1"/>
    <n v="420.29"/>
    <n v="0.1"/>
    <x v="2"/>
    <x v="1"/>
    <x v="22"/>
    <x v="252"/>
  </r>
  <r>
    <n v="10254"/>
    <d v="2022-09-11T00:00:00"/>
    <n v="1676"/>
    <x v="1"/>
    <x v="1"/>
    <n v="5"/>
    <n v="326.29000000000002"/>
    <n v="0.24"/>
    <x v="2"/>
    <x v="3"/>
    <x v="19"/>
    <x v="253"/>
  </r>
  <r>
    <n v="10255"/>
    <d v="2022-09-12T00:00:00"/>
    <n v="1224"/>
    <x v="2"/>
    <x v="1"/>
    <n v="2"/>
    <n v="269.02999999999997"/>
    <n v="0.32"/>
    <x v="1"/>
    <x v="8"/>
    <x v="30"/>
    <x v="254"/>
  </r>
  <r>
    <n v="10256"/>
    <d v="2022-09-13T00:00:00"/>
    <n v="1818"/>
    <x v="2"/>
    <x v="3"/>
    <n v="7"/>
    <n v="241.59"/>
    <n v="0.06"/>
    <x v="2"/>
    <x v="4"/>
    <x v="19"/>
    <x v="255"/>
  </r>
  <r>
    <n v="10257"/>
    <d v="2022-09-14T00:00:00"/>
    <n v="1233"/>
    <x v="3"/>
    <x v="0"/>
    <n v="7"/>
    <n v="507.39"/>
    <n v="0.03"/>
    <x v="2"/>
    <x v="10"/>
    <x v="1"/>
    <x v="256"/>
  </r>
  <r>
    <n v="10258"/>
    <d v="2022-09-15T00:00:00"/>
    <n v="1683"/>
    <x v="3"/>
    <x v="2"/>
    <n v="2"/>
    <n v="143.33000000000001"/>
    <n v="0.31"/>
    <x v="0"/>
    <x v="8"/>
    <x v="21"/>
    <x v="257"/>
  </r>
  <r>
    <n v="10259"/>
    <d v="2022-09-16T00:00:00"/>
    <n v="1663"/>
    <x v="2"/>
    <x v="2"/>
    <n v="3"/>
    <n v="444.52"/>
    <n v="0.32"/>
    <x v="1"/>
    <x v="3"/>
    <x v="38"/>
    <x v="258"/>
  </r>
  <r>
    <n v="10260"/>
    <d v="2022-09-17T00:00:00"/>
    <n v="1974"/>
    <x v="1"/>
    <x v="3"/>
    <n v="5"/>
    <n v="458.13"/>
    <n v="0.1"/>
    <x v="2"/>
    <x v="7"/>
    <x v="14"/>
    <x v="259"/>
  </r>
  <r>
    <n v="10261"/>
    <d v="2022-09-18T00:00:00"/>
    <n v="1826"/>
    <x v="2"/>
    <x v="2"/>
    <n v="5"/>
    <n v="260.23"/>
    <n v="0.13"/>
    <x v="1"/>
    <x v="0"/>
    <x v="23"/>
    <x v="260"/>
  </r>
  <r>
    <n v="10262"/>
    <d v="2022-09-19T00:00:00"/>
    <n v="1373"/>
    <x v="1"/>
    <x v="3"/>
    <n v="5"/>
    <n v="188.92"/>
    <n v="0.23"/>
    <x v="2"/>
    <x v="7"/>
    <x v="18"/>
    <x v="261"/>
  </r>
  <r>
    <n v="10263"/>
    <d v="2022-09-20T00:00:00"/>
    <n v="1671"/>
    <x v="3"/>
    <x v="3"/>
    <n v="6"/>
    <n v="290.27"/>
    <n v="0.12"/>
    <x v="2"/>
    <x v="1"/>
    <x v="12"/>
    <x v="262"/>
  </r>
  <r>
    <n v="10264"/>
    <d v="2022-09-21T00:00:00"/>
    <n v="1607"/>
    <x v="2"/>
    <x v="3"/>
    <n v="5"/>
    <n v="69.53"/>
    <n v="0.31"/>
    <x v="2"/>
    <x v="0"/>
    <x v="17"/>
    <x v="263"/>
  </r>
  <r>
    <n v="10265"/>
    <d v="2022-09-22T00:00:00"/>
    <n v="1471"/>
    <x v="2"/>
    <x v="3"/>
    <n v="5"/>
    <n v="41.87"/>
    <n v="0.04"/>
    <x v="1"/>
    <x v="7"/>
    <x v="25"/>
    <x v="264"/>
  </r>
  <r>
    <n v="10266"/>
    <d v="2022-09-23T00:00:00"/>
    <n v="1232"/>
    <x v="1"/>
    <x v="0"/>
    <n v="2"/>
    <n v="80.290000000000006"/>
    <n v="0.01"/>
    <x v="1"/>
    <x v="5"/>
    <x v="40"/>
    <x v="265"/>
  </r>
  <r>
    <n v="10267"/>
    <d v="2022-09-24T00:00:00"/>
    <n v="1691"/>
    <x v="0"/>
    <x v="1"/>
    <n v="1"/>
    <n v="124.48"/>
    <n v="7.0000000000000007E-2"/>
    <x v="1"/>
    <x v="9"/>
    <x v="16"/>
    <x v="266"/>
  </r>
  <r>
    <n v="10268"/>
    <d v="2022-09-25T00:00:00"/>
    <n v="1112"/>
    <x v="0"/>
    <x v="1"/>
    <n v="1"/>
    <n v="309.94"/>
    <n v="0.1"/>
    <x v="1"/>
    <x v="5"/>
    <x v="25"/>
    <x v="267"/>
  </r>
  <r>
    <n v="10269"/>
    <d v="2022-09-26T00:00:00"/>
    <n v="1829"/>
    <x v="2"/>
    <x v="0"/>
    <n v="3"/>
    <n v="511.74"/>
    <n v="0.04"/>
    <x v="2"/>
    <x v="10"/>
    <x v="34"/>
    <x v="268"/>
  </r>
  <r>
    <n v="10270"/>
    <d v="2022-09-27T00:00:00"/>
    <n v="1496"/>
    <x v="3"/>
    <x v="2"/>
    <n v="2"/>
    <n v="152.85"/>
    <n v="0.02"/>
    <x v="0"/>
    <x v="3"/>
    <x v="4"/>
    <x v="269"/>
  </r>
  <r>
    <n v="10271"/>
    <d v="2022-09-28T00:00:00"/>
    <n v="1441"/>
    <x v="1"/>
    <x v="2"/>
    <n v="5"/>
    <n v="562.07000000000005"/>
    <n v="0.26"/>
    <x v="1"/>
    <x v="0"/>
    <x v="12"/>
    <x v="270"/>
  </r>
  <r>
    <n v="10272"/>
    <d v="2022-09-29T00:00:00"/>
    <n v="1563"/>
    <x v="1"/>
    <x v="1"/>
    <n v="1"/>
    <n v="573.62"/>
    <n v="0.06"/>
    <x v="1"/>
    <x v="9"/>
    <x v="36"/>
    <x v="271"/>
  </r>
  <r>
    <n v="10273"/>
    <d v="2022-09-30T00:00:00"/>
    <n v="1267"/>
    <x v="3"/>
    <x v="2"/>
    <n v="4"/>
    <n v="575.96"/>
    <n v="0.32"/>
    <x v="2"/>
    <x v="9"/>
    <x v="17"/>
    <x v="272"/>
  </r>
  <r>
    <n v="10274"/>
    <d v="2022-10-01T00:00:00"/>
    <n v="1509"/>
    <x v="0"/>
    <x v="1"/>
    <n v="4"/>
    <n v="504.97"/>
    <n v="0.13"/>
    <x v="2"/>
    <x v="6"/>
    <x v="39"/>
    <x v="273"/>
  </r>
  <r>
    <n v="10275"/>
    <d v="2022-10-02T00:00:00"/>
    <n v="1806"/>
    <x v="0"/>
    <x v="1"/>
    <n v="4"/>
    <n v="227.84"/>
    <n v="0.23"/>
    <x v="1"/>
    <x v="0"/>
    <x v="26"/>
    <x v="274"/>
  </r>
  <r>
    <n v="10276"/>
    <d v="2022-10-03T00:00:00"/>
    <n v="1385"/>
    <x v="1"/>
    <x v="0"/>
    <n v="5"/>
    <n v="57.52"/>
    <n v="0.08"/>
    <x v="1"/>
    <x v="10"/>
    <x v="1"/>
    <x v="275"/>
  </r>
  <r>
    <n v="10277"/>
    <d v="2022-10-04T00:00:00"/>
    <n v="1386"/>
    <x v="1"/>
    <x v="2"/>
    <n v="5"/>
    <n v="347.76"/>
    <n v="0.08"/>
    <x v="1"/>
    <x v="9"/>
    <x v="8"/>
    <x v="276"/>
  </r>
  <r>
    <n v="10278"/>
    <d v="2022-10-05T00:00:00"/>
    <n v="1112"/>
    <x v="3"/>
    <x v="0"/>
    <n v="3"/>
    <n v="341.83"/>
    <n v="0.2"/>
    <x v="1"/>
    <x v="6"/>
    <x v="11"/>
    <x v="277"/>
  </r>
  <r>
    <n v="10279"/>
    <d v="2022-10-06T00:00:00"/>
    <n v="1612"/>
    <x v="2"/>
    <x v="1"/>
    <n v="7"/>
    <n v="512.24"/>
    <n v="0.2"/>
    <x v="1"/>
    <x v="5"/>
    <x v="5"/>
    <x v="278"/>
  </r>
  <r>
    <n v="10280"/>
    <d v="2022-10-07T00:00:00"/>
    <n v="1624"/>
    <x v="1"/>
    <x v="1"/>
    <n v="3"/>
    <n v="597.65"/>
    <n v="0.27"/>
    <x v="1"/>
    <x v="0"/>
    <x v="30"/>
    <x v="279"/>
  </r>
  <r>
    <n v="10281"/>
    <d v="2022-10-08T00:00:00"/>
    <n v="1951"/>
    <x v="1"/>
    <x v="1"/>
    <n v="3"/>
    <n v="312.27"/>
    <n v="0.27"/>
    <x v="2"/>
    <x v="4"/>
    <x v="4"/>
    <x v="280"/>
  </r>
  <r>
    <n v="10282"/>
    <d v="2022-10-09T00:00:00"/>
    <n v="1080"/>
    <x v="3"/>
    <x v="3"/>
    <n v="6"/>
    <n v="216.94"/>
    <n v="0.23"/>
    <x v="2"/>
    <x v="0"/>
    <x v="17"/>
    <x v="281"/>
  </r>
  <r>
    <n v="10283"/>
    <d v="2022-10-10T00:00:00"/>
    <n v="1698"/>
    <x v="2"/>
    <x v="3"/>
    <n v="4"/>
    <n v="123.75"/>
    <n v="0.16"/>
    <x v="1"/>
    <x v="0"/>
    <x v="25"/>
    <x v="282"/>
  </r>
  <r>
    <n v="10284"/>
    <d v="2022-10-11T00:00:00"/>
    <n v="1112"/>
    <x v="2"/>
    <x v="3"/>
    <n v="5"/>
    <n v="17.809999999999999"/>
    <n v="0.31"/>
    <x v="2"/>
    <x v="2"/>
    <x v="24"/>
    <x v="283"/>
  </r>
  <r>
    <n v="10285"/>
    <d v="2022-10-12T00:00:00"/>
    <n v="1001"/>
    <x v="0"/>
    <x v="0"/>
    <n v="4"/>
    <n v="312.83"/>
    <n v="0.22"/>
    <x v="2"/>
    <x v="0"/>
    <x v="3"/>
    <x v="284"/>
  </r>
  <r>
    <n v="10286"/>
    <d v="2022-10-13T00:00:00"/>
    <n v="1641"/>
    <x v="2"/>
    <x v="1"/>
    <n v="3"/>
    <n v="339.98"/>
    <n v="0.35"/>
    <x v="0"/>
    <x v="8"/>
    <x v="26"/>
    <x v="285"/>
  </r>
  <r>
    <n v="10287"/>
    <d v="2022-10-14T00:00:00"/>
    <n v="1219"/>
    <x v="1"/>
    <x v="2"/>
    <n v="5"/>
    <n v="497.59"/>
    <n v="0.28999999999999998"/>
    <x v="1"/>
    <x v="1"/>
    <x v="20"/>
    <x v="286"/>
  </r>
  <r>
    <n v="10288"/>
    <d v="2022-10-15T00:00:00"/>
    <n v="1565"/>
    <x v="2"/>
    <x v="0"/>
    <n v="2"/>
    <n v="310.18"/>
    <n v="0.02"/>
    <x v="2"/>
    <x v="5"/>
    <x v="23"/>
    <x v="287"/>
  </r>
  <r>
    <n v="10289"/>
    <d v="2022-10-16T00:00:00"/>
    <n v="1854"/>
    <x v="2"/>
    <x v="0"/>
    <n v="1"/>
    <n v="551.13"/>
    <n v="0.11"/>
    <x v="2"/>
    <x v="10"/>
    <x v="4"/>
    <x v="288"/>
  </r>
  <r>
    <n v="10290"/>
    <d v="2022-10-17T00:00:00"/>
    <n v="1996"/>
    <x v="2"/>
    <x v="0"/>
    <n v="1"/>
    <n v="382.43"/>
    <n v="0.2"/>
    <x v="1"/>
    <x v="9"/>
    <x v="30"/>
    <x v="289"/>
  </r>
  <r>
    <n v="10291"/>
    <d v="2022-10-18T00:00:00"/>
    <n v="1735"/>
    <x v="2"/>
    <x v="2"/>
    <n v="3"/>
    <n v="506.6"/>
    <n v="0.25"/>
    <x v="0"/>
    <x v="1"/>
    <x v="27"/>
    <x v="290"/>
  </r>
  <r>
    <n v="10292"/>
    <d v="2022-10-19T00:00:00"/>
    <n v="1224"/>
    <x v="0"/>
    <x v="1"/>
    <n v="7"/>
    <n v="101.76"/>
    <n v="0.19"/>
    <x v="2"/>
    <x v="1"/>
    <x v="35"/>
    <x v="291"/>
  </r>
  <r>
    <n v="10293"/>
    <d v="2022-10-20T00:00:00"/>
    <n v="1384"/>
    <x v="2"/>
    <x v="3"/>
    <n v="4"/>
    <n v="515.37"/>
    <n v="0.28000000000000003"/>
    <x v="2"/>
    <x v="6"/>
    <x v="16"/>
    <x v="292"/>
  </r>
  <r>
    <n v="10294"/>
    <d v="2022-10-21T00:00:00"/>
    <n v="1402"/>
    <x v="0"/>
    <x v="1"/>
    <n v="2"/>
    <n v="409.96"/>
    <n v="0.1"/>
    <x v="1"/>
    <x v="7"/>
    <x v="19"/>
    <x v="293"/>
  </r>
  <r>
    <n v="10295"/>
    <d v="2022-10-22T00:00:00"/>
    <n v="1637"/>
    <x v="1"/>
    <x v="1"/>
    <n v="5"/>
    <n v="114.59"/>
    <n v="0.06"/>
    <x v="1"/>
    <x v="10"/>
    <x v="17"/>
    <x v="294"/>
  </r>
  <r>
    <n v="10296"/>
    <d v="2022-10-23T00:00:00"/>
    <n v="1129"/>
    <x v="1"/>
    <x v="0"/>
    <n v="7"/>
    <n v="126.01"/>
    <n v="0.02"/>
    <x v="2"/>
    <x v="3"/>
    <x v="25"/>
    <x v="295"/>
  </r>
  <r>
    <n v="10297"/>
    <d v="2022-10-24T00:00:00"/>
    <n v="1052"/>
    <x v="1"/>
    <x v="0"/>
    <n v="4"/>
    <n v="557"/>
    <n v="0.2"/>
    <x v="1"/>
    <x v="3"/>
    <x v="30"/>
    <x v="296"/>
  </r>
  <r>
    <n v="10298"/>
    <d v="2022-10-25T00:00:00"/>
    <n v="1683"/>
    <x v="1"/>
    <x v="0"/>
    <n v="3"/>
    <n v="33.85"/>
    <n v="0.24"/>
    <x v="2"/>
    <x v="10"/>
    <x v="38"/>
    <x v="297"/>
  </r>
  <r>
    <n v="10299"/>
    <d v="2022-10-26T00:00:00"/>
    <n v="1729"/>
    <x v="3"/>
    <x v="3"/>
    <n v="4"/>
    <n v="285.58"/>
    <n v="0.11"/>
    <x v="1"/>
    <x v="2"/>
    <x v="36"/>
    <x v="298"/>
  </r>
  <r>
    <n v="10300"/>
    <d v="2022-10-27T00:00:00"/>
    <n v="1671"/>
    <x v="2"/>
    <x v="3"/>
    <n v="3"/>
    <n v="198.38"/>
    <n v="0.21"/>
    <x v="2"/>
    <x v="10"/>
    <x v="30"/>
    <x v="299"/>
  </r>
  <r>
    <n v="10301"/>
    <d v="2022-10-28T00:00:00"/>
    <n v="1709"/>
    <x v="1"/>
    <x v="3"/>
    <n v="6"/>
    <n v="404.07"/>
    <n v="0.02"/>
    <x v="2"/>
    <x v="9"/>
    <x v="5"/>
    <x v="300"/>
  </r>
  <r>
    <n v="10302"/>
    <d v="2022-10-29T00:00:00"/>
    <n v="1415"/>
    <x v="0"/>
    <x v="1"/>
    <n v="1"/>
    <n v="506.18"/>
    <n v="0.03"/>
    <x v="1"/>
    <x v="10"/>
    <x v="34"/>
    <x v="301"/>
  </r>
  <r>
    <n v="10303"/>
    <d v="2022-10-30T00:00:00"/>
    <n v="1246"/>
    <x v="0"/>
    <x v="0"/>
    <n v="7"/>
    <n v="225.82"/>
    <n v="0.25"/>
    <x v="2"/>
    <x v="2"/>
    <x v="15"/>
    <x v="302"/>
  </r>
  <r>
    <n v="10304"/>
    <d v="2022-10-31T00:00:00"/>
    <n v="1835"/>
    <x v="0"/>
    <x v="2"/>
    <n v="1"/>
    <n v="264.74"/>
    <n v="0.13"/>
    <x v="1"/>
    <x v="2"/>
    <x v="16"/>
    <x v="303"/>
  </r>
  <r>
    <n v="10305"/>
    <d v="2022-11-01T00:00:00"/>
    <n v="1438"/>
    <x v="1"/>
    <x v="1"/>
    <n v="4"/>
    <n v="589.41999999999996"/>
    <n v="0.23"/>
    <x v="1"/>
    <x v="4"/>
    <x v="11"/>
    <x v="304"/>
  </r>
  <r>
    <n v="10306"/>
    <d v="2022-11-02T00:00:00"/>
    <n v="1202"/>
    <x v="3"/>
    <x v="3"/>
    <n v="2"/>
    <n v="473.59"/>
    <n v="0.28999999999999998"/>
    <x v="1"/>
    <x v="0"/>
    <x v="10"/>
    <x v="305"/>
  </r>
  <r>
    <n v="10307"/>
    <d v="2022-11-03T00:00:00"/>
    <n v="1183"/>
    <x v="1"/>
    <x v="2"/>
    <n v="5"/>
    <n v="539.86"/>
    <n v="0.3"/>
    <x v="1"/>
    <x v="2"/>
    <x v="23"/>
    <x v="306"/>
  </r>
  <r>
    <n v="10308"/>
    <d v="2022-11-04T00:00:00"/>
    <n v="1122"/>
    <x v="1"/>
    <x v="2"/>
    <n v="3"/>
    <n v="271.68"/>
    <n v="0.06"/>
    <x v="1"/>
    <x v="2"/>
    <x v="19"/>
    <x v="307"/>
  </r>
  <r>
    <n v="10309"/>
    <d v="2022-11-05T00:00:00"/>
    <n v="1400"/>
    <x v="2"/>
    <x v="0"/>
    <n v="5"/>
    <n v="151.93"/>
    <n v="0.17"/>
    <x v="0"/>
    <x v="9"/>
    <x v="15"/>
    <x v="308"/>
  </r>
  <r>
    <n v="10310"/>
    <d v="2022-11-06T00:00:00"/>
    <n v="1766"/>
    <x v="1"/>
    <x v="2"/>
    <n v="1"/>
    <n v="255.94"/>
    <n v="0.26"/>
    <x v="1"/>
    <x v="7"/>
    <x v="25"/>
    <x v="309"/>
  </r>
  <r>
    <n v="10311"/>
    <d v="2022-11-07T00:00:00"/>
    <n v="1293"/>
    <x v="2"/>
    <x v="3"/>
    <n v="2"/>
    <n v="433.91"/>
    <n v="0.27"/>
    <x v="1"/>
    <x v="2"/>
    <x v="10"/>
    <x v="310"/>
  </r>
  <r>
    <n v="10312"/>
    <d v="2022-11-08T00:00:00"/>
    <n v="1279"/>
    <x v="2"/>
    <x v="0"/>
    <n v="2"/>
    <n v="79.02"/>
    <n v="0.27"/>
    <x v="1"/>
    <x v="6"/>
    <x v="17"/>
    <x v="311"/>
  </r>
  <r>
    <n v="10313"/>
    <d v="2022-11-09T00:00:00"/>
    <n v="1836"/>
    <x v="0"/>
    <x v="2"/>
    <n v="5"/>
    <n v="173.22"/>
    <n v="0.08"/>
    <x v="1"/>
    <x v="4"/>
    <x v="18"/>
    <x v="312"/>
  </r>
  <r>
    <n v="10314"/>
    <d v="2022-11-10T00:00:00"/>
    <n v="1883"/>
    <x v="2"/>
    <x v="0"/>
    <n v="1"/>
    <n v="42.28"/>
    <n v="7.0000000000000007E-2"/>
    <x v="2"/>
    <x v="6"/>
    <x v="26"/>
    <x v="313"/>
  </r>
  <r>
    <n v="10315"/>
    <d v="2022-11-11T00:00:00"/>
    <n v="1609"/>
    <x v="2"/>
    <x v="2"/>
    <n v="5"/>
    <n v="267.92"/>
    <n v="0.21"/>
    <x v="1"/>
    <x v="5"/>
    <x v="36"/>
    <x v="314"/>
  </r>
  <r>
    <n v="10316"/>
    <d v="2022-11-12T00:00:00"/>
    <n v="1197"/>
    <x v="2"/>
    <x v="1"/>
    <n v="4"/>
    <n v="499.06"/>
    <n v="0.26"/>
    <x v="2"/>
    <x v="7"/>
    <x v="15"/>
    <x v="315"/>
  </r>
  <r>
    <n v="10317"/>
    <d v="2022-11-13T00:00:00"/>
    <n v="1981"/>
    <x v="0"/>
    <x v="1"/>
    <n v="2"/>
    <n v="29.43"/>
    <n v="0.11"/>
    <x v="1"/>
    <x v="8"/>
    <x v="4"/>
    <x v="316"/>
  </r>
  <r>
    <n v="10318"/>
    <d v="2022-11-14T00:00:00"/>
    <n v="1906"/>
    <x v="1"/>
    <x v="3"/>
    <n v="2"/>
    <n v="410.06"/>
    <n v="0.04"/>
    <x v="0"/>
    <x v="4"/>
    <x v="21"/>
    <x v="317"/>
  </r>
  <r>
    <n v="10319"/>
    <d v="2022-11-15T00:00:00"/>
    <n v="1510"/>
    <x v="1"/>
    <x v="1"/>
    <n v="4"/>
    <n v="560.51"/>
    <n v="0.25"/>
    <x v="1"/>
    <x v="0"/>
    <x v="22"/>
    <x v="318"/>
  </r>
  <r>
    <n v="10320"/>
    <d v="2022-11-16T00:00:00"/>
    <n v="1751"/>
    <x v="3"/>
    <x v="1"/>
    <n v="1"/>
    <n v="153.6"/>
    <n v="0.1"/>
    <x v="2"/>
    <x v="3"/>
    <x v="6"/>
    <x v="319"/>
  </r>
  <r>
    <n v="10321"/>
    <d v="2022-11-17T00:00:00"/>
    <n v="1143"/>
    <x v="3"/>
    <x v="1"/>
    <n v="2"/>
    <n v="420.78"/>
    <n v="0.06"/>
    <x v="2"/>
    <x v="8"/>
    <x v="14"/>
    <x v="320"/>
  </r>
  <r>
    <n v="10322"/>
    <d v="2022-11-18T00:00:00"/>
    <n v="1608"/>
    <x v="2"/>
    <x v="2"/>
    <n v="7"/>
    <n v="585.42999999999995"/>
    <n v="0.05"/>
    <x v="1"/>
    <x v="0"/>
    <x v="14"/>
    <x v="321"/>
  </r>
  <r>
    <n v="10323"/>
    <d v="2022-11-19T00:00:00"/>
    <n v="1200"/>
    <x v="3"/>
    <x v="2"/>
    <n v="6"/>
    <n v="577.92999999999995"/>
    <n v="0.11"/>
    <x v="2"/>
    <x v="8"/>
    <x v="25"/>
    <x v="322"/>
  </r>
  <r>
    <n v="10324"/>
    <d v="2022-11-20T00:00:00"/>
    <n v="1123"/>
    <x v="3"/>
    <x v="0"/>
    <n v="6"/>
    <n v="152.43"/>
    <n v="0.21"/>
    <x v="2"/>
    <x v="7"/>
    <x v="29"/>
    <x v="323"/>
  </r>
  <r>
    <n v="10325"/>
    <d v="2022-11-21T00:00:00"/>
    <n v="1186"/>
    <x v="3"/>
    <x v="2"/>
    <n v="6"/>
    <n v="73.69"/>
    <n v="0.13"/>
    <x v="1"/>
    <x v="10"/>
    <x v="29"/>
    <x v="324"/>
  </r>
  <r>
    <n v="10326"/>
    <d v="2022-11-22T00:00:00"/>
    <n v="1325"/>
    <x v="2"/>
    <x v="1"/>
    <n v="3"/>
    <n v="101.75"/>
    <n v="0.01"/>
    <x v="2"/>
    <x v="10"/>
    <x v="34"/>
    <x v="325"/>
  </r>
  <r>
    <n v="10327"/>
    <d v="2022-11-23T00:00:00"/>
    <n v="1463"/>
    <x v="0"/>
    <x v="2"/>
    <n v="7"/>
    <n v="425.69"/>
    <n v="0.03"/>
    <x v="0"/>
    <x v="8"/>
    <x v="38"/>
    <x v="326"/>
  </r>
  <r>
    <n v="10328"/>
    <d v="2022-11-24T00:00:00"/>
    <n v="1348"/>
    <x v="1"/>
    <x v="3"/>
    <n v="3"/>
    <n v="439.57"/>
    <n v="0.1"/>
    <x v="2"/>
    <x v="0"/>
    <x v="10"/>
    <x v="327"/>
  </r>
  <r>
    <n v="10329"/>
    <d v="2022-11-25T00:00:00"/>
    <n v="1770"/>
    <x v="2"/>
    <x v="0"/>
    <n v="1"/>
    <n v="409.43"/>
    <n v="0.23"/>
    <x v="0"/>
    <x v="10"/>
    <x v="30"/>
    <x v="328"/>
  </r>
  <r>
    <n v="10330"/>
    <d v="2022-11-26T00:00:00"/>
    <n v="1659"/>
    <x v="1"/>
    <x v="0"/>
    <n v="4"/>
    <n v="211.61"/>
    <n v="0.03"/>
    <x v="1"/>
    <x v="9"/>
    <x v="30"/>
    <x v="329"/>
  </r>
  <r>
    <n v="10331"/>
    <d v="2022-11-27T00:00:00"/>
    <n v="1763"/>
    <x v="2"/>
    <x v="2"/>
    <n v="5"/>
    <n v="114.32"/>
    <n v="0.2"/>
    <x v="2"/>
    <x v="4"/>
    <x v="32"/>
    <x v="330"/>
  </r>
  <r>
    <n v="10332"/>
    <d v="2022-11-28T00:00:00"/>
    <n v="1954"/>
    <x v="2"/>
    <x v="1"/>
    <n v="7"/>
    <n v="354.75"/>
    <n v="0.04"/>
    <x v="0"/>
    <x v="10"/>
    <x v="17"/>
    <x v="331"/>
  </r>
  <r>
    <n v="10333"/>
    <d v="2022-11-29T00:00:00"/>
    <n v="1931"/>
    <x v="3"/>
    <x v="0"/>
    <n v="1"/>
    <n v="297.95"/>
    <n v="7.0000000000000007E-2"/>
    <x v="1"/>
    <x v="3"/>
    <x v="21"/>
    <x v="332"/>
  </r>
  <r>
    <n v="10334"/>
    <d v="2022-11-30T00:00:00"/>
    <n v="1402"/>
    <x v="2"/>
    <x v="3"/>
    <n v="5"/>
    <n v="441.37"/>
    <n v="0.06"/>
    <x v="0"/>
    <x v="3"/>
    <x v="7"/>
    <x v="333"/>
  </r>
  <r>
    <n v="10335"/>
    <d v="2022-12-01T00:00:00"/>
    <n v="1345"/>
    <x v="1"/>
    <x v="3"/>
    <n v="1"/>
    <n v="273.2"/>
    <n v="0.02"/>
    <x v="1"/>
    <x v="5"/>
    <x v="11"/>
    <x v="334"/>
  </r>
  <r>
    <n v="10336"/>
    <d v="2022-12-02T00:00:00"/>
    <n v="1962"/>
    <x v="1"/>
    <x v="0"/>
    <n v="3"/>
    <n v="213.1"/>
    <n v="0.23"/>
    <x v="0"/>
    <x v="3"/>
    <x v="0"/>
    <x v="335"/>
  </r>
  <r>
    <n v="10337"/>
    <d v="2022-12-03T00:00:00"/>
    <n v="1510"/>
    <x v="2"/>
    <x v="1"/>
    <n v="6"/>
    <n v="186.68"/>
    <n v="0.16"/>
    <x v="1"/>
    <x v="6"/>
    <x v="35"/>
    <x v="336"/>
  </r>
  <r>
    <n v="10338"/>
    <d v="2022-12-04T00:00:00"/>
    <n v="1146"/>
    <x v="0"/>
    <x v="1"/>
    <n v="4"/>
    <n v="138.71"/>
    <n v="0.28999999999999998"/>
    <x v="1"/>
    <x v="8"/>
    <x v="1"/>
    <x v="337"/>
  </r>
  <r>
    <n v="10339"/>
    <d v="2022-12-05T00:00:00"/>
    <n v="1147"/>
    <x v="2"/>
    <x v="2"/>
    <n v="3"/>
    <n v="170.46"/>
    <n v="0.03"/>
    <x v="0"/>
    <x v="8"/>
    <x v="23"/>
    <x v="338"/>
  </r>
  <r>
    <n v="10340"/>
    <d v="2022-12-06T00:00:00"/>
    <n v="1863"/>
    <x v="2"/>
    <x v="2"/>
    <n v="4"/>
    <n v="70.48"/>
    <n v="0.05"/>
    <x v="1"/>
    <x v="7"/>
    <x v="7"/>
    <x v="339"/>
  </r>
  <r>
    <n v="10341"/>
    <d v="2022-12-07T00:00:00"/>
    <n v="1710"/>
    <x v="2"/>
    <x v="0"/>
    <n v="7"/>
    <n v="217.91"/>
    <n v="0.11"/>
    <x v="1"/>
    <x v="8"/>
    <x v="13"/>
    <x v="340"/>
  </r>
  <r>
    <n v="10342"/>
    <d v="2022-12-08T00:00:00"/>
    <n v="1819"/>
    <x v="2"/>
    <x v="2"/>
    <n v="5"/>
    <n v="36.39"/>
    <n v="0.27"/>
    <x v="1"/>
    <x v="4"/>
    <x v="18"/>
    <x v="341"/>
  </r>
  <r>
    <n v="10343"/>
    <d v="2022-12-09T00:00:00"/>
    <n v="1488"/>
    <x v="2"/>
    <x v="2"/>
    <n v="1"/>
    <n v="124.05"/>
    <n v="0.11"/>
    <x v="2"/>
    <x v="7"/>
    <x v="38"/>
    <x v="342"/>
  </r>
  <r>
    <n v="10344"/>
    <d v="2022-12-10T00:00:00"/>
    <n v="1928"/>
    <x v="3"/>
    <x v="2"/>
    <n v="2"/>
    <n v="451.86"/>
    <n v="0.14000000000000001"/>
    <x v="0"/>
    <x v="6"/>
    <x v="37"/>
    <x v="343"/>
  </r>
  <r>
    <n v="10345"/>
    <d v="2022-12-11T00:00:00"/>
    <n v="1935"/>
    <x v="0"/>
    <x v="3"/>
    <n v="2"/>
    <n v="205.4"/>
    <n v="0.11"/>
    <x v="1"/>
    <x v="5"/>
    <x v="22"/>
    <x v="344"/>
  </r>
  <r>
    <n v="10346"/>
    <d v="2022-12-12T00:00:00"/>
    <n v="1639"/>
    <x v="2"/>
    <x v="2"/>
    <n v="4"/>
    <n v="405.92"/>
    <n v="0.03"/>
    <x v="2"/>
    <x v="7"/>
    <x v="2"/>
    <x v="345"/>
  </r>
  <r>
    <n v="10347"/>
    <d v="2022-12-13T00:00:00"/>
    <n v="1550"/>
    <x v="3"/>
    <x v="0"/>
    <n v="6"/>
    <n v="434.38"/>
    <n v="0.33"/>
    <x v="1"/>
    <x v="0"/>
    <x v="7"/>
    <x v="346"/>
  </r>
  <r>
    <n v="10348"/>
    <d v="2022-12-14T00:00:00"/>
    <n v="1337"/>
    <x v="3"/>
    <x v="1"/>
    <n v="6"/>
    <n v="354.99"/>
    <n v="0.19"/>
    <x v="2"/>
    <x v="2"/>
    <x v="25"/>
    <x v="347"/>
  </r>
  <r>
    <n v="10349"/>
    <d v="2022-12-15T00:00:00"/>
    <n v="1871"/>
    <x v="3"/>
    <x v="2"/>
    <n v="4"/>
    <n v="575.84"/>
    <n v="0.28000000000000003"/>
    <x v="1"/>
    <x v="10"/>
    <x v="37"/>
    <x v="348"/>
  </r>
  <r>
    <n v="10350"/>
    <d v="2022-12-16T00:00:00"/>
    <n v="1640"/>
    <x v="1"/>
    <x v="1"/>
    <n v="3"/>
    <n v="27.54"/>
    <n v="0.23"/>
    <x v="1"/>
    <x v="4"/>
    <x v="32"/>
    <x v="349"/>
  </r>
  <r>
    <n v="10351"/>
    <d v="2022-12-17T00:00:00"/>
    <n v="1778"/>
    <x v="2"/>
    <x v="2"/>
    <n v="2"/>
    <n v="447.11"/>
    <n v="0.18"/>
    <x v="1"/>
    <x v="2"/>
    <x v="6"/>
    <x v="350"/>
  </r>
  <r>
    <n v="10352"/>
    <d v="2022-12-18T00:00:00"/>
    <n v="1987"/>
    <x v="2"/>
    <x v="0"/>
    <n v="3"/>
    <n v="575.89"/>
    <n v="0.03"/>
    <x v="2"/>
    <x v="2"/>
    <x v="35"/>
    <x v="351"/>
  </r>
  <r>
    <n v="10353"/>
    <d v="2022-12-19T00:00:00"/>
    <n v="1952"/>
    <x v="3"/>
    <x v="3"/>
    <n v="5"/>
    <n v="519.42999999999995"/>
    <n v="0.22"/>
    <x v="0"/>
    <x v="9"/>
    <x v="9"/>
    <x v="352"/>
  </r>
  <r>
    <n v="10354"/>
    <d v="2022-12-20T00:00:00"/>
    <n v="1472"/>
    <x v="3"/>
    <x v="0"/>
    <n v="2"/>
    <n v="113.22"/>
    <n v="0.05"/>
    <x v="2"/>
    <x v="9"/>
    <x v="6"/>
    <x v="353"/>
  </r>
  <r>
    <n v="10355"/>
    <d v="2022-12-21T00:00:00"/>
    <n v="1945"/>
    <x v="2"/>
    <x v="3"/>
    <n v="5"/>
    <n v="206.19"/>
    <n v="0.15"/>
    <x v="1"/>
    <x v="7"/>
    <x v="25"/>
    <x v="354"/>
  </r>
  <r>
    <n v="10356"/>
    <d v="2022-12-22T00:00:00"/>
    <n v="1150"/>
    <x v="1"/>
    <x v="2"/>
    <n v="1"/>
    <n v="115.88"/>
    <n v="0.22"/>
    <x v="2"/>
    <x v="0"/>
    <x v="32"/>
    <x v="355"/>
  </r>
  <r>
    <n v="10357"/>
    <d v="2022-12-23T00:00:00"/>
    <n v="1414"/>
    <x v="0"/>
    <x v="2"/>
    <n v="3"/>
    <n v="366.77"/>
    <n v="0.27"/>
    <x v="2"/>
    <x v="4"/>
    <x v="36"/>
    <x v="356"/>
  </r>
  <r>
    <n v="10358"/>
    <d v="2022-12-24T00:00:00"/>
    <n v="1989"/>
    <x v="3"/>
    <x v="3"/>
    <n v="4"/>
    <n v="431.63"/>
    <n v="0.24"/>
    <x v="1"/>
    <x v="8"/>
    <x v="39"/>
    <x v="357"/>
  </r>
  <r>
    <n v="10359"/>
    <d v="2022-12-25T00:00:00"/>
    <n v="1297"/>
    <x v="0"/>
    <x v="0"/>
    <n v="2"/>
    <n v="200.49"/>
    <n v="0.24"/>
    <x v="1"/>
    <x v="2"/>
    <x v="31"/>
    <x v="358"/>
  </r>
  <r>
    <n v="10360"/>
    <d v="2022-12-26T00:00:00"/>
    <n v="1610"/>
    <x v="3"/>
    <x v="0"/>
    <n v="3"/>
    <n v="330.61"/>
    <n v="0.05"/>
    <x v="1"/>
    <x v="2"/>
    <x v="4"/>
    <x v="359"/>
  </r>
  <r>
    <n v="10361"/>
    <d v="2022-12-27T00:00:00"/>
    <n v="1262"/>
    <x v="1"/>
    <x v="3"/>
    <n v="4"/>
    <n v="419.19"/>
    <n v="0.12"/>
    <x v="2"/>
    <x v="10"/>
    <x v="36"/>
    <x v="360"/>
  </r>
  <r>
    <n v="10362"/>
    <d v="2022-12-28T00:00:00"/>
    <n v="1763"/>
    <x v="1"/>
    <x v="2"/>
    <n v="1"/>
    <n v="261.48"/>
    <n v="0.02"/>
    <x v="2"/>
    <x v="5"/>
    <x v="30"/>
    <x v="361"/>
  </r>
  <r>
    <n v="10363"/>
    <d v="2022-12-29T00:00:00"/>
    <n v="1143"/>
    <x v="3"/>
    <x v="3"/>
    <n v="2"/>
    <n v="514.6"/>
    <n v="0.25"/>
    <x v="2"/>
    <x v="4"/>
    <x v="32"/>
    <x v="362"/>
  </r>
  <r>
    <n v="10364"/>
    <d v="2022-12-30T00:00:00"/>
    <n v="1345"/>
    <x v="2"/>
    <x v="2"/>
    <n v="5"/>
    <n v="466.36"/>
    <n v="0.33"/>
    <x v="1"/>
    <x v="10"/>
    <x v="37"/>
    <x v="363"/>
  </r>
  <r>
    <n v="10365"/>
    <d v="2022-12-31T00:00:00"/>
    <n v="1623"/>
    <x v="1"/>
    <x v="3"/>
    <n v="1"/>
    <n v="52.83"/>
    <n v="0.09"/>
    <x v="1"/>
    <x v="6"/>
    <x v="35"/>
    <x v="364"/>
  </r>
  <r>
    <n v="10366"/>
    <d v="2023-01-01T00:00:00"/>
    <n v="1571"/>
    <x v="3"/>
    <x v="2"/>
    <n v="6"/>
    <n v="378.36"/>
    <n v="0.03"/>
    <x v="0"/>
    <x v="0"/>
    <x v="6"/>
    <x v="365"/>
  </r>
  <r>
    <n v="10367"/>
    <d v="2023-01-02T00:00:00"/>
    <n v="1880"/>
    <x v="2"/>
    <x v="3"/>
    <n v="4"/>
    <n v="152.66999999999999"/>
    <n v="0.17"/>
    <x v="1"/>
    <x v="9"/>
    <x v="11"/>
    <x v="366"/>
  </r>
  <r>
    <n v="10368"/>
    <d v="2023-01-03T00:00:00"/>
    <n v="1001"/>
    <x v="3"/>
    <x v="1"/>
    <n v="2"/>
    <n v="341.15"/>
    <n v="0.3"/>
    <x v="0"/>
    <x v="5"/>
    <x v="29"/>
    <x v="367"/>
  </r>
  <r>
    <n v="10369"/>
    <d v="2023-01-04T00:00:00"/>
    <n v="1896"/>
    <x v="1"/>
    <x v="2"/>
    <n v="2"/>
    <n v="574.78"/>
    <n v="0.19"/>
    <x v="2"/>
    <x v="8"/>
    <x v="7"/>
    <x v="368"/>
  </r>
  <r>
    <n v="10370"/>
    <d v="2023-01-05T00:00:00"/>
    <n v="1303"/>
    <x v="0"/>
    <x v="0"/>
    <n v="7"/>
    <n v="529.25"/>
    <n v="0.02"/>
    <x v="1"/>
    <x v="6"/>
    <x v="25"/>
    <x v="369"/>
  </r>
  <r>
    <n v="10371"/>
    <d v="2023-01-06T00:00:00"/>
    <n v="1253"/>
    <x v="2"/>
    <x v="3"/>
    <n v="7"/>
    <n v="251.64"/>
    <n v="0.34"/>
    <x v="2"/>
    <x v="5"/>
    <x v="9"/>
    <x v="370"/>
  </r>
  <r>
    <n v="10372"/>
    <d v="2023-01-07T00:00:00"/>
    <n v="1651"/>
    <x v="2"/>
    <x v="0"/>
    <n v="1"/>
    <n v="185.54"/>
    <n v="0.28999999999999998"/>
    <x v="0"/>
    <x v="10"/>
    <x v="20"/>
    <x v="371"/>
  </r>
  <r>
    <n v="10373"/>
    <d v="2023-01-08T00:00:00"/>
    <n v="1452"/>
    <x v="1"/>
    <x v="3"/>
    <n v="2"/>
    <n v="152.13"/>
    <n v="0.05"/>
    <x v="1"/>
    <x v="6"/>
    <x v="9"/>
    <x v="372"/>
  </r>
  <r>
    <n v="10374"/>
    <d v="2023-01-09T00:00:00"/>
    <n v="1036"/>
    <x v="2"/>
    <x v="0"/>
    <n v="4"/>
    <n v="326.52"/>
    <n v="0.32"/>
    <x v="0"/>
    <x v="3"/>
    <x v="33"/>
    <x v="373"/>
  </r>
  <r>
    <n v="10375"/>
    <d v="2023-01-10T00:00:00"/>
    <n v="1159"/>
    <x v="3"/>
    <x v="0"/>
    <n v="1"/>
    <n v="81.84"/>
    <n v="0.16"/>
    <x v="1"/>
    <x v="5"/>
    <x v="37"/>
    <x v="374"/>
  </r>
  <r>
    <n v="10376"/>
    <d v="2023-01-11T00:00:00"/>
    <n v="1008"/>
    <x v="3"/>
    <x v="3"/>
    <n v="5"/>
    <n v="336.33"/>
    <n v="0.13"/>
    <x v="2"/>
    <x v="1"/>
    <x v="28"/>
    <x v="375"/>
  </r>
  <r>
    <n v="10377"/>
    <d v="2023-01-12T00:00:00"/>
    <n v="1232"/>
    <x v="2"/>
    <x v="3"/>
    <n v="1"/>
    <n v="15.78"/>
    <n v="0.16"/>
    <x v="0"/>
    <x v="0"/>
    <x v="28"/>
    <x v="376"/>
  </r>
  <r>
    <n v="10378"/>
    <d v="2023-01-13T00:00:00"/>
    <n v="1098"/>
    <x v="1"/>
    <x v="0"/>
    <n v="1"/>
    <n v="204.45"/>
    <n v="0.28999999999999998"/>
    <x v="0"/>
    <x v="1"/>
    <x v="28"/>
    <x v="377"/>
  </r>
  <r>
    <n v="10379"/>
    <d v="2023-01-14T00:00:00"/>
    <n v="1658"/>
    <x v="1"/>
    <x v="0"/>
    <n v="5"/>
    <n v="143.66"/>
    <n v="0.23"/>
    <x v="2"/>
    <x v="7"/>
    <x v="27"/>
    <x v="378"/>
  </r>
  <r>
    <n v="10380"/>
    <d v="2023-01-15T00:00:00"/>
    <n v="1815"/>
    <x v="1"/>
    <x v="0"/>
    <n v="6"/>
    <n v="583.16"/>
    <n v="0.02"/>
    <x v="2"/>
    <x v="2"/>
    <x v="15"/>
    <x v="379"/>
  </r>
  <r>
    <n v="10381"/>
    <d v="2023-01-16T00:00:00"/>
    <n v="1207"/>
    <x v="0"/>
    <x v="2"/>
    <n v="7"/>
    <n v="440.44"/>
    <n v="0.34"/>
    <x v="1"/>
    <x v="4"/>
    <x v="27"/>
    <x v="380"/>
  </r>
  <r>
    <n v="10382"/>
    <d v="2023-01-17T00:00:00"/>
    <n v="1130"/>
    <x v="3"/>
    <x v="2"/>
    <n v="4"/>
    <n v="219.55"/>
    <n v="0.05"/>
    <x v="1"/>
    <x v="10"/>
    <x v="17"/>
    <x v="381"/>
  </r>
  <r>
    <n v="10383"/>
    <d v="2023-01-18T00:00:00"/>
    <n v="1403"/>
    <x v="3"/>
    <x v="1"/>
    <n v="6"/>
    <n v="69.31"/>
    <n v="0.26"/>
    <x v="1"/>
    <x v="4"/>
    <x v="21"/>
    <x v="382"/>
  </r>
  <r>
    <n v="10384"/>
    <d v="2023-01-19T00:00:00"/>
    <n v="1151"/>
    <x v="3"/>
    <x v="2"/>
    <n v="6"/>
    <n v="317.33"/>
    <n v="0.22"/>
    <x v="1"/>
    <x v="7"/>
    <x v="22"/>
    <x v="383"/>
  </r>
  <r>
    <n v="10385"/>
    <d v="2023-01-20T00:00:00"/>
    <n v="1053"/>
    <x v="1"/>
    <x v="2"/>
    <n v="6"/>
    <n v="139.87"/>
    <n v="7.0000000000000007E-2"/>
    <x v="1"/>
    <x v="7"/>
    <x v="18"/>
    <x v="384"/>
  </r>
  <r>
    <n v="10386"/>
    <d v="2023-01-21T00:00:00"/>
    <n v="1119"/>
    <x v="0"/>
    <x v="3"/>
    <n v="7"/>
    <n v="328.81"/>
    <n v="0.06"/>
    <x v="1"/>
    <x v="8"/>
    <x v="11"/>
    <x v="385"/>
  </r>
  <r>
    <n v="10387"/>
    <d v="2023-01-22T00:00:00"/>
    <n v="1672"/>
    <x v="3"/>
    <x v="1"/>
    <n v="3"/>
    <n v="503.69"/>
    <n v="0.3"/>
    <x v="0"/>
    <x v="5"/>
    <x v="12"/>
    <x v="386"/>
  </r>
  <r>
    <n v="10388"/>
    <d v="2023-01-23T00:00:00"/>
    <n v="1919"/>
    <x v="3"/>
    <x v="1"/>
    <n v="7"/>
    <n v="375.24"/>
    <n v="0.15"/>
    <x v="2"/>
    <x v="9"/>
    <x v="26"/>
    <x v="387"/>
  </r>
  <r>
    <n v="10389"/>
    <d v="2023-01-24T00:00:00"/>
    <n v="1627"/>
    <x v="0"/>
    <x v="2"/>
    <n v="6"/>
    <n v="385.77"/>
    <n v="0.23"/>
    <x v="1"/>
    <x v="9"/>
    <x v="35"/>
    <x v="388"/>
  </r>
  <r>
    <n v="10390"/>
    <d v="2023-01-25T00:00:00"/>
    <n v="1586"/>
    <x v="2"/>
    <x v="3"/>
    <n v="3"/>
    <n v="331.5"/>
    <n v="0.18"/>
    <x v="0"/>
    <x v="3"/>
    <x v="21"/>
    <x v="389"/>
  </r>
  <r>
    <n v="10391"/>
    <d v="2023-01-26T00:00:00"/>
    <n v="1624"/>
    <x v="3"/>
    <x v="3"/>
    <n v="5"/>
    <n v="557.45000000000005"/>
    <n v="0.25"/>
    <x v="1"/>
    <x v="1"/>
    <x v="29"/>
    <x v="390"/>
  </r>
  <r>
    <n v="10392"/>
    <d v="2023-01-27T00:00:00"/>
    <n v="1967"/>
    <x v="2"/>
    <x v="1"/>
    <n v="7"/>
    <n v="560.16"/>
    <n v="0.17"/>
    <x v="2"/>
    <x v="9"/>
    <x v="29"/>
    <x v="391"/>
  </r>
  <r>
    <n v="10393"/>
    <d v="2023-01-28T00:00:00"/>
    <n v="1419"/>
    <x v="2"/>
    <x v="3"/>
    <n v="4"/>
    <n v="314.94"/>
    <n v="0.1"/>
    <x v="2"/>
    <x v="6"/>
    <x v="9"/>
    <x v="392"/>
  </r>
  <r>
    <n v="10394"/>
    <d v="2023-01-29T00:00:00"/>
    <n v="1421"/>
    <x v="2"/>
    <x v="0"/>
    <n v="6"/>
    <n v="193.87"/>
    <n v="0.13"/>
    <x v="1"/>
    <x v="2"/>
    <x v="4"/>
    <x v="393"/>
  </r>
  <r>
    <n v="10395"/>
    <d v="2023-01-30T00:00:00"/>
    <n v="1103"/>
    <x v="0"/>
    <x v="2"/>
    <n v="2"/>
    <n v="283.86"/>
    <n v="0.3"/>
    <x v="2"/>
    <x v="3"/>
    <x v="16"/>
    <x v="394"/>
  </r>
  <r>
    <n v="10396"/>
    <d v="2023-01-31T00:00:00"/>
    <n v="1851"/>
    <x v="0"/>
    <x v="0"/>
    <n v="5"/>
    <n v="124.14"/>
    <n v="0.16"/>
    <x v="1"/>
    <x v="5"/>
    <x v="25"/>
    <x v="395"/>
  </r>
  <r>
    <n v="10397"/>
    <d v="2023-02-01T00:00:00"/>
    <n v="1253"/>
    <x v="3"/>
    <x v="1"/>
    <n v="3"/>
    <n v="387.26"/>
    <n v="7.0000000000000007E-2"/>
    <x v="1"/>
    <x v="0"/>
    <x v="37"/>
    <x v="396"/>
  </r>
  <r>
    <n v="10398"/>
    <d v="2023-02-02T00:00:00"/>
    <n v="1226"/>
    <x v="3"/>
    <x v="1"/>
    <n v="7"/>
    <n v="307.55"/>
    <n v="0.33"/>
    <x v="1"/>
    <x v="0"/>
    <x v="20"/>
    <x v="397"/>
  </r>
  <r>
    <n v="10399"/>
    <d v="2023-02-03T00:00:00"/>
    <n v="1111"/>
    <x v="1"/>
    <x v="3"/>
    <n v="4"/>
    <n v="75.430000000000007"/>
    <n v="0.28000000000000003"/>
    <x v="0"/>
    <x v="4"/>
    <x v="5"/>
    <x v="398"/>
  </r>
  <r>
    <n v="10400"/>
    <d v="2023-02-04T00:00:00"/>
    <n v="1509"/>
    <x v="0"/>
    <x v="3"/>
    <n v="1"/>
    <n v="130.62"/>
    <n v="0.02"/>
    <x v="2"/>
    <x v="7"/>
    <x v="27"/>
    <x v="399"/>
  </r>
  <r>
    <n v="10401"/>
    <d v="2023-02-05T00:00:00"/>
    <n v="1472"/>
    <x v="1"/>
    <x v="1"/>
    <n v="4"/>
    <n v="295.58"/>
    <n v="0.35"/>
    <x v="2"/>
    <x v="0"/>
    <x v="18"/>
    <x v="400"/>
  </r>
  <r>
    <n v="10402"/>
    <d v="2023-02-06T00:00:00"/>
    <n v="1098"/>
    <x v="1"/>
    <x v="1"/>
    <n v="4"/>
    <n v="534.24"/>
    <n v="0.24"/>
    <x v="2"/>
    <x v="7"/>
    <x v="10"/>
    <x v="401"/>
  </r>
  <r>
    <n v="10403"/>
    <d v="2023-02-07T00:00:00"/>
    <n v="1152"/>
    <x v="2"/>
    <x v="0"/>
    <n v="6"/>
    <n v="346.34"/>
    <n v="0.06"/>
    <x v="1"/>
    <x v="4"/>
    <x v="34"/>
    <x v="402"/>
  </r>
  <r>
    <n v="10404"/>
    <d v="2023-02-08T00:00:00"/>
    <n v="1860"/>
    <x v="3"/>
    <x v="0"/>
    <n v="6"/>
    <n v="413.7"/>
    <n v="0.08"/>
    <x v="2"/>
    <x v="2"/>
    <x v="10"/>
    <x v="403"/>
  </r>
  <r>
    <n v="10405"/>
    <d v="2023-02-09T00:00:00"/>
    <n v="1913"/>
    <x v="3"/>
    <x v="3"/>
    <n v="7"/>
    <n v="213.33"/>
    <n v="0.24"/>
    <x v="1"/>
    <x v="2"/>
    <x v="28"/>
    <x v="404"/>
  </r>
  <r>
    <n v="10406"/>
    <d v="2023-02-10T00:00:00"/>
    <n v="1895"/>
    <x v="1"/>
    <x v="0"/>
    <n v="7"/>
    <n v="349.28"/>
    <n v="0.27"/>
    <x v="1"/>
    <x v="9"/>
    <x v="21"/>
    <x v="405"/>
  </r>
  <r>
    <n v="10407"/>
    <d v="2023-02-11T00:00:00"/>
    <n v="1877"/>
    <x v="2"/>
    <x v="3"/>
    <n v="3"/>
    <n v="276.72000000000003"/>
    <n v="0.08"/>
    <x v="2"/>
    <x v="0"/>
    <x v="1"/>
    <x v="406"/>
  </r>
  <r>
    <n v="10408"/>
    <d v="2023-02-12T00:00:00"/>
    <n v="1337"/>
    <x v="3"/>
    <x v="3"/>
    <n v="7"/>
    <n v="400.59"/>
    <n v="0.09"/>
    <x v="1"/>
    <x v="4"/>
    <x v="16"/>
    <x v="407"/>
  </r>
  <r>
    <n v="10409"/>
    <d v="2023-02-13T00:00:00"/>
    <n v="1705"/>
    <x v="2"/>
    <x v="2"/>
    <n v="3"/>
    <n v="44.59"/>
    <n v="0.11"/>
    <x v="1"/>
    <x v="7"/>
    <x v="39"/>
    <x v="408"/>
  </r>
  <r>
    <n v="10410"/>
    <d v="2023-02-14T00:00:00"/>
    <n v="1821"/>
    <x v="3"/>
    <x v="3"/>
    <n v="6"/>
    <n v="303.58"/>
    <n v="0.21"/>
    <x v="0"/>
    <x v="2"/>
    <x v="40"/>
    <x v="409"/>
  </r>
  <r>
    <n v="10411"/>
    <d v="2023-02-15T00:00:00"/>
    <n v="1162"/>
    <x v="0"/>
    <x v="0"/>
    <n v="6"/>
    <n v="188.16"/>
    <n v="0.06"/>
    <x v="2"/>
    <x v="3"/>
    <x v="8"/>
    <x v="410"/>
  </r>
  <r>
    <n v="10412"/>
    <d v="2023-02-16T00:00:00"/>
    <n v="1719"/>
    <x v="1"/>
    <x v="1"/>
    <n v="2"/>
    <n v="205.82"/>
    <n v="0.04"/>
    <x v="2"/>
    <x v="9"/>
    <x v="9"/>
    <x v="411"/>
  </r>
  <r>
    <n v="10413"/>
    <d v="2023-02-17T00:00:00"/>
    <n v="1956"/>
    <x v="2"/>
    <x v="1"/>
    <n v="2"/>
    <n v="577.14"/>
    <n v="0.24"/>
    <x v="1"/>
    <x v="10"/>
    <x v="28"/>
    <x v="412"/>
  </r>
  <r>
    <n v="10414"/>
    <d v="2023-02-18T00:00:00"/>
    <n v="1680"/>
    <x v="3"/>
    <x v="0"/>
    <n v="5"/>
    <n v="121.88"/>
    <n v="0.27"/>
    <x v="1"/>
    <x v="9"/>
    <x v="13"/>
    <x v="413"/>
  </r>
  <r>
    <n v="10415"/>
    <d v="2023-02-19T00:00:00"/>
    <n v="1995"/>
    <x v="3"/>
    <x v="1"/>
    <n v="6"/>
    <n v="197.08"/>
    <n v="0.18"/>
    <x v="2"/>
    <x v="0"/>
    <x v="30"/>
    <x v="414"/>
  </r>
  <r>
    <n v="10416"/>
    <d v="2023-02-20T00:00:00"/>
    <n v="1160"/>
    <x v="1"/>
    <x v="3"/>
    <n v="1"/>
    <n v="313.29000000000002"/>
    <n v="0.13"/>
    <x v="2"/>
    <x v="1"/>
    <x v="35"/>
    <x v="415"/>
  </r>
  <r>
    <n v="10417"/>
    <d v="2023-02-21T00:00:00"/>
    <n v="1579"/>
    <x v="0"/>
    <x v="1"/>
    <n v="2"/>
    <n v="519.87"/>
    <n v="0.15"/>
    <x v="2"/>
    <x v="7"/>
    <x v="9"/>
    <x v="416"/>
  </r>
  <r>
    <n v="10418"/>
    <d v="2023-02-22T00:00:00"/>
    <n v="1800"/>
    <x v="2"/>
    <x v="0"/>
    <n v="3"/>
    <n v="258.75"/>
    <n v="0.14000000000000001"/>
    <x v="0"/>
    <x v="9"/>
    <x v="4"/>
    <x v="417"/>
  </r>
  <r>
    <n v="10419"/>
    <d v="2023-02-23T00:00:00"/>
    <n v="1397"/>
    <x v="1"/>
    <x v="1"/>
    <n v="4"/>
    <n v="450.16"/>
    <n v="0.34"/>
    <x v="0"/>
    <x v="4"/>
    <x v="24"/>
    <x v="418"/>
  </r>
  <r>
    <n v="10420"/>
    <d v="2023-02-24T00:00:00"/>
    <n v="1276"/>
    <x v="3"/>
    <x v="3"/>
    <n v="7"/>
    <n v="515.98"/>
    <n v="0.27"/>
    <x v="1"/>
    <x v="2"/>
    <x v="29"/>
    <x v="419"/>
  </r>
  <r>
    <n v="10421"/>
    <d v="2023-02-25T00:00:00"/>
    <n v="1815"/>
    <x v="0"/>
    <x v="3"/>
    <n v="7"/>
    <n v="196.36"/>
    <n v="7.0000000000000007E-2"/>
    <x v="0"/>
    <x v="2"/>
    <x v="13"/>
    <x v="420"/>
  </r>
  <r>
    <n v="10422"/>
    <d v="2023-02-26T00:00:00"/>
    <n v="1915"/>
    <x v="2"/>
    <x v="0"/>
    <n v="5"/>
    <n v="244.76"/>
    <n v="0.13"/>
    <x v="2"/>
    <x v="0"/>
    <x v="36"/>
    <x v="421"/>
  </r>
  <r>
    <n v="10423"/>
    <d v="2023-02-27T00:00:00"/>
    <n v="1503"/>
    <x v="3"/>
    <x v="0"/>
    <n v="2"/>
    <n v="223.59"/>
    <n v="0.19"/>
    <x v="2"/>
    <x v="0"/>
    <x v="33"/>
    <x v="422"/>
  </r>
  <r>
    <n v="10424"/>
    <d v="2023-02-28T00:00:00"/>
    <n v="1895"/>
    <x v="1"/>
    <x v="0"/>
    <n v="4"/>
    <n v="502.22"/>
    <n v="0.21"/>
    <x v="1"/>
    <x v="1"/>
    <x v="22"/>
    <x v="423"/>
  </r>
  <r>
    <n v="10425"/>
    <d v="2023-03-01T00:00:00"/>
    <n v="1391"/>
    <x v="1"/>
    <x v="2"/>
    <n v="4"/>
    <n v="40.94"/>
    <n v="0.16"/>
    <x v="2"/>
    <x v="0"/>
    <x v="18"/>
    <x v="424"/>
  </r>
  <r>
    <n v="10426"/>
    <d v="2023-03-02T00:00:00"/>
    <n v="1134"/>
    <x v="2"/>
    <x v="2"/>
    <n v="2"/>
    <n v="195.43"/>
    <n v="0.28000000000000003"/>
    <x v="0"/>
    <x v="4"/>
    <x v="22"/>
    <x v="425"/>
  </r>
  <r>
    <n v="10427"/>
    <d v="2023-03-03T00:00:00"/>
    <n v="1194"/>
    <x v="0"/>
    <x v="3"/>
    <n v="1"/>
    <n v="412.45"/>
    <n v="0.27"/>
    <x v="2"/>
    <x v="0"/>
    <x v="35"/>
    <x v="426"/>
  </r>
  <r>
    <n v="10428"/>
    <d v="2023-03-04T00:00:00"/>
    <n v="1400"/>
    <x v="2"/>
    <x v="2"/>
    <n v="1"/>
    <n v="345.78"/>
    <n v="0.18"/>
    <x v="2"/>
    <x v="10"/>
    <x v="21"/>
    <x v="427"/>
  </r>
  <r>
    <n v="10429"/>
    <d v="2023-03-05T00:00:00"/>
    <n v="1639"/>
    <x v="2"/>
    <x v="2"/>
    <n v="5"/>
    <n v="270.23"/>
    <n v="0.3"/>
    <x v="1"/>
    <x v="3"/>
    <x v="2"/>
    <x v="428"/>
  </r>
  <r>
    <n v="10430"/>
    <d v="2023-03-06T00:00:00"/>
    <n v="1032"/>
    <x v="2"/>
    <x v="1"/>
    <n v="1"/>
    <n v="330.87"/>
    <n v="0.26"/>
    <x v="1"/>
    <x v="4"/>
    <x v="34"/>
    <x v="429"/>
  </r>
  <r>
    <n v="10431"/>
    <d v="2023-03-07T00:00:00"/>
    <n v="1687"/>
    <x v="0"/>
    <x v="2"/>
    <n v="5"/>
    <n v="130.59"/>
    <n v="0.27"/>
    <x v="1"/>
    <x v="1"/>
    <x v="6"/>
    <x v="430"/>
  </r>
  <r>
    <n v="10432"/>
    <d v="2023-03-08T00:00:00"/>
    <n v="1459"/>
    <x v="3"/>
    <x v="1"/>
    <n v="3"/>
    <n v="266.97000000000003"/>
    <n v="0.33"/>
    <x v="1"/>
    <x v="3"/>
    <x v="29"/>
    <x v="431"/>
  </r>
  <r>
    <n v="10433"/>
    <d v="2023-03-09T00:00:00"/>
    <n v="1954"/>
    <x v="3"/>
    <x v="0"/>
    <n v="2"/>
    <n v="308.5"/>
    <n v="0.09"/>
    <x v="2"/>
    <x v="2"/>
    <x v="28"/>
    <x v="432"/>
  </r>
  <r>
    <n v="10434"/>
    <d v="2023-03-10T00:00:00"/>
    <n v="1882"/>
    <x v="2"/>
    <x v="1"/>
    <n v="4"/>
    <n v="542.20000000000005"/>
    <n v="0.09"/>
    <x v="1"/>
    <x v="9"/>
    <x v="14"/>
    <x v="433"/>
  </r>
  <r>
    <n v="10435"/>
    <d v="2023-03-11T00:00:00"/>
    <n v="1469"/>
    <x v="1"/>
    <x v="1"/>
    <n v="5"/>
    <n v="167.59"/>
    <n v="0.31"/>
    <x v="2"/>
    <x v="5"/>
    <x v="38"/>
    <x v="434"/>
  </r>
  <r>
    <n v="10436"/>
    <d v="2023-03-12T00:00:00"/>
    <n v="1374"/>
    <x v="1"/>
    <x v="0"/>
    <n v="7"/>
    <n v="522.67999999999995"/>
    <n v="0.27"/>
    <x v="1"/>
    <x v="4"/>
    <x v="33"/>
    <x v="435"/>
  </r>
  <r>
    <n v="10437"/>
    <d v="2023-03-13T00:00:00"/>
    <n v="1021"/>
    <x v="3"/>
    <x v="0"/>
    <n v="1"/>
    <n v="391.88"/>
    <n v="0.32"/>
    <x v="1"/>
    <x v="0"/>
    <x v="22"/>
    <x v="436"/>
  </r>
  <r>
    <n v="10438"/>
    <d v="2023-03-14T00:00:00"/>
    <n v="1749"/>
    <x v="0"/>
    <x v="3"/>
    <n v="7"/>
    <n v="26.9"/>
    <n v="0.02"/>
    <x v="1"/>
    <x v="1"/>
    <x v="33"/>
    <x v="437"/>
  </r>
  <r>
    <n v="10439"/>
    <d v="2023-03-15T00:00:00"/>
    <n v="1669"/>
    <x v="2"/>
    <x v="3"/>
    <n v="5"/>
    <n v="438.91"/>
    <n v="0.22"/>
    <x v="0"/>
    <x v="4"/>
    <x v="14"/>
    <x v="438"/>
  </r>
  <r>
    <n v="10440"/>
    <d v="2023-03-16T00:00:00"/>
    <n v="1037"/>
    <x v="3"/>
    <x v="3"/>
    <n v="6"/>
    <n v="35.799999999999997"/>
    <n v="0.05"/>
    <x v="1"/>
    <x v="4"/>
    <x v="38"/>
    <x v="439"/>
  </r>
  <r>
    <n v="10441"/>
    <d v="2023-03-17T00:00:00"/>
    <n v="1229"/>
    <x v="2"/>
    <x v="3"/>
    <n v="5"/>
    <n v="598.47"/>
    <n v="0.18"/>
    <x v="1"/>
    <x v="6"/>
    <x v="33"/>
    <x v="440"/>
  </r>
  <r>
    <n v="10442"/>
    <d v="2023-03-18T00:00:00"/>
    <n v="1364"/>
    <x v="1"/>
    <x v="1"/>
    <n v="1"/>
    <n v="525.49"/>
    <n v="0.05"/>
    <x v="0"/>
    <x v="5"/>
    <x v="13"/>
    <x v="441"/>
  </r>
  <r>
    <n v="10443"/>
    <d v="2023-03-19T00:00:00"/>
    <n v="1562"/>
    <x v="2"/>
    <x v="1"/>
    <n v="6"/>
    <n v="188.95"/>
    <n v="0.04"/>
    <x v="0"/>
    <x v="2"/>
    <x v="5"/>
    <x v="442"/>
  </r>
  <r>
    <n v="10444"/>
    <d v="2023-03-20T00:00:00"/>
    <n v="1437"/>
    <x v="2"/>
    <x v="3"/>
    <n v="6"/>
    <n v="165.59"/>
    <n v="0"/>
    <x v="2"/>
    <x v="2"/>
    <x v="8"/>
    <x v="443"/>
  </r>
  <r>
    <n v="10445"/>
    <d v="2023-03-21T00:00:00"/>
    <n v="1775"/>
    <x v="1"/>
    <x v="2"/>
    <n v="1"/>
    <n v="238.14"/>
    <n v="0.22"/>
    <x v="1"/>
    <x v="5"/>
    <x v="4"/>
    <x v="444"/>
  </r>
  <r>
    <n v="10446"/>
    <d v="2023-03-22T00:00:00"/>
    <n v="1282"/>
    <x v="1"/>
    <x v="3"/>
    <n v="6"/>
    <n v="223.36"/>
    <n v="0.13"/>
    <x v="1"/>
    <x v="1"/>
    <x v="27"/>
    <x v="445"/>
  </r>
  <r>
    <n v="10447"/>
    <d v="2023-03-23T00:00:00"/>
    <n v="1026"/>
    <x v="2"/>
    <x v="2"/>
    <n v="2"/>
    <n v="232.82"/>
    <n v="0.04"/>
    <x v="0"/>
    <x v="0"/>
    <x v="25"/>
    <x v="446"/>
  </r>
  <r>
    <n v="10448"/>
    <d v="2023-03-24T00:00:00"/>
    <n v="1225"/>
    <x v="3"/>
    <x v="0"/>
    <n v="4"/>
    <n v="201.19"/>
    <n v="0.11"/>
    <x v="0"/>
    <x v="5"/>
    <x v="13"/>
    <x v="447"/>
  </r>
  <r>
    <n v="10449"/>
    <d v="2023-03-25T00:00:00"/>
    <n v="1276"/>
    <x v="1"/>
    <x v="1"/>
    <n v="7"/>
    <n v="378.36"/>
    <n v="0.06"/>
    <x v="2"/>
    <x v="8"/>
    <x v="13"/>
    <x v="448"/>
  </r>
  <r>
    <n v="10450"/>
    <d v="2023-03-26T00:00:00"/>
    <n v="1797"/>
    <x v="2"/>
    <x v="1"/>
    <n v="2"/>
    <n v="111.09"/>
    <n v="0.33"/>
    <x v="1"/>
    <x v="2"/>
    <x v="26"/>
    <x v="449"/>
  </r>
  <r>
    <n v="10451"/>
    <d v="2023-03-27T00:00:00"/>
    <n v="1608"/>
    <x v="3"/>
    <x v="2"/>
    <n v="2"/>
    <n v="509.9"/>
    <n v="0.11"/>
    <x v="1"/>
    <x v="4"/>
    <x v="37"/>
    <x v="450"/>
  </r>
  <r>
    <n v="10452"/>
    <d v="2023-03-28T00:00:00"/>
    <n v="1283"/>
    <x v="2"/>
    <x v="3"/>
    <n v="1"/>
    <n v="490.26"/>
    <n v="0.12"/>
    <x v="1"/>
    <x v="6"/>
    <x v="26"/>
    <x v="451"/>
  </r>
  <r>
    <n v="10453"/>
    <d v="2023-03-29T00:00:00"/>
    <n v="1878"/>
    <x v="1"/>
    <x v="1"/>
    <n v="1"/>
    <n v="293.74"/>
    <n v="0.28999999999999998"/>
    <x v="2"/>
    <x v="1"/>
    <x v="28"/>
    <x v="452"/>
  </r>
  <r>
    <n v="10454"/>
    <d v="2023-03-30T00:00:00"/>
    <n v="1959"/>
    <x v="3"/>
    <x v="2"/>
    <n v="7"/>
    <n v="513.85"/>
    <n v="0.23"/>
    <x v="1"/>
    <x v="1"/>
    <x v="13"/>
    <x v="453"/>
  </r>
  <r>
    <n v="10455"/>
    <d v="2023-03-31T00:00:00"/>
    <n v="1480"/>
    <x v="2"/>
    <x v="0"/>
    <n v="4"/>
    <n v="159.58000000000001"/>
    <n v="0.25"/>
    <x v="0"/>
    <x v="7"/>
    <x v="21"/>
    <x v="454"/>
  </r>
  <r>
    <n v="10456"/>
    <d v="2023-04-01T00:00:00"/>
    <n v="1452"/>
    <x v="2"/>
    <x v="0"/>
    <n v="5"/>
    <n v="25.28"/>
    <n v="0.22"/>
    <x v="1"/>
    <x v="3"/>
    <x v="3"/>
    <x v="455"/>
  </r>
  <r>
    <n v="10457"/>
    <d v="2023-04-02T00:00:00"/>
    <n v="1828"/>
    <x v="1"/>
    <x v="1"/>
    <n v="2"/>
    <n v="377.24"/>
    <n v="0.33"/>
    <x v="2"/>
    <x v="0"/>
    <x v="5"/>
    <x v="456"/>
  </r>
  <r>
    <n v="10458"/>
    <d v="2023-04-03T00:00:00"/>
    <n v="1815"/>
    <x v="0"/>
    <x v="3"/>
    <n v="6"/>
    <n v="282.88"/>
    <n v="7.0000000000000007E-2"/>
    <x v="1"/>
    <x v="6"/>
    <x v="22"/>
    <x v="457"/>
  </r>
  <r>
    <n v="10459"/>
    <d v="2023-04-04T00:00:00"/>
    <n v="1658"/>
    <x v="1"/>
    <x v="2"/>
    <n v="4"/>
    <n v="346.79"/>
    <n v="0.35"/>
    <x v="2"/>
    <x v="1"/>
    <x v="35"/>
    <x v="458"/>
  </r>
  <r>
    <n v="10460"/>
    <d v="2023-04-05T00:00:00"/>
    <n v="1515"/>
    <x v="3"/>
    <x v="1"/>
    <n v="2"/>
    <n v="541.11"/>
    <n v="0.28999999999999998"/>
    <x v="1"/>
    <x v="0"/>
    <x v="19"/>
    <x v="459"/>
  </r>
  <r>
    <n v="10461"/>
    <d v="2023-04-06T00:00:00"/>
    <n v="1546"/>
    <x v="1"/>
    <x v="0"/>
    <n v="5"/>
    <n v="582.41"/>
    <n v="0.21"/>
    <x v="2"/>
    <x v="0"/>
    <x v="15"/>
    <x v="460"/>
  </r>
  <r>
    <n v="10462"/>
    <d v="2023-04-07T00:00:00"/>
    <n v="1191"/>
    <x v="2"/>
    <x v="3"/>
    <n v="6"/>
    <n v="386.16"/>
    <n v="0.23"/>
    <x v="2"/>
    <x v="9"/>
    <x v="24"/>
    <x v="461"/>
  </r>
  <r>
    <n v="10463"/>
    <d v="2023-04-08T00:00:00"/>
    <n v="1048"/>
    <x v="1"/>
    <x v="2"/>
    <n v="2"/>
    <n v="461.97"/>
    <n v="0.23"/>
    <x v="1"/>
    <x v="3"/>
    <x v="14"/>
    <x v="462"/>
  </r>
  <r>
    <n v="10464"/>
    <d v="2023-04-09T00:00:00"/>
    <n v="1511"/>
    <x v="3"/>
    <x v="1"/>
    <n v="3"/>
    <n v="64.03"/>
    <n v="0.02"/>
    <x v="0"/>
    <x v="3"/>
    <x v="36"/>
    <x v="463"/>
  </r>
  <r>
    <n v="10465"/>
    <d v="2023-04-10T00:00:00"/>
    <n v="1016"/>
    <x v="2"/>
    <x v="2"/>
    <n v="7"/>
    <n v="109.02"/>
    <n v="0.08"/>
    <x v="2"/>
    <x v="2"/>
    <x v="13"/>
    <x v="464"/>
  </r>
  <r>
    <n v="10466"/>
    <d v="2023-04-11T00:00:00"/>
    <n v="1171"/>
    <x v="2"/>
    <x v="3"/>
    <n v="4"/>
    <n v="443.92"/>
    <n v="0.34"/>
    <x v="0"/>
    <x v="3"/>
    <x v="8"/>
    <x v="465"/>
  </r>
  <r>
    <n v="10467"/>
    <d v="2023-04-12T00:00:00"/>
    <n v="1219"/>
    <x v="2"/>
    <x v="3"/>
    <n v="7"/>
    <n v="267.35000000000002"/>
    <n v="0.19"/>
    <x v="0"/>
    <x v="2"/>
    <x v="38"/>
    <x v="466"/>
  </r>
  <r>
    <n v="10468"/>
    <d v="2023-04-13T00:00:00"/>
    <n v="1157"/>
    <x v="1"/>
    <x v="0"/>
    <n v="1"/>
    <n v="275.89"/>
    <n v="0.13"/>
    <x v="0"/>
    <x v="1"/>
    <x v="35"/>
    <x v="467"/>
  </r>
  <r>
    <n v="10469"/>
    <d v="2023-04-14T00:00:00"/>
    <n v="1476"/>
    <x v="0"/>
    <x v="3"/>
    <n v="2"/>
    <n v="195.54"/>
    <n v="0.27"/>
    <x v="1"/>
    <x v="4"/>
    <x v="20"/>
    <x v="468"/>
  </r>
  <r>
    <n v="10470"/>
    <d v="2023-04-15T00:00:00"/>
    <n v="1045"/>
    <x v="2"/>
    <x v="1"/>
    <n v="6"/>
    <n v="370.3"/>
    <n v="0.18"/>
    <x v="1"/>
    <x v="5"/>
    <x v="19"/>
    <x v="469"/>
  </r>
  <r>
    <n v="10471"/>
    <d v="2023-04-16T00:00:00"/>
    <n v="1372"/>
    <x v="1"/>
    <x v="2"/>
    <n v="6"/>
    <n v="123.32"/>
    <n v="0"/>
    <x v="0"/>
    <x v="0"/>
    <x v="8"/>
    <x v="470"/>
  </r>
  <r>
    <n v="10472"/>
    <d v="2023-04-17T00:00:00"/>
    <n v="1517"/>
    <x v="2"/>
    <x v="3"/>
    <n v="4"/>
    <n v="381.75"/>
    <n v="0.26"/>
    <x v="2"/>
    <x v="1"/>
    <x v="34"/>
    <x v="471"/>
  </r>
  <r>
    <n v="10473"/>
    <d v="2023-04-18T00:00:00"/>
    <n v="1098"/>
    <x v="0"/>
    <x v="3"/>
    <n v="4"/>
    <n v="116.67"/>
    <n v="0.26"/>
    <x v="1"/>
    <x v="1"/>
    <x v="33"/>
    <x v="472"/>
  </r>
  <r>
    <n v="10474"/>
    <d v="2023-04-19T00:00:00"/>
    <n v="1891"/>
    <x v="2"/>
    <x v="1"/>
    <n v="7"/>
    <n v="52.34"/>
    <n v="0.06"/>
    <x v="2"/>
    <x v="4"/>
    <x v="39"/>
    <x v="473"/>
  </r>
  <r>
    <n v="10475"/>
    <d v="2023-04-20T00:00:00"/>
    <n v="1744"/>
    <x v="1"/>
    <x v="2"/>
    <n v="6"/>
    <n v="208.26"/>
    <n v="0.33"/>
    <x v="1"/>
    <x v="1"/>
    <x v="4"/>
    <x v="474"/>
  </r>
  <r>
    <n v="10476"/>
    <d v="2023-04-21T00:00:00"/>
    <n v="1036"/>
    <x v="3"/>
    <x v="2"/>
    <n v="6"/>
    <n v="150.22"/>
    <n v="0.08"/>
    <x v="2"/>
    <x v="7"/>
    <x v="17"/>
    <x v="475"/>
  </r>
  <r>
    <n v="10477"/>
    <d v="2023-04-22T00:00:00"/>
    <n v="1279"/>
    <x v="3"/>
    <x v="0"/>
    <n v="6"/>
    <n v="535.05999999999995"/>
    <n v="0.16"/>
    <x v="0"/>
    <x v="9"/>
    <x v="11"/>
    <x v="476"/>
  </r>
  <r>
    <n v="10478"/>
    <d v="2023-04-23T00:00:00"/>
    <n v="1348"/>
    <x v="1"/>
    <x v="0"/>
    <n v="2"/>
    <n v="47.15"/>
    <n v="0.04"/>
    <x v="2"/>
    <x v="8"/>
    <x v="11"/>
    <x v="477"/>
  </r>
  <r>
    <n v="10479"/>
    <d v="2023-04-24T00:00:00"/>
    <n v="1496"/>
    <x v="2"/>
    <x v="2"/>
    <n v="6"/>
    <n v="118.32"/>
    <n v="0.21"/>
    <x v="1"/>
    <x v="0"/>
    <x v="18"/>
    <x v="478"/>
  </r>
  <r>
    <n v="10480"/>
    <d v="2023-04-25T00:00:00"/>
    <n v="1301"/>
    <x v="1"/>
    <x v="1"/>
    <n v="1"/>
    <n v="336"/>
    <n v="0.13"/>
    <x v="1"/>
    <x v="10"/>
    <x v="11"/>
    <x v="479"/>
  </r>
  <r>
    <n v="10481"/>
    <d v="2023-04-26T00:00:00"/>
    <n v="1180"/>
    <x v="2"/>
    <x v="1"/>
    <n v="6"/>
    <n v="296.42"/>
    <n v="0.12"/>
    <x v="1"/>
    <x v="2"/>
    <x v="32"/>
    <x v="480"/>
  </r>
  <r>
    <n v="10482"/>
    <d v="2023-04-27T00:00:00"/>
    <n v="1606"/>
    <x v="2"/>
    <x v="0"/>
    <n v="1"/>
    <n v="41.82"/>
    <n v="0.28999999999999998"/>
    <x v="2"/>
    <x v="1"/>
    <x v="31"/>
    <x v="481"/>
  </r>
  <r>
    <n v="10483"/>
    <d v="2023-04-28T00:00:00"/>
    <n v="1098"/>
    <x v="1"/>
    <x v="3"/>
    <n v="2"/>
    <n v="19.239999999999998"/>
    <n v="0"/>
    <x v="1"/>
    <x v="7"/>
    <x v="8"/>
    <x v="482"/>
  </r>
  <r>
    <n v="10484"/>
    <d v="2023-04-29T00:00:00"/>
    <n v="1699"/>
    <x v="2"/>
    <x v="1"/>
    <n v="4"/>
    <n v="593.02"/>
    <n v="0.28000000000000003"/>
    <x v="2"/>
    <x v="10"/>
    <x v="4"/>
    <x v="483"/>
  </r>
  <r>
    <n v="10485"/>
    <d v="2023-04-30T00:00:00"/>
    <n v="1992"/>
    <x v="2"/>
    <x v="3"/>
    <n v="1"/>
    <n v="400.42"/>
    <n v="0.2"/>
    <x v="2"/>
    <x v="1"/>
    <x v="24"/>
    <x v="484"/>
  </r>
  <r>
    <n v="10486"/>
    <d v="2023-05-01T00:00:00"/>
    <n v="1115"/>
    <x v="3"/>
    <x v="1"/>
    <n v="2"/>
    <n v="228.76"/>
    <n v="0.35"/>
    <x v="2"/>
    <x v="0"/>
    <x v="15"/>
    <x v="485"/>
  </r>
  <r>
    <n v="10487"/>
    <d v="2023-05-02T00:00:00"/>
    <n v="1190"/>
    <x v="0"/>
    <x v="2"/>
    <n v="6"/>
    <n v="290.2"/>
    <n v="0.21"/>
    <x v="0"/>
    <x v="7"/>
    <x v="1"/>
    <x v="486"/>
  </r>
  <r>
    <n v="10488"/>
    <d v="2023-05-03T00:00:00"/>
    <n v="1252"/>
    <x v="1"/>
    <x v="0"/>
    <n v="2"/>
    <n v="170.93"/>
    <n v="0.02"/>
    <x v="2"/>
    <x v="3"/>
    <x v="31"/>
    <x v="487"/>
  </r>
  <r>
    <n v="10489"/>
    <d v="2023-05-04T00:00:00"/>
    <n v="1980"/>
    <x v="2"/>
    <x v="3"/>
    <n v="6"/>
    <n v="216.75"/>
    <n v="0.02"/>
    <x v="1"/>
    <x v="6"/>
    <x v="24"/>
    <x v="488"/>
  </r>
  <r>
    <n v="10490"/>
    <d v="2023-05-05T00:00:00"/>
    <n v="1927"/>
    <x v="2"/>
    <x v="3"/>
    <n v="7"/>
    <n v="394.69"/>
    <n v="0.31"/>
    <x v="2"/>
    <x v="8"/>
    <x v="6"/>
    <x v="489"/>
  </r>
  <r>
    <n v="10491"/>
    <d v="2023-05-06T00:00:00"/>
    <n v="1982"/>
    <x v="0"/>
    <x v="2"/>
    <n v="2"/>
    <n v="531.44000000000005"/>
    <n v="0.28999999999999998"/>
    <x v="2"/>
    <x v="10"/>
    <x v="13"/>
    <x v="490"/>
  </r>
  <r>
    <n v="10492"/>
    <d v="2023-05-07T00:00:00"/>
    <n v="1160"/>
    <x v="2"/>
    <x v="1"/>
    <n v="4"/>
    <n v="122.72"/>
    <n v="0.12"/>
    <x v="1"/>
    <x v="10"/>
    <x v="26"/>
    <x v="491"/>
  </r>
  <r>
    <n v="10493"/>
    <d v="2023-05-08T00:00:00"/>
    <n v="1255"/>
    <x v="2"/>
    <x v="3"/>
    <n v="1"/>
    <n v="506.61"/>
    <n v="0.22"/>
    <x v="2"/>
    <x v="2"/>
    <x v="23"/>
    <x v="492"/>
  </r>
  <r>
    <n v="10494"/>
    <d v="2023-05-09T00:00:00"/>
    <n v="1322"/>
    <x v="1"/>
    <x v="1"/>
    <n v="7"/>
    <n v="86.11"/>
    <n v="0.17"/>
    <x v="1"/>
    <x v="0"/>
    <x v="18"/>
    <x v="493"/>
  </r>
  <r>
    <n v="10495"/>
    <d v="2023-05-10T00:00:00"/>
    <n v="1127"/>
    <x v="1"/>
    <x v="2"/>
    <n v="4"/>
    <n v="140.77000000000001"/>
    <n v="0.34"/>
    <x v="1"/>
    <x v="10"/>
    <x v="35"/>
    <x v="494"/>
  </r>
  <r>
    <n v="10496"/>
    <d v="2023-05-11T00:00:00"/>
    <n v="1017"/>
    <x v="1"/>
    <x v="0"/>
    <n v="3"/>
    <n v="36.75"/>
    <n v="0.33"/>
    <x v="0"/>
    <x v="0"/>
    <x v="32"/>
    <x v="495"/>
  </r>
  <r>
    <n v="10497"/>
    <d v="2023-05-12T00:00:00"/>
    <n v="1792"/>
    <x v="2"/>
    <x v="3"/>
    <n v="6"/>
    <n v="97.37"/>
    <n v="0.34"/>
    <x v="0"/>
    <x v="7"/>
    <x v="5"/>
    <x v="496"/>
  </r>
  <r>
    <n v="10498"/>
    <d v="2023-05-13T00:00:00"/>
    <n v="1734"/>
    <x v="2"/>
    <x v="1"/>
    <n v="1"/>
    <n v="551.62"/>
    <n v="0.3"/>
    <x v="2"/>
    <x v="8"/>
    <x v="31"/>
    <x v="497"/>
  </r>
  <r>
    <n v="10499"/>
    <d v="2023-05-14T00:00:00"/>
    <n v="1565"/>
    <x v="0"/>
    <x v="3"/>
    <n v="4"/>
    <n v="283.77"/>
    <n v="0.32"/>
    <x v="2"/>
    <x v="10"/>
    <x v="19"/>
    <x v="498"/>
  </r>
  <r>
    <n v="10500"/>
    <d v="2023-05-15T00:00:00"/>
    <n v="1569"/>
    <x v="2"/>
    <x v="1"/>
    <n v="1"/>
    <n v="60.43"/>
    <n v="0.08"/>
    <x v="0"/>
    <x v="9"/>
    <x v="39"/>
    <x v="499"/>
  </r>
  <r>
    <n v="10501"/>
    <d v="2023-05-16T00:00:00"/>
    <n v="1322"/>
    <x v="3"/>
    <x v="1"/>
    <n v="3"/>
    <n v="576.44000000000005"/>
    <n v="0.28999999999999998"/>
    <x v="0"/>
    <x v="4"/>
    <x v="23"/>
    <x v="500"/>
  </r>
  <r>
    <n v="10502"/>
    <d v="2023-05-17T00:00:00"/>
    <n v="1871"/>
    <x v="3"/>
    <x v="1"/>
    <n v="5"/>
    <n v="529.21"/>
    <n v="0.25"/>
    <x v="2"/>
    <x v="6"/>
    <x v="24"/>
    <x v="501"/>
  </r>
  <r>
    <n v="10503"/>
    <d v="2023-05-18T00:00:00"/>
    <n v="1685"/>
    <x v="1"/>
    <x v="2"/>
    <n v="6"/>
    <n v="456.49"/>
    <n v="0.34"/>
    <x v="2"/>
    <x v="10"/>
    <x v="33"/>
    <x v="502"/>
  </r>
  <r>
    <n v="10504"/>
    <d v="2023-05-19T00:00:00"/>
    <n v="1791"/>
    <x v="2"/>
    <x v="0"/>
    <n v="6"/>
    <n v="561.08000000000004"/>
    <n v="0.2"/>
    <x v="1"/>
    <x v="2"/>
    <x v="23"/>
    <x v="503"/>
  </r>
  <r>
    <n v="10505"/>
    <d v="2023-05-20T00:00:00"/>
    <n v="1625"/>
    <x v="2"/>
    <x v="3"/>
    <n v="2"/>
    <n v="143.78"/>
    <n v="0.03"/>
    <x v="1"/>
    <x v="3"/>
    <x v="22"/>
    <x v="504"/>
  </r>
  <r>
    <n v="10506"/>
    <d v="2023-05-21T00:00:00"/>
    <n v="1287"/>
    <x v="1"/>
    <x v="0"/>
    <n v="6"/>
    <n v="504.28"/>
    <n v="0.21"/>
    <x v="1"/>
    <x v="0"/>
    <x v="5"/>
    <x v="505"/>
  </r>
  <r>
    <n v="10507"/>
    <d v="2023-05-22T00:00:00"/>
    <n v="1942"/>
    <x v="0"/>
    <x v="1"/>
    <n v="6"/>
    <n v="418.64"/>
    <n v="0.24"/>
    <x v="2"/>
    <x v="6"/>
    <x v="36"/>
    <x v="506"/>
  </r>
  <r>
    <n v="10508"/>
    <d v="2023-05-23T00:00:00"/>
    <n v="1853"/>
    <x v="0"/>
    <x v="1"/>
    <n v="4"/>
    <n v="523.80999999999995"/>
    <n v="0.08"/>
    <x v="0"/>
    <x v="5"/>
    <x v="24"/>
    <x v="507"/>
  </r>
  <r>
    <n v="10509"/>
    <d v="2023-05-24T00:00:00"/>
    <n v="1662"/>
    <x v="2"/>
    <x v="0"/>
    <n v="7"/>
    <n v="481.19"/>
    <n v="0.14000000000000001"/>
    <x v="0"/>
    <x v="10"/>
    <x v="38"/>
    <x v="508"/>
  </r>
  <r>
    <n v="10510"/>
    <d v="2023-05-25T00:00:00"/>
    <n v="1961"/>
    <x v="2"/>
    <x v="0"/>
    <n v="6"/>
    <n v="217.7"/>
    <n v="0.21"/>
    <x v="1"/>
    <x v="5"/>
    <x v="26"/>
    <x v="509"/>
  </r>
  <r>
    <n v="10511"/>
    <d v="2023-05-26T00:00:00"/>
    <n v="1638"/>
    <x v="0"/>
    <x v="3"/>
    <n v="6"/>
    <n v="468.02"/>
    <n v="0.13"/>
    <x v="2"/>
    <x v="6"/>
    <x v="34"/>
    <x v="510"/>
  </r>
  <r>
    <n v="10512"/>
    <d v="2023-05-27T00:00:00"/>
    <n v="1154"/>
    <x v="3"/>
    <x v="1"/>
    <n v="3"/>
    <n v="168.54"/>
    <n v="0.13"/>
    <x v="1"/>
    <x v="1"/>
    <x v="30"/>
    <x v="511"/>
  </r>
  <r>
    <n v="10513"/>
    <d v="2023-05-28T00:00:00"/>
    <n v="1489"/>
    <x v="0"/>
    <x v="0"/>
    <n v="7"/>
    <n v="207.23"/>
    <n v="0.05"/>
    <x v="1"/>
    <x v="0"/>
    <x v="14"/>
    <x v="512"/>
  </r>
  <r>
    <n v="10514"/>
    <d v="2023-05-29T00:00:00"/>
    <n v="1385"/>
    <x v="2"/>
    <x v="2"/>
    <n v="3"/>
    <n v="78.12"/>
    <n v="0.33"/>
    <x v="0"/>
    <x v="6"/>
    <x v="2"/>
    <x v="513"/>
  </r>
  <r>
    <n v="10515"/>
    <d v="2023-05-30T00:00:00"/>
    <n v="1985"/>
    <x v="1"/>
    <x v="1"/>
    <n v="1"/>
    <n v="562.02"/>
    <n v="0.26"/>
    <x v="2"/>
    <x v="9"/>
    <x v="35"/>
    <x v="514"/>
  </r>
  <r>
    <n v="10516"/>
    <d v="2023-05-31T00:00:00"/>
    <n v="1784"/>
    <x v="3"/>
    <x v="1"/>
    <n v="1"/>
    <n v="185.24"/>
    <n v="0"/>
    <x v="2"/>
    <x v="5"/>
    <x v="12"/>
    <x v="515"/>
  </r>
  <r>
    <n v="10517"/>
    <d v="2023-06-01T00:00:00"/>
    <n v="1103"/>
    <x v="3"/>
    <x v="3"/>
    <n v="6"/>
    <n v="319.56"/>
    <n v="0.27"/>
    <x v="1"/>
    <x v="9"/>
    <x v="39"/>
    <x v="516"/>
  </r>
  <r>
    <n v="10518"/>
    <d v="2023-06-02T00:00:00"/>
    <n v="1928"/>
    <x v="1"/>
    <x v="2"/>
    <n v="6"/>
    <n v="243.93"/>
    <n v="0.26"/>
    <x v="1"/>
    <x v="6"/>
    <x v="10"/>
    <x v="517"/>
  </r>
  <r>
    <n v="10519"/>
    <d v="2023-06-03T00:00:00"/>
    <n v="1392"/>
    <x v="2"/>
    <x v="3"/>
    <n v="2"/>
    <n v="576.55999999999995"/>
    <n v="0"/>
    <x v="2"/>
    <x v="5"/>
    <x v="39"/>
    <x v="518"/>
  </r>
  <r>
    <n v="10520"/>
    <d v="2023-06-04T00:00:00"/>
    <n v="1810"/>
    <x v="1"/>
    <x v="2"/>
    <n v="1"/>
    <n v="211"/>
    <n v="0.13"/>
    <x v="1"/>
    <x v="0"/>
    <x v="37"/>
    <x v="519"/>
  </r>
  <r>
    <n v="10521"/>
    <d v="2023-06-05T00:00:00"/>
    <n v="1245"/>
    <x v="2"/>
    <x v="3"/>
    <n v="4"/>
    <n v="470.45"/>
    <n v="0.21"/>
    <x v="1"/>
    <x v="5"/>
    <x v="6"/>
    <x v="520"/>
  </r>
  <r>
    <n v="10522"/>
    <d v="2023-06-06T00:00:00"/>
    <n v="1175"/>
    <x v="1"/>
    <x v="2"/>
    <n v="6"/>
    <n v="515.41999999999996"/>
    <n v="0.16"/>
    <x v="1"/>
    <x v="2"/>
    <x v="18"/>
    <x v="521"/>
  </r>
  <r>
    <n v="10523"/>
    <d v="2023-06-07T00:00:00"/>
    <n v="1038"/>
    <x v="0"/>
    <x v="2"/>
    <n v="4"/>
    <n v="269.83"/>
    <n v="0.27"/>
    <x v="2"/>
    <x v="5"/>
    <x v="34"/>
    <x v="522"/>
  </r>
  <r>
    <n v="10524"/>
    <d v="2023-06-08T00:00:00"/>
    <n v="1476"/>
    <x v="1"/>
    <x v="2"/>
    <n v="6"/>
    <n v="236.23"/>
    <n v="0.15"/>
    <x v="0"/>
    <x v="4"/>
    <x v="0"/>
    <x v="523"/>
  </r>
  <r>
    <n v="10525"/>
    <d v="2023-06-09T00:00:00"/>
    <n v="1681"/>
    <x v="3"/>
    <x v="0"/>
    <n v="4"/>
    <n v="452.43"/>
    <n v="0.05"/>
    <x v="0"/>
    <x v="1"/>
    <x v="20"/>
    <x v="524"/>
  </r>
  <r>
    <n v="10526"/>
    <d v="2023-06-10T00:00:00"/>
    <n v="1758"/>
    <x v="2"/>
    <x v="1"/>
    <n v="5"/>
    <n v="549.04"/>
    <n v="0.34"/>
    <x v="0"/>
    <x v="0"/>
    <x v="24"/>
    <x v="525"/>
  </r>
  <r>
    <n v="10527"/>
    <d v="2023-06-11T00:00:00"/>
    <n v="1537"/>
    <x v="3"/>
    <x v="2"/>
    <n v="4"/>
    <n v="456.64"/>
    <n v="0.08"/>
    <x v="0"/>
    <x v="7"/>
    <x v="22"/>
    <x v="526"/>
  </r>
  <r>
    <n v="10528"/>
    <d v="2023-06-12T00:00:00"/>
    <n v="1866"/>
    <x v="0"/>
    <x v="0"/>
    <n v="7"/>
    <n v="147.87"/>
    <n v="0.25"/>
    <x v="0"/>
    <x v="10"/>
    <x v="14"/>
    <x v="527"/>
  </r>
  <r>
    <n v="10529"/>
    <d v="2023-06-13T00:00:00"/>
    <n v="1817"/>
    <x v="2"/>
    <x v="0"/>
    <n v="1"/>
    <n v="534.66"/>
    <n v="0.05"/>
    <x v="2"/>
    <x v="3"/>
    <x v="7"/>
    <x v="528"/>
  </r>
  <r>
    <n v="10530"/>
    <d v="2023-06-14T00:00:00"/>
    <n v="1920"/>
    <x v="2"/>
    <x v="3"/>
    <n v="6"/>
    <n v="241.74"/>
    <n v="0.12"/>
    <x v="2"/>
    <x v="7"/>
    <x v="12"/>
    <x v="529"/>
  </r>
  <r>
    <n v="10531"/>
    <d v="2023-06-15T00:00:00"/>
    <n v="1407"/>
    <x v="1"/>
    <x v="1"/>
    <n v="1"/>
    <n v="352.09"/>
    <n v="0.15"/>
    <x v="1"/>
    <x v="4"/>
    <x v="37"/>
    <x v="530"/>
  </r>
  <r>
    <n v="10532"/>
    <d v="2023-06-16T00:00:00"/>
    <n v="1524"/>
    <x v="2"/>
    <x v="1"/>
    <n v="7"/>
    <n v="501.39"/>
    <n v="7.0000000000000007E-2"/>
    <x v="0"/>
    <x v="9"/>
    <x v="12"/>
    <x v="531"/>
  </r>
  <r>
    <n v="10533"/>
    <d v="2023-06-17T00:00:00"/>
    <n v="1827"/>
    <x v="3"/>
    <x v="3"/>
    <n v="7"/>
    <n v="125.21"/>
    <n v="0.16"/>
    <x v="1"/>
    <x v="8"/>
    <x v="6"/>
    <x v="532"/>
  </r>
  <r>
    <n v="10534"/>
    <d v="2023-06-18T00:00:00"/>
    <n v="1505"/>
    <x v="0"/>
    <x v="1"/>
    <n v="4"/>
    <n v="473.94"/>
    <n v="0.06"/>
    <x v="1"/>
    <x v="1"/>
    <x v="38"/>
    <x v="533"/>
  </r>
  <r>
    <n v="10535"/>
    <d v="2023-06-19T00:00:00"/>
    <n v="1902"/>
    <x v="1"/>
    <x v="3"/>
    <n v="3"/>
    <n v="363.76"/>
    <n v="0.2"/>
    <x v="0"/>
    <x v="1"/>
    <x v="10"/>
    <x v="534"/>
  </r>
  <r>
    <n v="10536"/>
    <d v="2023-06-20T00:00:00"/>
    <n v="1824"/>
    <x v="2"/>
    <x v="0"/>
    <n v="3"/>
    <n v="537.6"/>
    <n v="0.23"/>
    <x v="1"/>
    <x v="2"/>
    <x v="12"/>
    <x v="535"/>
  </r>
  <r>
    <n v="10537"/>
    <d v="2023-06-21T00:00:00"/>
    <n v="1035"/>
    <x v="1"/>
    <x v="0"/>
    <n v="7"/>
    <n v="115.6"/>
    <n v="0.02"/>
    <x v="0"/>
    <x v="5"/>
    <x v="25"/>
    <x v="536"/>
  </r>
  <r>
    <n v="10538"/>
    <d v="2023-06-22T00:00:00"/>
    <n v="1684"/>
    <x v="3"/>
    <x v="2"/>
    <n v="3"/>
    <n v="261.10000000000002"/>
    <n v="0.3"/>
    <x v="2"/>
    <x v="2"/>
    <x v="12"/>
    <x v="537"/>
  </r>
  <r>
    <n v="10539"/>
    <d v="2023-06-23T00:00:00"/>
    <n v="1019"/>
    <x v="2"/>
    <x v="3"/>
    <n v="6"/>
    <n v="502.21"/>
    <n v="0.06"/>
    <x v="1"/>
    <x v="5"/>
    <x v="15"/>
    <x v="538"/>
  </r>
  <r>
    <n v="10540"/>
    <d v="2023-06-24T00:00:00"/>
    <n v="1320"/>
    <x v="1"/>
    <x v="0"/>
    <n v="2"/>
    <n v="26.25"/>
    <n v="0.08"/>
    <x v="2"/>
    <x v="6"/>
    <x v="25"/>
    <x v="539"/>
  </r>
  <r>
    <n v="10541"/>
    <d v="2023-06-25T00:00:00"/>
    <n v="1775"/>
    <x v="1"/>
    <x v="0"/>
    <n v="5"/>
    <n v="80.64"/>
    <n v="0.23"/>
    <x v="0"/>
    <x v="9"/>
    <x v="39"/>
    <x v="540"/>
  </r>
  <r>
    <n v="10542"/>
    <d v="2023-06-26T00:00:00"/>
    <n v="1511"/>
    <x v="1"/>
    <x v="3"/>
    <n v="4"/>
    <n v="594.48"/>
    <n v="0.16"/>
    <x v="1"/>
    <x v="5"/>
    <x v="17"/>
    <x v="541"/>
  </r>
  <r>
    <n v="10543"/>
    <d v="2023-06-27T00:00:00"/>
    <n v="1399"/>
    <x v="2"/>
    <x v="0"/>
    <n v="2"/>
    <n v="179.03"/>
    <n v="0.17"/>
    <x v="2"/>
    <x v="9"/>
    <x v="32"/>
    <x v="542"/>
  </r>
  <r>
    <n v="10544"/>
    <d v="2023-06-28T00:00:00"/>
    <n v="1653"/>
    <x v="3"/>
    <x v="1"/>
    <n v="3"/>
    <n v="585.69000000000005"/>
    <n v="0.04"/>
    <x v="0"/>
    <x v="9"/>
    <x v="36"/>
    <x v="543"/>
  </r>
  <r>
    <n v="10545"/>
    <d v="2023-06-29T00:00:00"/>
    <n v="1971"/>
    <x v="2"/>
    <x v="0"/>
    <n v="4"/>
    <n v="121.78"/>
    <n v="0.28000000000000003"/>
    <x v="1"/>
    <x v="8"/>
    <x v="17"/>
    <x v="544"/>
  </r>
  <r>
    <n v="10546"/>
    <d v="2023-06-30T00:00:00"/>
    <n v="1882"/>
    <x v="2"/>
    <x v="3"/>
    <n v="2"/>
    <n v="226.24"/>
    <n v="0.22"/>
    <x v="1"/>
    <x v="4"/>
    <x v="24"/>
    <x v="545"/>
  </r>
  <r>
    <n v="10547"/>
    <d v="2023-07-01T00:00:00"/>
    <n v="1470"/>
    <x v="0"/>
    <x v="1"/>
    <n v="1"/>
    <n v="455.43"/>
    <n v="0.05"/>
    <x v="1"/>
    <x v="10"/>
    <x v="15"/>
    <x v="546"/>
  </r>
  <r>
    <n v="10548"/>
    <d v="2023-07-02T00:00:00"/>
    <n v="1142"/>
    <x v="3"/>
    <x v="1"/>
    <n v="3"/>
    <n v="399.8"/>
    <n v="0.13"/>
    <x v="1"/>
    <x v="0"/>
    <x v="36"/>
    <x v="547"/>
  </r>
  <r>
    <n v="10549"/>
    <d v="2023-07-03T00:00:00"/>
    <n v="1091"/>
    <x v="2"/>
    <x v="0"/>
    <n v="2"/>
    <n v="354.96"/>
    <n v="0.28000000000000003"/>
    <x v="1"/>
    <x v="7"/>
    <x v="24"/>
    <x v="548"/>
  </r>
  <r>
    <n v="10550"/>
    <d v="2023-07-04T00:00:00"/>
    <n v="1353"/>
    <x v="2"/>
    <x v="2"/>
    <n v="6"/>
    <n v="324.99"/>
    <n v="0.2"/>
    <x v="2"/>
    <x v="2"/>
    <x v="8"/>
    <x v="549"/>
  </r>
  <r>
    <n v="10551"/>
    <d v="2023-07-05T00:00:00"/>
    <n v="1833"/>
    <x v="2"/>
    <x v="1"/>
    <n v="1"/>
    <n v="508.41"/>
    <n v="0.04"/>
    <x v="1"/>
    <x v="6"/>
    <x v="15"/>
    <x v="550"/>
  </r>
  <r>
    <n v="10552"/>
    <d v="2023-07-06T00:00:00"/>
    <n v="1799"/>
    <x v="2"/>
    <x v="3"/>
    <n v="3"/>
    <n v="152.44"/>
    <n v="0.13"/>
    <x v="0"/>
    <x v="7"/>
    <x v="15"/>
    <x v="551"/>
  </r>
  <r>
    <n v="10553"/>
    <d v="2023-07-07T00:00:00"/>
    <n v="1726"/>
    <x v="2"/>
    <x v="2"/>
    <n v="5"/>
    <n v="273.85000000000002"/>
    <n v="0.08"/>
    <x v="1"/>
    <x v="8"/>
    <x v="20"/>
    <x v="552"/>
  </r>
  <r>
    <n v="10554"/>
    <d v="2023-07-08T00:00:00"/>
    <n v="1958"/>
    <x v="2"/>
    <x v="2"/>
    <n v="7"/>
    <n v="105.94"/>
    <n v="0.18"/>
    <x v="2"/>
    <x v="0"/>
    <x v="8"/>
    <x v="553"/>
  </r>
  <r>
    <n v="10555"/>
    <d v="2023-07-09T00:00:00"/>
    <n v="1853"/>
    <x v="1"/>
    <x v="1"/>
    <n v="3"/>
    <n v="363.63"/>
    <n v="0.3"/>
    <x v="2"/>
    <x v="7"/>
    <x v="8"/>
    <x v="554"/>
  </r>
  <r>
    <n v="10556"/>
    <d v="2023-07-10T00:00:00"/>
    <n v="1050"/>
    <x v="3"/>
    <x v="0"/>
    <n v="6"/>
    <n v="161.57"/>
    <n v="0.15"/>
    <x v="0"/>
    <x v="8"/>
    <x v="39"/>
    <x v="555"/>
  </r>
  <r>
    <n v="10557"/>
    <d v="2023-07-11T00:00:00"/>
    <n v="1664"/>
    <x v="1"/>
    <x v="2"/>
    <n v="5"/>
    <n v="210.3"/>
    <n v="0.15"/>
    <x v="2"/>
    <x v="5"/>
    <x v="26"/>
    <x v="556"/>
  </r>
  <r>
    <n v="10558"/>
    <d v="2023-07-12T00:00:00"/>
    <n v="1697"/>
    <x v="3"/>
    <x v="0"/>
    <n v="5"/>
    <n v="290.68"/>
    <n v="0.32"/>
    <x v="1"/>
    <x v="3"/>
    <x v="16"/>
    <x v="557"/>
  </r>
  <r>
    <n v="10559"/>
    <d v="2023-07-13T00:00:00"/>
    <n v="1574"/>
    <x v="2"/>
    <x v="1"/>
    <n v="5"/>
    <n v="30.66"/>
    <n v="0.2"/>
    <x v="0"/>
    <x v="0"/>
    <x v="6"/>
    <x v="558"/>
  </r>
  <r>
    <n v="10560"/>
    <d v="2023-07-14T00:00:00"/>
    <n v="1189"/>
    <x v="0"/>
    <x v="3"/>
    <n v="4"/>
    <n v="68.78"/>
    <n v="0.2"/>
    <x v="1"/>
    <x v="0"/>
    <x v="20"/>
    <x v="559"/>
  </r>
  <r>
    <n v="10561"/>
    <d v="2023-07-15T00:00:00"/>
    <n v="1124"/>
    <x v="3"/>
    <x v="2"/>
    <n v="4"/>
    <n v="416.27"/>
    <n v="0.09"/>
    <x v="1"/>
    <x v="6"/>
    <x v="30"/>
    <x v="560"/>
  </r>
  <r>
    <n v="10562"/>
    <d v="2023-07-16T00:00:00"/>
    <n v="1149"/>
    <x v="3"/>
    <x v="3"/>
    <n v="7"/>
    <n v="265.95"/>
    <n v="0.21"/>
    <x v="1"/>
    <x v="2"/>
    <x v="7"/>
    <x v="561"/>
  </r>
  <r>
    <n v="10563"/>
    <d v="2023-07-17T00:00:00"/>
    <n v="1313"/>
    <x v="3"/>
    <x v="0"/>
    <n v="5"/>
    <n v="520.9"/>
    <n v="0.2"/>
    <x v="2"/>
    <x v="1"/>
    <x v="24"/>
    <x v="562"/>
  </r>
  <r>
    <n v="10564"/>
    <d v="2023-07-18T00:00:00"/>
    <n v="1569"/>
    <x v="0"/>
    <x v="0"/>
    <n v="7"/>
    <n v="421.38"/>
    <n v="0.14000000000000001"/>
    <x v="1"/>
    <x v="8"/>
    <x v="13"/>
    <x v="563"/>
  </r>
  <r>
    <n v="10565"/>
    <d v="2023-07-19T00:00:00"/>
    <n v="1341"/>
    <x v="1"/>
    <x v="3"/>
    <n v="1"/>
    <n v="19.739999999999998"/>
    <n v="0.35"/>
    <x v="2"/>
    <x v="8"/>
    <x v="35"/>
    <x v="564"/>
  </r>
  <r>
    <n v="10566"/>
    <d v="2023-07-20T00:00:00"/>
    <n v="1304"/>
    <x v="2"/>
    <x v="1"/>
    <n v="5"/>
    <n v="375.78"/>
    <n v="0.31"/>
    <x v="2"/>
    <x v="6"/>
    <x v="37"/>
    <x v="565"/>
  </r>
  <r>
    <n v="10567"/>
    <d v="2023-07-21T00:00:00"/>
    <n v="1691"/>
    <x v="1"/>
    <x v="1"/>
    <n v="2"/>
    <n v="69.83"/>
    <n v="0.26"/>
    <x v="0"/>
    <x v="5"/>
    <x v="20"/>
    <x v="566"/>
  </r>
  <r>
    <n v="10568"/>
    <d v="2023-07-22T00:00:00"/>
    <n v="1681"/>
    <x v="3"/>
    <x v="2"/>
    <n v="5"/>
    <n v="471.85"/>
    <n v="0.19"/>
    <x v="1"/>
    <x v="5"/>
    <x v="10"/>
    <x v="567"/>
  </r>
  <r>
    <n v="10569"/>
    <d v="2023-07-23T00:00:00"/>
    <n v="1837"/>
    <x v="3"/>
    <x v="2"/>
    <n v="4"/>
    <n v="595.03"/>
    <n v="0.16"/>
    <x v="1"/>
    <x v="3"/>
    <x v="38"/>
    <x v="568"/>
  </r>
  <r>
    <n v="10570"/>
    <d v="2023-07-24T00:00:00"/>
    <n v="1782"/>
    <x v="1"/>
    <x v="1"/>
    <n v="4"/>
    <n v="325.75"/>
    <n v="0.06"/>
    <x v="1"/>
    <x v="2"/>
    <x v="34"/>
    <x v="569"/>
  </r>
  <r>
    <n v="10571"/>
    <d v="2023-07-25T00:00:00"/>
    <n v="1053"/>
    <x v="2"/>
    <x v="1"/>
    <n v="2"/>
    <n v="414.43"/>
    <n v="0.11"/>
    <x v="1"/>
    <x v="4"/>
    <x v="27"/>
    <x v="570"/>
  </r>
  <r>
    <n v="10572"/>
    <d v="2023-07-26T00:00:00"/>
    <n v="1443"/>
    <x v="1"/>
    <x v="3"/>
    <n v="2"/>
    <n v="153.83000000000001"/>
    <n v="0.27"/>
    <x v="2"/>
    <x v="10"/>
    <x v="0"/>
    <x v="571"/>
  </r>
  <r>
    <n v="10573"/>
    <d v="2023-07-27T00:00:00"/>
    <n v="1612"/>
    <x v="0"/>
    <x v="0"/>
    <n v="3"/>
    <n v="270.99"/>
    <n v="0.16"/>
    <x v="2"/>
    <x v="6"/>
    <x v="19"/>
    <x v="572"/>
  </r>
  <r>
    <n v="10574"/>
    <d v="2023-07-28T00:00:00"/>
    <n v="1992"/>
    <x v="1"/>
    <x v="0"/>
    <n v="1"/>
    <n v="515.82000000000005"/>
    <n v="0.31"/>
    <x v="2"/>
    <x v="0"/>
    <x v="8"/>
    <x v="573"/>
  </r>
  <r>
    <n v="10575"/>
    <d v="2023-07-29T00:00:00"/>
    <n v="1263"/>
    <x v="1"/>
    <x v="2"/>
    <n v="1"/>
    <n v="112.94"/>
    <n v="0.05"/>
    <x v="0"/>
    <x v="7"/>
    <x v="14"/>
    <x v="574"/>
  </r>
  <r>
    <n v="10576"/>
    <d v="2023-07-30T00:00:00"/>
    <n v="1052"/>
    <x v="2"/>
    <x v="1"/>
    <n v="1"/>
    <n v="170.34"/>
    <n v="0.18"/>
    <x v="0"/>
    <x v="10"/>
    <x v="36"/>
    <x v="575"/>
  </r>
  <r>
    <n v="10577"/>
    <d v="2023-07-31T00:00:00"/>
    <n v="1571"/>
    <x v="1"/>
    <x v="3"/>
    <n v="6"/>
    <n v="275.58"/>
    <n v="0.23"/>
    <x v="1"/>
    <x v="6"/>
    <x v="7"/>
    <x v="576"/>
  </r>
  <r>
    <n v="10578"/>
    <d v="2023-08-01T00:00:00"/>
    <n v="1619"/>
    <x v="0"/>
    <x v="2"/>
    <n v="4"/>
    <n v="431.67"/>
    <n v="0.18"/>
    <x v="0"/>
    <x v="10"/>
    <x v="32"/>
    <x v="577"/>
  </r>
  <r>
    <n v="10579"/>
    <d v="2023-08-02T00:00:00"/>
    <n v="1004"/>
    <x v="3"/>
    <x v="3"/>
    <n v="1"/>
    <n v="234.89"/>
    <n v="0.31"/>
    <x v="1"/>
    <x v="7"/>
    <x v="23"/>
    <x v="578"/>
  </r>
  <r>
    <n v="10580"/>
    <d v="2023-08-03T00:00:00"/>
    <n v="1102"/>
    <x v="3"/>
    <x v="1"/>
    <n v="3"/>
    <n v="557.72"/>
    <n v="0.35"/>
    <x v="2"/>
    <x v="0"/>
    <x v="37"/>
    <x v="579"/>
  </r>
  <r>
    <n v="10581"/>
    <d v="2023-08-04T00:00:00"/>
    <n v="1195"/>
    <x v="1"/>
    <x v="1"/>
    <n v="3"/>
    <n v="70.260000000000005"/>
    <n v="0.04"/>
    <x v="2"/>
    <x v="8"/>
    <x v="32"/>
    <x v="580"/>
  </r>
  <r>
    <n v="10582"/>
    <d v="2023-08-05T00:00:00"/>
    <n v="1773"/>
    <x v="1"/>
    <x v="1"/>
    <n v="1"/>
    <n v="231.92"/>
    <n v="0.05"/>
    <x v="0"/>
    <x v="6"/>
    <x v="11"/>
    <x v="581"/>
  </r>
  <r>
    <n v="10583"/>
    <d v="2023-08-06T00:00:00"/>
    <n v="1876"/>
    <x v="2"/>
    <x v="0"/>
    <n v="2"/>
    <n v="429.74"/>
    <n v="0.05"/>
    <x v="2"/>
    <x v="4"/>
    <x v="15"/>
    <x v="582"/>
  </r>
  <r>
    <n v="10584"/>
    <d v="2023-08-07T00:00:00"/>
    <n v="1991"/>
    <x v="3"/>
    <x v="1"/>
    <n v="3"/>
    <n v="147.19999999999999"/>
    <n v="0.24"/>
    <x v="2"/>
    <x v="7"/>
    <x v="28"/>
    <x v="583"/>
  </r>
  <r>
    <n v="10585"/>
    <d v="2023-08-08T00:00:00"/>
    <n v="1883"/>
    <x v="1"/>
    <x v="2"/>
    <n v="7"/>
    <n v="399"/>
    <n v="0.13"/>
    <x v="0"/>
    <x v="4"/>
    <x v="24"/>
    <x v="584"/>
  </r>
  <r>
    <n v="10586"/>
    <d v="2023-08-09T00:00:00"/>
    <n v="1349"/>
    <x v="1"/>
    <x v="0"/>
    <n v="2"/>
    <n v="111.07"/>
    <n v="0.26"/>
    <x v="2"/>
    <x v="10"/>
    <x v="5"/>
    <x v="585"/>
  </r>
  <r>
    <n v="10587"/>
    <d v="2023-08-10T00:00:00"/>
    <n v="1046"/>
    <x v="1"/>
    <x v="3"/>
    <n v="7"/>
    <n v="47.75"/>
    <n v="0.14000000000000001"/>
    <x v="2"/>
    <x v="5"/>
    <x v="30"/>
    <x v="586"/>
  </r>
  <r>
    <n v="10588"/>
    <d v="2023-08-11T00:00:00"/>
    <n v="1866"/>
    <x v="0"/>
    <x v="2"/>
    <n v="4"/>
    <n v="85.79"/>
    <n v="0.22"/>
    <x v="1"/>
    <x v="9"/>
    <x v="39"/>
    <x v="587"/>
  </r>
  <r>
    <n v="10589"/>
    <d v="2023-08-12T00:00:00"/>
    <n v="1822"/>
    <x v="2"/>
    <x v="2"/>
    <n v="6"/>
    <n v="559.04"/>
    <n v="0.27"/>
    <x v="1"/>
    <x v="5"/>
    <x v="13"/>
    <x v="588"/>
  </r>
  <r>
    <n v="10590"/>
    <d v="2023-08-13T00:00:00"/>
    <n v="1935"/>
    <x v="3"/>
    <x v="3"/>
    <n v="3"/>
    <n v="337.77"/>
    <n v="0.19"/>
    <x v="0"/>
    <x v="9"/>
    <x v="23"/>
    <x v="589"/>
  </r>
  <r>
    <n v="10591"/>
    <d v="2023-08-14T00:00:00"/>
    <n v="1819"/>
    <x v="2"/>
    <x v="0"/>
    <n v="2"/>
    <n v="480.86"/>
    <n v="0.19"/>
    <x v="2"/>
    <x v="0"/>
    <x v="15"/>
    <x v="590"/>
  </r>
  <r>
    <n v="10592"/>
    <d v="2023-08-15T00:00:00"/>
    <n v="1655"/>
    <x v="1"/>
    <x v="2"/>
    <n v="7"/>
    <n v="209.6"/>
    <n v="0.03"/>
    <x v="2"/>
    <x v="5"/>
    <x v="6"/>
    <x v="591"/>
  </r>
  <r>
    <n v="10593"/>
    <d v="2023-08-16T00:00:00"/>
    <n v="1268"/>
    <x v="2"/>
    <x v="2"/>
    <n v="1"/>
    <n v="361.71"/>
    <n v="0.14000000000000001"/>
    <x v="1"/>
    <x v="2"/>
    <x v="33"/>
    <x v="592"/>
  </r>
  <r>
    <n v="10594"/>
    <d v="2023-08-17T00:00:00"/>
    <n v="1369"/>
    <x v="2"/>
    <x v="2"/>
    <n v="7"/>
    <n v="304.55"/>
    <n v="0.19"/>
    <x v="1"/>
    <x v="3"/>
    <x v="26"/>
    <x v="593"/>
  </r>
  <r>
    <n v="10595"/>
    <d v="2023-08-18T00:00:00"/>
    <n v="1635"/>
    <x v="1"/>
    <x v="0"/>
    <n v="7"/>
    <n v="568.26"/>
    <n v="0.16"/>
    <x v="1"/>
    <x v="1"/>
    <x v="23"/>
    <x v="594"/>
  </r>
  <r>
    <n v="10596"/>
    <d v="2023-08-19T00:00:00"/>
    <n v="1105"/>
    <x v="2"/>
    <x v="0"/>
    <n v="4"/>
    <n v="452.33"/>
    <n v="0.32"/>
    <x v="2"/>
    <x v="2"/>
    <x v="29"/>
    <x v="595"/>
  </r>
  <r>
    <n v="10597"/>
    <d v="2023-08-20T00:00:00"/>
    <n v="1669"/>
    <x v="1"/>
    <x v="0"/>
    <n v="5"/>
    <n v="442.37"/>
    <n v="0.32"/>
    <x v="1"/>
    <x v="9"/>
    <x v="19"/>
    <x v="596"/>
  </r>
  <r>
    <n v="10598"/>
    <d v="2023-08-21T00:00:00"/>
    <n v="1658"/>
    <x v="0"/>
    <x v="2"/>
    <n v="5"/>
    <n v="42.12"/>
    <n v="0.28999999999999998"/>
    <x v="1"/>
    <x v="9"/>
    <x v="20"/>
    <x v="597"/>
  </r>
  <r>
    <n v="10599"/>
    <d v="2023-08-22T00:00:00"/>
    <n v="1656"/>
    <x v="2"/>
    <x v="1"/>
    <n v="1"/>
    <n v="336.56"/>
    <n v="0.13"/>
    <x v="2"/>
    <x v="0"/>
    <x v="29"/>
    <x v="598"/>
  </r>
  <r>
    <n v="10600"/>
    <d v="2023-08-23T00:00:00"/>
    <n v="1119"/>
    <x v="3"/>
    <x v="3"/>
    <n v="4"/>
    <n v="288.19"/>
    <n v="0.25"/>
    <x v="2"/>
    <x v="9"/>
    <x v="12"/>
    <x v="599"/>
  </r>
  <r>
    <n v="10601"/>
    <d v="2023-08-24T00:00:00"/>
    <n v="1830"/>
    <x v="1"/>
    <x v="1"/>
    <n v="4"/>
    <n v="557.79"/>
    <n v="0.14000000000000001"/>
    <x v="1"/>
    <x v="3"/>
    <x v="38"/>
    <x v="600"/>
  </r>
  <r>
    <n v="10602"/>
    <d v="2023-08-25T00:00:00"/>
    <n v="1786"/>
    <x v="3"/>
    <x v="0"/>
    <n v="4"/>
    <n v="165.55"/>
    <n v="0.08"/>
    <x v="2"/>
    <x v="3"/>
    <x v="8"/>
    <x v="601"/>
  </r>
  <r>
    <n v="10603"/>
    <d v="2023-08-26T00:00:00"/>
    <n v="1603"/>
    <x v="2"/>
    <x v="2"/>
    <n v="4"/>
    <n v="172.85"/>
    <n v="0.12"/>
    <x v="0"/>
    <x v="2"/>
    <x v="6"/>
    <x v="602"/>
  </r>
  <r>
    <n v="10604"/>
    <d v="2023-08-27T00:00:00"/>
    <n v="1057"/>
    <x v="2"/>
    <x v="2"/>
    <n v="5"/>
    <n v="255.64"/>
    <n v="0.02"/>
    <x v="2"/>
    <x v="9"/>
    <x v="12"/>
    <x v="603"/>
  </r>
  <r>
    <n v="10605"/>
    <d v="2023-08-28T00:00:00"/>
    <n v="1950"/>
    <x v="2"/>
    <x v="1"/>
    <n v="2"/>
    <n v="157.37"/>
    <n v="0.12"/>
    <x v="0"/>
    <x v="1"/>
    <x v="7"/>
    <x v="604"/>
  </r>
  <r>
    <n v="10606"/>
    <d v="2023-08-29T00:00:00"/>
    <n v="1345"/>
    <x v="2"/>
    <x v="1"/>
    <n v="4"/>
    <n v="90.57"/>
    <n v="0.16"/>
    <x v="0"/>
    <x v="9"/>
    <x v="8"/>
    <x v="605"/>
  </r>
  <r>
    <n v="10607"/>
    <d v="2023-08-30T00:00:00"/>
    <n v="1740"/>
    <x v="2"/>
    <x v="3"/>
    <n v="2"/>
    <n v="516.59"/>
    <n v="0.33"/>
    <x v="1"/>
    <x v="8"/>
    <x v="7"/>
    <x v="606"/>
  </r>
  <r>
    <n v="10608"/>
    <d v="2023-08-31T00:00:00"/>
    <n v="1473"/>
    <x v="3"/>
    <x v="2"/>
    <n v="7"/>
    <n v="341.59"/>
    <n v="0.11"/>
    <x v="1"/>
    <x v="6"/>
    <x v="0"/>
    <x v="607"/>
  </r>
  <r>
    <n v="10609"/>
    <d v="2023-09-01T00:00:00"/>
    <n v="1116"/>
    <x v="0"/>
    <x v="1"/>
    <n v="7"/>
    <n v="518.9"/>
    <n v="0.32"/>
    <x v="2"/>
    <x v="10"/>
    <x v="27"/>
    <x v="608"/>
  </r>
  <r>
    <n v="10610"/>
    <d v="2023-09-02T00:00:00"/>
    <n v="1829"/>
    <x v="3"/>
    <x v="3"/>
    <n v="4"/>
    <n v="501.21"/>
    <n v="0.08"/>
    <x v="2"/>
    <x v="9"/>
    <x v="22"/>
    <x v="609"/>
  </r>
  <r>
    <n v="10611"/>
    <d v="2023-09-03T00:00:00"/>
    <n v="1790"/>
    <x v="3"/>
    <x v="0"/>
    <n v="3"/>
    <n v="179.99"/>
    <n v="7.0000000000000007E-2"/>
    <x v="1"/>
    <x v="2"/>
    <x v="2"/>
    <x v="610"/>
  </r>
  <r>
    <n v="10612"/>
    <d v="2023-09-04T00:00:00"/>
    <n v="1126"/>
    <x v="2"/>
    <x v="1"/>
    <n v="6"/>
    <n v="335.43"/>
    <n v="0.18"/>
    <x v="1"/>
    <x v="2"/>
    <x v="20"/>
    <x v="611"/>
  </r>
  <r>
    <n v="10613"/>
    <d v="2023-09-05T00:00:00"/>
    <n v="1392"/>
    <x v="2"/>
    <x v="0"/>
    <n v="3"/>
    <n v="63.68"/>
    <n v="0.24"/>
    <x v="2"/>
    <x v="8"/>
    <x v="11"/>
    <x v="612"/>
  </r>
  <r>
    <n v="10614"/>
    <d v="2023-09-06T00:00:00"/>
    <n v="1907"/>
    <x v="2"/>
    <x v="3"/>
    <n v="7"/>
    <n v="550.41999999999996"/>
    <n v="0.02"/>
    <x v="1"/>
    <x v="2"/>
    <x v="18"/>
    <x v="613"/>
  </r>
  <r>
    <n v="10615"/>
    <d v="2023-09-07T00:00:00"/>
    <n v="1640"/>
    <x v="2"/>
    <x v="0"/>
    <n v="6"/>
    <n v="251.49"/>
    <n v="0.08"/>
    <x v="0"/>
    <x v="6"/>
    <x v="14"/>
    <x v="614"/>
  </r>
  <r>
    <n v="10616"/>
    <d v="2023-09-08T00:00:00"/>
    <n v="1057"/>
    <x v="1"/>
    <x v="2"/>
    <n v="3"/>
    <n v="245.3"/>
    <n v="0.16"/>
    <x v="1"/>
    <x v="2"/>
    <x v="32"/>
    <x v="615"/>
  </r>
  <r>
    <n v="10617"/>
    <d v="2023-09-09T00:00:00"/>
    <n v="1633"/>
    <x v="1"/>
    <x v="2"/>
    <n v="4"/>
    <n v="192.11"/>
    <n v="0.12"/>
    <x v="0"/>
    <x v="7"/>
    <x v="34"/>
    <x v="616"/>
  </r>
  <r>
    <n v="10618"/>
    <d v="2023-09-10T00:00:00"/>
    <n v="1512"/>
    <x v="1"/>
    <x v="0"/>
    <n v="2"/>
    <n v="284.49"/>
    <n v="0.25"/>
    <x v="1"/>
    <x v="4"/>
    <x v="23"/>
    <x v="617"/>
  </r>
  <r>
    <n v="10619"/>
    <d v="2023-09-11T00:00:00"/>
    <n v="1750"/>
    <x v="1"/>
    <x v="2"/>
    <n v="6"/>
    <n v="162.28"/>
    <n v="0.18"/>
    <x v="1"/>
    <x v="0"/>
    <x v="7"/>
    <x v="618"/>
  </r>
  <r>
    <n v="10620"/>
    <d v="2023-09-12T00:00:00"/>
    <n v="1801"/>
    <x v="3"/>
    <x v="3"/>
    <n v="5"/>
    <n v="234.29"/>
    <n v="0.06"/>
    <x v="1"/>
    <x v="9"/>
    <x v="30"/>
    <x v="619"/>
  </r>
  <r>
    <n v="10621"/>
    <d v="2023-09-13T00:00:00"/>
    <n v="1095"/>
    <x v="3"/>
    <x v="2"/>
    <n v="1"/>
    <n v="482.97"/>
    <n v="0.31"/>
    <x v="0"/>
    <x v="2"/>
    <x v="34"/>
    <x v="620"/>
  </r>
  <r>
    <n v="10622"/>
    <d v="2023-09-14T00:00:00"/>
    <n v="1637"/>
    <x v="2"/>
    <x v="0"/>
    <n v="6"/>
    <n v="503.04"/>
    <n v="0.1"/>
    <x v="1"/>
    <x v="3"/>
    <x v="10"/>
    <x v="621"/>
  </r>
  <r>
    <n v="10623"/>
    <d v="2023-09-15T00:00:00"/>
    <n v="1117"/>
    <x v="0"/>
    <x v="0"/>
    <n v="6"/>
    <n v="192.95"/>
    <n v="0.26"/>
    <x v="2"/>
    <x v="3"/>
    <x v="15"/>
    <x v="622"/>
  </r>
  <r>
    <n v="10624"/>
    <d v="2023-09-16T00:00:00"/>
    <n v="1559"/>
    <x v="0"/>
    <x v="0"/>
    <n v="5"/>
    <n v="289.37"/>
    <n v="0.27"/>
    <x v="0"/>
    <x v="9"/>
    <x v="17"/>
    <x v="623"/>
  </r>
  <r>
    <n v="10625"/>
    <d v="2023-09-17T00:00:00"/>
    <n v="1600"/>
    <x v="2"/>
    <x v="1"/>
    <n v="4"/>
    <n v="526.17999999999995"/>
    <n v="0.34"/>
    <x v="2"/>
    <x v="8"/>
    <x v="13"/>
    <x v="624"/>
  </r>
  <r>
    <n v="10626"/>
    <d v="2023-09-18T00:00:00"/>
    <n v="1487"/>
    <x v="1"/>
    <x v="0"/>
    <n v="3"/>
    <n v="45.81"/>
    <n v="0.17"/>
    <x v="1"/>
    <x v="0"/>
    <x v="16"/>
    <x v="625"/>
  </r>
  <r>
    <n v="10627"/>
    <d v="2023-09-19T00:00:00"/>
    <n v="1236"/>
    <x v="1"/>
    <x v="3"/>
    <n v="3"/>
    <n v="535.15"/>
    <n v="0.22"/>
    <x v="0"/>
    <x v="6"/>
    <x v="14"/>
    <x v="626"/>
  </r>
  <r>
    <n v="10628"/>
    <d v="2023-09-20T00:00:00"/>
    <n v="1884"/>
    <x v="0"/>
    <x v="2"/>
    <n v="7"/>
    <n v="143.22"/>
    <n v="0.12"/>
    <x v="0"/>
    <x v="6"/>
    <x v="29"/>
    <x v="627"/>
  </r>
  <r>
    <n v="10629"/>
    <d v="2023-09-21T00:00:00"/>
    <n v="1896"/>
    <x v="0"/>
    <x v="2"/>
    <n v="2"/>
    <n v="411.95"/>
    <n v="0.24"/>
    <x v="1"/>
    <x v="2"/>
    <x v="12"/>
    <x v="628"/>
  </r>
  <r>
    <n v="10630"/>
    <d v="2023-09-22T00:00:00"/>
    <n v="1271"/>
    <x v="2"/>
    <x v="1"/>
    <n v="4"/>
    <n v="355.79"/>
    <n v="0.16"/>
    <x v="2"/>
    <x v="3"/>
    <x v="39"/>
    <x v="629"/>
  </r>
  <r>
    <n v="10631"/>
    <d v="2023-09-23T00:00:00"/>
    <n v="1188"/>
    <x v="1"/>
    <x v="1"/>
    <n v="5"/>
    <n v="338.47"/>
    <n v="0.15"/>
    <x v="0"/>
    <x v="2"/>
    <x v="9"/>
    <x v="630"/>
  </r>
  <r>
    <n v="10632"/>
    <d v="2023-09-24T00:00:00"/>
    <n v="1998"/>
    <x v="1"/>
    <x v="3"/>
    <n v="4"/>
    <n v="517.73"/>
    <n v="0.3"/>
    <x v="0"/>
    <x v="1"/>
    <x v="30"/>
    <x v="631"/>
  </r>
  <r>
    <n v="10633"/>
    <d v="2023-09-25T00:00:00"/>
    <n v="1703"/>
    <x v="1"/>
    <x v="0"/>
    <n v="4"/>
    <n v="74.42"/>
    <n v="0.02"/>
    <x v="1"/>
    <x v="2"/>
    <x v="32"/>
    <x v="632"/>
  </r>
  <r>
    <n v="10634"/>
    <d v="2023-09-26T00:00:00"/>
    <n v="1446"/>
    <x v="2"/>
    <x v="1"/>
    <n v="3"/>
    <n v="218.01"/>
    <n v="0.31"/>
    <x v="0"/>
    <x v="2"/>
    <x v="30"/>
    <x v="633"/>
  </r>
  <r>
    <n v="10635"/>
    <d v="2023-09-27T00:00:00"/>
    <n v="1580"/>
    <x v="0"/>
    <x v="2"/>
    <n v="5"/>
    <n v="329.88"/>
    <n v="0.3"/>
    <x v="1"/>
    <x v="5"/>
    <x v="1"/>
    <x v="634"/>
  </r>
  <r>
    <n v="10636"/>
    <d v="2023-09-28T00:00:00"/>
    <n v="1789"/>
    <x v="3"/>
    <x v="1"/>
    <n v="1"/>
    <n v="489.6"/>
    <n v="0.18"/>
    <x v="1"/>
    <x v="6"/>
    <x v="10"/>
    <x v="635"/>
  </r>
  <r>
    <n v="10637"/>
    <d v="2023-09-29T00:00:00"/>
    <n v="1860"/>
    <x v="3"/>
    <x v="1"/>
    <n v="6"/>
    <n v="141.62"/>
    <n v="0.17"/>
    <x v="1"/>
    <x v="1"/>
    <x v="2"/>
    <x v="636"/>
  </r>
  <r>
    <n v="10638"/>
    <d v="2023-09-30T00:00:00"/>
    <n v="1246"/>
    <x v="0"/>
    <x v="0"/>
    <n v="3"/>
    <n v="484.71"/>
    <n v="0.13"/>
    <x v="1"/>
    <x v="5"/>
    <x v="2"/>
    <x v="637"/>
  </r>
  <r>
    <n v="10639"/>
    <d v="2023-10-01T00:00:00"/>
    <n v="1962"/>
    <x v="3"/>
    <x v="1"/>
    <n v="5"/>
    <n v="248.79"/>
    <n v="0.35"/>
    <x v="2"/>
    <x v="10"/>
    <x v="24"/>
    <x v="638"/>
  </r>
  <r>
    <n v="10640"/>
    <d v="2023-10-02T00:00:00"/>
    <n v="1075"/>
    <x v="1"/>
    <x v="3"/>
    <n v="2"/>
    <n v="125.51"/>
    <n v="0.04"/>
    <x v="2"/>
    <x v="1"/>
    <x v="8"/>
    <x v="639"/>
  </r>
  <r>
    <n v="10641"/>
    <d v="2023-10-03T00:00:00"/>
    <n v="1153"/>
    <x v="1"/>
    <x v="2"/>
    <n v="6"/>
    <n v="459.01"/>
    <n v="0.21"/>
    <x v="1"/>
    <x v="10"/>
    <x v="7"/>
    <x v="640"/>
  </r>
  <r>
    <n v="10642"/>
    <d v="2023-10-04T00:00:00"/>
    <n v="1655"/>
    <x v="2"/>
    <x v="0"/>
    <n v="6"/>
    <n v="68.180000000000007"/>
    <n v="0.24"/>
    <x v="1"/>
    <x v="2"/>
    <x v="4"/>
    <x v="641"/>
  </r>
  <r>
    <n v="10643"/>
    <d v="2023-10-05T00:00:00"/>
    <n v="1434"/>
    <x v="3"/>
    <x v="2"/>
    <n v="3"/>
    <n v="316.14"/>
    <n v="0.33"/>
    <x v="1"/>
    <x v="7"/>
    <x v="26"/>
    <x v="642"/>
  </r>
  <r>
    <n v="10644"/>
    <d v="2023-10-06T00:00:00"/>
    <n v="1996"/>
    <x v="2"/>
    <x v="3"/>
    <n v="7"/>
    <n v="52.37"/>
    <n v="0.27"/>
    <x v="0"/>
    <x v="7"/>
    <x v="4"/>
    <x v="643"/>
  </r>
  <r>
    <n v="10645"/>
    <d v="2023-10-07T00:00:00"/>
    <n v="1085"/>
    <x v="3"/>
    <x v="3"/>
    <n v="2"/>
    <n v="223.5"/>
    <n v="0.23"/>
    <x v="0"/>
    <x v="9"/>
    <x v="26"/>
    <x v="644"/>
  </r>
  <r>
    <n v="10646"/>
    <d v="2023-10-08T00:00:00"/>
    <n v="1696"/>
    <x v="2"/>
    <x v="1"/>
    <n v="3"/>
    <n v="366.63"/>
    <n v="0.04"/>
    <x v="1"/>
    <x v="3"/>
    <x v="24"/>
    <x v="645"/>
  </r>
  <r>
    <n v="10647"/>
    <d v="2023-10-09T00:00:00"/>
    <n v="1284"/>
    <x v="2"/>
    <x v="1"/>
    <n v="4"/>
    <n v="340.33"/>
    <n v="0.13"/>
    <x v="0"/>
    <x v="7"/>
    <x v="28"/>
    <x v="646"/>
  </r>
  <r>
    <n v="10648"/>
    <d v="2023-10-10T00:00:00"/>
    <n v="1973"/>
    <x v="2"/>
    <x v="1"/>
    <n v="7"/>
    <n v="251.72"/>
    <n v="0.05"/>
    <x v="1"/>
    <x v="5"/>
    <x v="40"/>
    <x v="647"/>
  </r>
  <r>
    <n v="10649"/>
    <d v="2023-10-11T00:00:00"/>
    <n v="1219"/>
    <x v="2"/>
    <x v="2"/>
    <n v="5"/>
    <n v="265.99"/>
    <n v="0.31"/>
    <x v="2"/>
    <x v="9"/>
    <x v="29"/>
    <x v="648"/>
  </r>
  <r>
    <n v="10650"/>
    <d v="2023-10-12T00:00:00"/>
    <n v="1068"/>
    <x v="3"/>
    <x v="3"/>
    <n v="2"/>
    <n v="147.66"/>
    <n v="0.26"/>
    <x v="0"/>
    <x v="8"/>
    <x v="9"/>
    <x v="649"/>
  </r>
  <r>
    <n v="10651"/>
    <d v="2023-10-13T00:00:00"/>
    <n v="1046"/>
    <x v="3"/>
    <x v="0"/>
    <n v="6"/>
    <n v="281.69"/>
    <n v="0.27"/>
    <x v="1"/>
    <x v="9"/>
    <x v="23"/>
    <x v="650"/>
  </r>
  <r>
    <n v="10652"/>
    <d v="2023-10-14T00:00:00"/>
    <n v="1093"/>
    <x v="1"/>
    <x v="1"/>
    <n v="3"/>
    <n v="572.65"/>
    <n v="0.23"/>
    <x v="2"/>
    <x v="0"/>
    <x v="39"/>
    <x v="651"/>
  </r>
  <r>
    <n v="10653"/>
    <d v="2023-10-15T00:00:00"/>
    <n v="1749"/>
    <x v="2"/>
    <x v="2"/>
    <n v="6"/>
    <n v="512.51"/>
    <n v="0.18"/>
    <x v="1"/>
    <x v="7"/>
    <x v="17"/>
    <x v="652"/>
  </r>
  <r>
    <n v="10654"/>
    <d v="2023-10-16T00:00:00"/>
    <n v="1957"/>
    <x v="2"/>
    <x v="1"/>
    <n v="2"/>
    <n v="99.96"/>
    <n v="0.05"/>
    <x v="1"/>
    <x v="3"/>
    <x v="15"/>
    <x v="653"/>
  </r>
  <r>
    <n v="10655"/>
    <d v="2023-10-17T00:00:00"/>
    <n v="1452"/>
    <x v="2"/>
    <x v="3"/>
    <n v="6"/>
    <n v="32.42"/>
    <n v="0.12"/>
    <x v="2"/>
    <x v="4"/>
    <x v="13"/>
    <x v="654"/>
  </r>
  <r>
    <n v="10656"/>
    <d v="2023-10-18T00:00:00"/>
    <n v="1203"/>
    <x v="2"/>
    <x v="0"/>
    <n v="3"/>
    <n v="561.11"/>
    <n v="0.05"/>
    <x v="0"/>
    <x v="7"/>
    <x v="25"/>
    <x v="655"/>
  </r>
  <r>
    <n v="10657"/>
    <d v="2023-10-19T00:00:00"/>
    <n v="1911"/>
    <x v="0"/>
    <x v="3"/>
    <n v="7"/>
    <n v="323.14999999999998"/>
    <n v="0.25"/>
    <x v="2"/>
    <x v="4"/>
    <x v="40"/>
    <x v="656"/>
  </r>
  <r>
    <n v="10658"/>
    <d v="2023-10-20T00:00:00"/>
    <n v="1217"/>
    <x v="2"/>
    <x v="2"/>
    <n v="3"/>
    <n v="329.64"/>
    <n v="0.06"/>
    <x v="0"/>
    <x v="3"/>
    <x v="22"/>
    <x v="657"/>
  </r>
  <r>
    <n v="10659"/>
    <d v="2023-10-21T00:00:00"/>
    <n v="1473"/>
    <x v="1"/>
    <x v="1"/>
    <n v="1"/>
    <n v="471.72"/>
    <n v="0.25"/>
    <x v="0"/>
    <x v="2"/>
    <x v="9"/>
    <x v="658"/>
  </r>
  <r>
    <n v="10660"/>
    <d v="2023-10-22T00:00:00"/>
    <n v="1431"/>
    <x v="2"/>
    <x v="3"/>
    <n v="6"/>
    <n v="199.09"/>
    <n v="0.24"/>
    <x v="1"/>
    <x v="5"/>
    <x v="35"/>
    <x v="659"/>
  </r>
  <r>
    <n v="10661"/>
    <d v="2023-10-23T00:00:00"/>
    <n v="1340"/>
    <x v="2"/>
    <x v="2"/>
    <n v="1"/>
    <n v="296.92"/>
    <n v="0.16"/>
    <x v="1"/>
    <x v="8"/>
    <x v="18"/>
    <x v="660"/>
  </r>
  <r>
    <n v="10662"/>
    <d v="2023-10-24T00:00:00"/>
    <n v="1550"/>
    <x v="1"/>
    <x v="1"/>
    <n v="7"/>
    <n v="581.66999999999996"/>
    <n v="0.05"/>
    <x v="2"/>
    <x v="3"/>
    <x v="27"/>
    <x v="661"/>
  </r>
  <r>
    <n v="10663"/>
    <d v="2023-10-25T00:00:00"/>
    <n v="1611"/>
    <x v="1"/>
    <x v="0"/>
    <n v="1"/>
    <n v="408.21"/>
    <n v="0.11"/>
    <x v="2"/>
    <x v="2"/>
    <x v="11"/>
    <x v="662"/>
  </r>
  <r>
    <n v="10664"/>
    <d v="2023-10-26T00:00:00"/>
    <n v="1288"/>
    <x v="2"/>
    <x v="3"/>
    <n v="6"/>
    <n v="104.94"/>
    <n v="0.11"/>
    <x v="1"/>
    <x v="1"/>
    <x v="34"/>
    <x v="663"/>
  </r>
  <r>
    <n v="10665"/>
    <d v="2023-10-27T00:00:00"/>
    <n v="1253"/>
    <x v="2"/>
    <x v="1"/>
    <n v="2"/>
    <n v="92.94"/>
    <n v="0.25"/>
    <x v="0"/>
    <x v="0"/>
    <x v="23"/>
    <x v="664"/>
  </r>
  <r>
    <n v="10666"/>
    <d v="2023-10-28T00:00:00"/>
    <n v="1733"/>
    <x v="1"/>
    <x v="1"/>
    <n v="4"/>
    <n v="134.49"/>
    <n v="0.04"/>
    <x v="2"/>
    <x v="1"/>
    <x v="33"/>
    <x v="665"/>
  </r>
  <r>
    <n v="10667"/>
    <d v="2023-10-29T00:00:00"/>
    <n v="1356"/>
    <x v="2"/>
    <x v="1"/>
    <n v="7"/>
    <n v="463.53"/>
    <n v="0.28999999999999998"/>
    <x v="1"/>
    <x v="5"/>
    <x v="37"/>
    <x v="666"/>
  </r>
  <r>
    <n v="10668"/>
    <d v="2023-10-30T00:00:00"/>
    <n v="1022"/>
    <x v="2"/>
    <x v="1"/>
    <n v="3"/>
    <n v="187.8"/>
    <n v="0.27"/>
    <x v="2"/>
    <x v="1"/>
    <x v="10"/>
    <x v="667"/>
  </r>
  <r>
    <n v="10669"/>
    <d v="2023-10-31T00:00:00"/>
    <n v="1761"/>
    <x v="0"/>
    <x v="3"/>
    <n v="5"/>
    <n v="27.51"/>
    <n v="7.0000000000000007E-2"/>
    <x v="1"/>
    <x v="2"/>
    <x v="29"/>
    <x v="668"/>
  </r>
  <r>
    <n v="10670"/>
    <d v="2023-11-01T00:00:00"/>
    <n v="1521"/>
    <x v="1"/>
    <x v="1"/>
    <n v="7"/>
    <n v="567.34"/>
    <n v="0.25"/>
    <x v="2"/>
    <x v="10"/>
    <x v="15"/>
    <x v="669"/>
  </r>
  <r>
    <n v="10671"/>
    <d v="2023-11-02T00:00:00"/>
    <n v="1757"/>
    <x v="1"/>
    <x v="2"/>
    <n v="1"/>
    <n v="114.28"/>
    <n v="0.23"/>
    <x v="0"/>
    <x v="6"/>
    <x v="27"/>
    <x v="670"/>
  </r>
  <r>
    <n v="10672"/>
    <d v="2023-11-03T00:00:00"/>
    <n v="1836"/>
    <x v="1"/>
    <x v="3"/>
    <n v="2"/>
    <n v="20.59"/>
    <n v="0.26"/>
    <x v="0"/>
    <x v="6"/>
    <x v="22"/>
    <x v="671"/>
  </r>
  <r>
    <n v="10673"/>
    <d v="2023-11-04T00:00:00"/>
    <n v="1099"/>
    <x v="1"/>
    <x v="1"/>
    <n v="6"/>
    <n v="153.72"/>
    <n v="7.0000000000000007E-2"/>
    <x v="1"/>
    <x v="1"/>
    <x v="22"/>
    <x v="672"/>
  </r>
  <r>
    <n v="10674"/>
    <d v="2023-11-05T00:00:00"/>
    <n v="1801"/>
    <x v="1"/>
    <x v="3"/>
    <n v="2"/>
    <n v="152.49"/>
    <n v="0.06"/>
    <x v="2"/>
    <x v="0"/>
    <x v="4"/>
    <x v="673"/>
  </r>
  <r>
    <n v="10675"/>
    <d v="2023-11-06T00:00:00"/>
    <n v="1179"/>
    <x v="3"/>
    <x v="2"/>
    <n v="2"/>
    <n v="261.87"/>
    <n v="0.08"/>
    <x v="2"/>
    <x v="1"/>
    <x v="17"/>
    <x v="674"/>
  </r>
  <r>
    <n v="10676"/>
    <d v="2023-11-07T00:00:00"/>
    <n v="1222"/>
    <x v="3"/>
    <x v="2"/>
    <n v="6"/>
    <n v="553.42999999999995"/>
    <n v="0.13"/>
    <x v="1"/>
    <x v="1"/>
    <x v="39"/>
    <x v="675"/>
  </r>
  <r>
    <n v="10677"/>
    <d v="2023-11-08T00:00:00"/>
    <n v="1905"/>
    <x v="2"/>
    <x v="3"/>
    <n v="5"/>
    <n v="529.32000000000005"/>
    <n v="0.28000000000000003"/>
    <x v="1"/>
    <x v="2"/>
    <x v="15"/>
    <x v="676"/>
  </r>
  <r>
    <n v="10678"/>
    <d v="2023-11-09T00:00:00"/>
    <n v="1761"/>
    <x v="1"/>
    <x v="1"/>
    <n v="6"/>
    <n v="282.27999999999997"/>
    <n v="0.26"/>
    <x v="2"/>
    <x v="3"/>
    <x v="0"/>
    <x v="677"/>
  </r>
  <r>
    <n v="10679"/>
    <d v="2023-11-10T00:00:00"/>
    <n v="1658"/>
    <x v="1"/>
    <x v="1"/>
    <n v="5"/>
    <n v="255.38"/>
    <n v="0.32"/>
    <x v="2"/>
    <x v="4"/>
    <x v="15"/>
    <x v="678"/>
  </r>
  <r>
    <n v="10680"/>
    <d v="2023-11-11T00:00:00"/>
    <n v="1441"/>
    <x v="0"/>
    <x v="2"/>
    <n v="6"/>
    <n v="339.68"/>
    <n v="0.02"/>
    <x v="1"/>
    <x v="3"/>
    <x v="29"/>
    <x v="679"/>
  </r>
  <r>
    <n v="10681"/>
    <d v="2023-11-12T00:00:00"/>
    <n v="1607"/>
    <x v="1"/>
    <x v="1"/>
    <n v="1"/>
    <n v="157.41999999999999"/>
    <n v="0"/>
    <x v="1"/>
    <x v="3"/>
    <x v="16"/>
    <x v="680"/>
  </r>
  <r>
    <n v="10682"/>
    <d v="2023-11-13T00:00:00"/>
    <n v="1768"/>
    <x v="1"/>
    <x v="2"/>
    <n v="5"/>
    <n v="45.53"/>
    <n v="0.24"/>
    <x v="1"/>
    <x v="9"/>
    <x v="30"/>
    <x v="681"/>
  </r>
  <r>
    <n v="10683"/>
    <d v="2023-11-14T00:00:00"/>
    <n v="1324"/>
    <x v="2"/>
    <x v="1"/>
    <n v="1"/>
    <n v="564.45000000000005"/>
    <n v="0.1"/>
    <x v="1"/>
    <x v="3"/>
    <x v="8"/>
    <x v="682"/>
  </r>
  <r>
    <n v="10684"/>
    <d v="2023-11-15T00:00:00"/>
    <n v="1515"/>
    <x v="1"/>
    <x v="2"/>
    <n v="7"/>
    <n v="124.22"/>
    <n v="0.12"/>
    <x v="2"/>
    <x v="8"/>
    <x v="13"/>
    <x v="683"/>
  </r>
  <r>
    <n v="10685"/>
    <d v="2023-11-16T00:00:00"/>
    <n v="1015"/>
    <x v="2"/>
    <x v="0"/>
    <n v="5"/>
    <n v="131.06"/>
    <n v="0.19"/>
    <x v="1"/>
    <x v="8"/>
    <x v="7"/>
    <x v="684"/>
  </r>
  <r>
    <n v="10686"/>
    <d v="2023-11-17T00:00:00"/>
    <n v="1791"/>
    <x v="2"/>
    <x v="1"/>
    <n v="5"/>
    <n v="291.39"/>
    <n v="0.04"/>
    <x v="1"/>
    <x v="3"/>
    <x v="34"/>
    <x v="685"/>
  </r>
  <r>
    <n v="10687"/>
    <d v="2023-11-18T00:00:00"/>
    <n v="1335"/>
    <x v="2"/>
    <x v="1"/>
    <n v="6"/>
    <n v="302.58999999999997"/>
    <n v="0.22"/>
    <x v="0"/>
    <x v="0"/>
    <x v="36"/>
    <x v="686"/>
  </r>
  <r>
    <n v="10688"/>
    <d v="2023-11-19T00:00:00"/>
    <n v="1758"/>
    <x v="3"/>
    <x v="1"/>
    <n v="5"/>
    <n v="25.78"/>
    <n v="0.11"/>
    <x v="1"/>
    <x v="0"/>
    <x v="17"/>
    <x v="687"/>
  </r>
  <r>
    <n v="10689"/>
    <d v="2023-11-20T00:00:00"/>
    <n v="1257"/>
    <x v="2"/>
    <x v="3"/>
    <n v="1"/>
    <n v="101.55"/>
    <n v="0.22"/>
    <x v="2"/>
    <x v="1"/>
    <x v="1"/>
    <x v="688"/>
  </r>
  <r>
    <n v="10690"/>
    <d v="2023-11-21T00:00:00"/>
    <n v="1496"/>
    <x v="1"/>
    <x v="1"/>
    <n v="7"/>
    <n v="236.22"/>
    <n v="0.28999999999999998"/>
    <x v="0"/>
    <x v="8"/>
    <x v="24"/>
    <x v="689"/>
  </r>
  <r>
    <n v="10691"/>
    <d v="2023-11-22T00:00:00"/>
    <n v="1987"/>
    <x v="0"/>
    <x v="3"/>
    <n v="6"/>
    <n v="414.98"/>
    <n v="0.06"/>
    <x v="2"/>
    <x v="8"/>
    <x v="19"/>
    <x v="690"/>
  </r>
  <r>
    <n v="10692"/>
    <d v="2023-11-23T00:00:00"/>
    <n v="1895"/>
    <x v="2"/>
    <x v="3"/>
    <n v="3"/>
    <n v="148.62"/>
    <n v="0.33"/>
    <x v="2"/>
    <x v="0"/>
    <x v="21"/>
    <x v="691"/>
  </r>
  <r>
    <n v="10693"/>
    <d v="2023-11-24T00:00:00"/>
    <n v="1159"/>
    <x v="1"/>
    <x v="2"/>
    <n v="7"/>
    <n v="262.45999999999998"/>
    <n v="0.19"/>
    <x v="1"/>
    <x v="0"/>
    <x v="13"/>
    <x v="692"/>
  </r>
  <r>
    <n v="10694"/>
    <d v="2023-11-25T00:00:00"/>
    <n v="1474"/>
    <x v="1"/>
    <x v="3"/>
    <n v="7"/>
    <n v="341.05"/>
    <n v="0.32"/>
    <x v="1"/>
    <x v="9"/>
    <x v="4"/>
    <x v="693"/>
  </r>
  <r>
    <n v="10695"/>
    <d v="2023-11-26T00:00:00"/>
    <n v="1851"/>
    <x v="2"/>
    <x v="3"/>
    <n v="1"/>
    <n v="534.83000000000004"/>
    <n v="7.0000000000000007E-2"/>
    <x v="2"/>
    <x v="9"/>
    <x v="37"/>
    <x v="694"/>
  </r>
  <r>
    <n v="10696"/>
    <d v="2023-11-27T00:00:00"/>
    <n v="1663"/>
    <x v="3"/>
    <x v="0"/>
    <n v="7"/>
    <n v="205.75"/>
    <n v="0.21"/>
    <x v="2"/>
    <x v="8"/>
    <x v="33"/>
    <x v="695"/>
  </r>
  <r>
    <n v="10697"/>
    <d v="2023-11-28T00:00:00"/>
    <n v="1907"/>
    <x v="2"/>
    <x v="1"/>
    <n v="3"/>
    <n v="93.13"/>
    <n v="0.14000000000000001"/>
    <x v="1"/>
    <x v="6"/>
    <x v="22"/>
    <x v="696"/>
  </r>
  <r>
    <n v="10698"/>
    <d v="2023-11-29T00:00:00"/>
    <n v="1689"/>
    <x v="1"/>
    <x v="3"/>
    <n v="2"/>
    <n v="301.22000000000003"/>
    <n v="0.27"/>
    <x v="2"/>
    <x v="0"/>
    <x v="13"/>
    <x v="697"/>
  </r>
  <r>
    <n v="10699"/>
    <d v="2023-11-30T00:00:00"/>
    <n v="1674"/>
    <x v="1"/>
    <x v="1"/>
    <n v="6"/>
    <n v="451.83"/>
    <n v="0.21"/>
    <x v="0"/>
    <x v="3"/>
    <x v="15"/>
    <x v="698"/>
  </r>
  <r>
    <n v="10700"/>
    <d v="2023-12-01T00:00:00"/>
    <n v="1379"/>
    <x v="1"/>
    <x v="3"/>
    <n v="2"/>
    <n v="79.27"/>
    <n v="0.17"/>
    <x v="1"/>
    <x v="6"/>
    <x v="8"/>
    <x v="699"/>
  </r>
  <r>
    <n v="10701"/>
    <d v="2023-12-02T00:00:00"/>
    <n v="1544"/>
    <x v="3"/>
    <x v="2"/>
    <n v="6"/>
    <n v="263.44"/>
    <n v="0.32"/>
    <x v="2"/>
    <x v="2"/>
    <x v="32"/>
    <x v="700"/>
  </r>
  <r>
    <n v="10702"/>
    <d v="2023-12-03T00:00:00"/>
    <n v="1928"/>
    <x v="2"/>
    <x v="0"/>
    <n v="7"/>
    <n v="25.4"/>
    <n v="0.13"/>
    <x v="2"/>
    <x v="5"/>
    <x v="12"/>
    <x v="701"/>
  </r>
  <r>
    <n v="10703"/>
    <d v="2023-12-04T00:00:00"/>
    <n v="1956"/>
    <x v="2"/>
    <x v="3"/>
    <n v="6"/>
    <n v="34.630000000000003"/>
    <n v="0.08"/>
    <x v="0"/>
    <x v="8"/>
    <x v="40"/>
    <x v="702"/>
  </r>
  <r>
    <n v="10704"/>
    <d v="2023-12-05T00:00:00"/>
    <n v="1690"/>
    <x v="3"/>
    <x v="1"/>
    <n v="1"/>
    <n v="297.52999999999997"/>
    <n v="0.21"/>
    <x v="0"/>
    <x v="5"/>
    <x v="10"/>
    <x v="703"/>
  </r>
  <r>
    <n v="10705"/>
    <d v="2023-12-06T00:00:00"/>
    <n v="1426"/>
    <x v="1"/>
    <x v="2"/>
    <n v="3"/>
    <n v="189.45"/>
    <n v="0.22"/>
    <x v="2"/>
    <x v="4"/>
    <x v="13"/>
    <x v="704"/>
  </r>
  <r>
    <n v="10706"/>
    <d v="2023-12-07T00:00:00"/>
    <n v="1612"/>
    <x v="3"/>
    <x v="1"/>
    <n v="6"/>
    <n v="509.39"/>
    <n v="0.15"/>
    <x v="1"/>
    <x v="10"/>
    <x v="26"/>
    <x v="705"/>
  </r>
  <r>
    <n v="10707"/>
    <d v="2023-12-08T00:00:00"/>
    <n v="1267"/>
    <x v="3"/>
    <x v="2"/>
    <n v="3"/>
    <n v="367.26"/>
    <n v="0.17"/>
    <x v="1"/>
    <x v="0"/>
    <x v="4"/>
    <x v="706"/>
  </r>
  <r>
    <n v="10708"/>
    <d v="2023-12-09T00:00:00"/>
    <n v="1834"/>
    <x v="3"/>
    <x v="0"/>
    <n v="6"/>
    <n v="280.55"/>
    <n v="0.34"/>
    <x v="1"/>
    <x v="9"/>
    <x v="26"/>
    <x v="707"/>
  </r>
  <r>
    <n v="10709"/>
    <d v="2023-12-10T00:00:00"/>
    <n v="1576"/>
    <x v="1"/>
    <x v="2"/>
    <n v="3"/>
    <n v="253.64"/>
    <n v="0.26"/>
    <x v="2"/>
    <x v="10"/>
    <x v="33"/>
    <x v="708"/>
  </r>
  <r>
    <n v="10710"/>
    <d v="2023-12-11T00:00:00"/>
    <n v="1416"/>
    <x v="2"/>
    <x v="1"/>
    <n v="2"/>
    <n v="305.89"/>
    <n v="0.04"/>
    <x v="2"/>
    <x v="7"/>
    <x v="25"/>
    <x v="709"/>
  </r>
  <r>
    <n v="10711"/>
    <d v="2023-12-12T00:00:00"/>
    <n v="1167"/>
    <x v="3"/>
    <x v="1"/>
    <n v="1"/>
    <n v="38.659999999999997"/>
    <n v="7.0000000000000007E-2"/>
    <x v="0"/>
    <x v="5"/>
    <x v="22"/>
    <x v="710"/>
  </r>
  <r>
    <n v="10712"/>
    <d v="2023-12-13T00:00:00"/>
    <n v="1841"/>
    <x v="1"/>
    <x v="3"/>
    <n v="6"/>
    <n v="537.28"/>
    <n v="0.34"/>
    <x v="2"/>
    <x v="0"/>
    <x v="33"/>
    <x v="711"/>
  </r>
  <r>
    <n v="10713"/>
    <d v="2023-12-14T00:00:00"/>
    <n v="1042"/>
    <x v="2"/>
    <x v="2"/>
    <n v="4"/>
    <n v="599.01"/>
    <n v="0.25"/>
    <x v="2"/>
    <x v="2"/>
    <x v="1"/>
    <x v="712"/>
  </r>
  <r>
    <n v="10714"/>
    <d v="2023-12-15T00:00:00"/>
    <n v="1555"/>
    <x v="0"/>
    <x v="1"/>
    <n v="3"/>
    <n v="121.17"/>
    <n v="0.32"/>
    <x v="2"/>
    <x v="8"/>
    <x v="36"/>
    <x v="713"/>
  </r>
  <r>
    <n v="10715"/>
    <d v="2023-12-16T00:00:00"/>
    <n v="1284"/>
    <x v="0"/>
    <x v="3"/>
    <n v="3"/>
    <n v="85.42"/>
    <n v="0.11"/>
    <x v="1"/>
    <x v="6"/>
    <x v="39"/>
    <x v="714"/>
  </r>
  <r>
    <n v="10716"/>
    <d v="2023-12-17T00:00:00"/>
    <n v="1396"/>
    <x v="1"/>
    <x v="0"/>
    <n v="4"/>
    <n v="98.99"/>
    <n v="0.26"/>
    <x v="2"/>
    <x v="10"/>
    <x v="33"/>
    <x v="715"/>
  </r>
  <r>
    <n v="10717"/>
    <d v="2023-12-18T00:00:00"/>
    <n v="1011"/>
    <x v="2"/>
    <x v="1"/>
    <n v="1"/>
    <n v="401.7"/>
    <n v="0.25"/>
    <x v="2"/>
    <x v="2"/>
    <x v="25"/>
    <x v="716"/>
  </r>
  <r>
    <n v="10718"/>
    <d v="2023-12-19T00:00:00"/>
    <n v="1606"/>
    <x v="1"/>
    <x v="3"/>
    <n v="3"/>
    <n v="401.94"/>
    <n v="0.1"/>
    <x v="0"/>
    <x v="10"/>
    <x v="6"/>
    <x v="717"/>
  </r>
  <r>
    <n v="10719"/>
    <d v="2023-12-20T00:00:00"/>
    <n v="1301"/>
    <x v="3"/>
    <x v="1"/>
    <n v="1"/>
    <n v="511.04"/>
    <n v="0.19"/>
    <x v="1"/>
    <x v="6"/>
    <x v="37"/>
    <x v="718"/>
  </r>
  <r>
    <n v="10720"/>
    <d v="2023-12-21T00:00:00"/>
    <n v="1897"/>
    <x v="0"/>
    <x v="2"/>
    <n v="3"/>
    <n v="454.82"/>
    <n v="0.22"/>
    <x v="0"/>
    <x v="10"/>
    <x v="20"/>
    <x v="719"/>
  </r>
  <r>
    <n v="10721"/>
    <d v="2023-12-22T00:00:00"/>
    <n v="1252"/>
    <x v="2"/>
    <x v="3"/>
    <n v="7"/>
    <n v="278.07"/>
    <n v="0.17"/>
    <x v="2"/>
    <x v="8"/>
    <x v="25"/>
    <x v="720"/>
  </r>
  <r>
    <n v="10722"/>
    <d v="2023-12-23T00:00:00"/>
    <n v="1498"/>
    <x v="2"/>
    <x v="2"/>
    <n v="5"/>
    <n v="373.52"/>
    <n v="0.28999999999999998"/>
    <x v="1"/>
    <x v="6"/>
    <x v="14"/>
    <x v="721"/>
  </r>
  <r>
    <n v="10723"/>
    <d v="2023-12-24T00:00:00"/>
    <n v="1753"/>
    <x v="0"/>
    <x v="0"/>
    <n v="7"/>
    <n v="417.65"/>
    <n v="0.28999999999999998"/>
    <x v="1"/>
    <x v="6"/>
    <x v="27"/>
    <x v="722"/>
  </r>
  <r>
    <n v="10724"/>
    <d v="2023-12-25T00:00:00"/>
    <n v="1034"/>
    <x v="1"/>
    <x v="2"/>
    <n v="3"/>
    <n v="314.95"/>
    <n v="0.3"/>
    <x v="1"/>
    <x v="9"/>
    <x v="20"/>
    <x v="723"/>
  </r>
  <r>
    <n v="10725"/>
    <d v="2023-12-26T00:00:00"/>
    <n v="1726"/>
    <x v="1"/>
    <x v="3"/>
    <n v="5"/>
    <n v="293.26"/>
    <n v="0.28000000000000003"/>
    <x v="2"/>
    <x v="8"/>
    <x v="4"/>
    <x v="724"/>
  </r>
  <r>
    <n v="10726"/>
    <d v="2023-12-27T00:00:00"/>
    <n v="1848"/>
    <x v="0"/>
    <x v="1"/>
    <n v="6"/>
    <n v="392.38"/>
    <n v="0.17"/>
    <x v="1"/>
    <x v="8"/>
    <x v="17"/>
    <x v="725"/>
  </r>
  <r>
    <n v="10727"/>
    <d v="2023-12-28T00:00:00"/>
    <n v="1089"/>
    <x v="2"/>
    <x v="3"/>
    <n v="1"/>
    <n v="341.12"/>
    <n v="0.13"/>
    <x v="1"/>
    <x v="1"/>
    <x v="1"/>
    <x v="726"/>
  </r>
  <r>
    <n v="10728"/>
    <d v="2023-12-29T00:00:00"/>
    <n v="1775"/>
    <x v="1"/>
    <x v="2"/>
    <n v="3"/>
    <n v="391.71"/>
    <n v="0.28999999999999998"/>
    <x v="0"/>
    <x v="6"/>
    <x v="31"/>
    <x v="727"/>
  </r>
  <r>
    <n v="10729"/>
    <d v="2023-12-30T00:00:00"/>
    <n v="1604"/>
    <x v="2"/>
    <x v="2"/>
    <n v="2"/>
    <n v="373.52"/>
    <n v="0.17"/>
    <x v="2"/>
    <x v="8"/>
    <x v="15"/>
    <x v="728"/>
  </r>
  <r>
    <n v="10730"/>
    <d v="2023-12-31T00:00:00"/>
    <n v="1921"/>
    <x v="1"/>
    <x v="1"/>
    <n v="2"/>
    <n v="435.73"/>
    <n v="0.09"/>
    <x v="2"/>
    <x v="10"/>
    <x v="32"/>
    <x v="729"/>
  </r>
  <r>
    <n v="10731"/>
    <d v="2024-01-01T00:00:00"/>
    <n v="1969"/>
    <x v="3"/>
    <x v="0"/>
    <n v="4"/>
    <n v="391.04"/>
    <n v="0.18"/>
    <x v="1"/>
    <x v="0"/>
    <x v="36"/>
    <x v="730"/>
  </r>
  <r>
    <n v="10732"/>
    <d v="2024-01-02T00:00:00"/>
    <n v="1601"/>
    <x v="1"/>
    <x v="3"/>
    <n v="2"/>
    <n v="319.05"/>
    <n v="0.05"/>
    <x v="2"/>
    <x v="5"/>
    <x v="38"/>
    <x v="731"/>
  </r>
  <r>
    <n v="10733"/>
    <d v="2024-01-03T00:00:00"/>
    <n v="1417"/>
    <x v="0"/>
    <x v="1"/>
    <n v="5"/>
    <n v="413.85"/>
    <n v="0.24"/>
    <x v="1"/>
    <x v="6"/>
    <x v="31"/>
    <x v="732"/>
  </r>
  <r>
    <n v="10734"/>
    <d v="2024-01-04T00:00:00"/>
    <n v="1114"/>
    <x v="1"/>
    <x v="1"/>
    <n v="2"/>
    <n v="277.95"/>
    <n v="0.12"/>
    <x v="0"/>
    <x v="0"/>
    <x v="13"/>
    <x v="733"/>
  </r>
  <r>
    <n v="10735"/>
    <d v="2024-01-05T00:00:00"/>
    <n v="1616"/>
    <x v="2"/>
    <x v="1"/>
    <n v="2"/>
    <n v="156.38"/>
    <n v="0.09"/>
    <x v="1"/>
    <x v="3"/>
    <x v="19"/>
    <x v="734"/>
  </r>
  <r>
    <n v="10736"/>
    <d v="2024-01-06T00:00:00"/>
    <n v="1902"/>
    <x v="2"/>
    <x v="3"/>
    <n v="2"/>
    <n v="15.83"/>
    <n v="0.33"/>
    <x v="2"/>
    <x v="0"/>
    <x v="22"/>
    <x v="735"/>
  </r>
  <r>
    <n v="10737"/>
    <d v="2024-01-07T00:00:00"/>
    <n v="1195"/>
    <x v="1"/>
    <x v="3"/>
    <n v="3"/>
    <n v="342.58"/>
    <n v="0.27"/>
    <x v="2"/>
    <x v="7"/>
    <x v="15"/>
    <x v="736"/>
  </r>
  <r>
    <n v="10738"/>
    <d v="2024-01-08T00:00:00"/>
    <n v="1825"/>
    <x v="1"/>
    <x v="3"/>
    <n v="4"/>
    <n v="360.53"/>
    <n v="0.28000000000000003"/>
    <x v="2"/>
    <x v="8"/>
    <x v="1"/>
    <x v="737"/>
  </r>
  <r>
    <n v="10739"/>
    <d v="2024-01-09T00:00:00"/>
    <n v="1500"/>
    <x v="2"/>
    <x v="0"/>
    <n v="1"/>
    <n v="583.65"/>
    <n v="0.22"/>
    <x v="0"/>
    <x v="1"/>
    <x v="22"/>
    <x v="738"/>
  </r>
  <r>
    <n v="10740"/>
    <d v="2024-01-10T00:00:00"/>
    <n v="1625"/>
    <x v="1"/>
    <x v="1"/>
    <n v="4"/>
    <n v="226.46"/>
    <n v="0.28999999999999998"/>
    <x v="1"/>
    <x v="7"/>
    <x v="22"/>
    <x v="739"/>
  </r>
  <r>
    <n v="10741"/>
    <d v="2024-01-11T00:00:00"/>
    <n v="1492"/>
    <x v="1"/>
    <x v="2"/>
    <n v="5"/>
    <n v="245.57"/>
    <n v="0.27"/>
    <x v="1"/>
    <x v="2"/>
    <x v="24"/>
    <x v="740"/>
  </r>
  <r>
    <n v="10742"/>
    <d v="2024-01-12T00:00:00"/>
    <n v="1074"/>
    <x v="3"/>
    <x v="2"/>
    <n v="3"/>
    <n v="133.05000000000001"/>
    <n v="0.21"/>
    <x v="2"/>
    <x v="5"/>
    <x v="19"/>
    <x v="741"/>
  </r>
  <r>
    <n v="10743"/>
    <d v="2024-01-13T00:00:00"/>
    <n v="1412"/>
    <x v="3"/>
    <x v="1"/>
    <n v="6"/>
    <n v="56.26"/>
    <n v="0.34"/>
    <x v="2"/>
    <x v="6"/>
    <x v="21"/>
    <x v="74"/>
  </r>
  <r>
    <n v="10744"/>
    <d v="2024-01-14T00:00:00"/>
    <n v="1375"/>
    <x v="3"/>
    <x v="2"/>
    <n v="3"/>
    <n v="467.09"/>
    <n v="7.0000000000000007E-2"/>
    <x v="1"/>
    <x v="4"/>
    <x v="34"/>
    <x v="742"/>
  </r>
  <r>
    <n v="10745"/>
    <d v="2024-01-15T00:00:00"/>
    <n v="1419"/>
    <x v="2"/>
    <x v="0"/>
    <n v="7"/>
    <n v="161.06"/>
    <n v="0.33"/>
    <x v="1"/>
    <x v="6"/>
    <x v="37"/>
    <x v="743"/>
  </r>
  <r>
    <n v="10746"/>
    <d v="2024-01-16T00:00:00"/>
    <n v="1728"/>
    <x v="2"/>
    <x v="0"/>
    <n v="2"/>
    <n v="371.21"/>
    <n v="0.14000000000000001"/>
    <x v="2"/>
    <x v="0"/>
    <x v="14"/>
    <x v="744"/>
  </r>
  <r>
    <n v="10747"/>
    <d v="2024-01-17T00:00:00"/>
    <n v="1276"/>
    <x v="3"/>
    <x v="3"/>
    <n v="2"/>
    <n v="417.35"/>
    <n v="0.18"/>
    <x v="0"/>
    <x v="0"/>
    <x v="37"/>
    <x v="745"/>
  </r>
  <r>
    <n v="10748"/>
    <d v="2024-01-18T00:00:00"/>
    <n v="1760"/>
    <x v="1"/>
    <x v="3"/>
    <n v="5"/>
    <n v="290.67"/>
    <n v="0.04"/>
    <x v="2"/>
    <x v="6"/>
    <x v="39"/>
    <x v="746"/>
  </r>
  <r>
    <n v="10749"/>
    <d v="2024-01-19T00:00:00"/>
    <n v="1675"/>
    <x v="2"/>
    <x v="3"/>
    <n v="6"/>
    <n v="527.66999999999996"/>
    <n v="0.19"/>
    <x v="0"/>
    <x v="0"/>
    <x v="15"/>
    <x v="747"/>
  </r>
  <r>
    <n v="10750"/>
    <d v="2024-01-20T00:00:00"/>
    <n v="1393"/>
    <x v="3"/>
    <x v="3"/>
    <n v="7"/>
    <n v="274.62"/>
    <n v="0.21"/>
    <x v="2"/>
    <x v="3"/>
    <x v="23"/>
    <x v="748"/>
  </r>
  <r>
    <n v="10751"/>
    <d v="2024-01-21T00:00:00"/>
    <n v="1868"/>
    <x v="3"/>
    <x v="3"/>
    <n v="3"/>
    <n v="181.67"/>
    <n v="0.35"/>
    <x v="1"/>
    <x v="2"/>
    <x v="22"/>
    <x v="749"/>
  </r>
  <r>
    <n v="10752"/>
    <d v="2024-01-22T00:00:00"/>
    <n v="1456"/>
    <x v="1"/>
    <x v="2"/>
    <n v="6"/>
    <n v="539.16999999999996"/>
    <n v="0.34"/>
    <x v="1"/>
    <x v="2"/>
    <x v="21"/>
    <x v="750"/>
  </r>
  <r>
    <n v="10753"/>
    <d v="2024-01-23T00:00:00"/>
    <n v="1919"/>
    <x v="2"/>
    <x v="2"/>
    <n v="1"/>
    <n v="519.02"/>
    <n v="0.34"/>
    <x v="2"/>
    <x v="2"/>
    <x v="7"/>
    <x v="751"/>
  </r>
  <r>
    <n v="10754"/>
    <d v="2024-01-24T00:00:00"/>
    <n v="1191"/>
    <x v="3"/>
    <x v="3"/>
    <n v="4"/>
    <n v="110.96"/>
    <n v="0.12"/>
    <x v="2"/>
    <x v="9"/>
    <x v="4"/>
    <x v="752"/>
  </r>
  <r>
    <n v="10755"/>
    <d v="2024-01-25T00:00:00"/>
    <n v="1738"/>
    <x v="1"/>
    <x v="0"/>
    <n v="3"/>
    <n v="30.19"/>
    <n v="0.35"/>
    <x v="2"/>
    <x v="1"/>
    <x v="16"/>
    <x v="753"/>
  </r>
  <r>
    <n v="10756"/>
    <d v="2024-01-26T00:00:00"/>
    <n v="1688"/>
    <x v="3"/>
    <x v="2"/>
    <n v="6"/>
    <n v="67.64"/>
    <n v="0.16"/>
    <x v="2"/>
    <x v="0"/>
    <x v="3"/>
    <x v="754"/>
  </r>
  <r>
    <n v="10757"/>
    <d v="2024-01-27T00:00:00"/>
    <n v="1098"/>
    <x v="3"/>
    <x v="0"/>
    <n v="1"/>
    <n v="182.63"/>
    <n v="0.3"/>
    <x v="0"/>
    <x v="9"/>
    <x v="26"/>
    <x v="755"/>
  </r>
  <r>
    <n v="10758"/>
    <d v="2024-01-28T00:00:00"/>
    <n v="1547"/>
    <x v="3"/>
    <x v="0"/>
    <n v="1"/>
    <n v="583.77"/>
    <n v="0.08"/>
    <x v="2"/>
    <x v="2"/>
    <x v="2"/>
    <x v="756"/>
  </r>
  <r>
    <n v="10759"/>
    <d v="2024-01-29T00:00:00"/>
    <n v="1977"/>
    <x v="1"/>
    <x v="1"/>
    <n v="7"/>
    <n v="341.73"/>
    <n v="0.18"/>
    <x v="1"/>
    <x v="6"/>
    <x v="10"/>
    <x v="757"/>
  </r>
  <r>
    <n v="10760"/>
    <d v="2024-01-30T00:00:00"/>
    <n v="1998"/>
    <x v="2"/>
    <x v="1"/>
    <n v="7"/>
    <n v="233.36"/>
    <n v="0.34"/>
    <x v="1"/>
    <x v="0"/>
    <x v="20"/>
    <x v="758"/>
  </r>
  <r>
    <n v="10761"/>
    <d v="2024-01-31T00:00:00"/>
    <n v="1095"/>
    <x v="3"/>
    <x v="3"/>
    <n v="4"/>
    <n v="534.9"/>
    <n v="0.33"/>
    <x v="2"/>
    <x v="9"/>
    <x v="11"/>
    <x v="759"/>
  </r>
  <r>
    <n v="10762"/>
    <d v="2024-02-01T00:00:00"/>
    <n v="1663"/>
    <x v="1"/>
    <x v="0"/>
    <n v="1"/>
    <n v="280.08"/>
    <n v="0.24"/>
    <x v="0"/>
    <x v="0"/>
    <x v="33"/>
    <x v="760"/>
  </r>
  <r>
    <n v="10763"/>
    <d v="2024-02-02T00:00:00"/>
    <n v="1662"/>
    <x v="3"/>
    <x v="2"/>
    <n v="5"/>
    <n v="199.41"/>
    <n v="0.28000000000000003"/>
    <x v="1"/>
    <x v="3"/>
    <x v="31"/>
    <x v="761"/>
  </r>
  <r>
    <n v="10764"/>
    <d v="2024-02-03T00:00:00"/>
    <n v="1189"/>
    <x v="2"/>
    <x v="1"/>
    <n v="1"/>
    <n v="565.61"/>
    <n v="0.06"/>
    <x v="0"/>
    <x v="3"/>
    <x v="19"/>
    <x v="762"/>
  </r>
  <r>
    <n v="10765"/>
    <d v="2024-02-04T00:00:00"/>
    <n v="1735"/>
    <x v="2"/>
    <x v="1"/>
    <n v="6"/>
    <n v="511.97"/>
    <n v="0.25"/>
    <x v="0"/>
    <x v="1"/>
    <x v="6"/>
    <x v="763"/>
  </r>
  <r>
    <n v="10766"/>
    <d v="2024-02-05T00:00:00"/>
    <n v="1036"/>
    <x v="0"/>
    <x v="0"/>
    <n v="7"/>
    <n v="508.55"/>
    <n v="0.22"/>
    <x v="2"/>
    <x v="8"/>
    <x v="35"/>
    <x v="764"/>
  </r>
  <r>
    <n v="10767"/>
    <d v="2024-02-06T00:00:00"/>
    <n v="1779"/>
    <x v="3"/>
    <x v="1"/>
    <n v="5"/>
    <n v="314.69"/>
    <n v="0.03"/>
    <x v="1"/>
    <x v="4"/>
    <x v="23"/>
    <x v="765"/>
  </r>
  <r>
    <n v="10768"/>
    <d v="2024-02-07T00:00:00"/>
    <n v="1368"/>
    <x v="0"/>
    <x v="1"/>
    <n v="7"/>
    <n v="476.82"/>
    <n v="0.04"/>
    <x v="1"/>
    <x v="2"/>
    <x v="10"/>
    <x v="766"/>
  </r>
  <r>
    <n v="10769"/>
    <d v="2024-02-08T00:00:00"/>
    <n v="1694"/>
    <x v="3"/>
    <x v="2"/>
    <n v="7"/>
    <n v="119.92"/>
    <n v="0.04"/>
    <x v="1"/>
    <x v="8"/>
    <x v="14"/>
    <x v="767"/>
  </r>
  <r>
    <n v="10770"/>
    <d v="2024-02-09T00:00:00"/>
    <n v="1524"/>
    <x v="1"/>
    <x v="0"/>
    <n v="7"/>
    <n v="350.34"/>
    <n v="0.25"/>
    <x v="1"/>
    <x v="1"/>
    <x v="17"/>
    <x v="768"/>
  </r>
  <r>
    <n v="10771"/>
    <d v="2024-02-10T00:00:00"/>
    <n v="1278"/>
    <x v="3"/>
    <x v="1"/>
    <n v="1"/>
    <n v="590.54999999999995"/>
    <n v="0.05"/>
    <x v="2"/>
    <x v="5"/>
    <x v="27"/>
    <x v="769"/>
  </r>
  <r>
    <n v="10772"/>
    <d v="2024-02-11T00:00:00"/>
    <n v="1216"/>
    <x v="0"/>
    <x v="0"/>
    <n v="2"/>
    <n v="185.21"/>
    <n v="0.16"/>
    <x v="1"/>
    <x v="8"/>
    <x v="17"/>
    <x v="770"/>
  </r>
  <r>
    <n v="10773"/>
    <d v="2024-02-12T00:00:00"/>
    <n v="1866"/>
    <x v="1"/>
    <x v="1"/>
    <n v="1"/>
    <n v="479.7"/>
    <n v="0.12"/>
    <x v="2"/>
    <x v="4"/>
    <x v="19"/>
    <x v="771"/>
  </r>
  <r>
    <n v="10774"/>
    <d v="2024-02-13T00:00:00"/>
    <n v="1872"/>
    <x v="1"/>
    <x v="2"/>
    <n v="7"/>
    <n v="301.93"/>
    <n v="0.19"/>
    <x v="1"/>
    <x v="4"/>
    <x v="21"/>
    <x v="772"/>
  </r>
  <r>
    <n v="10775"/>
    <d v="2024-02-14T00:00:00"/>
    <n v="1797"/>
    <x v="2"/>
    <x v="0"/>
    <n v="5"/>
    <n v="38.29"/>
    <n v="0.25"/>
    <x v="1"/>
    <x v="6"/>
    <x v="18"/>
    <x v="773"/>
  </r>
  <r>
    <n v="10776"/>
    <d v="2024-02-15T00:00:00"/>
    <n v="1272"/>
    <x v="1"/>
    <x v="1"/>
    <n v="1"/>
    <n v="461.37"/>
    <n v="0.24"/>
    <x v="2"/>
    <x v="0"/>
    <x v="1"/>
    <x v="774"/>
  </r>
  <r>
    <n v="10777"/>
    <d v="2024-02-16T00:00:00"/>
    <n v="1880"/>
    <x v="3"/>
    <x v="2"/>
    <n v="7"/>
    <n v="113.61"/>
    <n v="0.18"/>
    <x v="0"/>
    <x v="3"/>
    <x v="8"/>
    <x v="775"/>
  </r>
  <r>
    <n v="10778"/>
    <d v="2024-02-17T00:00:00"/>
    <n v="1061"/>
    <x v="2"/>
    <x v="1"/>
    <n v="7"/>
    <n v="384.41"/>
    <n v="0.16"/>
    <x v="2"/>
    <x v="8"/>
    <x v="34"/>
    <x v="776"/>
  </r>
  <r>
    <n v="10779"/>
    <d v="2024-02-18T00:00:00"/>
    <n v="1595"/>
    <x v="2"/>
    <x v="0"/>
    <n v="1"/>
    <n v="65.11"/>
    <n v="0.14000000000000001"/>
    <x v="2"/>
    <x v="9"/>
    <x v="6"/>
    <x v="777"/>
  </r>
  <r>
    <n v="10780"/>
    <d v="2024-02-19T00:00:00"/>
    <n v="1879"/>
    <x v="2"/>
    <x v="1"/>
    <n v="1"/>
    <n v="568.91999999999996"/>
    <n v="0.3"/>
    <x v="2"/>
    <x v="8"/>
    <x v="26"/>
    <x v="778"/>
  </r>
  <r>
    <n v="10781"/>
    <d v="2024-02-20T00:00:00"/>
    <n v="1728"/>
    <x v="2"/>
    <x v="0"/>
    <n v="5"/>
    <n v="185.66"/>
    <n v="0.12"/>
    <x v="2"/>
    <x v="4"/>
    <x v="21"/>
    <x v="779"/>
  </r>
  <r>
    <n v="10782"/>
    <d v="2024-02-21T00:00:00"/>
    <n v="1341"/>
    <x v="2"/>
    <x v="0"/>
    <n v="1"/>
    <n v="147.47999999999999"/>
    <n v="0.09"/>
    <x v="0"/>
    <x v="4"/>
    <x v="6"/>
    <x v="780"/>
  </r>
  <r>
    <n v="10783"/>
    <d v="2024-02-22T00:00:00"/>
    <n v="1396"/>
    <x v="1"/>
    <x v="1"/>
    <n v="4"/>
    <n v="90.54"/>
    <n v="0.26"/>
    <x v="1"/>
    <x v="1"/>
    <x v="21"/>
    <x v="781"/>
  </r>
  <r>
    <n v="10784"/>
    <d v="2024-02-23T00:00:00"/>
    <n v="1698"/>
    <x v="0"/>
    <x v="2"/>
    <n v="6"/>
    <n v="568.41"/>
    <n v="0.13"/>
    <x v="0"/>
    <x v="4"/>
    <x v="8"/>
    <x v="782"/>
  </r>
  <r>
    <n v="10785"/>
    <d v="2024-02-24T00:00:00"/>
    <n v="1018"/>
    <x v="1"/>
    <x v="3"/>
    <n v="4"/>
    <n v="431.46"/>
    <n v="0.3"/>
    <x v="1"/>
    <x v="8"/>
    <x v="11"/>
    <x v="783"/>
  </r>
  <r>
    <n v="10786"/>
    <d v="2024-02-25T00:00:00"/>
    <n v="1176"/>
    <x v="2"/>
    <x v="2"/>
    <n v="5"/>
    <n v="448.87"/>
    <n v="0.11"/>
    <x v="0"/>
    <x v="1"/>
    <x v="34"/>
    <x v="784"/>
  </r>
  <r>
    <n v="10787"/>
    <d v="2024-02-26T00:00:00"/>
    <n v="1611"/>
    <x v="2"/>
    <x v="2"/>
    <n v="2"/>
    <n v="307.14999999999998"/>
    <n v="0.25"/>
    <x v="1"/>
    <x v="10"/>
    <x v="19"/>
    <x v="785"/>
  </r>
  <r>
    <n v="10788"/>
    <d v="2024-02-27T00:00:00"/>
    <n v="1395"/>
    <x v="3"/>
    <x v="1"/>
    <n v="4"/>
    <n v="292.72000000000003"/>
    <n v="0.02"/>
    <x v="0"/>
    <x v="1"/>
    <x v="21"/>
    <x v="786"/>
  </r>
  <r>
    <n v="10789"/>
    <d v="2024-02-28T00:00:00"/>
    <n v="1444"/>
    <x v="1"/>
    <x v="2"/>
    <n v="7"/>
    <n v="79.36"/>
    <n v="0.13"/>
    <x v="0"/>
    <x v="2"/>
    <x v="32"/>
    <x v="787"/>
  </r>
  <r>
    <n v="10790"/>
    <d v="2024-02-29T00:00:00"/>
    <n v="1232"/>
    <x v="3"/>
    <x v="2"/>
    <n v="6"/>
    <n v="342.51"/>
    <n v="0.12"/>
    <x v="1"/>
    <x v="4"/>
    <x v="19"/>
    <x v="788"/>
  </r>
  <r>
    <n v="10791"/>
    <d v="2024-03-01T00:00:00"/>
    <n v="1914"/>
    <x v="3"/>
    <x v="3"/>
    <n v="3"/>
    <n v="159.44999999999999"/>
    <n v="0.28999999999999998"/>
    <x v="0"/>
    <x v="6"/>
    <x v="27"/>
    <x v="789"/>
  </r>
  <r>
    <n v="10792"/>
    <d v="2024-03-02T00:00:00"/>
    <n v="1075"/>
    <x v="3"/>
    <x v="2"/>
    <n v="6"/>
    <n v="586.63"/>
    <n v="0.34"/>
    <x v="1"/>
    <x v="0"/>
    <x v="11"/>
    <x v="790"/>
  </r>
  <r>
    <n v="10793"/>
    <d v="2024-03-03T00:00:00"/>
    <n v="1264"/>
    <x v="2"/>
    <x v="3"/>
    <n v="4"/>
    <n v="481"/>
    <n v="0.16"/>
    <x v="1"/>
    <x v="9"/>
    <x v="29"/>
    <x v="791"/>
  </r>
  <r>
    <n v="10794"/>
    <d v="2024-03-04T00:00:00"/>
    <n v="1454"/>
    <x v="3"/>
    <x v="1"/>
    <n v="3"/>
    <n v="256.60000000000002"/>
    <n v="0.28999999999999998"/>
    <x v="1"/>
    <x v="2"/>
    <x v="0"/>
    <x v="792"/>
  </r>
  <r>
    <n v="10795"/>
    <d v="2024-03-05T00:00:00"/>
    <n v="1795"/>
    <x v="2"/>
    <x v="3"/>
    <n v="5"/>
    <n v="103.53"/>
    <n v="0.24"/>
    <x v="0"/>
    <x v="2"/>
    <x v="7"/>
    <x v="793"/>
  </r>
  <r>
    <n v="10796"/>
    <d v="2024-03-06T00:00:00"/>
    <n v="1717"/>
    <x v="0"/>
    <x v="0"/>
    <n v="6"/>
    <n v="474.42"/>
    <n v="0.34"/>
    <x v="2"/>
    <x v="9"/>
    <x v="33"/>
    <x v="794"/>
  </r>
  <r>
    <n v="10797"/>
    <d v="2024-03-07T00:00:00"/>
    <n v="1734"/>
    <x v="1"/>
    <x v="0"/>
    <n v="2"/>
    <n v="86.4"/>
    <n v="0.28000000000000003"/>
    <x v="2"/>
    <x v="2"/>
    <x v="13"/>
    <x v="795"/>
  </r>
  <r>
    <n v="10798"/>
    <d v="2024-03-08T00:00:00"/>
    <n v="1383"/>
    <x v="2"/>
    <x v="3"/>
    <n v="3"/>
    <n v="125.76"/>
    <n v="0.03"/>
    <x v="2"/>
    <x v="0"/>
    <x v="5"/>
    <x v="796"/>
  </r>
  <r>
    <n v="10799"/>
    <d v="2024-03-09T00:00:00"/>
    <n v="1563"/>
    <x v="2"/>
    <x v="0"/>
    <n v="3"/>
    <n v="138.74"/>
    <n v="0.25"/>
    <x v="0"/>
    <x v="2"/>
    <x v="33"/>
    <x v="797"/>
  </r>
  <r>
    <n v="10800"/>
    <d v="2024-03-10T00:00:00"/>
    <n v="1850"/>
    <x v="2"/>
    <x v="1"/>
    <n v="6"/>
    <n v="340.78"/>
    <n v="0.19"/>
    <x v="2"/>
    <x v="8"/>
    <x v="18"/>
    <x v="798"/>
  </r>
  <r>
    <n v="10801"/>
    <d v="2024-03-11T00:00:00"/>
    <n v="1505"/>
    <x v="3"/>
    <x v="0"/>
    <n v="4"/>
    <n v="475.43"/>
    <n v="0.01"/>
    <x v="1"/>
    <x v="7"/>
    <x v="7"/>
    <x v="799"/>
  </r>
  <r>
    <n v="10802"/>
    <d v="2024-03-12T00:00:00"/>
    <n v="1366"/>
    <x v="2"/>
    <x v="3"/>
    <n v="3"/>
    <n v="198.87"/>
    <n v="0.09"/>
    <x v="1"/>
    <x v="2"/>
    <x v="30"/>
    <x v="800"/>
  </r>
  <r>
    <n v="10803"/>
    <d v="2024-03-13T00:00:00"/>
    <n v="1143"/>
    <x v="1"/>
    <x v="1"/>
    <n v="5"/>
    <n v="64.53"/>
    <n v="0.32"/>
    <x v="1"/>
    <x v="9"/>
    <x v="9"/>
    <x v="801"/>
  </r>
  <r>
    <n v="10804"/>
    <d v="2024-03-14T00:00:00"/>
    <n v="1884"/>
    <x v="2"/>
    <x v="0"/>
    <n v="6"/>
    <n v="286.76"/>
    <n v="0.32"/>
    <x v="2"/>
    <x v="7"/>
    <x v="15"/>
    <x v="802"/>
  </r>
  <r>
    <n v="10805"/>
    <d v="2024-03-15T00:00:00"/>
    <n v="1068"/>
    <x v="3"/>
    <x v="1"/>
    <n v="5"/>
    <n v="452.64"/>
    <n v="0.28000000000000003"/>
    <x v="1"/>
    <x v="8"/>
    <x v="37"/>
    <x v="803"/>
  </r>
  <r>
    <n v="10806"/>
    <d v="2024-03-16T00:00:00"/>
    <n v="1098"/>
    <x v="3"/>
    <x v="3"/>
    <n v="6"/>
    <n v="144.66999999999999"/>
    <n v="0.34"/>
    <x v="1"/>
    <x v="10"/>
    <x v="15"/>
    <x v="804"/>
  </r>
  <r>
    <n v="10807"/>
    <d v="2024-03-17T00:00:00"/>
    <n v="1395"/>
    <x v="3"/>
    <x v="0"/>
    <n v="5"/>
    <n v="143.66"/>
    <n v="0.28000000000000003"/>
    <x v="0"/>
    <x v="9"/>
    <x v="9"/>
    <x v="805"/>
  </r>
  <r>
    <n v="10808"/>
    <d v="2024-03-18T00:00:00"/>
    <n v="1024"/>
    <x v="3"/>
    <x v="1"/>
    <n v="4"/>
    <n v="569.13"/>
    <n v="0"/>
    <x v="1"/>
    <x v="8"/>
    <x v="37"/>
    <x v="806"/>
  </r>
  <r>
    <n v="10809"/>
    <d v="2024-03-19T00:00:00"/>
    <n v="1947"/>
    <x v="2"/>
    <x v="1"/>
    <n v="6"/>
    <n v="573.17999999999995"/>
    <n v="0.1"/>
    <x v="2"/>
    <x v="0"/>
    <x v="5"/>
    <x v="807"/>
  </r>
  <r>
    <n v="10810"/>
    <d v="2024-03-20T00:00:00"/>
    <n v="1890"/>
    <x v="2"/>
    <x v="0"/>
    <n v="7"/>
    <n v="594.41999999999996"/>
    <n v="0.01"/>
    <x v="1"/>
    <x v="2"/>
    <x v="4"/>
    <x v="808"/>
  </r>
  <r>
    <n v="10811"/>
    <d v="2024-03-21T00:00:00"/>
    <n v="1468"/>
    <x v="3"/>
    <x v="1"/>
    <n v="2"/>
    <n v="487.48"/>
    <n v="0.03"/>
    <x v="1"/>
    <x v="2"/>
    <x v="38"/>
    <x v="809"/>
  </r>
  <r>
    <n v="10812"/>
    <d v="2024-03-22T00:00:00"/>
    <n v="1483"/>
    <x v="1"/>
    <x v="1"/>
    <n v="4"/>
    <n v="125.09"/>
    <n v="0.08"/>
    <x v="1"/>
    <x v="4"/>
    <x v="25"/>
    <x v="810"/>
  </r>
  <r>
    <n v="10813"/>
    <d v="2024-03-23T00:00:00"/>
    <n v="1564"/>
    <x v="1"/>
    <x v="3"/>
    <n v="5"/>
    <n v="139.01"/>
    <n v="0.18"/>
    <x v="1"/>
    <x v="2"/>
    <x v="11"/>
    <x v="811"/>
  </r>
  <r>
    <n v="10814"/>
    <d v="2024-03-24T00:00:00"/>
    <n v="1150"/>
    <x v="2"/>
    <x v="3"/>
    <n v="6"/>
    <n v="214.03"/>
    <n v="0.3"/>
    <x v="0"/>
    <x v="8"/>
    <x v="39"/>
    <x v="812"/>
  </r>
  <r>
    <n v="10815"/>
    <d v="2024-03-25T00:00:00"/>
    <n v="1143"/>
    <x v="2"/>
    <x v="3"/>
    <n v="4"/>
    <n v="201.11"/>
    <n v="0.3"/>
    <x v="1"/>
    <x v="10"/>
    <x v="29"/>
    <x v="813"/>
  </r>
  <r>
    <n v="10816"/>
    <d v="2024-03-26T00:00:00"/>
    <n v="1568"/>
    <x v="2"/>
    <x v="3"/>
    <n v="5"/>
    <n v="574.57000000000005"/>
    <n v="0.22"/>
    <x v="1"/>
    <x v="1"/>
    <x v="22"/>
    <x v="814"/>
  </r>
  <r>
    <n v="10817"/>
    <d v="2024-03-27T00:00:00"/>
    <n v="1038"/>
    <x v="0"/>
    <x v="3"/>
    <n v="1"/>
    <n v="476.61"/>
    <n v="0.32"/>
    <x v="2"/>
    <x v="2"/>
    <x v="22"/>
    <x v="815"/>
  </r>
  <r>
    <n v="10818"/>
    <d v="2024-03-28T00:00:00"/>
    <n v="1108"/>
    <x v="2"/>
    <x v="3"/>
    <n v="1"/>
    <n v="438.55"/>
    <n v="0.18"/>
    <x v="2"/>
    <x v="10"/>
    <x v="15"/>
    <x v="816"/>
  </r>
  <r>
    <n v="10819"/>
    <d v="2024-03-29T00:00:00"/>
    <n v="1692"/>
    <x v="1"/>
    <x v="0"/>
    <n v="3"/>
    <n v="123.79"/>
    <n v="0.31"/>
    <x v="2"/>
    <x v="0"/>
    <x v="9"/>
    <x v="361"/>
  </r>
  <r>
    <n v="10820"/>
    <d v="2024-03-30T00:00:00"/>
    <n v="1041"/>
    <x v="2"/>
    <x v="3"/>
    <n v="2"/>
    <n v="547.07000000000005"/>
    <n v="0.16"/>
    <x v="0"/>
    <x v="8"/>
    <x v="37"/>
    <x v="817"/>
  </r>
  <r>
    <n v="10821"/>
    <d v="2024-03-31T00:00:00"/>
    <n v="1185"/>
    <x v="3"/>
    <x v="1"/>
    <n v="1"/>
    <n v="499.3"/>
    <n v="0.1"/>
    <x v="2"/>
    <x v="9"/>
    <x v="19"/>
    <x v="818"/>
  </r>
  <r>
    <n v="10822"/>
    <d v="2024-04-01T00:00:00"/>
    <n v="1934"/>
    <x v="2"/>
    <x v="0"/>
    <n v="7"/>
    <n v="110.73"/>
    <n v="0.32"/>
    <x v="1"/>
    <x v="3"/>
    <x v="0"/>
    <x v="819"/>
  </r>
  <r>
    <n v="10823"/>
    <d v="2024-04-02T00:00:00"/>
    <n v="1397"/>
    <x v="0"/>
    <x v="1"/>
    <n v="5"/>
    <n v="524.63"/>
    <n v="0.14000000000000001"/>
    <x v="0"/>
    <x v="0"/>
    <x v="21"/>
    <x v="820"/>
  </r>
  <r>
    <n v="10824"/>
    <d v="2024-04-03T00:00:00"/>
    <n v="1222"/>
    <x v="0"/>
    <x v="3"/>
    <n v="4"/>
    <n v="174.26"/>
    <n v="0.18"/>
    <x v="2"/>
    <x v="2"/>
    <x v="7"/>
    <x v="821"/>
  </r>
  <r>
    <n v="10825"/>
    <d v="2024-04-04T00:00:00"/>
    <n v="1633"/>
    <x v="2"/>
    <x v="3"/>
    <n v="6"/>
    <n v="62.31"/>
    <n v="0.12"/>
    <x v="1"/>
    <x v="4"/>
    <x v="34"/>
    <x v="822"/>
  </r>
  <r>
    <n v="10826"/>
    <d v="2024-04-05T00:00:00"/>
    <n v="1132"/>
    <x v="0"/>
    <x v="1"/>
    <n v="4"/>
    <n v="399.24"/>
    <n v="0.23"/>
    <x v="1"/>
    <x v="7"/>
    <x v="35"/>
    <x v="823"/>
  </r>
  <r>
    <n v="10827"/>
    <d v="2024-04-06T00:00:00"/>
    <n v="1162"/>
    <x v="0"/>
    <x v="1"/>
    <n v="3"/>
    <n v="397.48"/>
    <n v="0.35"/>
    <x v="1"/>
    <x v="10"/>
    <x v="1"/>
    <x v="824"/>
  </r>
  <r>
    <n v="10828"/>
    <d v="2024-04-07T00:00:00"/>
    <n v="1214"/>
    <x v="3"/>
    <x v="1"/>
    <n v="4"/>
    <n v="70.540000000000006"/>
    <n v="0.01"/>
    <x v="1"/>
    <x v="2"/>
    <x v="6"/>
    <x v="825"/>
  </r>
  <r>
    <n v="10829"/>
    <d v="2024-04-08T00:00:00"/>
    <n v="1732"/>
    <x v="3"/>
    <x v="2"/>
    <n v="1"/>
    <n v="201.53"/>
    <n v="0.31"/>
    <x v="1"/>
    <x v="1"/>
    <x v="28"/>
    <x v="826"/>
  </r>
  <r>
    <n v="10830"/>
    <d v="2024-04-09T00:00:00"/>
    <n v="1234"/>
    <x v="2"/>
    <x v="2"/>
    <n v="4"/>
    <n v="595.79999999999995"/>
    <n v="0"/>
    <x v="1"/>
    <x v="1"/>
    <x v="7"/>
    <x v="827"/>
  </r>
  <r>
    <n v="10831"/>
    <d v="2024-04-10T00:00:00"/>
    <n v="1842"/>
    <x v="1"/>
    <x v="2"/>
    <n v="1"/>
    <n v="411.88"/>
    <n v="0.13"/>
    <x v="0"/>
    <x v="0"/>
    <x v="28"/>
    <x v="828"/>
  </r>
  <r>
    <n v="10832"/>
    <d v="2024-04-11T00:00:00"/>
    <n v="1657"/>
    <x v="2"/>
    <x v="2"/>
    <n v="1"/>
    <n v="442.09"/>
    <n v="0.06"/>
    <x v="0"/>
    <x v="1"/>
    <x v="6"/>
    <x v="829"/>
  </r>
  <r>
    <n v="10833"/>
    <d v="2024-04-12T00:00:00"/>
    <n v="1750"/>
    <x v="2"/>
    <x v="0"/>
    <n v="2"/>
    <n v="139.56"/>
    <n v="0.27"/>
    <x v="2"/>
    <x v="3"/>
    <x v="9"/>
    <x v="830"/>
  </r>
  <r>
    <n v="10834"/>
    <d v="2024-04-13T00:00:00"/>
    <n v="1587"/>
    <x v="0"/>
    <x v="3"/>
    <n v="3"/>
    <n v="61.09"/>
    <n v="0.02"/>
    <x v="0"/>
    <x v="6"/>
    <x v="7"/>
    <x v="831"/>
  </r>
  <r>
    <n v="10835"/>
    <d v="2024-04-14T00:00:00"/>
    <n v="1008"/>
    <x v="2"/>
    <x v="1"/>
    <n v="7"/>
    <n v="176.99"/>
    <n v="0.19"/>
    <x v="1"/>
    <x v="3"/>
    <x v="14"/>
    <x v="832"/>
  </r>
  <r>
    <n v="10836"/>
    <d v="2024-04-15T00:00:00"/>
    <n v="1073"/>
    <x v="3"/>
    <x v="3"/>
    <n v="7"/>
    <n v="160.61000000000001"/>
    <n v="0.1"/>
    <x v="0"/>
    <x v="1"/>
    <x v="35"/>
    <x v="833"/>
  </r>
  <r>
    <n v="10837"/>
    <d v="2024-04-16T00:00:00"/>
    <n v="1953"/>
    <x v="3"/>
    <x v="1"/>
    <n v="5"/>
    <n v="152.21"/>
    <n v="0.05"/>
    <x v="2"/>
    <x v="0"/>
    <x v="22"/>
    <x v="834"/>
  </r>
  <r>
    <n v="10838"/>
    <d v="2024-04-17T00:00:00"/>
    <n v="1491"/>
    <x v="0"/>
    <x v="3"/>
    <n v="7"/>
    <n v="127.76"/>
    <n v="0.27"/>
    <x v="1"/>
    <x v="4"/>
    <x v="7"/>
    <x v="835"/>
  </r>
  <r>
    <n v="10839"/>
    <d v="2024-04-18T00:00:00"/>
    <n v="1912"/>
    <x v="0"/>
    <x v="0"/>
    <n v="1"/>
    <n v="351.23"/>
    <n v="0.08"/>
    <x v="1"/>
    <x v="8"/>
    <x v="16"/>
    <x v="836"/>
  </r>
  <r>
    <n v="10840"/>
    <d v="2024-04-19T00:00:00"/>
    <n v="1252"/>
    <x v="2"/>
    <x v="2"/>
    <n v="6"/>
    <n v="206.94"/>
    <n v="0.08"/>
    <x v="1"/>
    <x v="6"/>
    <x v="35"/>
    <x v="837"/>
  </r>
  <r>
    <n v="10841"/>
    <d v="2024-04-20T00:00:00"/>
    <n v="1229"/>
    <x v="2"/>
    <x v="3"/>
    <n v="3"/>
    <n v="494.9"/>
    <n v="0.1"/>
    <x v="1"/>
    <x v="9"/>
    <x v="37"/>
    <x v="838"/>
  </r>
  <r>
    <n v="10842"/>
    <d v="2024-04-21T00:00:00"/>
    <n v="1518"/>
    <x v="1"/>
    <x v="1"/>
    <n v="5"/>
    <n v="122.61"/>
    <n v="0.21"/>
    <x v="1"/>
    <x v="3"/>
    <x v="24"/>
    <x v="839"/>
  </r>
  <r>
    <n v="10843"/>
    <d v="2024-04-22T00:00:00"/>
    <n v="1173"/>
    <x v="2"/>
    <x v="3"/>
    <n v="7"/>
    <n v="286.81"/>
    <n v="0.23"/>
    <x v="1"/>
    <x v="8"/>
    <x v="33"/>
    <x v="840"/>
  </r>
  <r>
    <n v="10844"/>
    <d v="2024-04-23T00:00:00"/>
    <n v="1652"/>
    <x v="2"/>
    <x v="0"/>
    <n v="7"/>
    <n v="22.99"/>
    <n v="0.01"/>
    <x v="1"/>
    <x v="5"/>
    <x v="34"/>
    <x v="841"/>
  </r>
  <r>
    <n v="10845"/>
    <d v="2024-04-24T00:00:00"/>
    <n v="1167"/>
    <x v="1"/>
    <x v="0"/>
    <n v="6"/>
    <n v="296.77999999999997"/>
    <n v="0.08"/>
    <x v="1"/>
    <x v="9"/>
    <x v="26"/>
    <x v="842"/>
  </r>
  <r>
    <n v="10846"/>
    <d v="2024-04-25T00:00:00"/>
    <n v="1169"/>
    <x v="3"/>
    <x v="3"/>
    <n v="4"/>
    <n v="47.67"/>
    <n v="0.15"/>
    <x v="0"/>
    <x v="4"/>
    <x v="18"/>
    <x v="843"/>
  </r>
  <r>
    <n v="10847"/>
    <d v="2024-04-26T00:00:00"/>
    <n v="1392"/>
    <x v="1"/>
    <x v="2"/>
    <n v="3"/>
    <n v="586.97"/>
    <n v="0.12"/>
    <x v="1"/>
    <x v="0"/>
    <x v="34"/>
    <x v="844"/>
  </r>
  <r>
    <n v="10848"/>
    <d v="2024-04-27T00:00:00"/>
    <n v="1945"/>
    <x v="2"/>
    <x v="1"/>
    <n v="6"/>
    <n v="477.5"/>
    <n v="0.31"/>
    <x v="1"/>
    <x v="6"/>
    <x v="34"/>
    <x v="845"/>
  </r>
  <r>
    <n v="10849"/>
    <d v="2024-04-28T00:00:00"/>
    <n v="1794"/>
    <x v="3"/>
    <x v="0"/>
    <n v="7"/>
    <n v="301.72000000000003"/>
    <n v="0.28000000000000003"/>
    <x v="2"/>
    <x v="0"/>
    <x v="13"/>
    <x v="846"/>
  </r>
  <r>
    <n v="10850"/>
    <d v="2024-04-29T00:00:00"/>
    <n v="1633"/>
    <x v="2"/>
    <x v="0"/>
    <n v="3"/>
    <n v="65.650000000000006"/>
    <n v="0.22"/>
    <x v="0"/>
    <x v="4"/>
    <x v="16"/>
    <x v="847"/>
  </r>
  <r>
    <n v="10851"/>
    <d v="2024-04-30T00:00:00"/>
    <n v="1193"/>
    <x v="2"/>
    <x v="3"/>
    <n v="3"/>
    <n v="361.58"/>
    <n v="0.12"/>
    <x v="1"/>
    <x v="1"/>
    <x v="19"/>
    <x v="848"/>
  </r>
  <r>
    <n v="10852"/>
    <d v="2024-05-01T00:00:00"/>
    <n v="1516"/>
    <x v="3"/>
    <x v="0"/>
    <n v="7"/>
    <n v="458.88"/>
    <n v="0.25"/>
    <x v="0"/>
    <x v="4"/>
    <x v="14"/>
    <x v="849"/>
  </r>
  <r>
    <n v="10853"/>
    <d v="2024-05-02T00:00:00"/>
    <n v="1028"/>
    <x v="1"/>
    <x v="0"/>
    <n v="4"/>
    <n v="126.57"/>
    <n v="0.3"/>
    <x v="1"/>
    <x v="2"/>
    <x v="4"/>
    <x v="850"/>
  </r>
  <r>
    <n v="10854"/>
    <d v="2024-05-03T00:00:00"/>
    <n v="1164"/>
    <x v="3"/>
    <x v="1"/>
    <n v="4"/>
    <n v="347.4"/>
    <n v="0.21"/>
    <x v="1"/>
    <x v="6"/>
    <x v="25"/>
    <x v="851"/>
  </r>
  <r>
    <n v="10855"/>
    <d v="2024-05-04T00:00:00"/>
    <n v="1421"/>
    <x v="2"/>
    <x v="2"/>
    <n v="7"/>
    <n v="491.31"/>
    <n v="0.27"/>
    <x v="1"/>
    <x v="5"/>
    <x v="34"/>
    <x v="852"/>
  </r>
  <r>
    <n v="10856"/>
    <d v="2024-05-05T00:00:00"/>
    <n v="1338"/>
    <x v="3"/>
    <x v="1"/>
    <n v="3"/>
    <n v="464.42"/>
    <n v="0.26"/>
    <x v="2"/>
    <x v="3"/>
    <x v="2"/>
    <x v="853"/>
  </r>
  <r>
    <n v="10857"/>
    <d v="2024-05-06T00:00:00"/>
    <n v="1647"/>
    <x v="1"/>
    <x v="2"/>
    <n v="6"/>
    <n v="484.75"/>
    <n v="0.2"/>
    <x v="1"/>
    <x v="2"/>
    <x v="1"/>
    <x v="854"/>
  </r>
  <r>
    <n v="10858"/>
    <d v="2024-05-07T00:00:00"/>
    <n v="1495"/>
    <x v="1"/>
    <x v="1"/>
    <n v="2"/>
    <n v="529.4"/>
    <n v="0.11"/>
    <x v="2"/>
    <x v="1"/>
    <x v="10"/>
    <x v="855"/>
  </r>
  <r>
    <n v="10859"/>
    <d v="2024-05-08T00:00:00"/>
    <n v="1364"/>
    <x v="1"/>
    <x v="3"/>
    <n v="1"/>
    <n v="563.54"/>
    <n v="0.26"/>
    <x v="1"/>
    <x v="9"/>
    <x v="2"/>
    <x v="856"/>
  </r>
  <r>
    <n v="10860"/>
    <d v="2024-05-09T00:00:00"/>
    <n v="1832"/>
    <x v="0"/>
    <x v="0"/>
    <n v="4"/>
    <n v="252.23"/>
    <n v="7.0000000000000007E-2"/>
    <x v="2"/>
    <x v="2"/>
    <x v="19"/>
    <x v="857"/>
  </r>
  <r>
    <n v="10861"/>
    <d v="2024-05-10T00:00:00"/>
    <n v="1341"/>
    <x v="1"/>
    <x v="2"/>
    <n v="7"/>
    <n v="347.73"/>
    <n v="0.27"/>
    <x v="1"/>
    <x v="1"/>
    <x v="23"/>
    <x v="858"/>
  </r>
  <r>
    <n v="10862"/>
    <d v="2024-05-11T00:00:00"/>
    <n v="1499"/>
    <x v="1"/>
    <x v="3"/>
    <n v="2"/>
    <n v="477.54"/>
    <n v="0.28000000000000003"/>
    <x v="2"/>
    <x v="6"/>
    <x v="31"/>
    <x v="859"/>
  </r>
  <r>
    <n v="10863"/>
    <d v="2024-05-12T00:00:00"/>
    <n v="1656"/>
    <x v="0"/>
    <x v="0"/>
    <n v="4"/>
    <n v="422.83"/>
    <n v="0.28999999999999998"/>
    <x v="2"/>
    <x v="2"/>
    <x v="13"/>
    <x v="860"/>
  </r>
  <r>
    <n v="10864"/>
    <d v="2024-05-13T00:00:00"/>
    <n v="1510"/>
    <x v="3"/>
    <x v="0"/>
    <n v="3"/>
    <n v="597.38"/>
    <n v="0.17"/>
    <x v="2"/>
    <x v="1"/>
    <x v="23"/>
    <x v="861"/>
  </r>
  <r>
    <n v="10865"/>
    <d v="2024-05-14T00:00:00"/>
    <n v="1326"/>
    <x v="1"/>
    <x v="0"/>
    <n v="7"/>
    <n v="23"/>
    <n v="7.0000000000000007E-2"/>
    <x v="1"/>
    <x v="3"/>
    <x v="13"/>
    <x v="862"/>
  </r>
  <r>
    <n v="10866"/>
    <d v="2024-05-15T00:00:00"/>
    <n v="1216"/>
    <x v="3"/>
    <x v="1"/>
    <n v="2"/>
    <n v="222.75"/>
    <n v="0.03"/>
    <x v="0"/>
    <x v="10"/>
    <x v="5"/>
    <x v="863"/>
  </r>
  <r>
    <n v="10867"/>
    <d v="2024-05-16T00:00:00"/>
    <n v="1300"/>
    <x v="1"/>
    <x v="3"/>
    <n v="7"/>
    <n v="179.4"/>
    <n v="0.26"/>
    <x v="2"/>
    <x v="7"/>
    <x v="17"/>
    <x v="864"/>
  </r>
  <r>
    <n v="10868"/>
    <d v="2024-05-17T00:00:00"/>
    <n v="1131"/>
    <x v="2"/>
    <x v="3"/>
    <n v="6"/>
    <n v="168.45"/>
    <n v="0.31"/>
    <x v="1"/>
    <x v="0"/>
    <x v="17"/>
    <x v="865"/>
  </r>
  <r>
    <n v="10869"/>
    <d v="2024-05-18T00:00:00"/>
    <n v="1803"/>
    <x v="1"/>
    <x v="0"/>
    <n v="6"/>
    <n v="145.18"/>
    <n v="0.23"/>
    <x v="0"/>
    <x v="2"/>
    <x v="35"/>
    <x v="866"/>
  </r>
  <r>
    <n v="10870"/>
    <d v="2024-05-19T00:00:00"/>
    <n v="1069"/>
    <x v="0"/>
    <x v="2"/>
    <n v="5"/>
    <n v="429.84"/>
    <n v="0.05"/>
    <x v="2"/>
    <x v="6"/>
    <x v="10"/>
    <x v="867"/>
  </r>
  <r>
    <n v="10871"/>
    <d v="2024-05-20T00:00:00"/>
    <n v="1251"/>
    <x v="0"/>
    <x v="3"/>
    <n v="1"/>
    <n v="64.58"/>
    <n v="0.33"/>
    <x v="2"/>
    <x v="1"/>
    <x v="11"/>
    <x v="868"/>
  </r>
  <r>
    <n v="10872"/>
    <d v="2024-05-21T00:00:00"/>
    <n v="1414"/>
    <x v="2"/>
    <x v="1"/>
    <n v="1"/>
    <n v="448.84"/>
    <n v="0.35"/>
    <x v="1"/>
    <x v="6"/>
    <x v="7"/>
    <x v="869"/>
  </r>
  <r>
    <n v="10873"/>
    <d v="2024-05-22T00:00:00"/>
    <n v="1786"/>
    <x v="1"/>
    <x v="2"/>
    <n v="4"/>
    <n v="420.65"/>
    <n v="0.15"/>
    <x v="2"/>
    <x v="1"/>
    <x v="23"/>
    <x v="870"/>
  </r>
  <r>
    <n v="10874"/>
    <d v="2024-05-23T00:00:00"/>
    <n v="1444"/>
    <x v="2"/>
    <x v="2"/>
    <n v="1"/>
    <n v="161.72"/>
    <n v="0.21"/>
    <x v="1"/>
    <x v="5"/>
    <x v="0"/>
    <x v="871"/>
  </r>
  <r>
    <n v="10875"/>
    <d v="2024-05-24T00:00:00"/>
    <n v="1875"/>
    <x v="0"/>
    <x v="2"/>
    <n v="7"/>
    <n v="162.91"/>
    <n v="0.27"/>
    <x v="1"/>
    <x v="6"/>
    <x v="16"/>
    <x v="872"/>
  </r>
  <r>
    <n v="10876"/>
    <d v="2024-05-25T00:00:00"/>
    <n v="1181"/>
    <x v="0"/>
    <x v="2"/>
    <n v="7"/>
    <n v="382.88"/>
    <n v="0.26"/>
    <x v="1"/>
    <x v="8"/>
    <x v="34"/>
    <x v="873"/>
  </r>
  <r>
    <n v="10877"/>
    <d v="2024-05-26T00:00:00"/>
    <n v="1166"/>
    <x v="1"/>
    <x v="3"/>
    <n v="5"/>
    <n v="460.87"/>
    <n v="0.34"/>
    <x v="2"/>
    <x v="6"/>
    <x v="7"/>
    <x v="874"/>
  </r>
  <r>
    <n v="10878"/>
    <d v="2024-05-27T00:00:00"/>
    <n v="1090"/>
    <x v="3"/>
    <x v="0"/>
    <n v="6"/>
    <n v="527.74"/>
    <n v="0.04"/>
    <x v="1"/>
    <x v="2"/>
    <x v="25"/>
    <x v="875"/>
  </r>
  <r>
    <n v="10879"/>
    <d v="2024-05-28T00:00:00"/>
    <n v="1713"/>
    <x v="3"/>
    <x v="2"/>
    <n v="2"/>
    <n v="513.5"/>
    <n v="0.2"/>
    <x v="0"/>
    <x v="2"/>
    <x v="22"/>
    <x v="876"/>
  </r>
  <r>
    <n v="10880"/>
    <d v="2024-05-29T00:00:00"/>
    <n v="1857"/>
    <x v="1"/>
    <x v="1"/>
    <n v="2"/>
    <n v="579.46"/>
    <n v="0.24"/>
    <x v="1"/>
    <x v="10"/>
    <x v="0"/>
    <x v="877"/>
  </r>
  <r>
    <n v="10881"/>
    <d v="2024-05-30T00:00:00"/>
    <n v="1530"/>
    <x v="2"/>
    <x v="1"/>
    <n v="6"/>
    <n v="355.11"/>
    <n v="0.31"/>
    <x v="1"/>
    <x v="9"/>
    <x v="16"/>
    <x v="878"/>
  </r>
  <r>
    <n v="10882"/>
    <d v="2024-05-31T00:00:00"/>
    <n v="1038"/>
    <x v="1"/>
    <x v="0"/>
    <n v="3"/>
    <n v="546.55999999999995"/>
    <n v="0.31"/>
    <x v="2"/>
    <x v="10"/>
    <x v="33"/>
    <x v="879"/>
  </r>
  <r>
    <n v="10883"/>
    <d v="2024-06-01T00:00:00"/>
    <n v="1125"/>
    <x v="3"/>
    <x v="3"/>
    <n v="6"/>
    <n v="487.98"/>
    <n v="0.34"/>
    <x v="2"/>
    <x v="5"/>
    <x v="10"/>
    <x v="880"/>
  </r>
  <r>
    <n v="10884"/>
    <d v="2024-06-02T00:00:00"/>
    <n v="1450"/>
    <x v="3"/>
    <x v="0"/>
    <n v="2"/>
    <n v="538.38"/>
    <n v="0.18"/>
    <x v="1"/>
    <x v="10"/>
    <x v="35"/>
    <x v="881"/>
  </r>
  <r>
    <n v="10885"/>
    <d v="2024-06-03T00:00:00"/>
    <n v="1172"/>
    <x v="1"/>
    <x v="2"/>
    <n v="4"/>
    <n v="21.8"/>
    <n v="0.28999999999999998"/>
    <x v="1"/>
    <x v="3"/>
    <x v="21"/>
    <x v="882"/>
  </r>
  <r>
    <n v="10886"/>
    <d v="2024-06-04T00:00:00"/>
    <n v="1652"/>
    <x v="0"/>
    <x v="3"/>
    <n v="5"/>
    <n v="580.04999999999995"/>
    <n v="0.15"/>
    <x v="1"/>
    <x v="0"/>
    <x v="33"/>
    <x v="883"/>
  </r>
  <r>
    <n v="10887"/>
    <d v="2024-06-05T00:00:00"/>
    <n v="1753"/>
    <x v="2"/>
    <x v="3"/>
    <n v="6"/>
    <n v="292.02"/>
    <n v="0.15"/>
    <x v="2"/>
    <x v="8"/>
    <x v="32"/>
    <x v="884"/>
  </r>
  <r>
    <n v="10888"/>
    <d v="2024-06-06T00:00:00"/>
    <n v="1219"/>
    <x v="1"/>
    <x v="2"/>
    <n v="3"/>
    <n v="481.94"/>
    <n v="0.09"/>
    <x v="1"/>
    <x v="0"/>
    <x v="15"/>
    <x v="885"/>
  </r>
  <r>
    <n v="10889"/>
    <d v="2024-06-07T00:00:00"/>
    <n v="1637"/>
    <x v="3"/>
    <x v="1"/>
    <n v="4"/>
    <n v="89.41"/>
    <n v="0.28999999999999998"/>
    <x v="2"/>
    <x v="0"/>
    <x v="25"/>
    <x v="886"/>
  </r>
  <r>
    <n v="10890"/>
    <d v="2024-06-08T00:00:00"/>
    <n v="1057"/>
    <x v="3"/>
    <x v="2"/>
    <n v="6"/>
    <n v="246.63"/>
    <n v="0.35"/>
    <x v="2"/>
    <x v="5"/>
    <x v="28"/>
    <x v="887"/>
  </r>
  <r>
    <n v="10891"/>
    <d v="2024-06-09T00:00:00"/>
    <n v="1659"/>
    <x v="1"/>
    <x v="0"/>
    <n v="4"/>
    <n v="173.8"/>
    <n v="0.09"/>
    <x v="1"/>
    <x v="7"/>
    <x v="33"/>
    <x v="888"/>
  </r>
  <r>
    <n v="10892"/>
    <d v="2024-06-10T00:00:00"/>
    <n v="1475"/>
    <x v="2"/>
    <x v="2"/>
    <n v="6"/>
    <n v="185.62"/>
    <n v="0.02"/>
    <x v="1"/>
    <x v="2"/>
    <x v="29"/>
    <x v="889"/>
  </r>
  <r>
    <n v="10893"/>
    <d v="2024-06-11T00:00:00"/>
    <n v="1455"/>
    <x v="2"/>
    <x v="1"/>
    <n v="4"/>
    <n v="87.1"/>
    <n v="0.28999999999999998"/>
    <x v="1"/>
    <x v="10"/>
    <x v="21"/>
    <x v="890"/>
  </r>
  <r>
    <n v="10894"/>
    <d v="2024-06-12T00:00:00"/>
    <n v="1828"/>
    <x v="1"/>
    <x v="2"/>
    <n v="7"/>
    <n v="486.37"/>
    <n v="0.22"/>
    <x v="1"/>
    <x v="2"/>
    <x v="9"/>
    <x v="891"/>
  </r>
  <r>
    <n v="10895"/>
    <d v="2024-06-13T00:00:00"/>
    <n v="1894"/>
    <x v="1"/>
    <x v="0"/>
    <n v="1"/>
    <n v="20.41"/>
    <n v="0.34"/>
    <x v="2"/>
    <x v="10"/>
    <x v="17"/>
    <x v="892"/>
  </r>
  <r>
    <n v="10896"/>
    <d v="2024-06-14T00:00:00"/>
    <n v="1360"/>
    <x v="2"/>
    <x v="0"/>
    <n v="4"/>
    <n v="197.82"/>
    <n v="0.09"/>
    <x v="2"/>
    <x v="0"/>
    <x v="26"/>
    <x v="893"/>
  </r>
  <r>
    <n v="10897"/>
    <d v="2024-06-15T00:00:00"/>
    <n v="1934"/>
    <x v="3"/>
    <x v="1"/>
    <n v="7"/>
    <n v="117.03"/>
    <n v="0.02"/>
    <x v="2"/>
    <x v="7"/>
    <x v="34"/>
    <x v="894"/>
  </r>
  <r>
    <n v="10898"/>
    <d v="2024-06-16T00:00:00"/>
    <n v="1000"/>
    <x v="1"/>
    <x v="0"/>
    <n v="1"/>
    <n v="359.59"/>
    <n v="0.17"/>
    <x v="1"/>
    <x v="2"/>
    <x v="4"/>
    <x v="895"/>
  </r>
  <r>
    <n v="10899"/>
    <d v="2024-06-17T00:00:00"/>
    <n v="1386"/>
    <x v="3"/>
    <x v="0"/>
    <n v="2"/>
    <n v="163.74"/>
    <n v="0.03"/>
    <x v="0"/>
    <x v="3"/>
    <x v="3"/>
    <x v="896"/>
  </r>
  <r>
    <n v="10900"/>
    <d v="2024-06-18T00:00:00"/>
    <n v="1972"/>
    <x v="3"/>
    <x v="2"/>
    <n v="1"/>
    <n v="166.51"/>
    <n v="0.09"/>
    <x v="1"/>
    <x v="4"/>
    <x v="26"/>
    <x v="897"/>
  </r>
  <r>
    <n v="10901"/>
    <d v="2024-06-19T00:00:00"/>
    <n v="1347"/>
    <x v="2"/>
    <x v="3"/>
    <n v="4"/>
    <n v="300.68"/>
    <n v="0.04"/>
    <x v="1"/>
    <x v="2"/>
    <x v="5"/>
    <x v="898"/>
  </r>
  <r>
    <n v="10902"/>
    <d v="2024-06-20T00:00:00"/>
    <n v="1189"/>
    <x v="2"/>
    <x v="0"/>
    <n v="5"/>
    <n v="396.82"/>
    <n v="0.08"/>
    <x v="2"/>
    <x v="9"/>
    <x v="2"/>
    <x v="899"/>
  </r>
  <r>
    <n v="10903"/>
    <d v="2024-06-21T00:00:00"/>
    <n v="1504"/>
    <x v="3"/>
    <x v="0"/>
    <n v="5"/>
    <n v="85.96"/>
    <n v="0.04"/>
    <x v="0"/>
    <x v="4"/>
    <x v="12"/>
    <x v="900"/>
  </r>
  <r>
    <n v="10904"/>
    <d v="2024-06-22T00:00:00"/>
    <n v="1190"/>
    <x v="1"/>
    <x v="1"/>
    <n v="2"/>
    <n v="117.67"/>
    <n v="0.33"/>
    <x v="1"/>
    <x v="6"/>
    <x v="1"/>
    <x v="901"/>
  </r>
  <r>
    <n v="10905"/>
    <d v="2024-06-23T00:00:00"/>
    <n v="1507"/>
    <x v="3"/>
    <x v="1"/>
    <n v="4"/>
    <n v="159.6"/>
    <n v="0.1"/>
    <x v="2"/>
    <x v="3"/>
    <x v="21"/>
    <x v="902"/>
  </r>
  <r>
    <n v="10906"/>
    <d v="2024-06-24T00:00:00"/>
    <n v="1368"/>
    <x v="3"/>
    <x v="2"/>
    <n v="1"/>
    <n v="584.64"/>
    <n v="0.16"/>
    <x v="0"/>
    <x v="8"/>
    <x v="5"/>
    <x v="903"/>
  </r>
  <r>
    <n v="10907"/>
    <d v="2024-06-25T00:00:00"/>
    <n v="1408"/>
    <x v="3"/>
    <x v="2"/>
    <n v="5"/>
    <n v="247.33"/>
    <n v="0.31"/>
    <x v="2"/>
    <x v="1"/>
    <x v="26"/>
    <x v="904"/>
  </r>
  <r>
    <n v="10908"/>
    <d v="2024-06-26T00:00:00"/>
    <n v="1823"/>
    <x v="0"/>
    <x v="0"/>
    <n v="6"/>
    <n v="365.41"/>
    <n v="0.24"/>
    <x v="1"/>
    <x v="4"/>
    <x v="29"/>
    <x v="905"/>
  </r>
  <r>
    <n v="10909"/>
    <d v="2024-06-27T00:00:00"/>
    <n v="1928"/>
    <x v="1"/>
    <x v="3"/>
    <n v="3"/>
    <n v="156.30000000000001"/>
    <n v="0.22"/>
    <x v="0"/>
    <x v="0"/>
    <x v="1"/>
    <x v="906"/>
  </r>
  <r>
    <n v="10910"/>
    <d v="2024-06-28T00:00:00"/>
    <n v="1933"/>
    <x v="1"/>
    <x v="3"/>
    <n v="4"/>
    <n v="301.92"/>
    <n v="0.25"/>
    <x v="2"/>
    <x v="10"/>
    <x v="39"/>
    <x v="907"/>
  </r>
  <r>
    <n v="10911"/>
    <d v="2024-06-29T00:00:00"/>
    <n v="1116"/>
    <x v="1"/>
    <x v="2"/>
    <n v="7"/>
    <n v="58.36"/>
    <n v="0.28999999999999998"/>
    <x v="2"/>
    <x v="8"/>
    <x v="23"/>
    <x v="908"/>
  </r>
  <r>
    <n v="10912"/>
    <d v="2024-06-30T00:00:00"/>
    <n v="1133"/>
    <x v="2"/>
    <x v="1"/>
    <n v="7"/>
    <n v="35.32"/>
    <n v="0.31"/>
    <x v="2"/>
    <x v="7"/>
    <x v="27"/>
    <x v="909"/>
  </r>
  <r>
    <n v="10913"/>
    <d v="2024-07-01T00:00:00"/>
    <n v="1057"/>
    <x v="1"/>
    <x v="0"/>
    <n v="6"/>
    <n v="289.20999999999998"/>
    <n v="0.22"/>
    <x v="0"/>
    <x v="3"/>
    <x v="24"/>
    <x v="910"/>
  </r>
  <r>
    <n v="10914"/>
    <d v="2024-07-02T00:00:00"/>
    <n v="1555"/>
    <x v="2"/>
    <x v="0"/>
    <n v="6"/>
    <n v="248.22"/>
    <n v="0.31"/>
    <x v="1"/>
    <x v="2"/>
    <x v="19"/>
    <x v="911"/>
  </r>
  <r>
    <n v="10915"/>
    <d v="2024-07-03T00:00:00"/>
    <n v="1684"/>
    <x v="0"/>
    <x v="3"/>
    <n v="4"/>
    <n v="95.07"/>
    <n v="0.19"/>
    <x v="1"/>
    <x v="6"/>
    <x v="33"/>
    <x v="912"/>
  </r>
  <r>
    <n v="10916"/>
    <d v="2024-07-04T00:00:00"/>
    <n v="1671"/>
    <x v="1"/>
    <x v="2"/>
    <n v="3"/>
    <n v="417.25"/>
    <n v="0.1"/>
    <x v="2"/>
    <x v="7"/>
    <x v="21"/>
    <x v="913"/>
  </r>
  <r>
    <n v="10917"/>
    <d v="2024-07-05T00:00:00"/>
    <n v="1172"/>
    <x v="1"/>
    <x v="3"/>
    <n v="5"/>
    <n v="595.85"/>
    <n v="0.31"/>
    <x v="1"/>
    <x v="1"/>
    <x v="4"/>
    <x v="914"/>
  </r>
  <r>
    <n v="10918"/>
    <d v="2024-07-06T00:00:00"/>
    <n v="1828"/>
    <x v="1"/>
    <x v="3"/>
    <n v="3"/>
    <n v="246.45"/>
    <n v="0.19"/>
    <x v="1"/>
    <x v="6"/>
    <x v="14"/>
    <x v="915"/>
  </r>
  <r>
    <n v="10919"/>
    <d v="2024-07-07T00:00:00"/>
    <n v="1814"/>
    <x v="2"/>
    <x v="2"/>
    <n v="2"/>
    <n v="380.37"/>
    <n v="0.32"/>
    <x v="2"/>
    <x v="9"/>
    <x v="36"/>
    <x v="916"/>
  </r>
  <r>
    <n v="10920"/>
    <d v="2024-07-08T00:00:00"/>
    <n v="1148"/>
    <x v="2"/>
    <x v="1"/>
    <n v="1"/>
    <n v="578.34"/>
    <n v="0.01"/>
    <x v="1"/>
    <x v="9"/>
    <x v="31"/>
    <x v="917"/>
  </r>
  <r>
    <n v="10921"/>
    <d v="2024-07-09T00:00:00"/>
    <n v="1079"/>
    <x v="1"/>
    <x v="0"/>
    <n v="1"/>
    <n v="501.45"/>
    <n v="0.14000000000000001"/>
    <x v="2"/>
    <x v="5"/>
    <x v="21"/>
    <x v="918"/>
  </r>
  <r>
    <n v="10922"/>
    <d v="2024-07-10T00:00:00"/>
    <n v="1885"/>
    <x v="2"/>
    <x v="1"/>
    <n v="6"/>
    <n v="286.18"/>
    <n v="0.33"/>
    <x v="0"/>
    <x v="3"/>
    <x v="5"/>
    <x v="919"/>
  </r>
  <r>
    <n v="10923"/>
    <d v="2024-07-11T00:00:00"/>
    <n v="1212"/>
    <x v="1"/>
    <x v="2"/>
    <n v="5"/>
    <n v="446.43"/>
    <n v="0.09"/>
    <x v="1"/>
    <x v="2"/>
    <x v="19"/>
    <x v="920"/>
  </r>
  <r>
    <n v="10924"/>
    <d v="2024-07-12T00:00:00"/>
    <n v="1202"/>
    <x v="0"/>
    <x v="2"/>
    <n v="3"/>
    <n v="89.96"/>
    <n v="0.33"/>
    <x v="0"/>
    <x v="1"/>
    <x v="26"/>
    <x v="921"/>
  </r>
  <r>
    <n v="10925"/>
    <d v="2024-07-13T00:00:00"/>
    <n v="1763"/>
    <x v="0"/>
    <x v="0"/>
    <n v="6"/>
    <n v="314.58"/>
    <n v="0.33"/>
    <x v="1"/>
    <x v="10"/>
    <x v="7"/>
    <x v="922"/>
  </r>
  <r>
    <n v="10926"/>
    <d v="2024-07-14T00:00:00"/>
    <n v="1228"/>
    <x v="3"/>
    <x v="1"/>
    <n v="4"/>
    <n v="178.25"/>
    <n v="0.31"/>
    <x v="0"/>
    <x v="1"/>
    <x v="14"/>
    <x v="923"/>
  </r>
  <r>
    <n v="10927"/>
    <d v="2024-07-15T00:00:00"/>
    <n v="1675"/>
    <x v="2"/>
    <x v="0"/>
    <n v="6"/>
    <n v="109.28"/>
    <n v="0.2"/>
    <x v="0"/>
    <x v="7"/>
    <x v="28"/>
    <x v="924"/>
  </r>
  <r>
    <n v="10928"/>
    <d v="2024-07-16T00:00:00"/>
    <n v="1226"/>
    <x v="0"/>
    <x v="3"/>
    <n v="4"/>
    <n v="264.37"/>
    <n v="0.23"/>
    <x v="1"/>
    <x v="8"/>
    <x v="16"/>
    <x v="925"/>
  </r>
  <r>
    <n v="10929"/>
    <d v="2024-07-17T00:00:00"/>
    <n v="1658"/>
    <x v="0"/>
    <x v="3"/>
    <n v="4"/>
    <n v="91.64"/>
    <n v="0.3"/>
    <x v="1"/>
    <x v="5"/>
    <x v="24"/>
    <x v="926"/>
  </r>
  <r>
    <n v="10930"/>
    <d v="2024-07-18T00:00:00"/>
    <n v="1531"/>
    <x v="2"/>
    <x v="3"/>
    <n v="2"/>
    <n v="423.91"/>
    <n v="0.27"/>
    <x v="1"/>
    <x v="1"/>
    <x v="17"/>
    <x v="927"/>
  </r>
  <r>
    <n v="10931"/>
    <d v="2024-07-19T00:00:00"/>
    <n v="1440"/>
    <x v="3"/>
    <x v="1"/>
    <n v="2"/>
    <n v="281.89999999999998"/>
    <n v="0.22"/>
    <x v="0"/>
    <x v="9"/>
    <x v="39"/>
    <x v="928"/>
  </r>
  <r>
    <n v="10932"/>
    <d v="2024-07-20T00:00:00"/>
    <n v="1401"/>
    <x v="2"/>
    <x v="3"/>
    <n v="4"/>
    <n v="325.72000000000003"/>
    <n v="0.34"/>
    <x v="0"/>
    <x v="10"/>
    <x v="10"/>
    <x v="929"/>
  </r>
  <r>
    <n v="10933"/>
    <d v="2024-07-21T00:00:00"/>
    <n v="1046"/>
    <x v="3"/>
    <x v="0"/>
    <n v="5"/>
    <n v="100.63"/>
    <n v="0.24"/>
    <x v="1"/>
    <x v="4"/>
    <x v="9"/>
    <x v="930"/>
  </r>
  <r>
    <n v="10934"/>
    <d v="2024-07-22T00:00:00"/>
    <n v="1232"/>
    <x v="0"/>
    <x v="1"/>
    <n v="2"/>
    <n v="96.77"/>
    <n v="0.34"/>
    <x v="2"/>
    <x v="8"/>
    <x v="6"/>
    <x v="931"/>
  </r>
  <r>
    <n v="10935"/>
    <d v="2024-07-23T00:00:00"/>
    <n v="1304"/>
    <x v="2"/>
    <x v="0"/>
    <n v="2"/>
    <n v="356.3"/>
    <n v="0.02"/>
    <x v="1"/>
    <x v="2"/>
    <x v="24"/>
    <x v="932"/>
  </r>
  <r>
    <n v="10936"/>
    <d v="2024-07-24T00:00:00"/>
    <n v="1525"/>
    <x v="0"/>
    <x v="2"/>
    <n v="1"/>
    <n v="591.23"/>
    <n v="0.05"/>
    <x v="2"/>
    <x v="8"/>
    <x v="29"/>
    <x v="933"/>
  </r>
  <r>
    <n v="10937"/>
    <d v="2024-07-25T00:00:00"/>
    <n v="1142"/>
    <x v="1"/>
    <x v="1"/>
    <n v="6"/>
    <n v="71.31"/>
    <n v="0.16"/>
    <x v="0"/>
    <x v="2"/>
    <x v="35"/>
    <x v="934"/>
  </r>
  <r>
    <n v="10938"/>
    <d v="2024-07-26T00:00:00"/>
    <n v="1414"/>
    <x v="0"/>
    <x v="0"/>
    <n v="1"/>
    <n v="182.15"/>
    <n v="0.13"/>
    <x v="1"/>
    <x v="7"/>
    <x v="38"/>
    <x v="935"/>
  </r>
  <r>
    <n v="10939"/>
    <d v="2024-07-27T00:00:00"/>
    <n v="1512"/>
    <x v="1"/>
    <x v="0"/>
    <n v="5"/>
    <n v="523.63"/>
    <n v="0.27"/>
    <x v="0"/>
    <x v="8"/>
    <x v="23"/>
    <x v="936"/>
  </r>
  <r>
    <n v="10940"/>
    <d v="2024-07-28T00:00:00"/>
    <n v="1372"/>
    <x v="3"/>
    <x v="1"/>
    <n v="2"/>
    <n v="57.28"/>
    <n v="0.06"/>
    <x v="0"/>
    <x v="9"/>
    <x v="14"/>
    <x v="937"/>
  </r>
  <r>
    <n v="10941"/>
    <d v="2024-07-29T00:00:00"/>
    <n v="1565"/>
    <x v="2"/>
    <x v="2"/>
    <n v="7"/>
    <n v="527.39"/>
    <n v="0.34"/>
    <x v="0"/>
    <x v="10"/>
    <x v="20"/>
    <x v="938"/>
  </r>
  <r>
    <n v="10942"/>
    <d v="2024-07-30T00:00:00"/>
    <n v="1885"/>
    <x v="2"/>
    <x v="1"/>
    <n v="2"/>
    <n v="321.70999999999998"/>
    <n v="0.11"/>
    <x v="1"/>
    <x v="10"/>
    <x v="33"/>
    <x v="939"/>
  </r>
  <r>
    <n v="10943"/>
    <d v="2024-07-31T00:00:00"/>
    <n v="1258"/>
    <x v="2"/>
    <x v="3"/>
    <n v="3"/>
    <n v="253.84"/>
    <n v="0.15"/>
    <x v="1"/>
    <x v="5"/>
    <x v="7"/>
    <x v="940"/>
  </r>
  <r>
    <n v="10944"/>
    <d v="2024-08-01T00:00:00"/>
    <n v="1655"/>
    <x v="0"/>
    <x v="3"/>
    <n v="5"/>
    <n v="196.16"/>
    <n v="0.1"/>
    <x v="1"/>
    <x v="9"/>
    <x v="8"/>
    <x v="941"/>
  </r>
  <r>
    <n v="10945"/>
    <d v="2024-08-02T00:00:00"/>
    <n v="1470"/>
    <x v="3"/>
    <x v="2"/>
    <n v="7"/>
    <n v="188.81"/>
    <n v="0.2"/>
    <x v="2"/>
    <x v="7"/>
    <x v="22"/>
    <x v="942"/>
  </r>
  <r>
    <n v="10946"/>
    <d v="2024-08-03T00:00:00"/>
    <n v="1952"/>
    <x v="0"/>
    <x v="0"/>
    <n v="6"/>
    <n v="193.89"/>
    <n v="0.02"/>
    <x v="2"/>
    <x v="2"/>
    <x v="6"/>
    <x v="943"/>
  </r>
  <r>
    <n v="10947"/>
    <d v="2024-08-04T00:00:00"/>
    <n v="1970"/>
    <x v="0"/>
    <x v="0"/>
    <n v="6"/>
    <n v="532.61"/>
    <n v="0.05"/>
    <x v="1"/>
    <x v="3"/>
    <x v="23"/>
    <x v="944"/>
  </r>
  <r>
    <n v="10948"/>
    <d v="2024-08-05T00:00:00"/>
    <n v="1011"/>
    <x v="2"/>
    <x v="0"/>
    <n v="7"/>
    <n v="438.42"/>
    <n v="0.26"/>
    <x v="2"/>
    <x v="5"/>
    <x v="19"/>
    <x v="945"/>
  </r>
  <r>
    <n v="10949"/>
    <d v="2024-08-06T00:00:00"/>
    <n v="1329"/>
    <x v="1"/>
    <x v="1"/>
    <n v="6"/>
    <n v="406.79"/>
    <n v="7.0000000000000007E-2"/>
    <x v="1"/>
    <x v="3"/>
    <x v="29"/>
    <x v="946"/>
  </r>
  <r>
    <n v="10950"/>
    <d v="2024-08-07T00:00:00"/>
    <n v="1735"/>
    <x v="2"/>
    <x v="1"/>
    <n v="7"/>
    <n v="482.27"/>
    <n v="0.08"/>
    <x v="1"/>
    <x v="2"/>
    <x v="18"/>
    <x v="947"/>
  </r>
  <r>
    <n v="10951"/>
    <d v="2024-08-08T00:00:00"/>
    <n v="1783"/>
    <x v="2"/>
    <x v="2"/>
    <n v="5"/>
    <n v="165.41"/>
    <n v="0.28000000000000003"/>
    <x v="1"/>
    <x v="9"/>
    <x v="8"/>
    <x v="948"/>
  </r>
  <r>
    <n v="10952"/>
    <d v="2024-08-09T00:00:00"/>
    <n v="1967"/>
    <x v="2"/>
    <x v="3"/>
    <n v="7"/>
    <n v="376.56"/>
    <n v="0.03"/>
    <x v="1"/>
    <x v="1"/>
    <x v="27"/>
    <x v="949"/>
  </r>
  <r>
    <n v="10953"/>
    <d v="2024-08-10T00:00:00"/>
    <n v="1357"/>
    <x v="1"/>
    <x v="0"/>
    <n v="7"/>
    <n v="284.14"/>
    <n v="0.15"/>
    <x v="1"/>
    <x v="0"/>
    <x v="20"/>
    <x v="950"/>
  </r>
  <r>
    <n v="10954"/>
    <d v="2024-08-11T00:00:00"/>
    <n v="1971"/>
    <x v="2"/>
    <x v="3"/>
    <n v="3"/>
    <n v="472.73"/>
    <n v="0.01"/>
    <x v="1"/>
    <x v="10"/>
    <x v="34"/>
    <x v="951"/>
  </r>
  <r>
    <n v="10955"/>
    <d v="2024-08-12T00:00:00"/>
    <n v="1407"/>
    <x v="2"/>
    <x v="1"/>
    <n v="3"/>
    <n v="195.91"/>
    <n v="0.12"/>
    <x v="0"/>
    <x v="9"/>
    <x v="30"/>
    <x v="952"/>
  </r>
  <r>
    <n v="10956"/>
    <d v="2024-08-13T00:00:00"/>
    <n v="1667"/>
    <x v="2"/>
    <x v="1"/>
    <n v="1"/>
    <n v="391.26"/>
    <n v="0.24"/>
    <x v="2"/>
    <x v="8"/>
    <x v="21"/>
    <x v="953"/>
  </r>
  <r>
    <n v="10957"/>
    <d v="2024-08-14T00:00:00"/>
    <n v="1372"/>
    <x v="2"/>
    <x v="1"/>
    <n v="5"/>
    <n v="531.09"/>
    <n v="0.03"/>
    <x v="1"/>
    <x v="1"/>
    <x v="10"/>
    <x v="954"/>
  </r>
  <r>
    <n v="10958"/>
    <d v="2024-08-15T00:00:00"/>
    <n v="1007"/>
    <x v="0"/>
    <x v="3"/>
    <n v="5"/>
    <n v="250.26"/>
    <n v="0.31"/>
    <x v="2"/>
    <x v="3"/>
    <x v="17"/>
    <x v="955"/>
  </r>
  <r>
    <n v="10959"/>
    <d v="2024-08-16T00:00:00"/>
    <n v="1121"/>
    <x v="3"/>
    <x v="2"/>
    <n v="3"/>
    <n v="53.97"/>
    <n v="0.32"/>
    <x v="2"/>
    <x v="6"/>
    <x v="9"/>
    <x v="956"/>
  </r>
  <r>
    <n v="10960"/>
    <d v="2024-08-17T00:00:00"/>
    <n v="1347"/>
    <x v="0"/>
    <x v="2"/>
    <n v="4"/>
    <n v="316.89"/>
    <n v="0.04"/>
    <x v="1"/>
    <x v="0"/>
    <x v="39"/>
    <x v="957"/>
  </r>
  <r>
    <n v="10961"/>
    <d v="2024-08-18T00:00:00"/>
    <n v="1675"/>
    <x v="1"/>
    <x v="1"/>
    <n v="4"/>
    <n v="217.39"/>
    <n v="0.35"/>
    <x v="2"/>
    <x v="1"/>
    <x v="7"/>
    <x v="958"/>
  </r>
  <r>
    <n v="10962"/>
    <d v="2024-08-19T00:00:00"/>
    <n v="1089"/>
    <x v="2"/>
    <x v="0"/>
    <n v="1"/>
    <n v="408.25"/>
    <n v="0.1"/>
    <x v="2"/>
    <x v="7"/>
    <x v="26"/>
    <x v="959"/>
  </r>
  <r>
    <n v="10963"/>
    <d v="2024-08-20T00:00:00"/>
    <n v="1647"/>
    <x v="3"/>
    <x v="3"/>
    <n v="4"/>
    <n v="571.35"/>
    <n v="0.03"/>
    <x v="2"/>
    <x v="8"/>
    <x v="35"/>
    <x v="960"/>
  </r>
  <r>
    <n v="10964"/>
    <d v="2024-08-21T00:00:00"/>
    <n v="1697"/>
    <x v="2"/>
    <x v="1"/>
    <n v="4"/>
    <n v="299.08"/>
    <n v="0"/>
    <x v="2"/>
    <x v="1"/>
    <x v="16"/>
    <x v="961"/>
  </r>
  <r>
    <n v="10965"/>
    <d v="2024-08-22T00:00:00"/>
    <n v="1315"/>
    <x v="2"/>
    <x v="3"/>
    <n v="4"/>
    <n v="287.72000000000003"/>
    <n v="0.14000000000000001"/>
    <x v="2"/>
    <x v="7"/>
    <x v="17"/>
    <x v="962"/>
  </r>
  <r>
    <n v="10966"/>
    <d v="2024-08-23T00:00:00"/>
    <n v="1177"/>
    <x v="2"/>
    <x v="3"/>
    <n v="2"/>
    <n v="397.93"/>
    <n v="0.22"/>
    <x v="1"/>
    <x v="0"/>
    <x v="27"/>
    <x v="963"/>
  </r>
  <r>
    <n v="10967"/>
    <d v="2024-08-24T00:00:00"/>
    <n v="1539"/>
    <x v="2"/>
    <x v="2"/>
    <n v="1"/>
    <n v="75.55"/>
    <n v="0.12"/>
    <x v="0"/>
    <x v="2"/>
    <x v="15"/>
    <x v="964"/>
  </r>
  <r>
    <n v="10968"/>
    <d v="2024-08-25T00:00:00"/>
    <n v="1731"/>
    <x v="2"/>
    <x v="1"/>
    <n v="3"/>
    <n v="163.30000000000001"/>
    <n v="0.28999999999999998"/>
    <x v="1"/>
    <x v="0"/>
    <x v="24"/>
    <x v="965"/>
  </r>
  <r>
    <n v="10969"/>
    <d v="2024-08-26T00:00:00"/>
    <n v="1868"/>
    <x v="1"/>
    <x v="2"/>
    <n v="4"/>
    <n v="552.6"/>
    <n v="0.25"/>
    <x v="0"/>
    <x v="6"/>
    <x v="2"/>
    <x v="966"/>
  </r>
  <r>
    <n v="10970"/>
    <d v="2024-08-27T00:00:00"/>
    <n v="1040"/>
    <x v="3"/>
    <x v="1"/>
    <n v="6"/>
    <n v="406.92"/>
    <n v="0.12"/>
    <x v="1"/>
    <x v="6"/>
    <x v="19"/>
    <x v="967"/>
  </r>
  <r>
    <n v="10971"/>
    <d v="2024-08-28T00:00:00"/>
    <n v="1739"/>
    <x v="2"/>
    <x v="3"/>
    <n v="7"/>
    <n v="22.86"/>
    <n v="0.26"/>
    <x v="1"/>
    <x v="7"/>
    <x v="9"/>
    <x v="968"/>
  </r>
  <r>
    <n v="10972"/>
    <d v="2024-08-29T00:00:00"/>
    <n v="1703"/>
    <x v="2"/>
    <x v="2"/>
    <n v="2"/>
    <n v="134.71"/>
    <n v="0.33"/>
    <x v="2"/>
    <x v="8"/>
    <x v="27"/>
    <x v="969"/>
  </r>
  <r>
    <n v="10973"/>
    <d v="2024-08-30T00:00:00"/>
    <n v="1922"/>
    <x v="3"/>
    <x v="3"/>
    <n v="4"/>
    <n v="414.46"/>
    <n v="0.03"/>
    <x v="1"/>
    <x v="5"/>
    <x v="17"/>
    <x v="970"/>
  </r>
  <r>
    <n v="10974"/>
    <d v="2024-08-31T00:00:00"/>
    <n v="1501"/>
    <x v="2"/>
    <x v="1"/>
    <n v="7"/>
    <n v="462.17"/>
    <n v="0.11"/>
    <x v="0"/>
    <x v="7"/>
    <x v="19"/>
    <x v="971"/>
  </r>
  <r>
    <n v="10975"/>
    <d v="2024-09-01T00:00:00"/>
    <n v="1958"/>
    <x v="2"/>
    <x v="0"/>
    <n v="7"/>
    <n v="506.32"/>
    <n v="0.16"/>
    <x v="1"/>
    <x v="1"/>
    <x v="26"/>
    <x v="972"/>
  </r>
  <r>
    <n v="10976"/>
    <d v="2024-09-02T00:00:00"/>
    <n v="1144"/>
    <x v="0"/>
    <x v="2"/>
    <n v="2"/>
    <n v="185.92"/>
    <n v="0.17"/>
    <x v="2"/>
    <x v="3"/>
    <x v="18"/>
    <x v="973"/>
  </r>
  <r>
    <n v="10977"/>
    <d v="2024-09-03T00:00:00"/>
    <n v="1200"/>
    <x v="2"/>
    <x v="2"/>
    <n v="1"/>
    <n v="559.65"/>
    <n v="0.19"/>
    <x v="1"/>
    <x v="8"/>
    <x v="19"/>
    <x v="974"/>
  </r>
  <r>
    <n v="10978"/>
    <d v="2024-09-04T00:00:00"/>
    <n v="1928"/>
    <x v="2"/>
    <x v="3"/>
    <n v="6"/>
    <n v="338.47"/>
    <n v="0.11"/>
    <x v="1"/>
    <x v="2"/>
    <x v="18"/>
    <x v="975"/>
  </r>
  <r>
    <n v="10979"/>
    <d v="2024-09-05T00:00:00"/>
    <n v="1723"/>
    <x v="1"/>
    <x v="3"/>
    <n v="6"/>
    <n v="422.48"/>
    <n v="0.23"/>
    <x v="1"/>
    <x v="2"/>
    <x v="31"/>
    <x v="976"/>
  </r>
  <r>
    <n v="10980"/>
    <d v="2024-09-06T00:00:00"/>
    <n v="1460"/>
    <x v="2"/>
    <x v="0"/>
    <n v="6"/>
    <n v="364.09"/>
    <n v="0.23"/>
    <x v="2"/>
    <x v="5"/>
    <x v="24"/>
    <x v="977"/>
  </r>
  <r>
    <n v="10981"/>
    <d v="2024-09-07T00:00:00"/>
    <n v="1731"/>
    <x v="1"/>
    <x v="2"/>
    <n v="4"/>
    <n v="86.8"/>
    <n v="0.2"/>
    <x v="2"/>
    <x v="1"/>
    <x v="7"/>
    <x v="978"/>
  </r>
  <r>
    <n v="10982"/>
    <d v="2024-09-08T00:00:00"/>
    <n v="1751"/>
    <x v="3"/>
    <x v="1"/>
    <n v="2"/>
    <n v="578.41999999999996"/>
    <n v="0.04"/>
    <x v="2"/>
    <x v="1"/>
    <x v="39"/>
    <x v="979"/>
  </r>
  <r>
    <n v="10983"/>
    <d v="2024-09-09T00:00:00"/>
    <n v="1924"/>
    <x v="2"/>
    <x v="1"/>
    <n v="6"/>
    <n v="86.88"/>
    <n v="0.17"/>
    <x v="0"/>
    <x v="4"/>
    <x v="25"/>
    <x v="546"/>
  </r>
  <r>
    <n v="10984"/>
    <d v="2024-09-10T00:00:00"/>
    <n v="1908"/>
    <x v="1"/>
    <x v="2"/>
    <n v="7"/>
    <n v="164.11"/>
    <n v="0.12"/>
    <x v="2"/>
    <x v="8"/>
    <x v="12"/>
    <x v="980"/>
  </r>
  <r>
    <n v="10985"/>
    <d v="2024-09-11T00:00:00"/>
    <n v="1557"/>
    <x v="1"/>
    <x v="2"/>
    <n v="7"/>
    <n v="490.97"/>
    <n v="0.17"/>
    <x v="0"/>
    <x v="3"/>
    <x v="19"/>
    <x v="981"/>
  </r>
  <r>
    <n v="10986"/>
    <d v="2024-09-12T00:00:00"/>
    <n v="1546"/>
    <x v="2"/>
    <x v="2"/>
    <n v="5"/>
    <n v="376.88"/>
    <n v="0.32"/>
    <x v="1"/>
    <x v="4"/>
    <x v="20"/>
    <x v="982"/>
  </r>
  <r>
    <n v="10987"/>
    <d v="2024-09-13T00:00:00"/>
    <n v="1252"/>
    <x v="1"/>
    <x v="0"/>
    <n v="5"/>
    <n v="505.32"/>
    <n v="0.17"/>
    <x v="1"/>
    <x v="0"/>
    <x v="11"/>
    <x v="983"/>
  </r>
  <r>
    <n v="10988"/>
    <d v="2024-09-14T00:00:00"/>
    <n v="1389"/>
    <x v="2"/>
    <x v="1"/>
    <n v="2"/>
    <n v="316.70999999999998"/>
    <n v="0"/>
    <x v="1"/>
    <x v="4"/>
    <x v="15"/>
    <x v="984"/>
  </r>
  <r>
    <n v="10989"/>
    <d v="2024-09-15T00:00:00"/>
    <n v="1593"/>
    <x v="1"/>
    <x v="1"/>
    <n v="4"/>
    <n v="235.54"/>
    <n v="0.15"/>
    <x v="1"/>
    <x v="4"/>
    <x v="24"/>
    <x v="985"/>
  </r>
  <r>
    <n v="10990"/>
    <d v="2024-09-16T00:00:00"/>
    <n v="1882"/>
    <x v="2"/>
    <x v="3"/>
    <n v="4"/>
    <n v="554.28"/>
    <n v="0.28999999999999998"/>
    <x v="2"/>
    <x v="10"/>
    <x v="26"/>
    <x v="986"/>
  </r>
  <r>
    <n v="10991"/>
    <d v="2024-09-17T00:00:00"/>
    <n v="1255"/>
    <x v="1"/>
    <x v="3"/>
    <n v="1"/>
    <n v="36.21"/>
    <n v="0.27"/>
    <x v="2"/>
    <x v="10"/>
    <x v="22"/>
    <x v="987"/>
  </r>
  <r>
    <n v="10992"/>
    <d v="2024-09-18T00:00:00"/>
    <n v="1708"/>
    <x v="2"/>
    <x v="2"/>
    <n v="1"/>
    <n v="515.84"/>
    <n v="0.18"/>
    <x v="2"/>
    <x v="4"/>
    <x v="19"/>
    <x v="988"/>
  </r>
  <r>
    <n v="10993"/>
    <d v="2024-09-19T00:00:00"/>
    <n v="1814"/>
    <x v="3"/>
    <x v="3"/>
    <n v="6"/>
    <n v="150.03"/>
    <n v="0.09"/>
    <x v="2"/>
    <x v="10"/>
    <x v="8"/>
    <x v="989"/>
  </r>
  <r>
    <n v="10994"/>
    <d v="2024-09-20T00:00:00"/>
    <n v="1920"/>
    <x v="2"/>
    <x v="0"/>
    <n v="3"/>
    <n v="511.51"/>
    <n v="0.16"/>
    <x v="0"/>
    <x v="6"/>
    <x v="28"/>
    <x v="990"/>
  </r>
  <r>
    <n v="10995"/>
    <d v="2024-09-21T00:00:00"/>
    <n v="1449"/>
    <x v="1"/>
    <x v="1"/>
    <n v="7"/>
    <n v="96.43"/>
    <n v="0.2"/>
    <x v="0"/>
    <x v="10"/>
    <x v="4"/>
    <x v="991"/>
  </r>
  <r>
    <n v="10996"/>
    <d v="2024-09-22T00:00:00"/>
    <n v="1009"/>
    <x v="1"/>
    <x v="1"/>
    <n v="1"/>
    <n v="354.43"/>
    <n v="0.35"/>
    <x v="1"/>
    <x v="9"/>
    <x v="0"/>
    <x v="992"/>
  </r>
  <r>
    <n v="10997"/>
    <d v="2024-09-23T00:00:00"/>
    <n v="1823"/>
    <x v="3"/>
    <x v="3"/>
    <n v="4"/>
    <n v="534.54"/>
    <n v="0.23"/>
    <x v="1"/>
    <x v="2"/>
    <x v="36"/>
    <x v="993"/>
  </r>
  <r>
    <n v="10998"/>
    <d v="2024-09-24T00:00:00"/>
    <n v="1797"/>
    <x v="1"/>
    <x v="2"/>
    <n v="7"/>
    <n v="292.02"/>
    <n v="0.24"/>
    <x v="1"/>
    <x v="9"/>
    <x v="2"/>
    <x v="994"/>
  </r>
  <r>
    <n v="10999"/>
    <d v="2024-09-25T00:00:00"/>
    <n v="1241"/>
    <x v="3"/>
    <x v="3"/>
    <n v="3"/>
    <n v="451.74"/>
    <n v="0.17"/>
    <x v="1"/>
    <x v="8"/>
    <x v="13"/>
    <x v="995"/>
  </r>
  <r>
    <n v="11000"/>
    <d v="2024-09-26T00:00:00"/>
    <n v="1250"/>
    <x v="3"/>
    <x v="2"/>
    <n v="1"/>
    <n v="485.73"/>
    <n v="0.12"/>
    <x v="2"/>
    <x v="4"/>
    <x v="34"/>
    <x v="996"/>
  </r>
  <r>
    <n v="11001"/>
    <d v="2024-09-27T00:00:00"/>
    <n v="1876"/>
    <x v="0"/>
    <x v="0"/>
    <n v="2"/>
    <n v="445.85"/>
    <n v="0.28000000000000003"/>
    <x v="2"/>
    <x v="2"/>
    <x v="25"/>
    <x v="997"/>
  </r>
  <r>
    <n v="11002"/>
    <d v="2024-09-28T00:00:00"/>
    <n v="1004"/>
    <x v="2"/>
    <x v="1"/>
    <n v="5"/>
    <n v="556.32000000000005"/>
    <n v="0.17"/>
    <x v="1"/>
    <x v="6"/>
    <x v="19"/>
    <x v="998"/>
  </r>
  <r>
    <n v="11003"/>
    <d v="2024-09-29T00:00:00"/>
    <n v="1118"/>
    <x v="1"/>
    <x v="0"/>
    <n v="1"/>
    <n v="276.39999999999998"/>
    <n v="0.35"/>
    <x v="2"/>
    <x v="4"/>
    <x v="22"/>
    <x v="999"/>
  </r>
  <r>
    <n v="11004"/>
    <d v="2024-09-30T00:00:00"/>
    <n v="1800"/>
    <x v="3"/>
    <x v="1"/>
    <n v="1"/>
    <n v="116.28"/>
    <n v="0.16"/>
    <x v="2"/>
    <x v="8"/>
    <x v="6"/>
    <x v="1000"/>
  </r>
  <r>
    <n v="11005"/>
    <d v="2024-10-01T00:00:00"/>
    <n v="1373"/>
    <x v="0"/>
    <x v="0"/>
    <n v="2"/>
    <n v="42.97"/>
    <n v="0.02"/>
    <x v="1"/>
    <x v="7"/>
    <x v="26"/>
    <x v="1001"/>
  </r>
  <r>
    <n v="11006"/>
    <d v="2024-10-02T00:00:00"/>
    <n v="1064"/>
    <x v="0"/>
    <x v="3"/>
    <n v="4"/>
    <n v="159.18"/>
    <n v="0.24"/>
    <x v="1"/>
    <x v="5"/>
    <x v="1"/>
    <x v="1002"/>
  </r>
  <r>
    <n v="11007"/>
    <d v="2024-10-03T00:00:00"/>
    <n v="1145"/>
    <x v="1"/>
    <x v="0"/>
    <n v="6"/>
    <n v="98.77"/>
    <n v="0.02"/>
    <x v="0"/>
    <x v="8"/>
    <x v="24"/>
    <x v="1003"/>
  </r>
  <r>
    <n v="11008"/>
    <d v="2024-10-04T00:00:00"/>
    <n v="1223"/>
    <x v="2"/>
    <x v="0"/>
    <n v="2"/>
    <n v="341.4"/>
    <n v="0.09"/>
    <x v="2"/>
    <x v="7"/>
    <x v="15"/>
    <x v="1004"/>
  </r>
  <r>
    <n v="11009"/>
    <d v="2024-10-05T00:00:00"/>
    <n v="1238"/>
    <x v="1"/>
    <x v="3"/>
    <n v="6"/>
    <n v="123.19"/>
    <n v="0.12"/>
    <x v="1"/>
    <x v="2"/>
    <x v="25"/>
    <x v="1005"/>
  </r>
  <r>
    <n v="11010"/>
    <d v="2024-10-06T00:00:00"/>
    <n v="1176"/>
    <x v="3"/>
    <x v="1"/>
    <n v="1"/>
    <n v="37.78"/>
    <n v="0.26"/>
    <x v="1"/>
    <x v="8"/>
    <x v="37"/>
    <x v="1006"/>
  </r>
  <r>
    <n v="11011"/>
    <d v="2024-10-07T00:00:00"/>
    <n v="1778"/>
    <x v="1"/>
    <x v="1"/>
    <n v="4"/>
    <n v="36.049999999999997"/>
    <n v="0.17"/>
    <x v="1"/>
    <x v="4"/>
    <x v="17"/>
    <x v="1007"/>
  </r>
  <r>
    <n v="11012"/>
    <d v="2024-10-08T00:00:00"/>
    <n v="1852"/>
    <x v="1"/>
    <x v="3"/>
    <n v="3"/>
    <n v="501.47"/>
    <n v="0.01"/>
    <x v="1"/>
    <x v="10"/>
    <x v="3"/>
    <x v="1008"/>
  </r>
  <r>
    <n v="11013"/>
    <d v="2024-10-09T00:00:00"/>
    <n v="1281"/>
    <x v="3"/>
    <x v="0"/>
    <n v="1"/>
    <n v="361"/>
    <n v="0.22"/>
    <x v="0"/>
    <x v="9"/>
    <x v="20"/>
    <x v="1009"/>
  </r>
  <r>
    <n v="11014"/>
    <d v="2024-10-10T00:00:00"/>
    <n v="1062"/>
    <x v="1"/>
    <x v="0"/>
    <n v="2"/>
    <n v="224.48"/>
    <n v="0.14000000000000001"/>
    <x v="1"/>
    <x v="6"/>
    <x v="36"/>
    <x v="1010"/>
  </r>
  <r>
    <n v="11015"/>
    <d v="2024-10-11T00:00:00"/>
    <n v="1216"/>
    <x v="0"/>
    <x v="0"/>
    <n v="3"/>
    <n v="538.12"/>
    <n v="0.32"/>
    <x v="1"/>
    <x v="3"/>
    <x v="11"/>
    <x v="1011"/>
  </r>
  <r>
    <n v="11016"/>
    <d v="2024-10-12T00:00:00"/>
    <n v="1853"/>
    <x v="1"/>
    <x v="2"/>
    <n v="5"/>
    <n v="56.07"/>
    <n v="0.17"/>
    <x v="1"/>
    <x v="2"/>
    <x v="35"/>
    <x v="1012"/>
  </r>
  <r>
    <n v="11017"/>
    <d v="2024-10-13T00:00:00"/>
    <n v="1826"/>
    <x v="2"/>
    <x v="1"/>
    <n v="3"/>
    <n v="588.49"/>
    <n v="0.25"/>
    <x v="2"/>
    <x v="0"/>
    <x v="36"/>
    <x v="1013"/>
  </r>
  <r>
    <n v="11018"/>
    <d v="2024-10-14T00:00:00"/>
    <n v="1794"/>
    <x v="1"/>
    <x v="0"/>
    <n v="2"/>
    <n v="375.53"/>
    <n v="0.08"/>
    <x v="1"/>
    <x v="6"/>
    <x v="19"/>
    <x v="1014"/>
  </r>
  <r>
    <n v="11019"/>
    <d v="2024-10-15T00:00:00"/>
    <n v="1688"/>
    <x v="3"/>
    <x v="1"/>
    <n v="7"/>
    <n v="122.33"/>
    <n v="0.27"/>
    <x v="1"/>
    <x v="1"/>
    <x v="24"/>
    <x v="1015"/>
  </r>
  <r>
    <n v="11020"/>
    <d v="2024-10-16T00:00:00"/>
    <n v="1460"/>
    <x v="2"/>
    <x v="0"/>
    <n v="3"/>
    <n v="412.26"/>
    <n v="0.25"/>
    <x v="2"/>
    <x v="2"/>
    <x v="37"/>
    <x v="1016"/>
  </r>
  <r>
    <n v="11021"/>
    <d v="2024-10-17T00:00:00"/>
    <n v="1928"/>
    <x v="2"/>
    <x v="3"/>
    <n v="2"/>
    <n v="461.58"/>
    <n v="0.32"/>
    <x v="1"/>
    <x v="3"/>
    <x v="27"/>
    <x v="1017"/>
  </r>
  <r>
    <n v="11022"/>
    <d v="2024-10-18T00:00:00"/>
    <n v="1609"/>
    <x v="0"/>
    <x v="3"/>
    <n v="7"/>
    <n v="266.17"/>
    <n v="0.01"/>
    <x v="1"/>
    <x v="7"/>
    <x v="9"/>
    <x v="1018"/>
  </r>
  <r>
    <n v="11023"/>
    <d v="2024-10-19T00:00:00"/>
    <n v="1104"/>
    <x v="2"/>
    <x v="1"/>
    <n v="1"/>
    <n v="519.05999999999995"/>
    <n v="0.16"/>
    <x v="1"/>
    <x v="5"/>
    <x v="19"/>
    <x v="1019"/>
  </r>
  <r>
    <n v="11024"/>
    <d v="2024-10-20T00:00:00"/>
    <n v="1098"/>
    <x v="1"/>
    <x v="1"/>
    <n v="7"/>
    <n v="103.18"/>
    <n v="0.24"/>
    <x v="2"/>
    <x v="0"/>
    <x v="2"/>
    <x v="1020"/>
  </r>
  <r>
    <n v="11025"/>
    <d v="2024-10-21T00:00:00"/>
    <n v="1510"/>
    <x v="1"/>
    <x v="3"/>
    <n v="4"/>
    <n v="178.12"/>
    <n v="0.03"/>
    <x v="0"/>
    <x v="9"/>
    <x v="11"/>
    <x v="1021"/>
  </r>
  <r>
    <n v="11026"/>
    <d v="2024-10-22T00:00:00"/>
    <n v="1384"/>
    <x v="1"/>
    <x v="2"/>
    <n v="5"/>
    <n v="69.69"/>
    <n v="0.14000000000000001"/>
    <x v="1"/>
    <x v="3"/>
    <x v="38"/>
    <x v="1022"/>
  </r>
  <r>
    <n v="11027"/>
    <d v="2024-10-23T00:00:00"/>
    <n v="1404"/>
    <x v="1"/>
    <x v="3"/>
    <n v="7"/>
    <n v="138.36000000000001"/>
    <n v="0.33"/>
    <x v="1"/>
    <x v="6"/>
    <x v="26"/>
    <x v="1023"/>
  </r>
  <r>
    <n v="11028"/>
    <d v="2024-10-24T00:00:00"/>
    <n v="1822"/>
    <x v="2"/>
    <x v="0"/>
    <n v="4"/>
    <n v="154.66"/>
    <n v="0.15"/>
    <x v="1"/>
    <x v="4"/>
    <x v="36"/>
    <x v="1024"/>
  </r>
  <r>
    <n v="11029"/>
    <d v="2024-10-25T00:00:00"/>
    <n v="1517"/>
    <x v="1"/>
    <x v="2"/>
    <n v="4"/>
    <n v="551.82000000000005"/>
    <n v="0.34"/>
    <x v="2"/>
    <x v="8"/>
    <x v="23"/>
    <x v="1025"/>
  </r>
  <r>
    <n v="11030"/>
    <d v="2024-10-26T00:00:00"/>
    <n v="1475"/>
    <x v="1"/>
    <x v="3"/>
    <n v="4"/>
    <n v="60.69"/>
    <n v="0.02"/>
    <x v="2"/>
    <x v="4"/>
    <x v="21"/>
    <x v="1026"/>
  </r>
  <r>
    <n v="11031"/>
    <d v="2024-10-27T00:00:00"/>
    <n v="1976"/>
    <x v="3"/>
    <x v="2"/>
    <n v="7"/>
    <n v="265.04000000000002"/>
    <n v="0.25"/>
    <x v="2"/>
    <x v="5"/>
    <x v="36"/>
    <x v="1027"/>
  </r>
  <r>
    <n v="11032"/>
    <d v="2024-10-28T00:00:00"/>
    <n v="1708"/>
    <x v="2"/>
    <x v="2"/>
    <n v="2"/>
    <n v="326.45"/>
    <n v="0.2"/>
    <x v="2"/>
    <x v="4"/>
    <x v="9"/>
    <x v="1028"/>
  </r>
  <r>
    <n v="11033"/>
    <d v="2024-10-29T00:00:00"/>
    <n v="1862"/>
    <x v="1"/>
    <x v="2"/>
    <n v="2"/>
    <n v="540.74"/>
    <n v="0.18"/>
    <x v="0"/>
    <x v="2"/>
    <x v="24"/>
    <x v="1029"/>
  </r>
  <r>
    <n v="11034"/>
    <d v="2024-10-30T00:00:00"/>
    <n v="1644"/>
    <x v="2"/>
    <x v="1"/>
    <n v="5"/>
    <n v="598.65"/>
    <n v="0.34"/>
    <x v="0"/>
    <x v="5"/>
    <x v="4"/>
    <x v="1030"/>
  </r>
  <r>
    <n v="11035"/>
    <d v="2024-10-31T00:00:00"/>
    <n v="1869"/>
    <x v="2"/>
    <x v="3"/>
    <n v="2"/>
    <n v="455.73"/>
    <n v="0.05"/>
    <x v="2"/>
    <x v="4"/>
    <x v="36"/>
    <x v="1031"/>
  </r>
  <r>
    <n v="11036"/>
    <d v="2024-11-01T00:00:00"/>
    <n v="1770"/>
    <x v="2"/>
    <x v="1"/>
    <n v="6"/>
    <n v="582.91"/>
    <n v="0.31"/>
    <x v="2"/>
    <x v="4"/>
    <x v="14"/>
    <x v="1032"/>
  </r>
  <r>
    <n v="11037"/>
    <d v="2024-11-02T00:00:00"/>
    <n v="1436"/>
    <x v="2"/>
    <x v="1"/>
    <n v="2"/>
    <n v="475.45"/>
    <n v="0.24"/>
    <x v="1"/>
    <x v="5"/>
    <x v="35"/>
    <x v="1033"/>
  </r>
  <r>
    <n v="11038"/>
    <d v="2024-11-03T00:00:00"/>
    <n v="1022"/>
    <x v="3"/>
    <x v="0"/>
    <n v="2"/>
    <n v="578.47"/>
    <n v="0.09"/>
    <x v="2"/>
    <x v="1"/>
    <x v="13"/>
    <x v="1034"/>
  </r>
  <r>
    <n v="11039"/>
    <d v="2024-11-04T00:00:00"/>
    <n v="1996"/>
    <x v="2"/>
    <x v="0"/>
    <n v="2"/>
    <n v="428.75"/>
    <n v="0.32"/>
    <x v="2"/>
    <x v="5"/>
    <x v="21"/>
    <x v="1035"/>
  </r>
  <r>
    <n v="11040"/>
    <d v="2024-11-05T00:00:00"/>
    <n v="1564"/>
    <x v="0"/>
    <x v="2"/>
    <n v="1"/>
    <n v="61.66"/>
    <n v="0.15"/>
    <x v="2"/>
    <x v="7"/>
    <x v="15"/>
    <x v="1036"/>
  </r>
  <r>
    <n v="11041"/>
    <d v="2024-11-06T00:00:00"/>
    <n v="1676"/>
    <x v="0"/>
    <x v="2"/>
    <n v="5"/>
    <n v="250.12"/>
    <n v="0.28000000000000003"/>
    <x v="1"/>
    <x v="5"/>
    <x v="0"/>
    <x v="1037"/>
  </r>
  <r>
    <n v="11042"/>
    <d v="2024-11-07T00:00:00"/>
    <n v="1713"/>
    <x v="1"/>
    <x v="0"/>
    <n v="6"/>
    <n v="393.26"/>
    <n v="0.14000000000000001"/>
    <x v="2"/>
    <x v="8"/>
    <x v="3"/>
    <x v="1038"/>
  </r>
  <r>
    <n v="11043"/>
    <d v="2024-11-08T00:00:00"/>
    <n v="1457"/>
    <x v="2"/>
    <x v="0"/>
    <n v="2"/>
    <n v="220.17"/>
    <n v="0.3"/>
    <x v="2"/>
    <x v="10"/>
    <x v="6"/>
    <x v="1039"/>
  </r>
  <r>
    <n v="11044"/>
    <d v="2024-11-09T00:00:00"/>
    <n v="1082"/>
    <x v="1"/>
    <x v="3"/>
    <n v="5"/>
    <n v="174.93"/>
    <n v="0.22"/>
    <x v="2"/>
    <x v="8"/>
    <x v="15"/>
    <x v="1040"/>
  </r>
  <r>
    <n v="11045"/>
    <d v="2024-11-10T00:00:00"/>
    <n v="1144"/>
    <x v="3"/>
    <x v="2"/>
    <n v="3"/>
    <n v="352.78"/>
    <n v="0.05"/>
    <x v="1"/>
    <x v="8"/>
    <x v="28"/>
    <x v="1041"/>
  </r>
  <r>
    <n v="11046"/>
    <d v="2024-11-11T00:00:00"/>
    <n v="1084"/>
    <x v="1"/>
    <x v="2"/>
    <n v="1"/>
    <n v="561.1"/>
    <n v="0.23"/>
    <x v="1"/>
    <x v="5"/>
    <x v="23"/>
    <x v="1042"/>
  </r>
  <r>
    <n v="11047"/>
    <d v="2024-11-12T00:00:00"/>
    <n v="1077"/>
    <x v="2"/>
    <x v="0"/>
    <n v="7"/>
    <n v="35.46"/>
    <n v="7.0000000000000007E-2"/>
    <x v="1"/>
    <x v="6"/>
    <x v="7"/>
    <x v="1043"/>
  </r>
  <r>
    <n v="11048"/>
    <d v="2024-11-13T00:00:00"/>
    <n v="1456"/>
    <x v="1"/>
    <x v="3"/>
    <n v="2"/>
    <n v="465"/>
    <n v="0.14000000000000001"/>
    <x v="0"/>
    <x v="9"/>
    <x v="23"/>
    <x v="1044"/>
  </r>
  <r>
    <n v="11049"/>
    <d v="2024-11-14T00:00:00"/>
    <n v="1877"/>
    <x v="3"/>
    <x v="0"/>
    <n v="6"/>
    <n v="437.8"/>
    <n v="0.06"/>
    <x v="2"/>
    <x v="8"/>
    <x v="11"/>
    <x v="1045"/>
  </r>
  <r>
    <n v="11050"/>
    <d v="2024-11-15T00:00:00"/>
    <n v="1000"/>
    <x v="3"/>
    <x v="0"/>
    <n v="1"/>
    <n v="578.91"/>
    <n v="0.01"/>
    <x v="1"/>
    <x v="9"/>
    <x v="11"/>
    <x v="1046"/>
  </r>
  <r>
    <n v="11051"/>
    <d v="2024-11-16T00:00:00"/>
    <n v="1050"/>
    <x v="2"/>
    <x v="1"/>
    <n v="6"/>
    <n v="559.47"/>
    <n v="7.0000000000000007E-2"/>
    <x v="1"/>
    <x v="8"/>
    <x v="27"/>
    <x v="1047"/>
  </r>
  <r>
    <n v="11052"/>
    <d v="2024-11-17T00:00:00"/>
    <n v="1684"/>
    <x v="3"/>
    <x v="2"/>
    <n v="7"/>
    <n v="460.91"/>
    <n v="0.19"/>
    <x v="2"/>
    <x v="2"/>
    <x v="28"/>
    <x v="1048"/>
  </r>
  <r>
    <n v="11053"/>
    <d v="2024-11-18T00:00:00"/>
    <n v="1716"/>
    <x v="2"/>
    <x v="3"/>
    <n v="7"/>
    <n v="319.44"/>
    <n v="0.17"/>
    <x v="1"/>
    <x v="0"/>
    <x v="12"/>
    <x v="1049"/>
  </r>
  <r>
    <n v="11054"/>
    <d v="2024-11-19T00:00:00"/>
    <n v="1771"/>
    <x v="2"/>
    <x v="1"/>
    <n v="1"/>
    <n v="134.5"/>
    <n v="0.18"/>
    <x v="0"/>
    <x v="6"/>
    <x v="17"/>
    <x v="1050"/>
  </r>
  <r>
    <n v="11055"/>
    <d v="2024-11-20T00:00:00"/>
    <n v="1445"/>
    <x v="0"/>
    <x v="2"/>
    <n v="3"/>
    <n v="333.96"/>
    <n v="0.09"/>
    <x v="2"/>
    <x v="9"/>
    <x v="23"/>
    <x v="1051"/>
  </r>
  <r>
    <n v="11056"/>
    <d v="2024-11-21T00:00:00"/>
    <n v="1448"/>
    <x v="2"/>
    <x v="0"/>
    <n v="5"/>
    <n v="462.73"/>
    <n v="0.24"/>
    <x v="1"/>
    <x v="9"/>
    <x v="33"/>
    <x v="1052"/>
  </r>
  <r>
    <n v="11057"/>
    <d v="2024-11-22T00:00:00"/>
    <n v="1880"/>
    <x v="2"/>
    <x v="3"/>
    <n v="1"/>
    <n v="538.97"/>
    <n v="0.25"/>
    <x v="2"/>
    <x v="2"/>
    <x v="19"/>
    <x v="1053"/>
  </r>
  <r>
    <n v="11058"/>
    <d v="2024-11-23T00:00:00"/>
    <n v="1487"/>
    <x v="2"/>
    <x v="2"/>
    <n v="4"/>
    <n v="476.98"/>
    <n v="0.13"/>
    <x v="1"/>
    <x v="6"/>
    <x v="23"/>
    <x v="1054"/>
  </r>
  <r>
    <n v="11059"/>
    <d v="2024-11-24T00:00:00"/>
    <n v="1799"/>
    <x v="0"/>
    <x v="0"/>
    <n v="7"/>
    <n v="129.22999999999999"/>
    <n v="0.31"/>
    <x v="0"/>
    <x v="1"/>
    <x v="33"/>
    <x v="1055"/>
  </r>
  <r>
    <n v="11060"/>
    <d v="2024-11-25T00:00:00"/>
    <n v="1033"/>
    <x v="3"/>
    <x v="1"/>
    <n v="3"/>
    <n v="365.82"/>
    <n v="0.23"/>
    <x v="1"/>
    <x v="3"/>
    <x v="20"/>
    <x v="1056"/>
  </r>
  <r>
    <n v="11061"/>
    <d v="2024-11-26T00:00:00"/>
    <n v="1347"/>
    <x v="1"/>
    <x v="3"/>
    <n v="7"/>
    <n v="209.32"/>
    <n v="0.25"/>
    <x v="0"/>
    <x v="0"/>
    <x v="26"/>
    <x v="1057"/>
  </r>
  <r>
    <n v="11062"/>
    <d v="2024-11-27T00:00:00"/>
    <n v="1094"/>
    <x v="3"/>
    <x v="2"/>
    <n v="4"/>
    <n v="20.39"/>
    <n v="0.1"/>
    <x v="2"/>
    <x v="1"/>
    <x v="38"/>
    <x v="1058"/>
  </r>
  <r>
    <n v="11063"/>
    <d v="2024-11-28T00:00:00"/>
    <n v="1071"/>
    <x v="2"/>
    <x v="1"/>
    <n v="3"/>
    <n v="132.13"/>
    <n v="0"/>
    <x v="0"/>
    <x v="8"/>
    <x v="32"/>
    <x v="1059"/>
  </r>
  <r>
    <n v="11064"/>
    <d v="2024-11-29T00:00:00"/>
    <n v="1550"/>
    <x v="1"/>
    <x v="0"/>
    <n v="7"/>
    <n v="81.23"/>
    <n v="0.3"/>
    <x v="1"/>
    <x v="5"/>
    <x v="34"/>
    <x v="1060"/>
  </r>
  <r>
    <n v="11065"/>
    <d v="2024-11-30T00:00:00"/>
    <n v="1153"/>
    <x v="1"/>
    <x v="0"/>
    <n v="4"/>
    <n v="507.99"/>
    <n v="0.28999999999999998"/>
    <x v="1"/>
    <x v="3"/>
    <x v="9"/>
    <x v="1061"/>
  </r>
  <r>
    <n v="11066"/>
    <d v="2024-12-01T00:00:00"/>
    <n v="1249"/>
    <x v="2"/>
    <x v="2"/>
    <n v="4"/>
    <n v="166.23"/>
    <n v="0.04"/>
    <x v="2"/>
    <x v="8"/>
    <x v="0"/>
    <x v="1062"/>
  </r>
  <r>
    <n v="11067"/>
    <d v="2024-12-02T00:00:00"/>
    <n v="1673"/>
    <x v="1"/>
    <x v="0"/>
    <n v="7"/>
    <n v="181.55"/>
    <n v="0.13"/>
    <x v="2"/>
    <x v="2"/>
    <x v="29"/>
    <x v="1063"/>
  </r>
  <r>
    <n v="11068"/>
    <d v="2024-12-03T00:00:00"/>
    <n v="1437"/>
    <x v="0"/>
    <x v="3"/>
    <n v="7"/>
    <n v="576.55999999999995"/>
    <n v="0.23"/>
    <x v="1"/>
    <x v="2"/>
    <x v="11"/>
    <x v="1064"/>
  </r>
  <r>
    <n v="11069"/>
    <d v="2024-12-04T00:00:00"/>
    <n v="1117"/>
    <x v="2"/>
    <x v="2"/>
    <n v="6"/>
    <n v="236.77"/>
    <n v="0.23"/>
    <x v="1"/>
    <x v="5"/>
    <x v="22"/>
    <x v="1065"/>
  </r>
  <r>
    <n v="11070"/>
    <d v="2024-12-05T00:00:00"/>
    <n v="1770"/>
    <x v="2"/>
    <x v="1"/>
    <n v="1"/>
    <n v="20.61"/>
    <n v="0.3"/>
    <x v="1"/>
    <x v="7"/>
    <x v="7"/>
    <x v="1066"/>
  </r>
  <r>
    <n v="11071"/>
    <d v="2024-12-06T00:00:00"/>
    <n v="1890"/>
    <x v="2"/>
    <x v="2"/>
    <n v="1"/>
    <n v="181.05"/>
    <n v="0.05"/>
    <x v="2"/>
    <x v="0"/>
    <x v="25"/>
    <x v="1067"/>
  </r>
  <r>
    <n v="11072"/>
    <d v="2024-12-07T00:00:00"/>
    <n v="1305"/>
    <x v="2"/>
    <x v="2"/>
    <n v="3"/>
    <n v="84.79"/>
    <n v="0.15"/>
    <x v="1"/>
    <x v="4"/>
    <x v="27"/>
    <x v="1068"/>
  </r>
  <r>
    <n v="11073"/>
    <d v="2024-12-08T00:00:00"/>
    <n v="1267"/>
    <x v="0"/>
    <x v="1"/>
    <n v="5"/>
    <n v="75.14"/>
    <n v="0.03"/>
    <x v="1"/>
    <x v="6"/>
    <x v="9"/>
    <x v="1069"/>
  </r>
  <r>
    <n v="11074"/>
    <d v="2024-12-09T00:00:00"/>
    <n v="1960"/>
    <x v="1"/>
    <x v="0"/>
    <n v="7"/>
    <n v="60.33"/>
    <n v="0.14000000000000001"/>
    <x v="1"/>
    <x v="2"/>
    <x v="10"/>
    <x v="1070"/>
  </r>
  <r>
    <n v="11075"/>
    <d v="2024-12-10T00:00:00"/>
    <n v="1053"/>
    <x v="1"/>
    <x v="1"/>
    <n v="6"/>
    <n v="362.06"/>
    <n v="0.01"/>
    <x v="1"/>
    <x v="1"/>
    <x v="5"/>
    <x v="1071"/>
  </r>
  <r>
    <n v="11076"/>
    <d v="2024-12-11T00:00:00"/>
    <n v="1235"/>
    <x v="3"/>
    <x v="3"/>
    <n v="1"/>
    <n v="125.77"/>
    <n v="0.31"/>
    <x v="1"/>
    <x v="8"/>
    <x v="22"/>
    <x v="1072"/>
  </r>
  <r>
    <n v="11077"/>
    <d v="2024-12-12T00:00:00"/>
    <n v="1388"/>
    <x v="2"/>
    <x v="0"/>
    <n v="1"/>
    <n v="226.33"/>
    <n v="0.18"/>
    <x v="0"/>
    <x v="7"/>
    <x v="21"/>
    <x v="1073"/>
  </r>
  <r>
    <n v="11078"/>
    <d v="2024-12-13T00:00:00"/>
    <n v="1989"/>
    <x v="1"/>
    <x v="2"/>
    <n v="6"/>
    <n v="519.28"/>
    <n v="0.3"/>
    <x v="1"/>
    <x v="6"/>
    <x v="31"/>
    <x v="1074"/>
  </r>
  <r>
    <n v="11079"/>
    <d v="2024-12-14T00:00:00"/>
    <n v="1733"/>
    <x v="1"/>
    <x v="0"/>
    <n v="2"/>
    <n v="263.24"/>
    <n v="0.02"/>
    <x v="0"/>
    <x v="6"/>
    <x v="9"/>
    <x v="1075"/>
  </r>
  <r>
    <n v="11080"/>
    <d v="2024-12-15T00:00:00"/>
    <n v="1762"/>
    <x v="1"/>
    <x v="0"/>
    <n v="6"/>
    <n v="550.67999999999995"/>
    <n v="0.08"/>
    <x v="1"/>
    <x v="1"/>
    <x v="38"/>
    <x v="1076"/>
  </r>
  <r>
    <n v="11081"/>
    <d v="2024-12-16T00:00:00"/>
    <n v="1824"/>
    <x v="0"/>
    <x v="3"/>
    <n v="1"/>
    <n v="306.29000000000002"/>
    <n v="0.09"/>
    <x v="1"/>
    <x v="7"/>
    <x v="9"/>
    <x v="1077"/>
  </r>
  <r>
    <n v="11082"/>
    <d v="2024-12-17T00:00:00"/>
    <n v="1400"/>
    <x v="3"/>
    <x v="0"/>
    <n v="5"/>
    <n v="248.32"/>
    <n v="0.14000000000000001"/>
    <x v="1"/>
    <x v="2"/>
    <x v="25"/>
    <x v="1078"/>
  </r>
  <r>
    <n v="11083"/>
    <d v="2024-12-18T00:00:00"/>
    <n v="1623"/>
    <x v="1"/>
    <x v="0"/>
    <n v="2"/>
    <n v="453.98"/>
    <n v="0.28000000000000003"/>
    <x v="2"/>
    <x v="2"/>
    <x v="12"/>
    <x v="1079"/>
  </r>
  <r>
    <n v="11084"/>
    <d v="2024-12-19T00:00:00"/>
    <n v="1766"/>
    <x v="3"/>
    <x v="0"/>
    <n v="4"/>
    <n v="57.81"/>
    <n v="0.14000000000000001"/>
    <x v="2"/>
    <x v="9"/>
    <x v="37"/>
    <x v="1080"/>
  </r>
  <r>
    <n v="11085"/>
    <d v="2024-12-20T00:00:00"/>
    <n v="1302"/>
    <x v="2"/>
    <x v="2"/>
    <n v="6"/>
    <n v="67.34"/>
    <n v="7.0000000000000007E-2"/>
    <x v="2"/>
    <x v="7"/>
    <x v="5"/>
    <x v="1081"/>
  </r>
  <r>
    <n v="11086"/>
    <d v="2024-12-21T00:00:00"/>
    <n v="1918"/>
    <x v="2"/>
    <x v="0"/>
    <n v="4"/>
    <n v="396.4"/>
    <n v="0.02"/>
    <x v="1"/>
    <x v="10"/>
    <x v="10"/>
    <x v="1082"/>
  </r>
  <r>
    <n v="11087"/>
    <d v="2024-12-22T00:00:00"/>
    <n v="1206"/>
    <x v="2"/>
    <x v="1"/>
    <n v="2"/>
    <n v="299.86"/>
    <n v="0.03"/>
    <x v="0"/>
    <x v="9"/>
    <x v="33"/>
    <x v="1083"/>
  </r>
  <r>
    <n v="11088"/>
    <d v="2024-12-23T00:00:00"/>
    <n v="1228"/>
    <x v="2"/>
    <x v="0"/>
    <n v="2"/>
    <n v="477.39"/>
    <n v="0.27"/>
    <x v="0"/>
    <x v="7"/>
    <x v="19"/>
    <x v="1084"/>
  </r>
  <r>
    <n v="11089"/>
    <d v="2024-12-24T00:00:00"/>
    <n v="1852"/>
    <x v="1"/>
    <x v="3"/>
    <n v="2"/>
    <n v="551.02"/>
    <n v="0.16"/>
    <x v="1"/>
    <x v="9"/>
    <x v="36"/>
    <x v="1085"/>
  </r>
  <r>
    <n v="11090"/>
    <d v="2024-12-25T00:00:00"/>
    <n v="1909"/>
    <x v="1"/>
    <x v="0"/>
    <n v="3"/>
    <n v="242.19"/>
    <n v="0.25"/>
    <x v="2"/>
    <x v="2"/>
    <x v="32"/>
    <x v="1086"/>
  </r>
  <r>
    <n v="11091"/>
    <d v="2024-12-26T00:00:00"/>
    <n v="1577"/>
    <x v="0"/>
    <x v="0"/>
    <n v="6"/>
    <n v="363.9"/>
    <n v="0.24"/>
    <x v="2"/>
    <x v="5"/>
    <x v="0"/>
    <x v="1087"/>
  </r>
  <r>
    <n v="11092"/>
    <d v="2024-12-27T00:00:00"/>
    <n v="1074"/>
    <x v="1"/>
    <x v="2"/>
    <n v="7"/>
    <n v="307.91000000000003"/>
    <n v="0.05"/>
    <x v="1"/>
    <x v="5"/>
    <x v="36"/>
    <x v="1088"/>
  </r>
  <r>
    <n v="11093"/>
    <d v="2024-12-28T00:00:00"/>
    <n v="1434"/>
    <x v="1"/>
    <x v="1"/>
    <n v="5"/>
    <n v="589.24"/>
    <n v="0.05"/>
    <x v="1"/>
    <x v="9"/>
    <x v="15"/>
    <x v="1089"/>
  </r>
  <r>
    <n v="11094"/>
    <d v="2024-12-29T00:00:00"/>
    <n v="1102"/>
    <x v="2"/>
    <x v="0"/>
    <n v="5"/>
    <n v="501.18"/>
    <n v="0.26"/>
    <x v="2"/>
    <x v="9"/>
    <x v="19"/>
    <x v="1090"/>
  </r>
  <r>
    <n v="11095"/>
    <d v="2024-12-30T00:00:00"/>
    <n v="1421"/>
    <x v="2"/>
    <x v="1"/>
    <n v="4"/>
    <n v="548.37"/>
    <n v="0.25"/>
    <x v="0"/>
    <x v="3"/>
    <x v="19"/>
    <x v="1091"/>
  </r>
  <r>
    <n v="11096"/>
    <d v="2024-12-31T00:00:00"/>
    <n v="1703"/>
    <x v="1"/>
    <x v="3"/>
    <n v="4"/>
    <n v="163.79"/>
    <n v="0.13"/>
    <x v="1"/>
    <x v="10"/>
    <x v="33"/>
    <x v="1092"/>
  </r>
  <r>
    <n v="11097"/>
    <d v="2025-01-01T00:00:00"/>
    <n v="1763"/>
    <x v="1"/>
    <x v="2"/>
    <n v="7"/>
    <n v="466.93"/>
    <n v="0.03"/>
    <x v="2"/>
    <x v="10"/>
    <x v="32"/>
    <x v="1093"/>
  </r>
  <r>
    <n v="11098"/>
    <d v="2025-01-02T00:00:00"/>
    <n v="1737"/>
    <x v="3"/>
    <x v="1"/>
    <n v="4"/>
    <n v="170.3"/>
    <n v="0"/>
    <x v="0"/>
    <x v="5"/>
    <x v="4"/>
    <x v="1094"/>
  </r>
  <r>
    <n v="11099"/>
    <d v="2025-01-03T00:00:00"/>
    <n v="1805"/>
    <x v="2"/>
    <x v="2"/>
    <n v="6"/>
    <n v="137.11000000000001"/>
    <n v="0.1"/>
    <x v="1"/>
    <x v="5"/>
    <x v="27"/>
    <x v="1095"/>
  </r>
  <r>
    <n v="11100"/>
    <d v="2025-01-04T00:00:00"/>
    <n v="1305"/>
    <x v="2"/>
    <x v="0"/>
    <n v="1"/>
    <n v="567.4"/>
    <n v="0"/>
    <x v="1"/>
    <x v="0"/>
    <x v="27"/>
    <x v="1096"/>
  </r>
  <r>
    <n v="11101"/>
    <d v="2025-01-05T00:00:00"/>
    <n v="1097"/>
    <x v="1"/>
    <x v="3"/>
    <n v="4"/>
    <n v="26.29"/>
    <n v="0.08"/>
    <x v="2"/>
    <x v="4"/>
    <x v="11"/>
    <x v="1097"/>
  </r>
  <r>
    <n v="11102"/>
    <d v="2025-01-06T00:00:00"/>
    <n v="1849"/>
    <x v="2"/>
    <x v="2"/>
    <n v="2"/>
    <n v="579.75"/>
    <n v="0.15"/>
    <x v="1"/>
    <x v="5"/>
    <x v="17"/>
    <x v="1098"/>
  </r>
  <r>
    <n v="11103"/>
    <d v="2025-01-07T00:00:00"/>
    <n v="1797"/>
    <x v="2"/>
    <x v="0"/>
    <n v="4"/>
    <n v="102.32"/>
    <n v="0.04"/>
    <x v="1"/>
    <x v="7"/>
    <x v="5"/>
    <x v="1099"/>
  </r>
  <r>
    <n v="11104"/>
    <d v="2025-01-08T00:00:00"/>
    <n v="1334"/>
    <x v="3"/>
    <x v="1"/>
    <n v="2"/>
    <n v="494.37"/>
    <n v="0.04"/>
    <x v="1"/>
    <x v="6"/>
    <x v="1"/>
    <x v="1100"/>
  </r>
  <r>
    <n v="11105"/>
    <d v="2025-01-09T00:00:00"/>
    <n v="1858"/>
    <x v="2"/>
    <x v="3"/>
    <n v="3"/>
    <n v="176.41"/>
    <n v="0.31"/>
    <x v="1"/>
    <x v="4"/>
    <x v="25"/>
    <x v="1101"/>
  </r>
  <r>
    <n v="11106"/>
    <d v="2025-01-10T00:00:00"/>
    <n v="1434"/>
    <x v="1"/>
    <x v="3"/>
    <n v="1"/>
    <n v="220.16"/>
    <n v="0.2"/>
    <x v="0"/>
    <x v="4"/>
    <x v="9"/>
    <x v="1102"/>
  </r>
  <r>
    <n v="11107"/>
    <d v="2025-01-11T00:00:00"/>
    <n v="1446"/>
    <x v="2"/>
    <x v="1"/>
    <n v="1"/>
    <n v="141.80000000000001"/>
    <n v="0.33"/>
    <x v="2"/>
    <x v="9"/>
    <x v="38"/>
    <x v="1103"/>
  </r>
  <r>
    <n v="11108"/>
    <d v="2025-01-12T00:00:00"/>
    <n v="1993"/>
    <x v="2"/>
    <x v="1"/>
    <n v="7"/>
    <n v="357.53"/>
    <n v="0.12"/>
    <x v="1"/>
    <x v="5"/>
    <x v="2"/>
    <x v="1104"/>
  </r>
  <r>
    <n v="11109"/>
    <d v="2025-01-13T00:00:00"/>
    <n v="1307"/>
    <x v="1"/>
    <x v="3"/>
    <n v="6"/>
    <n v="218.64"/>
    <n v="0.24"/>
    <x v="2"/>
    <x v="7"/>
    <x v="34"/>
    <x v="1105"/>
  </r>
  <r>
    <n v="11110"/>
    <d v="2025-01-14T00:00:00"/>
    <n v="1248"/>
    <x v="3"/>
    <x v="2"/>
    <n v="6"/>
    <n v="399.57"/>
    <n v="7.0000000000000007E-2"/>
    <x v="0"/>
    <x v="2"/>
    <x v="24"/>
    <x v="1106"/>
  </r>
  <r>
    <n v="11111"/>
    <d v="2025-01-15T00:00:00"/>
    <n v="1165"/>
    <x v="1"/>
    <x v="3"/>
    <n v="5"/>
    <n v="24.15"/>
    <n v="0.22"/>
    <x v="1"/>
    <x v="7"/>
    <x v="21"/>
    <x v="1107"/>
  </r>
  <r>
    <n v="11112"/>
    <d v="2025-01-16T00:00:00"/>
    <n v="1480"/>
    <x v="3"/>
    <x v="1"/>
    <n v="3"/>
    <n v="52.66"/>
    <n v="0.05"/>
    <x v="1"/>
    <x v="3"/>
    <x v="26"/>
    <x v="1108"/>
  </r>
  <r>
    <n v="11113"/>
    <d v="2025-01-17T00:00:00"/>
    <n v="1983"/>
    <x v="2"/>
    <x v="2"/>
    <n v="7"/>
    <n v="73.3"/>
    <n v="0"/>
    <x v="0"/>
    <x v="7"/>
    <x v="4"/>
    <x v="1109"/>
  </r>
  <r>
    <n v="11114"/>
    <d v="2025-01-18T00:00:00"/>
    <n v="1334"/>
    <x v="3"/>
    <x v="0"/>
    <n v="6"/>
    <n v="260.11"/>
    <n v="0.33"/>
    <x v="0"/>
    <x v="2"/>
    <x v="4"/>
    <x v="1110"/>
  </r>
  <r>
    <n v="11115"/>
    <d v="2025-01-19T00:00:00"/>
    <n v="1541"/>
    <x v="2"/>
    <x v="3"/>
    <n v="2"/>
    <n v="491.66"/>
    <n v="0.19"/>
    <x v="1"/>
    <x v="7"/>
    <x v="16"/>
    <x v="1111"/>
  </r>
  <r>
    <n v="11116"/>
    <d v="2025-01-20T00:00:00"/>
    <n v="1758"/>
    <x v="3"/>
    <x v="1"/>
    <n v="3"/>
    <n v="534.58000000000004"/>
    <n v="0.32"/>
    <x v="1"/>
    <x v="7"/>
    <x v="30"/>
    <x v="1112"/>
  </r>
  <r>
    <n v="11117"/>
    <d v="2025-01-21T00:00:00"/>
    <n v="1105"/>
    <x v="1"/>
    <x v="0"/>
    <n v="1"/>
    <n v="158.21"/>
    <n v="0.12"/>
    <x v="1"/>
    <x v="6"/>
    <x v="37"/>
    <x v="1113"/>
  </r>
  <r>
    <n v="11118"/>
    <d v="2025-01-22T00:00:00"/>
    <n v="1562"/>
    <x v="0"/>
    <x v="3"/>
    <n v="2"/>
    <n v="351.01"/>
    <n v="0.11"/>
    <x v="1"/>
    <x v="0"/>
    <x v="37"/>
    <x v="1114"/>
  </r>
  <r>
    <n v="11119"/>
    <d v="2025-01-23T00:00:00"/>
    <n v="1080"/>
    <x v="1"/>
    <x v="3"/>
    <n v="7"/>
    <n v="464.49"/>
    <n v="0.14000000000000001"/>
    <x v="2"/>
    <x v="5"/>
    <x v="28"/>
    <x v="1115"/>
  </r>
  <r>
    <n v="11120"/>
    <d v="2025-01-24T00:00:00"/>
    <n v="1132"/>
    <x v="2"/>
    <x v="2"/>
    <n v="7"/>
    <n v="183.97"/>
    <n v="0.25"/>
    <x v="1"/>
    <x v="5"/>
    <x v="17"/>
    <x v="1116"/>
  </r>
  <r>
    <n v="11121"/>
    <d v="2025-01-25T00:00:00"/>
    <n v="1796"/>
    <x v="2"/>
    <x v="1"/>
    <n v="3"/>
    <n v="254.27"/>
    <n v="0.2"/>
    <x v="1"/>
    <x v="9"/>
    <x v="6"/>
    <x v="1117"/>
  </r>
  <r>
    <n v="11122"/>
    <d v="2025-01-26T00:00:00"/>
    <n v="1899"/>
    <x v="3"/>
    <x v="0"/>
    <n v="1"/>
    <n v="321.52"/>
    <n v="0.32"/>
    <x v="2"/>
    <x v="1"/>
    <x v="22"/>
    <x v="1118"/>
  </r>
  <r>
    <n v="11123"/>
    <d v="2025-01-27T00:00:00"/>
    <n v="1137"/>
    <x v="1"/>
    <x v="3"/>
    <n v="6"/>
    <n v="93.9"/>
    <n v="0.01"/>
    <x v="0"/>
    <x v="7"/>
    <x v="5"/>
    <x v="1119"/>
  </r>
  <r>
    <n v="11124"/>
    <d v="2025-01-28T00:00:00"/>
    <n v="1183"/>
    <x v="3"/>
    <x v="2"/>
    <n v="2"/>
    <n v="30.2"/>
    <n v="0.25"/>
    <x v="1"/>
    <x v="6"/>
    <x v="1"/>
    <x v="1120"/>
  </r>
  <r>
    <n v="11125"/>
    <d v="2025-01-29T00:00:00"/>
    <n v="1400"/>
    <x v="2"/>
    <x v="0"/>
    <n v="2"/>
    <n v="104.39"/>
    <n v="0.12"/>
    <x v="1"/>
    <x v="10"/>
    <x v="9"/>
    <x v="1121"/>
  </r>
  <r>
    <n v="11126"/>
    <d v="2025-01-30T00:00:00"/>
    <n v="1329"/>
    <x v="2"/>
    <x v="0"/>
    <n v="1"/>
    <n v="381.71"/>
    <n v="0.06"/>
    <x v="0"/>
    <x v="10"/>
    <x v="14"/>
    <x v="1122"/>
  </r>
  <r>
    <n v="11127"/>
    <d v="2025-01-31T00:00:00"/>
    <n v="1784"/>
    <x v="2"/>
    <x v="3"/>
    <n v="2"/>
    <n v="58.07"/>
    <n v="0.18"/>
    <x v="2"/>
    <x v="2"/>
    <x v="3"/>
    <x v="1123"/>
  </r>
  <r>
    <n v="11128"/>
    <d v="2025-02-01T00:00:00"/>
    <n v="1507"/>
    <x v="0"/>
    <x v="0"/>
    <n v="6"/>
    <n v="125.97"/>
    <n v="0.18"/>
    <x v="1"/>
    <x v="8"/>
    <x v="32"/>
    <x v="1124"/>
  </r>
  <r>
    <n v="11129"/>
    <d v="2025-02-02T00:00:00"/>
    <n v="1851"/>
    <x v="3"/>
    <x v="3"/>
    <n v="6"/>
    <n v="212.64"/>
    <n v="0.05"/>
    <x v="1"/>
    <x v="6"/>
    <x v="2"/>
    <x v="1125"/>
  </r>
  <r>
    <n v="11130"/>
    <d v="2025-02-03T00:00:00"/>
    <n v="1983"/>
    <x v="0"/>
    <x v="2"/>
    <n v="6"/>
    <n v="60.55"/>
    <n v="7.0000000000000007E-2"/>
    <x v="1"/>
    <x v="0"/>
    <x v="29"/>
    <x v="1126"/>
  </r>
  <r>
    <n v="11131"/>
    <d v="2025-02-04T00:00:00"/>
    <n v="1068"/>
    <x v="2"/>
    <x v="2"/>
    <n v="1"/>
    <n v="127.14"/>
    <n v="0.14000000000000001"/>
    <x v="2"/>
    <x v="5"/>
    <x v="28"/>
    <x v="1127"/>
  </r>
  <r>
    <n v="11132"/>
    <d v="2025-02-05T00:00:00"/>
    <n v="1545"/>
    <x v="1"/>
    <x v="0"/>
    <n v="4"/>
    <n v="548.09"/>
    <n v="0.14000000000000001"/>
    <x v="1"/>
    <x v="5"/>
    <x v="14"/>
    <x v="1128"/>
  </r>
  <r>
    <n v="11133"/>
    <d v="2025-02-06T00:00:00"/>
    <n v="1773"/>
    <x v="3"/>
    <x v="3"/>
    <n v="4"/>
    <n v="26.29"/>
    <n v="0.11"/>
    <x v="1"/>
    <x v="1"/>
    <x v="3"/>
    <x v="1129"/>
  </r>
  <r>
    <n v="11134"/>
    <d v="2025-02-07T00:00:00"/>
    <n v="1052"/>
    <x v="2"/>
    <x v="1"/>
    <n v="7"/>
    <n v="397.26"/>
    <n v="0.05"/>
    <x v="1"/>
    <x v="7"/>
    <x v="29"/>
    <x v="1130"/>
  </r>
  <r>
    <n v="11135"/>
    <d v="2025-02-08T00:00:00"/>
    <n v="1449"/>
    <x v="3"/>
    <x v="2"/>
    <n v="7"/>
    <n v="239.88"/>
    <n v="0"/>
    <x v="1"/>
    <x v="4"/>
    <x v="10"/>
    <x v="1131"/>
  </r>
  <r>
    <n v="11136"/>
    <d v="2025-02-09T00:00:00"/>
    <n v="1204"/>
    <x v="0"/>
    <x v="3"/>
    <n v="2"/>
    <n v="408.5"/>
    <n v="0.34"/>
    <x v="2"/>
    <x v="6"/>
    <x v="23"/>
    <x v="1132"/>
  </r>
  <r>
    <n v="11137"/>
    <d v="2025-02-10T00:00:00"/>
    <n v="1125"/>
    <x v="0"/>
    <x v="3"/>
    <n v="6"/>
    <n v="359.38"/>
    <n v="0.33"/>
    <x v="1"/>
    <x v="8"/>
    <x v="13"/>
    <x v="1133"/>
  </r>
  <r>
    <n v="11138"/>
    <d v="2025-02-11T00:00:00"/>
    <n v="1746"/>
    <x v="3"/>
    <x v="3"/>
    <n v="2"/>
    <n v="145.75"/>
    <n v="0.17"/>
    <x v="1"/>
    <x v="0"/>
    <x v="22"/>
    <x v="1134"/>
  </r>
  <r>
    <n v="11139"/>
    <d v="2025-02-12T00:00:00"/>
    <n v="1042"/>
    <x v="2"/>
    <x v="0"/>
    <n v="1"/>
    <n v="510.62"/>
    <n v="0.35"/>
    <x v="0"/>
    <x v="8"/>
    <x v="20"/>
    <x v="1135"/>
  </r>
  <r>
    <n v="11140"/>
    <d v="2025-02-13T00:00:00"/>
    <n v="1751"/>
    <x v="2"/>
    <x v="1"/>
    <n v="2"/>
    <n v="302.79000000000002"/>
    <n v="0.24"/>
    <x v="2"/>
    <x v="3"/>
    <x v="39"/>
    <x v="1136"/>
  </r>
  <r>
    <n v="11141"/>
    <d v="2025-02-14T00:00:00"/>
    <n v="1970"/>
    <x v="0"/>
    <x v="0"/>
    <n v="5"/>
    <n v="496.18"/>
    <n v="0.02"/>
    <x v="1"/>
    <x v="6"/>
    <x v="34"/>
    <x v="1137"/>
  </r>
  <r>
    <n v="11142"/>
    <d v="2025-02-15T00:00:00"/>
    <n v="1882"/>
    <x v="2"/>
    <x v="2"/>
    <n v="4"/>
    <n v="252.52"/>
    <n v="0.04"/>
    <x v="2"/>
    <x v="4"/>
    <x v="8"/>
    <x v="1138"/>
  </r>
  <r>
    <n v="11143"/>
    <d v="2025-02-16T00:00:00"/>
    <n v="1110"/>
    <x v="3"/>
    <x v="0"/>
    <n v="2"/>
    <n v="591.04"/>
    <n v="0.32"/>
    <x v="1"/>
    <x v="7"/>
    <x v="17"/>
    <x v="1139"/>
  </r>
  <r>
    <n v="11144"/>
    <d v="2025-02-17T00:00:00"/>
    <n v="1760"/>
    <x v="3"/>
    <x v="3"/>
    <n v="2"/>
    <n v="465.74"/>
    <n v="0.22"/>
    <x v="2"/>
    <x v="3"/>
    <x v="24"/>
    <x v="1140"/>
  </r>
  <r>
    <n v="11145"/>
    <d v="2025-02-18T00:00:00"/>
    <n v="1662"/>
    <x v="1"/>
    <x v="0"/>
    <n v="3"/>
    <n v="580.08000000000004"/>
    <n v="0.3"/>
    <x v="2"/>
    <x v="1"/>
    <x v="18"/>
    <x v="1141"/>
  </r>
  <r>
    <n v="11146"/>
    <d v="2025-02-19T00:00:00"/>
    <n v="1182"/>
    <x v="0"/>
    <x v="3"/>
    <n v="2"/>
    <n v="315.88"/>
    <n v="0.31"/>
    <x v="2"/>
    <x v="9"/>
    <x v="4"/>
    <x v="1142"/>
  </r>
  <r>
    <n v="11147"/>
    <d v="2025-02-20T00:00:00"/>
    <n v="1847"/>
    <x v="2"/>
    <x v="1"/>
    <n v="5"/>
    <n v="292.11"/>
    <n v="0.16"/>
    <x v="2"/>
    <x v="10"/>
    <x v="37"/>
    <x v="1143"/>
  </r>
  <r>
    <n v="11148"/>
    <d v="2025-02-21T00:00:00"/>
    <n v="1094"/>
    <x v="2"/>
    <x v="0"/>
    <n v="4"/>
    <n v="456.94"/>
    <n v="0.02"/>
    <x v="1"/>
    <x v="10"/>
    <x v="14"/>
    <x v="1144"/>
  </r>
  <r>
    <n v="11149"/>
    <d v="2025-02-22T00:00:00"/>
    <n v="1970"/>
    <x v="2"/>
    <x v="0"/>
    <n v="3"/>
    <n v="529.97"/>
    <n v="7.0000000000000007E-2"/>
    <x v="2"/>
    <x v="9"/>
    <x v="17"/>
    <x v="1145"/>
  </r>
  <r>
    <n v="11150"/>
    <d v="2025-02-23T00:00:00"/>
    <n v="1373"/>
    <x v="1"/>
    <x v="0"/>
    <n v="1"/>
    <n v="579.03"/>
    <n v="0.02"/>
    <x v="1"/>
    <x v="9"/>
    <x v="25"/>
    <x v="1146"/>
  </r>
  <r>
    <n v="11151"/>
    <d v="2025-02-24T00:00:00"/>
    <n v="1911"/>
    <x v="2"/>
    <x v="3"/>
    <n v="7"/>
    <n v="204.86"/>
    <n v="7.0000000000000007E-2"/>
    <x v="1"/>
    <x v="1"/>
    <x v="22"/>
    <x v="1147"/>
  </r>
  <r>
    <n v="11152"/>
    <d v="2025-02-25T00:00:00"/>
    <n v="1519"/>
    <x v="2"/>
    <x v="3"/>
    <n v="1"/>
    <n v="482.24"/>
    <n v="0.14000000000000001"/>
    <x v="0"/>
    <x v="10"/>
    <x v="20"/>
    <x v="1148"/>
  </r>
  <r>
    <n v="11153"/>
    <d v="2025-02-26T00:00:00"/>
    <n v="1899"/>
    <x v="3"/>
    <x v="0"/>
    <n v="4"/>
    <n v="138.22999999999999"/>
    <n v="0.04"/>
    <x v="2"/>
    <x v="0"/>
    <x v="31"/>
    <x v="1149"/>
  </r>
  <r>
    <n v="11154"/>
    <d v="2025-02-27T00:00:00"/>
    <n v="1359"/>
    <x v="0"/>
    <x v="0"/>
    <n v="7"/>
    <n v="334.16"/>
    <n v="0.06"/>
    <x v="0"/>
    <x v="5"/>
    <x v="15"/>
    <x v="1150"/>
  </r>
  <r>
    <n v="11155"/>
    <d v="2025-02-28T00:00:00"/>
    <n v="1899"/>
    <x v="2"/>
    <x v="1"/>
    <n v="1"/>
    <n v="120.21"/>
    <n v="0.16"/>
    <x v="1"/>
    <x v="7"/>
    <x v="4"/>
    <x v="1151"/>
  </r>
  <r>
    <n v="11156"/>
    <d v="2025-03-01T00:00:00"/>
    <n v="1695"/>
    <x v="1"/>
    <x v="1"/>
    <n v="5"/>
    <n v="218.23"/>
    <n v="0.12"/>
    <x v="2"/>
    <x v="8"/>
    <x v="15"/>
    <x v="1152"/>
  </r>
  <r>
    <n v="11157"/>
    <d v="2025-03-02T00:00:00"/>
    <n v="1280"/>
    <x v="0"/>
    <x v="2"/>
    <n v="2"/>
    <n v="559.84"/>
    <n v="0.16"/>
    <x v="1"/>
    <x v="8"/>
    <x v="34"/>
    <x v="1153"/>
  </r>
  <r>
    <n v="11158"/>
    <d v="2025-03-03T00:00:00"/>
    <n v="1194"/>
    <x v="2"/>
    <x v="1"/>
    <n v="4"/>
    <n v="100.46"/>
    <n v="0.15"/>
    <x v="2"/>
    <x v="6"/>
    <x v="9"/>
    <x v="1154"/>
  </r>
  <r>
    <n v="11159"/>
    <d v="2025-03-04T00:00:00"/>
    <n v="1863"/>
    <x v="2"/>
    <x v="1"/>
    <n v="7"/>
    <n v="384.95"/>
    <n v="0.23"/>
    <x v="1"/>
    <x v="8"/>
    <x v="15"/>
    <x v="1155"/>
  </r>
  <r>
    <n v="11160"/>
    <d v="2025-03-05T00:00:00"/>
    <n v="1194"/>
    <x v="2"/>
    <x v="1"/>
    <n v="3"/>
    <n v="361.88"/>
    <n v="0.33"/>
    <x v="1"/>
    <x v="3"/>
    <x v="9"/>
    <x v="1156"/>
  </r>
  <r>
    <n v="11161"/>
    <d v="2025-03-06T00:00:00"/>
    <n v="1666"/>
    <x v="1"/>
    <x v="3"/>
    <n v="2"/>
    <n v="85.63"/>
    <n v="0.04"/>
    <x v="1"/>
    <x v="3"/>
    <x v="26"/>
    <x v="1157"/>
  </r>
  <r>
    <n v="11162"/>
    <d v="2025-03-07T00:00:00"/>
    <n v="1092"/>
    <x v="2"/>
    <x v="1"/>
    <n v="1"/>
    <n v="205.7"/>
    <n v="0.03"/>
    <x v="2"/>
    <x v="5"/>
    <x v="13"/>
    <x v="1158"/>
  </r>
  <r>
    <n v="11163"/>
    <d v="2025-03-08T00:00:00"/>
    <n v="1671"/>
    <x v="0"/>
    <x v="1"/>
    <n v="1"/>
    <n v="344.34"/>
    <n v="0.3"/>
    <x v="1"/>
    <x v="4"/>
    <x v="25"/>
    <x v="1159"/>
  </r>
  <r>
    <n v="11164"/>
    <d v="2025-03-09T00:00:00"/>
    <n v="1945"/>
    <x v="1"/>
    <x v="0"/>
    <n v="3"/>
    <n v="124.5"/>
    <n v="0.18"/>
    <x v="0"/>
    <x v="3"/>
    <x v="3"/>
    <x v="1160"/>
  </r>
  <r>
    <n v="11165"/>
    <d v="2025-03-10T00:00:00"/>
    <n v="1060"/>
    <x v="1"/>
    <x v="3"/>
    <n v="5"/>
    <n v="483.36"/>
    <n v="0.27"/>
    <x v="1"/>
    <x v="3"/>
    <x v="13"/>
    <x v="1161"/>
  </r>
  <r>
    <n v="11166"/>
    <d v="2025-03-11T00:00:00"/>
    <n v="1633"/>
    <x v="2"/>
    <x v="2"/>
    <n v="3"/>
    <n v="583.71"/>
    <n v="0.08"/>
    <x v="1"/>
    <x v="6"/>
    <x v="17"/>
    <x v="1162"/>
  </r>
  <r>
    <n v="11167"/>
    <d v="2025-03-12T00:00:00"/>
    <n v="1050"/>
    <x v="1"/>
    <x v="2"/>
    <n v="4"/>
    <n v="140.63"/>
    <n v="0.28999999999999998"/>
    <x v="1"/>
    <x v="0"/>
    <x v="6"/>
    <x v="1163"/>
  </r>
  <r>
    <n v="11168"/>
    <d v="2025-03-13T00:00:00"/>
    <n v="1402"/>
    <x v="3"/>
    <x v="1"/>
    <n v="3"/>
    <n v="124.34"/>
    <n v="0.32"/>
    <x v="0"/>
    <x v="9"/>
    <x v="12"/>
    <x v="1164"/>
  </r>
  <r>
    <n v="11169"/>
    <d v="2025-03-14T00:00:00"/>
    <n v="1788"/>
    <x v="3"/>
    <x v="2"/>
    <n v="1"/>
    <n v="281.14"/>
    <n v="0.22"/>
    <x v="1"/>
    <x v="4"/>
    <x v="28"/>
    <x v="1165"/>
  </r>
  <r>
    <n v="11170"/>
    <d v="2025-03-15T00:00:00"/>
    <n v="1004"/>
    <x v="3"/>
    <x v="2"/>
    <n v="5"/>
    <n v="452.44"/>
    <n v="0.04"/>
    <x v="1"/>
    <x v="8"/>
    <x v="10"/>
    <x v="1166"/>
  </r>
  <r>
    <n v="11171"/>
    <d v="2025-03-16T00:00:00"/>
    <n v="1465"/>
    <x v="1"/>
    <x v="2"/>
    <n v="5"/>
    <n v="179.74"/>
    <n v="0.31"/>
    <x v="2"/>
    <x v="4"/>
    <x v="34"/>
    <x v="1167"/>
  </r>
  <r>
    <n v="11172"/>
    <d v="2025-03-17T00:00:00"/>
    <n v="1603"/>
    <x v="0"/>
    <x v="1"/>
    <n v="6"/>
    <n v="26.63"/>
    <n v="0.28000000000000003"/>
    <x v="1"/>
    <x v="3"/>
    <x v="1"/>
    <x v="1168"/>
  </r>
  <r>
    <n v="11173"/>
    <d v="2025-03-18T00:00:00"/>
    <n v="1681"/>
    <x v="3"/>
    <x v="2"/>
    <n v="3"/>
    <n v="331.61"/>
    <n v="0.26"/>
    <x v="2"/>
    <x v="2"/>
    <x v="35"/>
    <x v="1169"/>
  </r>
  <r>
    <n v="11174"/>
    <d v="2025-03-19T00:00:00"/>
    <n v="1828"/>
    <x v="3"/>
    <x v="1"/>
    <n v="4"/>
    <n v="574.61"/>
    <n v="0.01"/>
    <x v="1"/>
    <x v="7"/>
    <x v="40"/>
    <x v="1170"/>
  </r>
  <r>
    <n v="11175"/>
    <d v="2025-03-20T00:00:00"/>
    <n v="1533"/>
    <x v="2"/>
    <x v="0"/>
    <n v="1"/>
    <n v="243.9"/>
    <n v="0.28000000000000003"/>
    <x v="2"/>
    <x v="8"/>
    <x v="38"/>
    <x v="1171"/>
  </r>
  <r>
    <n v="11176"/>
    <d v="2025-03-21T00:00:00"/>
    <n v="1404"/>
    <x v="2"/>
    <x v="0"/>
    <n v="2"/>
    <n v="260.77999999999997"/>
    <n v="0.05"/>
    <x v="1"/>
    <x v="4"/>
    <x v="14"/>
    <x v="1172"/>
  </r>
  <r>
    <n v="11177"/>
    <d v="2025-03-22T00:00:00"/>
    <n v="1837"/>
    <x v="2"/>
    <x v="2"/>
    <n v="5"/>
    <n v="581.80999999999995"/>
    <n v="0.08"/>
    <x v="2"/>
    <x v="5"/>
    <x v="23"/>
    <x v="1173"/>
  </r>
  <r>
    <n v="11178"/>
    <d v="2025-03-23T00:00:00"/>
    <n v="1512"/>
    <x v="3"/>
    <x v="0"/>
    <n v="3"/>
    <n v="421.35"/>
    <n v="0.2"/>
    <x v="2"/>
    <x v="7"/>
    <x v="34"/>
    <x v="1174"/>
  </r>
  <r>
    <n v="11179"/>
    <d v="2025-03-24T00:00:00"/>
    <n v="1644"/>
    <x v="1"/>
    <x v="1"/>
    <n v="6"/>
    <n v="435.72"/>
    <n v="0.09"/>
    <x v="2"/>
    <x v="10"/>
    <x v="27"/>
    <x v="1175"/>
  </r>
  <r>
    <n v="11180"/>
    <d v="2025-03-25T00:00:00"/>
    <n v="1232"/>
    <x v="1"/>
    <x v="0"/>
    <n v="4"/>
    <n v="344.18"/>
    <n v="0.23"/>
    <x v="2"/>
    <x v="1"/>
    <x v="6"/>
    <x v="1176"/>
  </r>
  <r>
    <n v="11181"/>
    <d v="2025-03-26T00:00:00"/>
    <n v="1523"/>
    <x v="0"/>
    <x v="2"/>
    <n v="4"/>
    <n v="585.15"/>
    <n v="0.21"/>
    <x v="0"/>
    <x v="10"/>
    <x v="20"/>
    <x v="1177"/>
  </r>
  <r>
    <n v="11182"/>
    <d v="2025-03-27T00:00:00"/>
    <n v="1345"/>
    <x v="0"/>
    <x v="1"/>
    <n v="7"/>
    <n v="417.99"/>
    <n v="0.04"/>
    <x v="1"/>
    <x v="3"/>
    <x v="21"/>
    <x v="1178"/>
  </r>
  <r>
    <n v="11183"/>
    <d v="2025-03-28T00:00:00"/>
    <n v="1045"/>
    <x v="0"/>
    <x v="3"/>
    <n v="1"/>
    <n v="538.59"/>
    <n v="0.23"/>
    <x v="1"/>
    <x v="0"/>
    <x v="19"/>
    <x v="1179"/>
  </r>
  <r>
    <n v="11184"/>
    <d v="2025-03-29T00:00:00"/>
    <n v="1545"/>
    <x v="2"/>
    <x v="1"/>
    <n v="5"/>
    <n v="424.14"/>
    <n v="0.32"/>
    <x v="2"/>
    <x v="6"/>
    <x v="13"/>
    <x v="1180"/>
  </r>
  <r>
    <n v="11185"/>
    <d v="2025-03-30T00:00:00"/>
    <n v="1944"/>
    <x v="3"/>
    <x v="0"/>
    <n v="1"/>
    <n v="445.04"/>
    <n v="0.06"/>
    <x v="2"/>
    <x v="4"/>
    <x v="26"/>
    <x v="1181"/>
  </r>
  <r>
    <n v="11186"/>
    <d v="2025-03-31T00:00:00"/>
    <n v="1077"/>
    <x v="2"/>
    <x v="3"/>
    <n v="6"/>
    <n v="184.89"/>
    <n v="0.21"/>
    <x v="1"/>
    <x v="5"/>
    <x v="9"/>
    <x v="1182"/>
  </r>
  <r>
    <n v="11187"/>
    <d v="2025-04-01T00:00:00"/>
    <n v="1729"/>
    <x v="2"/>
    <x v="1"/>
    <n v="2"/>
    <n v="192.54"/>
    <n v="0.12"/>
    <x v="2"/>
    <x v="7"/>
    <x v="4"/>
    <x v="1183"/>
  </r>
  <r>
    <n v="11188"/>
    <d v="2025-04-02T00:00:00"/>
    <n v="1812"/>
    <x v="2"/>
    <x v="3"/>
    <n v="2"/>
    <n v="473.05"/>
    <n v="0.16"/>
    <x v="1"/>
    <x v="9"/>
    <x v="20"/>
    <x v="1184"/>
  </r>
  <r>
    <n v="11189"/>
    <d v="2025-04-03T00:00:00"/>
    <n v="1922"/>
    <x v="2"/>
    <x v="3"/>
    <n v="2"/>
    <n v="188.57"/>
    <n v="0.1"/>
    <x v="2"/>
    <x v="2"/>
    <x v="34"/>
    <x v="1185"/>
  </r>
  <r>
    <n v="11190"/>
    <d v="2025-04-04T00:00:00"/>
    <n v="1072"/>
    <x v="1"/>
    <x v="3"/>
    <n v="4"/>
    <n v="344.22"/>
    <n v="0.12"/>
    <x v="0"/>
    <x v="8"/>
    <x v="38"/>
    <x v="1186"/>
  </r>
  <r>
    <n v="11191"/>
    <d v="2025-04-05T00:00:00"/>
    <n v="1793"/>
    <x v="3"/>
    <x v="1"/>
    <n v="5"/>
    <n v="160.87"/>
    <n v="0.01"/>
    <x v="2"/>
    <x v="9"/>
    <x v="25"/>
    <x v="1187"/>
  </r>
  <r>
    <n v="11192"/>
    <d v="2025-04-06T00:00:00"/>
    <n v="1248"/>
    <x v="2"/>
    <x v="0"/>
    <n v="1"/>
    <n v="492.94"/>
    <n v="0.34"/>
    <x v="1"/>
    <x v="6"/>
    <x v="20"/>
    <x v="1188"/>
  </r>
  <r>
    <n v="11193"/>
    <d v="2025-04-07T00:00:00"/>
    <n v="1046"/>
    <x v="3"/>
    <x v="1"/>
    <n v="1"/>
    <n v="79.64"/>
    <n v="0.22"/>
    <x v="2"/>
    <x v="4"/>
    <x v="27"/>
    <x v="1189"/>
  </r>
  <r>
    <n v="11194"/>
    <d v="2025-04-08T00:00:00"/>
    <n v="1120"/>
    <x v="1"/>
    <x v="0"/>
    <n v="6"/>
    <n v="500.23"/>
    <n v="0.18"/>
    <x v="2"/>
    <x v="10"/>
    <x v="20"/>
    <x v="1190"/>
  </r>
  <r>
    <n v="11195"/>
    <d v="2025-04-09T00:00:00"/>
    <n v="1213"/>
    <x v="2"/>
    <x v="1"/>
    <n v="2"/>
    <n v="367.6"/>
    <n v="0.13"/>
    <x v="1"/>
    <x v="1"/>
    <x v="16"/>
    <x v="1191"/>
  </r>
  <r>
    <n v="11196"/>
    <d v="2025-04-10T00:00:00"/>
    <n v="1238"/>
    <x v="1"/>
    <x v="1"/>
    <n v="5"/>
    <n v="124.34"/>
    <n v="0.19"/>
    <x v="2"/>
    <x v="7"/>
    <x v="36"/>
    <x v="1192"/>
  </r>
  <r>
    <n v="11197"/>
    <d v="2025-04-11T00:00:00"/>
    <n v="1055"/>
    <x v="2"/>
    <x v="1"/>
    <n v="5"/>
    <n v="332.09"/>
    <n v="0.13"/>
    <x v="0"/>
    <x v="8"/>
    <x v="39"/>
    <x v="1193"/>
  </r>
  <r>
    <n v="11198"/>
    <d v="2025-04-12T00:00:00"/>
    <n v="1349"/>
    <x v="1"/>
    <x v="0"/>
    <n v="6"/>
    <n v="180.26"/>
    <n v="0.13"/>
    <x v="1"/>
    <x v="0"/>
    <x v="17"/>
    <x v="1194"/>
  </r>
  <r>
    <n v="11199"/>
    <d v="2025-04-13T00:00:00"/>
    <n v="1106"/>
    <x v="1"/>
    <x v="1"/>
    <n v="3"/>
    <n v="204.23"/>
    <n v="0.16"/>
    <x v="1"/>
    <x v="8"/>
    <x v="29"/>
    <x v="1195"/>
  </r>
  <r>
    <n v="11200"/>
    <d v="2025-04-14T00:00:00"/>
    <n v="1830"/>
    <x v="2"/>
    <x v="3"/>
    <n v="5"/>
    <n v="220.64"/>
    <n v="0.1"/>
    <x v="1"/>
    <x v="9"/>
    <x v="36"/>
    <x v="1196"/>
  </r>
  <r>
    <n v="11201"/>
    <d v="2025-04-15T00:00:00"/>
    <n v="1047"/>
    <x v="2"/>
    <x v="1"/>
    <n v="5"/>
    <n v="52.04"/>
    <n v="0.06"/>
    <x v="2"/>
    <x v="9"/>
    <x v="35"/>
    <x v="1197"/>
  </r>
  <r>
    <n v="11202"/>
    <d v="2025-04-16T00:00:00"/>
    <n v="1572"/>
    <x v="1"/>
    <x v="3"/>
    <n v="1"/>
    <n v="591.79"/>
    <n v="0.19"/>
    <x v="0"/>
    <x v="2"/>
    <x v="7"/>
    <x v="1198"/>
  </r>
  <r>
    <n v="11203"/>
    <d v="2025-04-17T00:00:00"/>
    <n v="1336"/>
    <x v="0"/>
    <x v="2"/>
    <n v="6"/>
    <n v="33.450000000000003"/>
    <n v="0.28999999999999998"/>
    <x v="2"/>
    <x v="1"/>
    <x v="39"/>
    <x v="1199"/>
  </r>
  <r>
    <n v="11204"/>
    <d v="2025-04-18T00:00:00"/>
    <n v="1025"/>
    <x v="2"/>
    <x v="2"/>
    <n v="5"/>
    <n v="402.56"/>
    <n v="0.05"/>
    <x v="1"/>
    <x v="3"/>
    <x v="19"/>
    <x v="1200"/>
  </r>
  <r>
    <n v="11205"/>
    <d v="2025-04-19T00:00:00"/>
    <n v="1803"/>
    <x v="3"/>
    <x v="0"/>
    <n v="5"/>
    <n v="232.17"/>
    <n v="0.01"/>
    <x v="2"/>
    <x v="4"/>
    <x v="31"/>
    <x v="1201"/>
  </r>
  <r>
    <n v="11206"/>
    <d v="2025-04-20T00:00:00"/>
    <n v="1256"/>
    <x v="3"/>
    <x v="0"/>
    <n v="1"/>
    <n v="392.92"/>
    <n v="0.09"/>
    <x v="2"/>
    <x v="1"/>
    <x v="25"/>
    <x v="1202"/>
  </r>
  <r>
    <n v="11207"/>
    <d v="2025-04-21T00:00:00"/>
    <n v="1007"/>
    <x v="0"/>
    <x v="2"/>
    <n v="5"/>
    <n v="223.41"/>
    <n v="0.34"/>
    <x v="2"/>
    <x v="4"/>
    <x v="3"/>
    <x v="1203"/>
  </r>
  <r>
    <n v="11208"/>
    <d v="2025-04-22T00:00:00"/>
    <n v="1624"/>
    <x v="3"/>
    <x v="1"/>
    <n v="1"/>
    <n v="409.14"/>
    <n v="0.28999999999999998"/>
    <x v="1"/>
    <x v="9"/>
    <x v="25"/>
    <x v="1204"/>
  </r>
  <r>
    <n v="11209"/>
    <d v="2025-04-23T00:00:00"/>
    <n v="1866"/>
    <x v="1"/>
    <x v="1"/>
    <n v="3"/>
    <n v="441.6"/>
    <n v="0.21"/>
    <x v="2"/>
    <x v="7"/>
    <x v="34"/>
    <x v="1205"/>
  </r>
  <r>
    <n v="11210"/>
    <d v="2025-04-24T00:00:00"/>
    <n v="1252"/>
    <x v="3"/>
    <x v="1"/>
    <n v="4"/>
    <n v="418.97"/>
    <n v="0.33"/>
    <x v="1"/>
    <x v="1"/>
    <x v="39"/>
    <x v="1206"/>
  </r>
  <r>
    <n v="11211"/>
    <d v="2025-04-25T00:00:00"/>
    <n v="1691"/>
    <x v="0"/>
    <x v="2"/>
    <n v="7"/>
    <n v="81.67"/>
    <n v="0.16"/>
    <x v="1"/>
    <x v="4"/>
    <x v="20"/>
    <x v="1207"/>
  </r>
  <r>
    <n v="11212"/>
    <d v="2025-04-26T00:00:00"/>
    <n v="1718"/>
    <x v="1"/>
    <x v="3"/>
    <n v="1"/>
    <n v="399.28"/>
    <n v="0.34"/>
    <x v="2"/>
    <x v="7"/>
    <x v="24"/>
    <x v="1208"/>
  </r>
  <r>
    <n v="11213"/>
    <d v="2025-04-27T00:00:00"/>
    <n v="1302"/>
    <x v="2"/>
    <x v="0"/>
    <n v="1"/>
    <n v="178.79"/>
    <n v="0.1"/>
    <x v="0"/>
    <x v="3"/>
    <x v="26"/>
    <x v="1209"/>
  </r>
  <r>
    <n v="11214"/>
    <d v="2025-04-28T00:00:00"/>
    <n v="1638"/>
    <x v="2"/>
    <x v="3"/>
    <n v="5"/>
    <n v="31.85"/>
    <n v="0.08"/>
    <x v="1"/>
    <x v="4"/>
    <x v="39"/>
    <x v="1210"/>
  </r>
  <r>
    <n v="11215"/>
    <d v="2025-04-29T00:00:00"/>
    <n v="1055"/>
    <x v="3"/>
    <x v="2"/>
    <n v="1"/>
    <n v="257.68"/>
    <n v="0.22"/>
    <x v="0"/>
    <x v="5"/>
    <x v="15"/>
    <x v="1211"/>
  </r>
  <r>
    <n v="11216"/>
    <d v="2025-04-30T00:00:00"/>
    <n v="1725"/>
    <x v="3"/>
    <x v="3"/>
    <n v="6"/>
    <n v="268.62"/>
    <n v="0.13"/>
    <x v="1"/>
    <x v="1"/>
    <x v="28"/>
    <x v="1212"/>
  </r>
  <r>
    <n v="11217"/>
    <d v="2025-05-01T00:00:00"/>
    <n v="1525"/>
    <x v="2"/>
    <x v="1"/>
    <n v="2"/>
    <n v="288.3"/>
    <n v="0.22"/>
    <x v="2"/>
    <x v="6"/>
    <x v="16"/>
    <x v="1213"/>
  </r>
  <r>
    <n v="11218"/>
    <d v="2025-05-02T00:00:00"/>
    <n v="1473"/>
    <x v="1"/>
    <x v="1"/>
    <n v="2"/>
    <n v="427.32"/>
    <n v="0.11"/>
    <x v="1"/>
    <x v="4"/>
    <x v="23"/>
    <x v="1214"/>
  </r>
  <r>
    <n v="11219"/>
    <d v="2025-05-03T00:00:00"/>
    <n v="1027"/>
    <x v="1"/>
    <x v="3"/>
    <n v="3"/>
    <n v="195.67"/>
    <n v="0.22"/>
    <x v="1"/>
    <x v="0"/>
    <x v="3"/>
    <x v="1215"/>
  </r>
  <r>
    <n v="11220"/>
    <d v="2025-05-04T00:00:00"/>
    <n v="1982"/>
    <x v="2"/>
    <x v="2"/>
    <n v="1"/>
    <n v="199.44"/>
    <n v="0.1"/>
    <x v="2"/>
    <x v="10"/>
    <x v="11"/>
    <x v="1216"/>
  </r>
  <r>
    <n v="11221"/>
    <d v="2025-05-05T00:00:00"/>
    <n v="1077"/>
    <x v="0"/>
    <x v="3"/>
    <n v="6"/>
    <n v="50.42"/>
    <n v="0.02"/>
    <x v="2"/>
    <x v="1"/>
    <x v="15"/>
    <x v="1217"/>
  </r>
  <r>
    <n v="11222"/>
    <d v="2025-05-06T00:00:00"/>
    <n v="1215"/>
    <x v="2"/>
    <x v="1"/>
    <n v="5"/>
    <n v="416.79"/>
    <n v="0.32"/>
    <x v="2"/>
    <x v="2"/>
    <x v="31"/>
    <x v="1218"/>
  </r>
  <r>
    <n v="11223"/>
    <d v="2025-05-07T00:00:00"/>
    <n v="1385"/>
    <x v="2"/>
    <x v="1"/>
    <n v="5"/>
    <n v="347.18"/>
    <n v="0.31"/>
    <x v="2"/>
    <x v="1"/>
    <x v="34"/>
    <x v="1219"/>
  </r>
  <r>
    <n v="11224"/>
    <d v="2025-05-08T00:00:00"/>
    <n v="1364"/>
    <x v="1"/>
    <x v="2"/>
    <n v="7"/>
    <n v="219.41"/>
    <n v="0.34"/>
    <x v="2"/>
    <x v="10"/>
    <x v="23"/>
    <x v="1220"/>
  </r>
  <r>
    <n v="11225"/>
    <d v="2025-05-09T00:00:00"/>
    <n v="1665"/>
    <x v="3"/>
    <x v="3"/>
    <n v="4"/>
    <n v="427.54"/>
    <n v="0.25"/>
    <x v="0"/>
    <x v="7"/>
    <x v="2"/>
    <x v="1221"/>
  </r>
  <r>
    <n v="11226"/>
    <d v="2025-05-10T00:00:00"/>
    <n v="1525"/>
    <x v="2"/>
    <x v="1"/>
    <n v="3"/>
    <n v="329.35"/>
    <n v="0.24"/>
    <x v="2"/>
    <x v="6"/>
    <x v="9"/>
    <x v="1222"/>
  </r>
  <r>
    <n v="11227"/>
    <d v="2025-05-11T00:00:00"/>
    <n v="1698"/>
    <x v="3"/>
    <x v="1"/>
    <n v="6"/>
    <n v="289.51"/>
    <n v="0.2"/>
    <x v="1"/>
    <x v="2"/>
    <x v="15"/>
    <x v="1223"/>
  </r>
  <r>
    <n v="11228"/>
    <d v="2025-05-12T00:00:00"/>
    <n v="1311"/>
    <x v="1"/>
    <x v="3"/>
    <n v="6"/>
    <n v="314.12"/>
    <n v="0.04"/>
    <x v="1"/>
    <x v="4"/>
    <x v="35"/>
    <x v="1224"/>
  </r>
  <r>
    <n v="11229"/>
    <d v="2025-05-13T00:00:00"/>
    <n v="1882"/>
    <x v="2"/>
    <x v="3"/>
    <n v="7"/>
    <n v="387.26"/>
    <n v="7.0000000000000007E-2"/>
    <x v="1"/>
    <x v="5"/>
    <x v="2"/>
    <x v="1225"/>
  </r>
  <r>
    <n v="11230"/>
    <d v="2025-05-14T00:00:00"/>
    <n v="1006"/>
    <x v="2"/>
    <x v="0"/>
    <n v="7"/>
    <n v="401.1"/>
    <n v="0.1"/>
    <x v="2"/>
    <x v="1"/>
    <x v="38"/>
    <x v="1226"/>
  </r>
  <r>
    <n v="11231"/>
    <d v="2025-05-15T00:00:00"/>
    <n v="1002"/>
    <x v="1"/>
    <x v="2"/>
    <n v="5"/>
    <n v="184.04"/>
    <n v="0.31"/>
    <x v="1"/>
    <x v="0"/>
    <x v="18"/>
    <x v="1227"/>
  </r>
  <r>
    <n v="11232"/>
    <d v="2025-05-16T00:00:00"/>
    <n v="1622"/>
    <x v="2"/>
    <x v="2"/>
    <n v="4"/>
    <n v="97.33"/>
    <n v="0.06"/>
    <x v="1"/>
    <x v="7"/>
    <x v="6"/>
    <x v="796"/>
  </r>
  <r>
    <n v="11233"/>
    <d v="2025-05-17T00:00:00"/>
    <n v="1918"/>
    <x v="0"/>
    <x v="3"/>
    <n v="5"/>
    <n v="106.63"/>
    <n v="0.32"/>
    <x v="1"/>
    <x v="5"/>
    <x v="10"/>
    <x v="1228"/>
  </r>
  <r>
    <n v="11234"/>
    <d v="2025-05-18T00:00:00"/>
    <n v="1749"/>
    <x v="3"/>
    <x v="2"/>
    <n v="4"/>
    <n v="389.04"/>
    <n v="0.18"/>
    <x v="2"/>
    <x v="10"/>
    <x v="27"/>
    <x v="1229"/>
  </r>
  <r>
    <n v="11235"/>
    <d v="2025-05-19T00:00:00"/>
    <n v="1362"/>
    <x v="0"/>
    <x v="1"/>
    <n v="2"/>
    <n v="525.63"/>
    <n v="0.25"/>
    <x v="1"/>
    <x v="2"/>
    <x v="6"/>
    <x v="1230"/>
  </r>
  <r>
    <n v="11236"/>
    <d v="2025-05-20T00:00:00"/>
    <n v="1750"/>
    <x v="2"/>
    <x v="3"/>
    <n v="6"/>
    <n v="254.56"/>
    <n v="0.04"/>
    <x v="1"/>
    <x v="6"/>
    <x v="2"/>
    <x v="1231"/>
  </r>
  <r>
    <n v="11237"/>
    <d v="2025-05-21T00:00:00"/>
    <n v="1507"/>
    <x v="0"/>
    <x v="3"/>
    <n v="7"/>
    <n v="114.17"/>
    <n v="0.09"/>
    <x v="2"/>
    <x v="2"/>
    <x v="15"/>
    <x v="1232"/>
  </r>
  <r>
    <n v="11238"/>
    <d v="2025-05-22T00:00:00"/>
    <n v="1273"/>
    <x v="1"/>
    <x v="3"/>
    <n v="2"/>
    <n v="457.61"/>
    <n v="0.34"/>
    <x v="2"/>
    <x v="6"/>
    <x v="39"/>
    <x v="1233"/>
  </r>
  <r>
    <n v="11239"/>
    <d v="2025-05-23T00:00:00"/>
    <n v="1505"/>
    <x v="2"/>
    <x v="0"/>
    <n v="5"/>
    <n v="502.01"/>
    <n v="0.09"/>
    <x v="1"/>
    <x v="7"/>
    <x v="36"/>
    <x v="1234"/>
  </r>
  <r>
    <n v="11240"/>
    <d v="2025-05-24T00:00:00"/>
    <n v="1805"/>
    <x v="2"/>
    <x v="2"/>
    <n v="3"/>
    <n v="530.14"/>
    <n v="0.1"/>
    <x v="2"/>
    <x v="8"/>
    <x v="5"/>
    <x v="1235"/>
  </r>
  <r>
    <n v="11241"/>
    <d v="2025-05-25T00:00:00"/>
    <n v="1738"/>
    <x v="2"/>
    <x v="0"/>
    <n v="1"/>
    <n v="370"/>
    <n v="7.0000000000000007E-2"/>
    <x v="1"/>
    <x v="6"/>
    <x v="6"/>
    <x v="1236"/>
  </r>
  <r>
    <n v="11242"/>
    <d v="2025-05-26T00:00:00"/>
    <n v="1882"/>
    <x v="3"/>
    <x v="1"/>
    <n v="3"/>
    <n v="518.53"/>
    <n v="0.05"/>
    <x v="0"/>
    <x v="5"/>
    <x v="22"/>
    <x v="1237"/>
  </r>
  <r>
    <n v="11243"/>
    <d v="2025-05-27T00:00:00"/>
    <n v="1014"/>
    <x v="1"/>
    <x v="2"/>
    <n v="3"/>
    <n v="24.02"/>
    <n v="0.08"/>
    <x v="1"/>
    <x v="7"/>
    <x v="34"/>
    <x v="1238"/>
  </r>
  <r>
    <n v="11244"/>
    <d v="2025-05-28T00:00:00"/>
    <n v="1191"/>
    <x v="2"/>
    <x v="0"/>
    <n v="1"/>
    <n v="77.73"/>
    <n v="0.22"/>
    <x v="0"/>
    <x v="4"/>
    <x v="1"/>
    <x v="1239"/>
  </r>
  <r>
    <n v="11245"/>
    <d v="2025-05-29T00:00:00"/>
    <n v="1984"/>
    <x v="1"/>
    <x v="3"/>
    <n v="6"/>
    <n v="69.16"/>
    <n v="0.16"/>
    <x v="0"/>
    <x v="10"/>
    <x v="14"/>
    <x v="1240"/>
  </r>
  <r>
    <n v="11246"/>
    <d v="2025-05-30T00:00:00"/>
    <n v="1630"/>
    <x v="2"/>
    <x v="0"/>
    <n v="2"/>
    <n v="431.87"/>
    <n v="0.19"/>
    <x v="2"/>
    <x v="6"/>
    <x v="14"/>
    <x v="1241"/>
  </r>
  <r>
    <n v="11247"/>
    <d v="2025-05-31T00:00:00"/>
    <n v="1484"/>
    <x v="1"/>
    <x v="3"/>
    <n v="2"/>
    <n v="55.71"/>
    <n v="0.04"/>
    <x v="1"/>
    <x v="4"/>
    <x v="7"/>
    <x v="1242"/>
  </r>
  <r>
    <n v="11248"/>
    <d v="2025-06-01T00:00:00"/>
    <n v="1027"/>
    <x v="1"/>
    <x v="0"/>
    <n v="6"/>
    <n v="305.37"/>
    <n v="0.28000000000000003"/>
    <x v="2"/>
    <x v="7"/>
    <x v="34"/>
    <x v="1243"/>
  </r>
  <r>
    <n v="11249"/>
    <d v="2025-06-02T00:00:00"/>
    <n v="1713"/>
    <x v="3"/>
    <x v="0"/>
    <n v="1"/>
    <n v="291.52999999999997"/>
    <n v="0.27"/>
    <x v="1"/>
    <x v="8"/>
    <x v="39"/>
    <x v="1244"/>
  </r>
  <r>
    <n v="11250"/>
    <d v="2025-06-03T00:00:00"/>
    <n v="1038"/>
    <x v="3"/>
    <x v="0"/>
    <n v="4"/>
    <n v="196.76"/>
    <n v="0.01"/>
    <x v="0"/>
    <x v="3"/>
    <x v="5"/>
    <x v="1245"/>
  </r>
  <r>
    <n v="11251"/>
    <d v="2025-06-04T00:00:00"/>
    <n v="1952"/>
    <x v="1"/>
    <x v="3"/>
    <n v="3"/>
    <n v="524.19000000000005"/>
    <n v="0.13"/>
    <x v="2"/>
    <x v="6"/>
    <x v="39"/>
    <x v="1246"/>
  </r>
  <r>
    <n v="11252"/>
    <d v="2025-06-05T00:00:00"/>
    <n v="1272"/>
    <x v="1"/>
    <x v="0"/>
    <n v="5"/>
    <n v="114.7"/>
    <n v="0.02"/>
    <x v="0"/>
    <x v="3"/>
    <x v="29"/>
    <x v="1247"/>
  </r>
  <r>
    <n v="11253"/>
    <d v="2025-06-06T00:00:00"/>
    <n v="1230"/>
    <x v="1"/>
    <x v="2"/>
    <n v="2"/>
    <n v="221.19"/>
    <n v="0.28000000000000003"/>
    <x v="2"/>
    <x v="2"/>
    <x v="38"/>
    <x v="1248"/>
  </r>
  <r>
    <n v="11254"/>
    <d v="2025-06-07T00:00:00"/>
    <n v="1085"/>
    <x v="3"/>
    <x v="2"/>
    <n v="6"/>
    <n v="467.89"/>
    <n v="0.26"/>
    <x v="2"/>
    <x v="8"/>
    <x v="38"/>
    <x v="1249"/>
  </r>
  <r>
    <n v="11255"/>
    <d v="2025-06-08T00:00:00"/>
    <n v="1473"/>
    <x v="2"/>
    <x v="2"/>
    <n v="5"/>
    <n v="32.799999999999997"/>
    <n v="0.32"/>
    <x v="2"/>
    <x v="5"/>
    <x v="13"/>
    <x v="1250"/>
  </r>
  <r>
    <n v="11256"/>
    <d v="2025-06-09T00:00:00"/>
    <n v="1125"/>
    <x v="2"/>
    <x v="3"/>
    <n v="7"/>
    <n v="408.68"/>
    <n v="0.08"/>
    <x v="1"/>
    <x v="1"/>
    <x v="30"/>
    <x v="1251"/>
  </r>
  <r>
    <n v="11257"/>
    <d v="2025-06-10T00:00:00"/>
    <n v="1811"/>
    <x v="2"/>
    <x v="3"/>
    <n v="1"/>
    <n v="492.59"/>
    <n v="0.16"/>
    <x v="2"/>
    <x v="0"/>
    <x v="8"/>
    <x v="1252"/>
  </r>
  <r>
    <n v="11258"/>
    <d v="2025-06-11T00:00:00"/>
    <n v="1536"/>
    <x v="1"/>
    <x v="2"/>
    <n v="5"/>
    <n v="560.38"/>
    <n v="0.06"/>
    <x v="2"/>
    <x v="9"/>
    <x v="28"/>
    <x v="1253"/>
  </r>
  <r>
    <n v="11259"/>
    <d v="2025-06-12T00:00:00"/>
    <n v="1144"/>
    <x v="1"/>
    <x v="2"/>
    <n v="5"/>
    <n v="527.63"/>
    <n v="0.13"/>
    <x v="0"/>
    <x v="0"/>
    <x v="21"/>
    <x v="1254"/>
  </r>
  <r>
    <n v="11260"/>
    <d v="2025-06-13T00:00:00"/>
    <n v="1524"/>
    <x v="3"/>
    <x v="2"/>
    <n v="3"/>
    <n v="201.84"/>
    <n v="0.18"/>
    <x v="2"/>
    <x v="9"/>
    <x v="39"/>
    <x v="1255"/>
  </r>
  <r>
    <n v="11261"/>
    <d v="2025-06-14T00:00:00"/>
    <n v="1211"/>
    <x v="2"/>
    <x v="1"/>
    <n v="1"/>
    <n v="358.02"/>
    <n v="0.02"/>
    <x v="0"/>
    <x v="10"/>
    <x v="24"/>
    <x v="1256"/>
  </r>
  <r>
    <n v="11262"/>
    <d v="2025-06-15T00:00:00"/>
    <n v="1024"/>
    <x v="1"/>
    <x v="2"/>
    <n v="5"/>
    <n v="60.22"/>
    <n v="0.25"/>
    <x v="0"/>
    <x v="3"/>
    <x v="30"/>
    <x v="1257"/>
  </r>
  <r>
    <n v="11263"/>
    <d v="2025-06-16T00:00:00"/>
    <n v="1579"/>
    <x v="3"/>
    <x v="0"/>
    <n v="2"/>
    <n v="165.85"/>
    <n v="0.19"/>
    <x v="2"/>
    <x v="1"/>
    <x v="0"/>
    <x v="1258"/>
  </r>
  <r>
    <n v="11264"/>
    <d v="2025-06-17T00:00:00"/>
    <n v="1393"/>
    <x v="3"/>
    <x v="1"/>
    <n v="1"/>
    <n v="70.12"/>
    <n v="0.28999999999999998"/>
    <x v="1"/>
    <x v="9"/>
    <x v="27"/>
    <x v="1259"/>
  </r>
  <r>
    <n v="11265"/>
    <d v="2025-06-18T00:00:00"/>
    <n v="1066"/>
    <x v="1"/>
    <x v="1"/>
    <n v="2"/>
    <n v="199.38"/>
    <n v="0.1"/>
    <x v="2"/>
    <x v="1"/>
    <x v="21"/>
    <x v="1260"/>
  </r>
  <r>
    <n v="11266"/>
    <d v="2025-06-19T00:00:00"/>
    <n v="1232"/>
    <x v="1"/>
    <x v="3"/>
    <n v="6"/>
    <n v="526.98"/>
    <n v="0.32"/>
    <x v="1"/>
    <x v="2"/>
    <x v="26"/>
    <x v="1261"/>
  </r>
  <r>
    <n v="11267"/>
    <d v="2025-06-20T00:00:00"/>
    <n v="1108"/>
    <x v="2"/>
    <x v="0"/>
    <n v="6"/>
    <n v="218.09"/>
    <n v="0.35"/>
    <x v="1"/>
    <x v="7"/>
    <x v="11"/>
    <x v="1262"/>
  </r>
  <r>
    <n v="11268"/>
    <d v="2025-06-21T00:00:00"/>
    <n v="1145"/>
    <x v="0"/>
    <x v="3"/>
    <n v="7"/>
    <n v="343.71"/>
    <n v="0.32"/>
    <x v="1"/>
    <x v="10"/>
    <x v="28"/>
    <x v="1263"/>
  </r>
  <r>
    <n v="11269"/>
    <d v="2025-06-22T00:00:00"/>
    <n v="1110"/>
    <x v="2"/>
    <x v="3"/>
    <n v="4"/>
    <n v="268.52999999999997"/>
    <n v="0.27"/>
    <x v="0"/>
    <x v="6"/>
    <x v="24"/>
    <x v="1264"/>
  </r>
  <r>
    <n v="11270"/>
    <d v="2025-06-23T00:00:00"/>
    <n v="1227"/>
    <x v="0"/>
    <x v="0"/>
    <n v="6"/>
    <n v="283.47000000000003"/>
    <n v="0.28000000000000003"/>
    <x v="1"/>
    <x v="0"/>
    <x v="37"/>
    <x v="1265"/>
  </r>
  <r>
    <n v="11271"/>
    <d v="2025-06-24T00:00:00"/>
    <n v="1110"/>
    <x v="3"/>
    <x v="3"/>
    <n v="5"/>
    <n v="582.20000000000005"/>
    <n v="0.2"/>
    <x v="2"/>
    <x v="3"/>
    <x v="21"/>
    <x v="1266"/>
  </r>
  <r>
    <n v="11272"/>
    <d v="2025-06-25T00:00:00"/>
    <n v="1469"/>
    <x v="1"/>
    <x v="0"/>
    <n v="1"/>
    <n v="188.25"/>
    <n v="7.0000000000000007E-2"/>
    <x v="0"/>
    <x v="9"/>
    <x v="9"/>
    <x v="1267"/>
  </r>
  <r>
    <n v="11273"/>
    <d v="2025-06-26T00:00:00"/>
    <n v="1033"/>
    <x v="2"/>
    <x v="0"/>
    <n v="6"/>
    <n v="381.98"/>
    <n v="0.24"/>
    <x v="2"/>
    <x v="4"/>
    <x v="31"/>
    <x v="1268"/>
  </r>
  <r>
    <n v="11274"/>
    <d v="2025-06-27T00:00:00"/>
    <n v="1622"/>
    <x v="1"/>
    <x v="3"/>
    <n v="2"/>
    <n v="260.74"/>
    <n v="0.25"/>
    <x v="2"/>
    <x v="8"/>
    <x v="38"/>
    <x v="1269"/>
  </r>
  <r>
    <n v="11275"/>
    <d v="2025-06-28T00:00:00"/>
    <n v="1775"/>
    <x v="1"/>
    <x v="2"/>
    <n v="5"/>
    <n v="50.77"/>
    <n v="0.34"/>
    <x v="2"/>
    <x v="10"/>
    <x v="12"/>
    <x v="1270"/>
  </r>
  <r>
    <n v="11276"/>
    <d v="2025-06-29T00:00:00"/>
    <n v="1935"/>
    <x v="2"/>
    <x v="3"/>
    <n v="6"/>
    <n v="301.26"/>
    <n v="0.19"/>
    <x v="1"/>
    <x v="0"/>
    <x v="9"/>
    <x v="1271"/>
  </r>
  <r>
    <n v="11277"/>
    <d v="2025-06-30T00:00:00"/>
    <n v="1368"/>
    <x v="3"/>
    <x v="1"/>
    <n v="3"/>
    <n v="490.81"/>
    <n v="0.09"/>
    <x v="1"/>
    <x v="9"/>
    <x v="13"/>
    <x v="1272"/>
  </r>
  <r>
    <n v="11278"/>
    <d v="2025-07-01T00:00:00"/>
    <n v="1747"/>
    <x v="0"/>
    <x v="3"/>
    <n v="2"/>
    <n v="72.77"/>
    <n v="0.24"/>
    <x v="0"/>
    <x v="5"/>
    <x v="8"/>
    <x v="1273"/>
  </r>
  <r>
    <n v="11279"/>
    <d v="2025-07-02T00:00:00"/>
    <n v="1594"/>
    <x v="1"/>
    <x v="0"/>
    <n v="7"/>
    <n v="55.71"/>
    <n v="0.34"/>
    <x v="1"/>
    <x v="4"/>
    <x v="4"/>
    <x v="1274"/>
  </r>
  <r>
    <n v="11280"/>
    <d v="2025-07-03T00:00:00"/>
    <n v="1553"/>
    <x v="3"/>
    <x v="1"/>
    <n v="7"/>
    <n v="104.87"/>
    <n v="0.06"/>
    <x v="2"/>
    <x v="0"/>
    <x v="25"/>
    <x v="1275"/>
  </r>
  <r>
    <n v="11281"/>
    <d v="2025-07-04T00:00:00"/>
    <n v="1424"/>
    <x v="2"/>
    <x v="0"/>
    <n v="7"/>
    <n v="462.17"/>
    <n v="0.11"/>
    <x v="2"/>
    <x v="6"/>
    <x v="37"/>
    <x v="971"/>
  </r>
  <r>
    <n v="11282"/>
    <d v="2025-07-05T00:00:00"/>
    <n v="1612"/>
    <x v="1"/>
    <x v="2"/>
    <n v="2"/>
    <n v="438.54"/>
    <n v="0.19"/>
    <x v="1"/>
    <x v="0"/>
    <x v="8"/>
    <x v="1276"/>
  </r>
  <r>
    <n v="11283"/>
    <d v="2025-07-06T00:00:00"/>
    <n v="1517"/>
    <x v="2"/>
    <x v="2"/>
    <n v="7"/>
    <n v="345.54"/>
    <n v="0.06"/>
    <x v="0"/>
    <x v="7"/>
    <x v="19"/>
    <x v="1277"/>
  </r>
  <r>
    <n v="11284"/>
    <d v="2025-07-07T00:00:00"/>
    <n v="1691"/>
    <x v="1"/>
    <x v="1"/>
    <n v="4"/>
    <n v="288.91000000000003"/>
    <n v="0.01"/>
    <x v="2"/>
    <x v="9"/>
    <x v="33"/>
    <x v="1278"/>
  </r>
  <r>
    <n v="11285"/>
    <d v="2025-07-08T00:00:00"/>
    <n v="1281"/>
    <x v="0"/>
    <x v="2"/>
    <n v="3"/>
    <n v="534.66999999999996"/>
    <n v="0.12"/>
    <x v="1"/>
    <x v="10"/>
    <x v="20"/>
    <x v="1279"/>
  </r>
  <r>
    <n v="11286"/>
    <d v="2025-07-09T00:00:00"/>
    <n v="1319"/>
    <x v="3"/>
    <x v="2"/>
    <n v="4"/>
    <n v="463.52"/>
    <n v="0.3"/>
    <x v="0"/>
    <x v="7"/>
    <x v="21"/>
    <x v="1280"/>
  </r>
  <r>
    <n v="11287"/>
    <d v="2025-07-10T00:00:00"/>
    <n v="1737"/>
    <x v="2"/>
    <x v="3"/>
    <n v="6"/>
    <n v="489.99"/>
    <n v="0.02"/>
    <x v="2"/>
    <x v="2"/>
    <x v="14"/>
    <x v="1281"/>
  </r>
  <r>
    <n v="11288"/>
    <d v="2025-07-11T00:00:00"/>
    <n v="1442"/>
    <x v="1"/>
    <x v="3"/>
    <n v="3"/>
    <n v="490.76"/>
    <n v="0.15"/>
    <x v="2"/>
    <x v="2"/>
    <x v="28"/>
    <x v="1282"/>
  </r>
  <r>
    <n v="11289"/>
    <d v="2025-07-12T00:00:00"/>
    <n v="1951"/>
    <x v="1"/>
    <x v="2"/>
    <n v="2"/>
    <n v="390.99"/>
    <n v="0.27"/>
    <x v="2"/>
    <x v="8"/>
    <x v="19"/>
    <x v="1283"/>
  </r>
  <r>
    <n v="11290"/>
    <d v="2025-07-13T00:00:00"/>
    <n v="1314"/>
    <x v="1"/>
    <x v="2"/>
    <n v="4"/>
    <n v="282.94"/>
    <n v="0.33"/>
    <x v="1"/>
    <x v="4"/>
    <x v="25"/>
    <x v="1284"/>
  </r>
  <r>
    <n v="11291"/>
    <d v="2025-07-14T00:00:00"/>
    <n v="1876"/>
    <x v="3"/>
    <x v="3"/>
    <n v="5"/>
    <n v="520.84"/>
    <n v="0.34"/>
    <x v="2"/>
    <x v="4"/>
    <x v="2"/>
    <x v="1285"/>
  </r>
  <r>
    <n v="11292"/>
    <d v="2025-07-15T00:00:00"/>
    <n v="1965"/>
    <x v="3"/>
    <x v="2"/>
    <n v="3"/>
    <n v="556.71"/>
    <n v="0.15"/>
    <x v="1"/>
    <x v="8"/>
    <x v="38"/>
    <x v="1286"/>
  </r>
  <r>
    <n v="11293"/>
    <d v="2025-07-16T00:00:00"/>
    <n v="1740"/>
    <x v="1"/>
    <x v="2"/>
    <n v="2"/>
    <n v="28.93"/>
    <n v="0.33"/>
    <x v="2"/>
    <x v="5"/>
    <x v="36"/>
    <x v="1287"/>
  </r>
  <r>
    <n v="11294"/>
    <d v="2025-07-17T00:00:00"/>
    <n v="1376"/>
    <x v="1"/>
    <x v="0"/>
    <n v="1"/>
    <n v="45.16"/>
    <n v="0.01"/>
    <x v="2"/>
    <x v="0"/>
    <x v="35"/>
    <x v="1288"/>
  </r>
  <r>
    <n v="11295"/>
    <d v="2025-07-18T00:00:00"/>
    <n v="1288"/>
    <x v="2"/>
    <x v="2"/>
    <n v="3"/>
    <n v="575.86"/>
    <n v="0.26"/>
    <x v="0"/>
    <x v="1"/>
    <x v="31"/>
    <x v="1289"/>
  </r>
  <r>
    <n v="11296"/>
    <d v="2025-07-19T00:00:00"/>
    <n v="1436"/>
    <x v="2"/>
    <x v="1"/>
    <n v="3"/>
    <n v="177.14"/>
    <n v="0.22"/>
    <x v="2"/>
    <x v="5"/>
    <x v="33"/>
    <x v="1290"/>
  </r>
  <r>
    <n v="11297"/>
    <d v="2025-07-20T00:00:00"/>
    <n v="1661"/>
    <x v="1"/>
    <x v="0"/>
    <n v="6"/>
    <n v="525.91999999999996"/>
    <n v="0.09"/>
    <x v="1"/>
    <x v="10"/>
    <x v="2"/>
    <x v="1291"/>
  </r>
  <r>
    <n v="11298"/>
    <d v="2025-07-21T00:00:00"/>
    <n v="1276"/>
    <x v="1"/>
    <x v="1"/>
    <n v="5"/>
    <n v="242.45"/>
    <n v="0.18"/>
    <x v="0"/>
    <x v="3"/>
    <x v="37"/>
    <x v="1292"/>
  </r>
  <r>
    <n v="11299"/>
    <d v="2025-07-22T00:00:00"/>
    <n v="1709"/>
    <x v="3"/>
    <x v="2"/>
    <n v="6"/>
    <n v="84.67"/>
    <n v="0.05"/>
    <x v="2"/>
    <x v="6"/>
    <x v="6"/>
    <x v="1293"/>
  </r>
  <r>
    <n v="11300"/>
    <d v="2025-07-23T00:00:00"/>
    <n v="1581"/>
    <x v="3"/>
    <x v="3"/>
    <n v="7"/>
    <n v="62.06"/>
    <n v="0.31"/>
    <x v="2"/>
    <x v="9"/>
    <x v="8"/>
    <x v="1294"/>
  </r>
  <r>
    <n v="11301"/>
    <d v="2025-07-24T00:00:00"/>
    <n v="1502"/>
    <x v="2"/>
    <x v="0"/>
    <n v="3"/>
    <n v="106.56"/>
    <n v="0.13"/>
    <x v="1"/>
    <x v="5"/>
    <x v="16"/>
    <x v="1295"/>
  </r>
  <r>
    <n v="11302"/>
    <d v="2025-07-25T00:00:00"/>
    <n v="1623"/>
    <x v="1"/>
    <x v="3"/>
    <n v="3"/>
    <n v="161.19"/>
    <n v="0.22"/>
    <x v="0"/>
    <x v="6"/>
    <x v="23"/>
    <x v="1296"/>
  </r>
  <r>
    <n v="11303"/>
    <d v="2025-07-26T00:00:00"/>
    <n v="1515"/>
    <x v="2"/>
    <x v="0"/>
    <n v="7"/>
    <n v="300.77999999999997"/>
    <n v="0.06"/>
    <x v="0"/>
    <x v="8"/>
    <x v="33"/>
    <x v="1297"/>
  </r>
  <r>
    <n v="11304"/>
    <d v="2025-07-27T00:00:00"/>
    <n v="1349"/>
    <x v="2"/>
    <x v="3"/>
    <n v="5"/>
    <n v="425.38"/>
    <n v="7.0000000000000007E-2"/>
    <x v="2"/>
    <x v="0"/>
    <x v="28"/>
    <x v="1298"/>
  </r>
  <r>
    <n v="11305"/>
    <d v="2025-07-28T00:00:00"/>
    <n v="1842"/>
    <x v="3"/>
    <x v="0"/>
    <n v="5"/>
    <n v="592.04"/>
    <n v="0.35"/>
    <x v="0"/>
    <x v="8"/>
    <x v="23"/>
    <x v="1299"/>
  </r>
  <r>
    <n v="11306"/>
    <d v="2025-07-29T00:00:00"/>
    <n v="1445"/>
    <x v="2"/>
    <x v="0"/>
    <n v="4"/>
    <n v="273.27999999999997"/>
    <n v="0.26"/>
    <x v="1"/>
    <x v="6"/>
    <x v="35"/>
    <x v="1300"/>
  </r>
  <r>
    <n v="11307"/>
    <d v="2025-07-30T00:00:00"/>
    <n v="1829"/>
    <x v="1"/>
    <x v="1"/>
    <n v="2"/>
    <n v="318.14"/>
    <n v="0.34"/>
    <x v="0"/>
    <x v="2"/>
    <x v="11"/>
    <x v="1301"/>
  </r>
  <r>
    <n v="11308"/>
    <d v="2025-07-31T00:00:00"/>
    <n v="1349"/>
    <x v="2"/>
    <x v="3"/>
    <n v="2"/>
    <n v="320.26"/>
    <n v="0.1"/>
    <x v="2"/>
    <x v="2"/>
    <x v="22"/>
    <x v="1302"/>
  </r>
  <r>
    <n v="11309"/>
    <d v="2025-08-01T00:00:00"/>
    <n v="1606"/>
    <x v="0"/>
    <x v="1"/>
    <n v="4"/>
    <n v="330.57"/>
    <n v="0.06"/>
    <x v="1"/>
    <x v="0"/>
    <x v="21"/>
    <x v="1303"/>
  </r>
  <r>
    <n v="11310"/>
    <d v="2025-08-02T00:00:00"/>
    <n v="1663"/>
    <x v="1"/>
    <x v="1"/>
    <n v="2"/>
    <n v="317.88"/>
    <n v="0.18"/>
    <x v="2"/>
    <x v="9"/>
    <x v="3"/>
    <x v="1304"/>
  </r>
  <r>
    <n v="11311"/>
    <d v="2025-08-03T00:00:00"/>
    <n v="1822"/>
    <x v="2"/>
    <x v="3"/>
    <n v="3"/>
    <n v="20.13"/>
    <n v="0.17"/>
    <x v="2"/>
    <x v="0"/>
    <x v="21"/>
    <x v="1305"/>
  </r>
  <r>
    <n v="11312"/>
    <d v="2025-08-04T00:00:00"/>
    <n v="1136"/>
    <x v="1"/>
    <x v="0"/>
    <n v="4"/>
    <n v="16.010000000000002"/>
    <n v="0.06"/>
    <x v="1"/>
    <x v="9"/>
    <x v="7"/>
    <x v="1306"/>
  </r>
  <r>
    <n v="11313"/>
    <d v="2025-08-05T00:00:00"/>
    <n v="1758"/>
    <x v="3"/>
    <x v="1"/>
    <n v="4"/>
    <n v="72.13"/>
    <n v="0.26"/>
    <x v="1"/>
    <x v="10"/>
    <x v="31"/>
    <x v="1307"/>
  </r>
  <r>
    <n v="11314"/>
    <d v="2025-08-06T00:00:00"/>
    <n v="1898"/>
    <x v="0"/>
    <x v="3"/>
    <n v="2"/>
    <n v="74.41"/>
    <n v="0.13"/>
    <x v="1"/>
    <x v="6"/>
    <x v="0"/>
    <x v="1308"/>
  </r>
  <r>
    <n v="11315"/>
    <d v="2025-08-07T00:00:00"/>
    <n v="1242"/>
    <x v="2"/>
    <x v="0"/>
    <n v="1"/>
    <n v="427.36"/>
    <n v="7.0000000000000007E-2"/>
    <x v="1"/>
    <x v="6"/>
    <x v="15"/>
    <x v="1309"/>
  </r>
  <r>
    <n v="11316"/>
    <d v="2025-08-08T00:00:00"/>
    <n v="1542"/>
    <x v="0"/>
    <x v="1"/>
    <n v="2"/>
    <n v="134.88"/>
    <n v="0.12"/>
    <x v="1"/>
    <x v="9"/>
    <x v="29"/>
    <x v="1310"/>
  </r>
  <r>
    <n v="11317"/>
    <d v="2025-08-09T00:00:00"/>
    <n v="1039"/>
    <x v="0"/>
    <x v="1"/>
    <n v="6"/>
    <n v="538.41"/>
    <n v="0.2"/>
    <x v="1"/>
    <x v="6"/>
    <x v="36"/>
    <x v="1311"/>
  </r>
  <r>
    <n v="11318"/>
    <d v="2025-08-10T00:00:00"/>
    <n v="1228"/>
    <x v="0"/>
    <x v="1"/>
    <n v="1"/>
    <n v="558.23"/>
    <n v="0.25"/>
    <x v="1"/>
    <x v="8"/>
    <x v="38"/>
    <x v="1312"/>
  </r>
  <r>
    <n v="11319"/>
    <d v="2025-08-11T00:00:00"/>
    <n v="1547"/>
    <x v="1"/>
    <x v="0"/>
    <n v="4"/>
    <n v="585.9"/>
    <n v="0.17"/>
    <x v="0"/>
    <x v="6"/>
    <x v="34"/>
    <x v="1313"/>
  </r>
  <r>
    <n v="11320"/>
    <d v="2025-08-12T00:00:00"/>
    <n v="1919"/>
    <x v="1"/>
    <x v="1"/>
    <n v="1"/>
    <n v="564.36"/>
    <n v="0.18"/>
    <x v="2"/>
    <x v="7"/>
    <x v="24"/>
    <x v="1314"/>
  </r>
  <r>
    <n v="11321"/>
    <d v="2025-08-13T00:00:00"/>
    <n v="1222"/>
    <x v="1"/>
    <x v="0"/>
    <n v="3"/>
    <n v="174.05"/>
    <n v="0.05"/>
    <x v="1"/>
    <x v="2"/>
    <x v="33"/>
    <x v="338"/>
  </r>
  <r>
    <n v="11322"/>
    <d v="2025-08-14T00:00:00"/>
    <n v="1005"/>
    <x v="3"/>
    <x v="2"/>
    <n v="5"/>
    <n v="313.22000000000003"/>
    <n v="0.32"/>
    <x v="0"/>
    <x v="5"/>
    <x v="9"/>
    <x v="1315"/>
  </r>
  <r>
    <n v="11323"/>
    <d v="2025-08-15T00:00:00"/>
    <n v="1321"/>
    <x v="1"/>
    <x v="1"/>
    <n v="1"/>
    <n v="117.64"/>
    <n v="0.33"/>
    <x v="2"/>
    <x v="3"/>
    <x v="17"/>
    <x v="1316"/>
  </r>
  <r>
    <n v="11324"/>
    <d v="2025-08-16T00:00:00"/>
    <n v="1467"/>
    <x v="3"/>
    <x v="2"/>
    <n v="6"/>
    <n v="486.63"/>
    <n v="0.24"/>
    <x v="2"/>
    <x v="6"/>
    <x v="33"/>
    <x v="1317"/>
  </r>
  <r>
    <n v="11325"/>
    <d v="2025-08-17T00:00:00"/>
    <n v="1731"/>
    <x v="1"/>
    <x v="3"/>
    <n v="5"/>
    <n v="534.73"/>
    <n v="0.01"/>
    <x v="2"/>
    <x v="7"/>
    <x v="14"/>
    <x v="1318"/>
  </r>
  <r>
    <n v="11326"/>
    <d v="2025-08-18T00:00:00"/>
    <n v="1074"/>
    <x v="3"/>
    <x v="1"/>
    <n v="3"/>
    <n v="513"/>
    <n v="0.19"/>
    <x v="1"/>
    <x v="7"/>
    <x v="8"/>
    <x v="1319"/>
  </r>
  <r>
    <n v="11327"/>
    <d v="2025-08-19T00:00:00"/>
    <n v="1003"/>
    <x v="3"/>
    <x v="3"/>
    <n v="6"/>
    <n v="268.52"/>
    <n v="0.22"/>
    <x v="1"/>
    <x v="9"/>
    <x v="0"/>
    <x v="1320"/>
  </r>
  <r>
    <n v="11328"/>
    <d v="2025-08-20T00:00:00"/>
    <n v="1846"/>
    <x v="2"/>
    <x v="3"/>
    <n v="7"/>
    <n v="458.82"/>
    <n v="0.35"/>
    <x v="1"/>
    <x v="7"/>
    <x v="35"/>
    <x v="1321"/>
  </r>
  <r>
    <n v="11329"/>
    <d v="2025-08-21T00:00:00"/>
    <n v="1645"/>
    <x v="3"/>
    <x v="3"/>
    <n v="5"/>
    <n v="72.08"/>
    <n v="0.35"/>
    <x v="2"/>
    <x v="5"/>
    <x v="7"/>
    <x v="1322"/>
  </r>
  <r>
    <n v="11330"/>
    <d v="2025-08-22T00:00:00"/>
    <n v="1117"/>
    <x v="1"/>
    <x v="2"/>
    <n v="7"/>
    <n v="38.54"/>
    <n v="0.3"/>
    <x v="2"/>
    <x v="6"/>
    <x v="40"/>
    <x v="1323"/>
  </r>
  <r>
    <n v="11331"/>
    <d v="2025-08-23T00:00:00"/>
    <n v="1880"/>
    <x v="3"/>
    <x v="0"/>
    <n v="3"/>
    <n v="455.64"/>
    <n v="0.02"/>
    <x v="2"/>
    <x v="2"/>
    <x v="26"/>
    <x v="1324"/>
  </r>
  <r>
    <n v="11332"/>
    <d v="2025-08-24T00:00:00"/>
    <n v="1605"/>
    <x v="1"/>
    <x v="2"/>
    <n v="5"/>
    <n v="263.83"/>
    <n v="0.33"/>
    <x v="1"/>
    <x v="6"/>
    <x v="15"/>
    <x v="1325"/>
  </r>
  <r>
    <n v="11333"/>
    <d v="2025-08-25T00:00:00"/>
    <n v="1503"/>
    <x v="1"/>
    <x v="2"/>
    <n v="5"/>
    <n v="597.4"/>
    <n v="0.21"/>
    <x v="2"/>
    <x v="10"/>
    <x v="24"/>
    <x v="1326"/>
  </r>
  <r>
    <n v="11334"/>
    <d v="2025-08-26T00:00:00"/>
    <n v="1997"/>
    <x v="0"/>
    <x v="3"/>
    <n v="2"/>
    <n v="71.89"/>
    <n v="0.28000000000000003"/>
    <x v="2"/>
    <x v="6"/>
    <x v="39"/>
    <x v="1327"/>
  </r>
  <r>
    <n v="11335"/>
    <d v="2025-08-27T00:00:00"/>
    <n v="1946"/>
    <x v="2"/>
    <x v="1"/>
    <n v="6"/>
    <n v="515.54"/>
    <n v="0.14000000000000001"/>
    <x v="0"/>
    <x v="1"/>
    <x v="30"/>
    <x v="1328"/>
  </r>
  <r>
    <n v="11336"/>
    <d v="2025-08-28T00:00:00"/>
    <n v="1573"/>
    <x v="3"/>
    <x v="0"/>
    <n v="6"/>
    <n v="295.79000000000002"/>
    <n v="0.11"/>
    <x v="1"/>
    <x v="5"/>
    <x v="3"/>
    <x v="1329"/>
  </r>
  <r>
    <n v="11337"/>
    <d v="2025-08-29T00:00:00"/>
    <n v="1440"/>
    <x v="1"/>
    <x v="3"/>
    <n v="1"/>
    <n v="498.88"/>
    <n v="0.16"/>
    <x v="0"/>
    <x v="6"/>
    <x v="39"/>
    <x v="1330"/>
  </r>
  <r>
    <n v="11338"/>
    <d v="2025-08-30T00:00:00"/>
    <n v="1193"/>
    <x v="1"/>
    <x v="0"/>
    <n v="7"/>
    <n v="493.02"/>
    <n v="0.05"/>
    <x v="0"/>
    <x v="10"/>
    <x v="7"/>
    <x v="1331"/>
  </r>
  <r>
    <n v="11339"/>
    <d v="2025-08-31T00:00:00"/>
    <n v="1846"/>
    <x v="2"/>
    <x v="2"/>
    <n v="7"/>
    <n v="550.86"/>
    <n v="0.12"/>
    <x v="2"/>
    <x v="9"/>
    <x v="21"/>
    <x v="1332"/>
  </r>
  <r>
    <n v="11340"/>
    <d v="2025-09-01T00:00:00"/>
    <n v="1714"/>
    <x v="1"/>
    <x v="0"/>
    <n v="6"/>
    <n v="189.24"/>
    <n v="0.3"/>
    <x v="2"/>
    <x v="7"/>
    <x v="29"/>
    <x v="1333"/>
  </r>
  <r>
    <n v="11341"/>
    <d v="2025-09-02T00:00:00"/>
    <n v="1391"/>
    <x v="2"/>
    <x v="0"/>
    <n v="6"/>
    <n v="570.63"/>
    <n v="0.01"/>
    <x v="1"/>
    <x v="4"/>
    <x v="26"/>
    <x v="1334"/>
  </r>
  <r>
    <n v="11342"/>
    <d v="2025-09-03T00:00:00"/>
    <n v="1025"/>
    <x v="2"/>
    <x v="1"/>
    <n v="5"/>
    <n v="103.73"/>
    <n v="0.05"/>
    <x v="0"/>
    <x v="4"/>
    <x v="36"/>
    <x v="1335"/>
  </r>
  <r>
    <n v="11343"/>
    <d v="2025-09-04T00:00:00"/>
    <n v="1434"/>
    <x v="2"/>
    <x v="3"/>
    <n v="7"/>
    <n v="62.95"/>
    <n v="0.04"/>
    <x v="1"/>
    <x v="5"/>
    <x v="19"/>
    <x v="1336"/>
  </r>
  <r>
    <n v="11344"/>
    <d v="2025-09-05T00:00:00"/>
    <n v="1172"/>
    <x v="2"/>
    <x v="0"/>
    <n v="4"/>
    <n v="267.5"/>
    <n v="0.14000000000000001"/>
    <x v="2"/>
    <x v="8"/>
    <x v="32"/>
    <x v="1337"/>
  </r>
  <r>
    <n v="11345"/>
    <d v="2025-09-06T00:00:00"/>
    <n v="1299"/>
    <x v="0"/>
    <x v="0"/>
    <n v="2"/>
    <n v="499.57"/>
    <n v="0.35"/>
    <x v="1"/>
    <x v="7"/>
    <x v="29"/>
    <x v="1338"/>
  </r>
  <r>
    <n v="11346"/>
    <d v="2025-09-07T00:00:00"/>
    <n v="1644"/>
    <x v="0"/>
    <x v="2"/>
    <n v="1"/>
    <n v="291.95"/>
    <n v="0.06"/>
    <x v="1"/>
    <x v="9"/>
    <x v="3"/>
    <x v="1339"/>
  </r>
  <r>
    <n v="11347"/>
    <d v="2025-09-08T00:00:00"/>
    <n v="1325"/>
    <x v="1"/>
    <x v="2"/>
    <n v="2"/>
    <n v="500.13"/>
    <n v="0.05"/>
    <x v="2"/>
    <x v="7"/>
    <x v="6"/>
    <x v="1340"/>
  </r>
  <r>
    <n v="11348"/>
    <d v="2025-09-09T00:00:00"/>
    <n v="1409"/>
    <x v="3"/>
    <x v="0"/>
    <n v="1"/>
    <n v="441.87"/>
    <n v="0.32"/>
    <x v="0"/>
    <x v="7"/>
    <x v="25"/>
    <x v="1341"/>
  </r>
  <r>
    <n v="11349"/>
    <d v="2025-09-10T00:00:00"/>
    <n v="1117"/>
    <x v="2"/>
    <x v="3"/>
    <n v="3"/>
    <n v="137.52000000000001"/>
    <n v="0.31"/>
    <x v="2"/>
    <x v="6"/>
    <x v="31"/>
    <x v="1342"/>
  </r>
  <r>
    <n v="11350"/>
    <d v="2025-09-11T00:00:00"/>
    <n v="1835"/>
    <x v="3"/>
    <x v="0"/>
    <n v="5"/>
    <n v="570.1"/>
    <n v="0.01"/>
    <x v="0"/>
    <x v="4"/>
    <x v="25"/>
    <x v="1343"/>
  </r>
  <r>
    <n v="11351"/>
    <d v="2025-09-12T00:00:00"/>
    <n v="1786"/>
    <x v="3"/>
    <x v="0"/>
    <n v="6"/>
    <n v="50.56"/>
    <n v="0.26"/>
    <x v="2"/>
    <x v="6"/>
    <x v="2"/>
    <x v="1344"/>
  </r>
  <r>
    <n v="11352"/>
    <d v="2025-09-13T00:00:00"/>
    <n v="1723"/>
    <x v="0"/>
    <x v="1"/>
    <n v="6"/>
    <n v="540.49"/>
    <n v="0.23"/>
    <x v="1"/>
    <x v="8"/>
    <x v="31"/>
    <x v="1345"/>
  </r>
  <r>
    <n v="11353"/>
    <d v="2025-09-14T00:00:00"/>
    <n v="1224"/>
    <x v="1"/>
    <x v="3"/>
    <n v="4"/>
    <n v="193.1"/>
    <n v="0.27"/>
    <x v="1"/>
    <x v="6"/>
    <x v="1"/>
    <x v="1346"/>
  </r>
  <r>
    <n v="11354"/>
    <d v="2025-09-15T00:00:00"/>
    <n v="1531"/>
    <x v="3"/>
    <x v="1"/>
    <n v="7"/>
    <n v="307.58999999999997"/>
    <n v="0.17"/>
    <x v="2"/>
    <x v="10"/>
    <x v="5"/>
    <x v="1347"/>
  </r>
  <r>
    <n v="11355"/>
    <d v="2025-09-16T00:00:00"/>
    <n v="1112"/>
    <x v="2"/>
    <x v="3"/>
    <n v="7"/>
    <n v="262.08"/>
    <n v="0.35"/>
    <x v="1"/>
    <x v="6"/>
    <x v="5"/>
    <x v="1348"/>
  </r>
  <r>
    <n v="11356"/>
    <d v="2025-09-17T00:00:00"/>
    <n v="1139"/>
    <x v="0"/>
    <x v="3"/>
    <n v="2"/>
    <n v="115.52"/>
    <n v="0.02"/>
    <x v="2"/>
    <x v="0"/>
    <x v="8"/>
    <x v="1349"/>
  </r>
  <r>
    <n v="11357"/>
    <d v="2025-09-18T00:00:00"/>
    <n v="1558"/>
    <x v="2"/>
    <x v="3"/>
    <n v="2"/>
    <n v="224.52"/>
    <n v="0.08"/>
    <x v="1"/>
    <x v="7"/>
    <x v="21"/>
    <x v="1350"/>
  </r>
  <r>
    <n v="11358"/>
    <d v="2025-09-19T00:00:00"/>
    <n v="1000"/>
    <x v="1"/>
    <x v="1"/>
    <n v="2"/>
    <n v="127.87"/>
    <n v="0.14000000000000001"/>
    <x v="1"/>
    <x v="5"/>
    <x v="11"/>
    <x v="1351"/>
  </r>
  <r>
    <n v="11359"/>
    <d v="2025-09-20T00:00:00"/>
    <n v="1089"/>
    <x v="3"/>
    <x v="1"/>
    <n v="7"/>
    <n v="134.27000000000001"/>
    <n v="0.16"/>
    <x v="2"/>
    <x v="9"/>
    <x v="33"/>
    <x v="1352"/>
  </r>
  <r>
    <n v="11360"/>
    <d v="2025-09-21T00:00:00"/>
    <n v="1653"/>
    <x v="3"/>
    <x v="1"/>
    <n v="6"/>
    <n v="124.43"/>
    <n v="0.32"/>
    <x v="2"/>
    <x v="5"/>
    <x v="26"/>
    <x v="1353"/>
  </r>
  <r>
    <n v="11361"/>
    <d v="2025-09-22T00:00:00"/>
    <n v="1319"/>
    <x v="2"/>
    <x v="2"/>
    <n v="7"/>
    <n v="301.08"/>
    <n v="0.2"/>
    <x v="1"/>
    <x v="5"/>
    <x v="12"/>
    <x v="1354"/>
  </r>
  <r>
    <n v="11362"/>
    <d v="2025-09-23T00:00:00"/>
    <n v="1549"/>
    <x v="0"/>
    <x v="1"/>
    <n v="2"/>
    <n v="481.79"/>
    <n v="0.02"/>
    <x v="1"/>
    <x v="10"/>
    <x v="37"/>
    <x v="1355"/>
  </r>
  <r>
    <n v="11363"/>
    <d v="2025-09-24T00:00:00"/>
    <n v="1804"/>
    <x v="2"/>
    <x v="2"/>
    <n v="5"/>
    <n v="347.85"/>
    <n v="0.14000000000000001"/>
    <x v="1"/>
    <x v="8"/>
    <x v="34"/>
    <x v="1356"/>
  </r>
  <r>
    <n v="11364"/>
    <d v="2025-09-25T00:00:00"/>
    <n v="1893"/>
    <x v="1"/>
    <x v="2"/>
    <n v="1"/>
    <n v="537.53"/>
    <n v="0.15"/>
    <x v="1"/>
    <x v="1"/>
    <x v="8"/>
    <x v="1357"/>
  </r>
  <r>
    <n v="11365"/>
    <d v="2025-09-26T00:00:00"/>
    <n v="1138"/>
    <x v="2"/>
    <x v="2"/>
    <n v="6"/>
    <n v="387.38"/>
    <n v="0.34"/>
    <x v="2"/>
    <x v="9"/>
    <x v="32"/>
    <x v="1358"/>
  </r>
  <r>
    <n v="11366"/>
    <d v="2025-09-27T00:00:00"/>
    <n v="1510"/>
    <x v="2"/>
    <x v="0"/>
    <n v="5"/>
    <n v="418.26"/>
    <n v="0.21"/>
    <x v="2"/>
    <x v="1"/>
    <x v="33"/>
    <x v="1359"/>
  </r>
  <r>
    <n v="11367"/>
    <d v="2025-09-28T00:00:00"/>
    <n v="1867"/>
    <x v="1"/>
    <x v="0"/>
    <n v="3"/>
    <n v="405.55"/>
    <n v="0.22"/>
    <x v="1"/>
    <x v="10"/>
    <x v="16"/>
    <x v="1360"/>
  </r>
  <r>
    <n v="11368"/>
    <d v="2025-09-29T00:00:00"/>
    <n v="1844"/>
    <x v="1"/>
    <x v="0"/>
    <n v="5"/>
    <n v="277.93"/>
    <n v="0.25"/>
    <x v="1"/>
    <x v="4"/>
    <x v="1"/>
    <x v="1361"/>
  </r>
  <r>
    <n v="11369"/>
    <d v="2025-09-30T00:00:00"/>
    <n v="1258"/>
    <x v="2"/>
    <x v="2"/>
    <n v="5"/>
    <n v="418.26"/>
    <n v="0.27"/>
    <x v="1"/>
    <x v="8"/>
    <x v="34"/>
    <x v="1362"/>
  </r>
  <r>
    <n v="11370"/>
    <d v="2025-10-01T00:00:00"/>
    <n v="1672"/>
    <x v="2"/>
    <x v="2"/>
    <n v="3"/>
    <n v="55.78"/>
    <n v="0.22"/>
    <x v="1"/>
    <x v="3"/>
    <x v="23"/>
    <x v="1363"/>
  </r>
  <r>
    <n v="11371"/>
    <d v="2025-10-02T00:00:00"/>
    <n v="1901"/>
    <x v="1"/>
    <x v="3"/>
    <n v="5"/>
    <n v="518.01"/>
    <n v="0.08"/>
    <x v="2"/>
    <x v="5"/>
    <x v="36"/>
    <x v="1364"/>
  </r>
  <r>
    <n v="11372"/>
    <d v="2025-10-03T00:00:00"/>
    <n v="1689"/>
    <x v="3"/>
    <x v="2"/>
    <n v="1"/>
    <n v="470.02"/>
    <n v="0.31"/>
    <x v="1"/>
    <x v="6"/>
    <x v="35"/>
    <x v="1365"/>
  </r>
  <r>
    <n v="11373"/>
    <d v="2025-10-04T00:00:00"/>
    <n v="1009"/>
    <x v="0"/>
    <x v="0"/>
    <n v="6"/>
    <n v="158.46"/>
    <n v="0.26"/>
    <x v="1"/>
    <x v="7"/>
    <x v="24"/>
    <x v="1366"/>
  </r>
  <r>
    <n v="11374"/>
    <d v="2025-10-05T00:00:00"/>
    <n v="1260"/>
    <x v="2"/>
    <x v="2"/>
    <n v="4"/>
    <n v="464.3"/>
    <n v="0.26"/>
    <x v="2"/>
    <x v="5"/>
    <x v="24"/>
    <x v="1367"/>
  </r>
  <r>
    <n v="11375"/>
    <d v="2025-10-06T00:00:00"/>
    <n v="1918"/>
    <x v="1"/>
    <x v="2"/>
    <n v="7"/>
    <n v="22.4"/>
    <n v="0.35"/>
    <x v="1"/>
    <x v="4"/>
    <x v="39"/>
    <x v="1368"/>
  </r>
  <r>
    <n v="11376"/>
    <d v="2025-10-07T00:00:00"/>
    <n v="1649"/>
    <x v="2"/>
    <x v="3"/>
    <n v="3"/>
    <n v="142.09"/>
    <n v="0.28000000000000003"/>
    <x v="2"/>
    <x v="7"/>
    <x v="12"/>
    <x v="1369"/>
  </r>
  <r>
    <n v="11377"/>
    <d v="2025-10-08T00:00:00"/>
    <n v="1171"/>
    <x v="2"/>
    <x v="2"/>
    <n v="6"/>
    <n v="53.11"/>
    <n v="0.28999999999999998"/>
    <x v="2"/>
    <x v="5"/>
    <x v="24"/>
    <x v="1370"/>
  </r>
  <r>
    <n v="11378"/>
    <d v="2025-10-09T00:00:00"/>
    <n v="1897"/>
    <x v="3"/>
    <x v="1"/>
    <n v="2"/>
    <n v="471.43"/>
    <n v="0.33"/>
    <x v="1"/>
    <x v="1"/>
    <x v="29"/>
    <x v="1371"/>
  </r>
  <r>
    <n v="11379"/>
    <d v="2025-10-10T00:00:00"/>
    <n v="1012"/>
    <x v="1"/>
    <x v="3"/>
    <n v="1"/>
    <n v="457.19"/>
    <n v="0.05"/>
    <x v="2"/>
    <x v="5"/>
    <x v="34"/>
    <x v="1372"/>
  </r>
  <r>
    <n v="11380"/>
    <d v="2025-10-11T00:00:00"/>
    <n v="1167"/>
    <x v="2"/>
    <x v="2"/>
    <n v="4"/>
    <n v="490.98"/>
    <n v="0.17"/>
    <x v="2"/>
    <x v="4"/>
    <x v="13"/>
    <x v="1373"/>
  </r>
  <r>
    <n v="11381"/>
    <d v="2025-10-12T00:00:00"/>
    <n v="1641"/>
    <x v="2"/>
    <x v="2"/>
    <n v="1"/>
    <n v="17.62"/>
    <n v="0.2"/>
    <x v="2"/>
    <x v="4"/>
    <x v="19"/>
    <x v="1374"/>
  </r>
  <r>
    <n v="11382"/>
    <d v="2025-10-13T00:00:00"/>
    <n v="1595"/>
    <x v="2"/>
    <x v="3"/>
    <n v="1"/>
    <n v="308.22000000000003"/>
    <n v="0.12"/>
    <x v="2"/>
    <x v="2"/>
    <x v="4"/>
    <x v="1375"/>
  </r>
  <r>
    <n v="11383"/>
    <d v="2025-10-14T00:00:00"/>
    <n v="1320"/>
    <x v="3"/>
    <x v="2"/>
    <n v="2"/>
    <n v="427.33"/>
    <n v="0.28999999999999998"/>
    <x v="0"/>
    <x v="8"/>
    <x v="17"/>
    <x v="1376"/>
  </r>
  <r>
    <n v="11384"/>
    <d v="2025-10-15T00:00:00"/>
    <n v="1318"/>
    <x v="0"/>
    <x v="0"/>
    <n v="4"/>
    <n v="105.91"/>
    <n v="0.27"/>
    <x v="0"/>
    <x v="1"/>
    <x v="28"/>
    <x v="1377"/>
  </r>
  <r>
    <n v="11385"/>
    <d v="2025-10-16T00:00:00"/>
    <n v="1612"/>
    <x v="2"/>
    <x v="1"/>
    <n v="7"/>
    <n v="395.13"/>
    <n v="0.25"/>
    <x v="2"/>
    <x v="2"/>
    <x v="20"/>
    <x v="1378"/>
  </r>
  <r>
    <n v="11386"/>
    <d v="2025-10-17T00:00:00"/>
    <n v="1328"/>
    <x v="2"/>
    <x v="1"/>
    <n v="1"/>
    <n v="64.2"/>
    <n v="0.35"/>
    <x v="0"/>
    <x v="1"/>
    <x v="17"/>
    <x v="1379"/>
  </r>
  <r>
    <n v="11387"/>
    <d v="2025-10-18T00:00:00"/>
    <n v="1784"/>
    <x v="0"/>
    <x v="0"/>
    <n v="2"/>
    <n v="121.08"/>
    <n v="0.09"/>
    <x v="1"/>
    <x v="1"/>
    <x v="40"/>
    <x v="1380"/>
  </r>
  <r>
    <n v="11388"/>
    <d v="2025-10-19T00:00:00"/>
    <n v="1776"/>
    <x v="0"/>
    <x v="2"/>
    <n v="3"/>
    <n v="293.33999999999997"/>
    <n v="0.26"/>
    <x v="2"/>
    <x v="9"/>
    <x v="9"/>
    <x v="1381"/>
  </r>
  <r>
    <n v="11389"/>
    <d v="2025-10-20T00:00:00"/>
    <n v="1970"/>
    <x v="1"/>
    <x v="2"/>
    <n v="2"/>
    <n v="397.34"/>
    <n v="0.19"/>
    <x v="1"/>
    <x v="2"/>
    <x v="13"/>
    <x v="1382"/>
  </r>
  <r>
    <n v="11390"/>
    <d v="2025-10-21T00:00:00"/>
    <n v="1910"/>
    <x v="2"/>
    <x v="1"/>
    <n v="5"/>
    <n v="100.33"/>
    <n v="0.11"/>
    <x v="1"/>
    <x v="1"/>
    <x v="19"/>
    <x v="1383"/>
  </r>
  <r>
    <n v="11391"/>
    <d v="2025-10-22T00:00:00"/>
    <n v="1919"/>
    <x v="2"/>
    <x v="2"/>
    <n v="6"/>
    <n v="123.36"/>
    <n v="0.06"/>
    <x v="2"/>
    <x v="0"/>
    <x v="7"/>
    <x v="1384"/>
  </r>
  <r>
    <n v="11392"/>
    <d v="2025-10-23T00:00:00"/>
    <n v="1549"/>
    <x v="1"/>
    <x v="1"/>
    <n v="2"/>
    <n v="134.6"/>
    <n v="0.31"/>
    <x v="2"/>
    <x v="4"/>
    <x v="29"/>
    <x v="444"/>
  </r>
  <r>
    <n v="11393"/>
    <d v="2025-10-24T00:00:00"/>
    <n v="1418"/>
    <x v="1"/>
    <x v="1"/>
    <n v="2"/>
    <n v="154.63999999999999"/>
    <n v="0.21"/>
    <x v="1"/>
    <x v="6"/>
    <x v="28"/>
    <x v="1385"/>
  </r>
  <r>
    <n v="11394"/>
    <d v="2025-10-25T00:00:00"/>
    <n v="1605"/>
    <x v="2"/>
    <x v="0"/>
    <n v="2"/>
    <n v="147.53"/>
    <n v="0.28999999999999998"/>
    <x v="2"/>
    <x v="6"/>
    <x v="4"/>
    <x v="1386"/>
  </r>
  <r>
    <n v="11395"/>
    <d v="2025-10-26T00:00:00"/>
    <n v="1094"/>
    <x v="1"/>
    <x v="1"/>
    <n v="7"/>
    <n v="246.16"/>
    <n v="0.19"/>
    <x v="2"/>
    <x v="7"/>
    <x v="34"/>
    <x v="1387"/>
  </r>
  <r>
    <n v="11396"/>
    <d v="2025-10-27T00:00:00"/>
    <n v="1816"/>
    <x v="2"/>
    <x v="2"/>
    <n v="1"/>
    <n v="397.47"/>
    <n v="0.08"/>
    <x v="1"/>
    <x v="4"/>
    <x v="33"/>
    <x v="1388"/>
  </r>
  <r>
    <n v="11397"/>
    <d v="2025-10-28T00:00:00"/>
    <n v="1580"/>
    <x v="3"/>
    <x v="2"/>
    <n v="7"/>
    <n v="271.25"/>
    <n v="0.12"/>
    <x v="1"/>
    <x v="8"/>
    <x v="2"/>
    <x v="1389"/>
  </r>
  <r>
    <n v="11398"/>
    <d v="2025-10-29T00:00:00"/>
    <n v="1317"/>
    <x v="2"/>
    <x v="3"/>
    <n v="4"/>
    <n v="468.94"/>
    <n v="0.13"/>
    <x v="1"/>
    <x v="10"/>
    <x v="35"/>
    <x v="1390"/>
  </r>
  <r>
    <n v="11399"/>
    <d v="2025-10-30T00:00:00"/>
    <n v="1955"/>
    <x v="2"/>
    <x v="2"/>
    <n v="2"/>
    <n v="435.77"/>
    <n v="0.34"/>
    <x v="1"/>
    <x v="9"/>
    <x v="12"/>
    <x v="1391"/>
  </r>
  <r>
    <n v="11400"/>
    <d v="2025-10-31T00:00:00"/>
    <n v="1235"/>
    <x v="1"/>
    <x v="3"/>
    <n v="2"/>
    <n v="89.02"/>
    <n v="0"/>
    <x v="2"/>
    <x v="8"/>
    <x v="4"/>
    <x v="1392"/>
  </r>
  <r>
    <n v="11401"/>
    <d v="2025-11-01T00:00:00"/>
    <n v="1945"/>
    <x v="1"/>
    <x v="1"/>
    <n v="5"/>
    <n v="43.57"/>
    <n v="0.34"/>
    <x v="1"/>
    <x v="3"/>
    <x v="36"/>
    <x v="1393"/>
  </r>
  <r>
    <n v="11402"/>
    <d v="2025-11-02T00:00:00"/>
    <n v="1333"/>
    <x v="0"/>
    <x v="2"/>
    <n v="5"/>
    <n v="528.6"/>
    <n v="0.34"/>
    <x v="1"/>
    <x v="4"/>
    <x v="1"/>
    <x v="1394"/>
  </r>
  <r>
    <n v="11403"/>
    <d v="2025-11-03T00:00:00"/>
    <n v="1884"/>
    <x v="1"/>
    <x v="0"/>
    <n v="3"/>
    <n v="61.7"/>
    <n v="0.35"/>
    <x v="2"/>
    <x v="3"/>
    <x v="24"/>
    <x v="1395"/>
  </r>
  <r>
    <n v="11404"/>
    <d v="2025-11-04T00:00:00"/>
    <n v="1375"/>
    <x v="2"/>
    <x v="0"/>
    <n v="3"/>
    <n v="101.78"/>
    <n v="0.17"/>
    <x v="2"/>
    <x v="5"/>
    <x v="10"/>
    <x v="1396"/>
  </r>
  <r>
    <n v="11405"/>
    <d v="2025-11-05T00:00:00"/>
    <n v="1458"/>
    <x v="3"/>
    <x v="0"/>
    <n v="5"/>
    <n v="27.95"/>
    <n v="0.34"/>
    <x v="1"/>
    <x v="5"/>
    <x v="22"/>
    <x v="1397"/>
  </r>
  <r>
    <n v="11406"/>
    <d v="2025-11-06T00:00:00"/>
    <n v="1136"/>
    <x v="2"/>
    <x v="1"/>
    <n v="4"/>
    <n v="382.58"/>
    <n v="0.14000000000000001"/>
    <x v="1"/>
    <x v="7"/>
    <x v="14"/>
    <x v="1398"/>
  </r>
  <r>
    <n v="11407"/>
    <d v="2025-11-07T00:00:00"/>
    <n v="1929"/>
    <x v="0"/>
    <x v="1"/>
    <n v="3"/>
    <n v="355.69"/>
    <n v="0.01"/>
    <x v="1"/>
    <x v="2"/>
    <x v="31"/>
    <x v="1399"/>
  </r>
  <r>
    <n v="11408"/>
    <d v="2025-11-08T00:00:00"/>
    <n v="1587"/>
    <x v="1"/>
    <x v="3"/>
    <n v="6"/>
    <n v="592.34"/>
    <n v="0.08"/>
    <x v="2"/>
    <x v="5"/>
    <x v="13"/>
    <x v="1400"/>
  </r>
  <r>
    <n v="11409"/>
    <d v="2025-11-09T00:00:00"/>
    <n v="1994"/>
    <x v="1"/>
    <x v="0"/>
    <n v="6"/>
    <n v="533.86"/>
    <n v="0.33"/>
    <x v="0"/>
    <x v="8"/>
    <x v="35"/>
    <x v="1401"/>
  </r>
  <r>
    <n v="11410"/>
    <d v="2025-11-10T00:00:00"/>
    <n v="1546"/>
    <x v="2"/>
    <x v="3"/>
    <n v="4"/>
    <n v="255.34"/>
    <n v="0"/>
    <x v="2"/>
    <x v="10"/>
    <x v="17"/>
    <x v="1402"/>
  </r>
  <r>
    <n v="11411"/>
    <d v="2025-11-11T00:00:00"/>
    <n v="1512"/>
    <x v="1"/>
    <x v="3"/>
    <n v="5"/>
    <n v="232.38"/>
    <n v="0.19"/>
    <x v="1"/>
    <x v="4"/>
    <x v="10"/>
    <x v="1403"/>
  </r>
  <r>
    <n v="11412"/>
    <d v="2025-11-12T00:00:00"/>
    <n v="1295"/>
    <x v="3"/>
    <x v="2"/>
    <n v="3"/>
    <n v="188.66"/>
    <n v="0.03"/>
    <x v="2"/>
    <x v="1"/>
    <x v="12"/>
    <x v="1404"/>
  </r>
  <r>
    <n v="11413"/>
    <d v="2025-11-13T00:00:00"/>
    <n v="1319"/>
    <x v="3"/>
    <x v="2"/>
    <n v="2"/>
    <n v="104.16"/>
    <n v="0.1"/>
    <x v="1"/>
    <x v="6"/>
    <x v="33"/>
    <x v="1405"/>
  </r>
  <r>
    <n v="11414"/>
    <d v="2025-11-14T00:00:00"/>
    <n v="1917"/>
    <x v="2"/>
    <x v="0"/>
    <n v="5"/>
    <n v="95.78"/>
    <n v="0.03"/>
    <x v="1"/>
    <x v="4"/>
    <x v="17"/>
    <x v="1406"/>
  </r>
  <r>
    <n v="11415"/>
    <d v="2025-11-15T00:00:00"/>
    <n v="1571"/>
    <x v="2"/>
    <x v="1"/>
    <n v="3"/>
    <n v="92.39"/>
    <n v="0.3"/>
    <x v="1"/>
    <x v="3"/>
    <x v="34"/>
    <x v="1407"/>
  </r>
  <r>
    <n v="11416"/>
    <d v="2025-11-16T00:00:00"/>
    <n v="1831"/>
    <x v="3"/>
    <x v="2"/>
    <n v="4"/>
    <n v="81.760000000000005"/>
    <n v="0.21"/>
    <x v="2"/>
    <x v="9"/>
    <x v="25"/>
    <x v="1408"/>
  </r>
  <r>
    <n v="11417"/>
    <d v="2025-11-17T00:00:00"/>
    <n v="1348"/>
    <x v="0"/>
    <x v="1"/>
    <n v="6"/>
    <n v="155.69999999999999"/>
    <n v="0.32"/>
    <x v="2"/>
    <x v="6"/>
    <x v="18"/>
    <x v="1409"/>
  </r>
  <r>
    <n v="11418"/>
    <d v="2025-11-18T00:00:00"/>
    <n v="1839"/>
    <x v="2"/>
    <x v="3"/>
    <n v="4"/>
    <n v="194.4"/>
    <n v="0.24"/>
    <x v="2"/>
    <x v="2"/>
    <x v="1"/>
    <x v="1410"/>
  </r>
  <r>
    <n v="11419"/>
    <d v="2025-11-19T00:00:00"/>
    <n v="1778"/>
    <x v="1"/>
    <x v="3"/>
    <n v="3"/>
    <n v="577.52"/>
    <n v="0.34"/>
    <x v="2"/>
    <x v="1"/>
    <x v="14"/>
    <x v="1411"/>
  </r>
  <r>
    <n v="11420"/>
    <d v="2025-11-20T00:00:00"/>
    <n v="1872"/>
    <x v="2"/>
    <x v="3"/>
    <n v="4"/>
    <n v="353.41"/>
    <n v="0.18"/>
    <x v="1"/>
    <x v="1"/>
    <x v="1"/>
    <x v="1412"/>
  </r>
  <r>
    <n v="11421"/>
    <d v="2025-11-21T00:00:00"/>
    <n v="1228"/>
    <x v="0"/>
    <x v="3"/>
    <n v="3"/>
    <n v="592.74"/>
    <n v="0.22"/>
    <x v="1"/>
    <x v="3"/>
    <x v="2"/>
    <x v="7"/>
  </r>
  <r>
    <n v="11422"/>
    <d v="2025-11-22T00:00:00"/>
    <n v="1269"/>
    <x v="2"/>
    <x v="0"/>
    <n v="3"/>
    <n v="232.89"/>
    <n v="0.2"/>
    <x v="2"/>
    <x v="5"/>
    <x v="17"/>
    <x v="1413"/>
  </r>
  <r>
    <n v="11423"/>
    <d v="2025-11-23T00:00:00"/>
    <n v="1827"/>
    <x v="2"/>
    <x v="3"/>
    <n v="4"/>
    <n v="282.70999999999998"/>
    <n v="0.17"/>
    <x v="2"/>
    <x v="10"/>
    <x v="24"/>
    <x v="1414"/>
  </r>
  <r>
    <n v="11424"/>
    <d v="2025-11-24T00:00:00"/>
    <n v="1797"/>
    <x v="3"/>
    <x v="2"/>
    <n v="1"/>
    <n v="204.88"/>
    <n v="0.3"/>
    <x v="2"/>
    <x v="8"/>
    <x v="39"/>
    <x v="1415"/>
  </r>
  <r>
    <n v="11425"/>
    <d v="2025-11-25T00:00:00"/>
    <n v="1290"/>
    <x v="2"/>
    <x v="3"/>
    <n v="2"/>
    <n v="121.99"/>
    <n v="0.23"/>
    <x v="1"/>
    <x v="3"/>
    <x v="6"/>
    <x v="1416"/>
  </r>
  <r>
    <n v="11426"/>
    <d v="2025-11-26T00:00:00"/>
    <n v="1724"/>
    <x v="1"/>
    <x v="1"/>
    <n v="5"/>
    <n v="98.75"/>
    <n v="0.28000000000000003"/>
    <x v="2"/>
    <x v="10"/>
    <x v="31"/>
    <x v="1417"/>
  </r>
  <r>
    <n v="11427"/>
    <d v="2025-11-27T00:00:00"/>
    <n v="1164"/>
    <x v="1"/>
    <x v="2"/>
    <n v="6"/>
    <n v="567.87"/>
    <n v="0.28000000000000003"/>
    <x v="1"/>
    <x v="3"/>
    <x v="34"/>
    <x v="1418"/>
  </r>
  <r>
    <n v="11428"/>
    <d v="2025-11-28T00:00:00"/>
    <n v="1004"/>
    <x v="2"/>
    <x v="1"/>
    <n v="2"/>
    <n v="592.28"/>
    <n v="7.0000000000000007E-2"/>
    <x v="2"/>
    <x v="6"/>
    <x v="6"/>
    <x v="1419"/>
  </r>
  <r>
    <n v="11429"/>
    <d v="2025-11-29T00:00:00"/>
    <n v="1850"/>
    <x v="1"/>
    <x v="1"/>
    <n v="5"/>
    <n v="41.27"/>
    <n v="0.23"/>
    <x v="2"/>
    <x v="1"/>
    <x v="26"/>
    <x v="1420"/>
  </r>
  <r>
    <n v="11430"/>
    <d v="2025-11-30T00:00:00"/>
    <n v="1378"/>
    <x v="1"/>
    <x v="0"/>
    <n v="5"/>
    <n v="102.95"/>
    <n v="7.0000000000000007E-2"/>
    <x v="0"/>
    <x v="1"/>
    <x v="4"/>
    <x v="1421"/>
  </r>
  <r>
    <n v="11431"/>
    <d v="2025-12-01T00:00:00"/>
    <n v="1077"/>
    <x v="2"/>
    <x v="0"/>
    <n v="6"/>
    <n v="262.76"/>
    <n v="0.2"/>
    <x v="1"/>
    <x v="4"/>
    <x v="36"/>
    <x v="1422"/>
  </r>
  <r>
    <n v="11432"/>
    <d v="2025-12-02T00:00:00"/>
    <n v="1409"/>
    <x v="1"/>
    <x v="1"/>
    <n v="2"/>
    <n v="124.01"/>
    <n v="0.24"/>
    <x v="2"/>
    <x v="5"/>
    <x v="3"/>
    <x v="1423"/>
  </r>
  <r>
    <n v="11433"/>
    <d v="2025-12-03T00:00:00"/>
    <n v="1573"/>
    <x v="3"/>
    <x v="1"/>
    <n v="6"/>
    <n v="227.87"/>
    <n v="0.35"/>
    <x v="2"/>
    <x v="1"/>
    <x v="31"/>
    <x v="1424"/>
  </r>
  <r>
    <n v="11434"/>
    <d v="2025-12-04T00:00:00"/>
    <n v="1131"/>
    <x v="3"/>
    <x v="3"/>
    <n v="3"/>
    <n v="90.52"/>
    <n v="0.01"/>
    <x v="1"/>
    <x v="8"/>
    <x v="19"/>
    <x v="1425"/>
  </r>
  <r>
    <n v="11435"/>
    <d v="2025-12-05T00:00:00"/>
    <n v="1600"/>
    <x v="2"/>
    <x v="2"/>
    <n v="6"/>
    <n v="282.06"/>
    <n v="0.03"/>
    <x v="1"/>
    <x v="10"/>
    <x v="11"/>
    <x v="1426"/>
  </r>
  <r>
    <n v="11436"/>
    <d v="2025-12-06T00:00:00"/>
    <n v="1748"/>
    <x v="2"/>
    <x v="3"/>
    <n v="4"/>
    <n v="173.94"/>
    <n v="0.03"/>
    <x v="2"/>
    <x v="5"/>
    <x v="26"/>
    <x v="1427"/>
  </r>
  <r>
    <n v="11437"/>
    <d v="2025-12-07T00:00:00"/>
    <n v="1041"/>
    <x v="2"/>
    <x v="0"/>
    <n v="1"/>
    <n v="220.86"/>
    <n v="0.14000000000000001"/>
    <x v="1"/>
    <x v="10"/>
    <x v="2"/>
    <x v="1428"/>
  </r>
  <r>
    <n v="11438"/>
    <d v="2025-12-08T00:00:00"/>
    <n v="1088"/>
    <x v="1"/>
    <x v="0"/>
    <n v="1"/>
    <n v="70.17"/>
    <n v="0.28999999999999998"/>
    <x v="1"/>
    <x v="9"/>
    <x v="16"/>
    <x v="1429"/>
  </r>
  <r>
    <n v="11439"/>
    <d v="2025-12-09T00:00:00"/>
    <n v="1401"/>
    <x v="1"/>
    <x v="3"/>
    <n v="1"/>
    <n v="265.45"/>
    <n v="0.3"/>
    <x v="0"/>
    <x v="1"/>
    <x v="22"/>
    <x v="1430"/>
  </r>
  <r>
    <n v="11440"/>
    <d v="2025-12-10T00:00:00"/>
    <n v="1295"/>
    <x v="3"/>
    <x v="2"/>
    <n v="2"/>
    <n v="590.21"/>
    <n v="0.26"/>
    <x v="2"/>
    <x v="10"/>
    <x v="11"/>
    <x v="1431"/>
  </r>
  <r>
    <n v="11441"/>
    <d v="2025-12-11T00:00:00"/>
    <n v="1839"/>
    <x v="2"/>
    <x v="1"/>
    <n v="2"/>
    <n v="207.37"/>
    <n v="0.31"/>
    <x v="1"/>
    <x v="0"/>
    <x v="33"/>
    <x v="1432"/>
  </r>
  <r>
    <n v="11442"/>
    <d v="2025-12-12T00:00:00"/>
    <n v="1294"/>
    <x v="2"/>
    <x v="3"/>
    <n v="3"/>
    <n v="527.71"/>
    <n v="0.11"/>
    <x v="2"/>
    <x v="1"/>
    <x v="37"/>
    <x v="1433"/>
  </r>
  <r>
    <n v="11443"/>
    <d v="2025-12-13T00:00:00"/>
    <n v="1615"/>
    <x v="1"/>
    <x v="0"/>
    <n v="7"/>
    <n v="508.27"/>
    <n v="0.03"/>
    <x v="2"/>
    <x v="7"/>
    <x v="5"/>
    <x v="1434"/>
  </r>
  <r>
    <n v="11444"/>
    <d v="2025-12-14T00:00:00"/>
    <n v="1525"/>
    <x v="3"/>
    <x v="2"/>
    <n v="1"/>
    <n v="571.95000000000005"/>
    <n v="0.02"/>
    <x v="0"/>
    <x v="9"/>
    <x v="19"/>
    <x v="1435"/>
  </r>
  <r>
    <n v="11445"/>
    <d v="2025-12-15T00:00:00"/>
    <n v="1799"/>
    <x v="2"/>
    <x v="0"/>
    <n v="3"/>
    <n v="477.21"/>
    <n v="0.3"/>
    <x v="2"/>
    <x v="6"/>
    <x v="32"/>
    <x v="1436"/>
  </r>
  <r>
    <n v="11446"/>
    <d v="2025-12-16T00:00:00"/>
    <n v="1690"/>
    <x v="1"/>
    <x v="2"/>
    <n v="7"/>
    <n v="400.86"/>
    <n v="0.26"/>
    <x v="0"/>
    <x v="0"/>
    <x v="20"/>
    <x v="1437"/>
  </r>
  <r>
    <n v="11447"/>
    <d v="2025-12-17T00:00:00"/>
    <n v="1636"/>
    <x v="2"/>
    <x v="2"/>
    <n v="1"/>
    <n v="516.1"/>
    <n v="0.24"/>
    <x v="1"/>
    <x v="3"/>
    <x v="35"/>
    <x v="1438"/>
  </r>
  <r>
    <n v="11448"/>
    <d v="2025-12-18T00:00:00"/>
    <n v="1421"/>
    <x v="0"/>
    <x v="2"/>
    <n v="2"/>
    <n v="59.25"/>
    <n v="0.12"/>
    <x v="2"/>
    <x v="0"/>
    <x v="6"/>
    <x v="1439"/>
  </r>
  <r>
    <n v="11449"/>
    <d v="2025-12-19T00:00:00"/>
    <n v="1864"/>
    <x v="0"/>
    <x v="3"/>
    <n v="7"/>
    <n v="285.76"/>
    <n v="0.13"/>
    <x v="1"/>
    <x v="0"/>
    <x v="16"/>
    <x v="1440"/>
  </r>
  <r>
    <n v="11450"/>
    <d v="2025-12-20T00:00:00"/>
    <n v="1022"/>
    <x v="2"/>
    <x v="3"/>
    <n v="4"/>
    <n v="593.71"/>
    <n v="0.34"/>
    <x v="1"/>
    <x v="10"/>
    <x v="18"/>
    <x v="1441"/>
  </r>
  <r>
    <n v="11451"/>
    <d v="2025-12-21T00:00:00"/>
    <n v="1574"/>
    <x v="2"/>
    <x v="3"/>
    <n v="4"/>
    <n v="465.22"/>
    <n v="0.02"/>
    <x v="2"/>
    <x v="2"/>
    <x v="29"/>
    <x v="1442"/>
  </r>
  <r>
    <n v="11452"/>
    <d v="2025-12-22T00:00:00"/>
    <n v="1142"/>
    <x v="1"/>
    <x v="2"/>
    <n v="4"/>
    <n v="577.80999999999995"/>
    <n v="0.27"/>
    <x v="1"/>
    <x v="7"/>
    <x v="15"/>
    <x v="1443"/>
  </r>
  <r>
    <n v="11453"/>
    <d v="2025-12-23T00:00:00"/>
    <n v="1992"/>
    <x v="2"/>
    <x v="2"/>
    <n v="6"/>
    <n v="471.09"/>
    <n v="0.11"/>
    <x v="2"/>
    <x v="10"/>
    <x v="9"/>
    <x v="1444"/>
  </r>
  <r>
    <n v="11454"/>
    <d v="2025-12-24T00:00:00"/>
    <n v="1664"/>
    <x v="3"/>
    <x v="0"/>
    <n v="4"/>
    <n v="526.80999999999995"/>
    <n v="0.01"/>
    <x v="0"/>
    <x v="8"/>
    <x v="32"/>
    <x v="1445"/>
  </r>
  <r>
    <n v="11455"/>
    <d v="2025-12-25T00:00:00"/>
    <n v="1144"/>
    <x v="3"/>
    <x v="1"/>
    <n v="5"/>
    <n v="428.32"/>
    <n v="0.26"/>
    <x v="1"/>
    <x v="7"/>
    <x v="12"/>
    <x v="1446"/>
  </r>
  <r>
    <n v="11456"/>
    <d v="2025-12-26T00:00:00"/>
    <n v="1224"/>
    <x v="3"/>
    <x v="3"/>
    <n v="1"/>
    <n v="459.89"/>
    <n v="0.12"/>
    <x v="1"/>
    <x v="1"/>
    <x v="12"/>
    <x v="1447"/>
  </r>
  <r>
    <n v="11457"/>
    <d v="2025-12-27T00:00:00"/>
    <n v="1502"/>
    <x v="3"/>
    <x v="2"/>
    <n v="4"/>
    <n v="321.06"/>
    <n v="0.25"/>
    <x v="2"/>
    <x v="2"/>
    <x v="23"/>
    <x v="1448"/>
  </r>
  <r>
    <n v="11458"/>
    <d v="2025-12-28T00:00:00"/>
    <n v="1961"/>
    <x v="1"/>
    <x v="0"/>
    <n v="7"/>
    <n v="555.67999999999995"/>
    <n v="0.25"/>
    <x v="0"/>
    <x v="10"/>
    <x v="37"/>
    <x v="1449"/>
  </r>
  <r>
    <n v="11459"/>
    <d v="2025-12-29T00:00:00"/>
    <n v="1973"/>
    <x v="2"/>
    <x v="0"/>
    <n v="5"/>
    <n v="497.65"/>
    <n v="0.19"/>
    <x v="2"/>
    <x v="7"/>
    <x v="28"/>
    <x v="1450"/>
  </r>
  <r>
    <n v="11460"/>
    <d v="2025-12-30T00:00:00"/>
    <n v="1820"/>
    <x v="3"/>
    <x v="0"/>
    <n v="5"/>
    <n v="508.67"/>
    <n v="0.27"/>
    <x v="2"/>
    <x v="6"/>
    <x v="36"/>
    <x v="1451"/>
  </r>
  <r>
    <n v="11461"/>
    <d v="2025-12-31T00:00:00"/>
    <n v="1615"/>
    <x v="1"/>
    <x v="3"/>
    <n v="5"/>
    <n v="408.71"/>
    <n v="0.2"/>
    <x v="1"/>
    <x v="8"/>
    <x v="1"/>
    <x v="1452"/>
  </r>
  <r>
    <n v="11462"/>
    <d v="2026-01-01T00:00:00"/>
    <n v="1103"/>
    <x v="3"/>
    <x v="3"/>
    <n v="3"/>
    <n v="193.18"/>
    <n v="0.1"/>
    <x v="1"/>
    <x v="10"/>
    <x v="5"/>
    <x v="1453"/>
  </r>
  <r>
    <n v="11463"/>
    <d v="2026-01-02T00:00:00"/>
    <n v="1946"/>
    <x v="2"/>
    <x v="1"/>
    <n v="7"/>
    <n v="35.840000000000003"/>
    <n v="0.26"/>
    <x v="2"/>
    <x v="5"/>
    <x v="6"/>
    <x v="1454"/>
  </r>
  <r>
    <n v="11464"/>
    <d v="2026-01-03T00:00:00"/>
    <n v="1038"/>
    <x v="2"/>
    <x v="0"/>
    <n v="3"/>
    <n v="562.36"/>
    <n v="0.21"/>
    <x v="1"/>
    <x v="1"/>
    <x v="6"/>
    <x v="1455"/>
  </r>
  <r>
    <n v="11465"/>
    <d v="2026-01-04T00:00:00"/>
    <n v="1946"/>
    <x v="0"/>
    <x v="3"/>
    <n v="5"/>
    <n v="357.88"/>
    <n v="0"/>
    <x v="0"/>
    <x v="9"/>
    <x v="39"/>
    <x v="1456"/>
  </r>
  <r>
    <n v="11466"/>
    <d v="2026-01-05T00:00:00"/>
    <n v="1197"/>
    <x v="2"/>
    <x v="0"/>
    <n v="6"/>
    <n v="189.41"/>
    <n v="0.32"/>
    <x v="2"/>
    <x v="3"/>
    <x v="36"/>
    <x v="1457"/>
  </r>
  <r>
    <n v="11467"/>
    <d v="2026-01-06T00:00:00"/>
    <n v="1645"/>
    <x v="0"/>
    <x v="2"/>
    <n v="4"/>
    <n v="102.24"/>
    <n v="0.19"/>
    <x v="2"/>
    <x v="6"/>
    <x v="20"/>
    <x v="1458"/>
  </r>
  <r>
    <n v="11468"/>
    <d v="2026-01-07T00:00:00"/>
    <n v="1578"/>
    <x v="0"/>
    <x v="0"/>
    <n v="1"/>
    <n v="500.27"/>
    <n v="0.3"/>
    <x v="2"/>
    <x v="8"/>
    <x v="28"/>
    <x v="1459"/>
  </r>
  <r>
    <n v="11469"/>
    <d v="2026-01-08T00:00:00"/>
    <n v="1390"/>
    <x v="3"/>
    <x v="1"/>
    <n v="7"/>
    <n v="504.36"/>
    <n v="0.31"/>
    <x v="2"/>
    <x v="1"/>
    <x v="8"/>
    <x v="1460"/>
  </r>
  <r>
    <n v="11470"/>
    <d v="2026-01-09T00:00:00"/>
    <n v="1178"/>
    <x v="3"/>
    <x v="3"/>
    <n v="6"/>
    <n v="491.49"/>
    <n v="0.16"/>
    <x v="2"/>
    <x v="3"/>
    <x v="2"/>
    <x v="1461"/>
  </r>
  <r>
    <n v="11471"/>
    <d v="2026-01-10T00:00:00"/>
    <n v="1967"/>
    <x v="1"/>
    <x v="2"/>
    <n v="2"/>
    <n v="392.37"/>
    <n v="0.18"/>
    <x v="0"/>
    <x v="4"/>
    <x v="11"/>
    <x v="1462"/>
  </r>
  <r>
    <n v="11472"/>
    <d v="2026-01-11T00:00:00"/>
    <n v="1553"/>
    <x v="0"/>
    <x v="3"/>
    <n v="3"/>
    <n v="229.12"/>
    <n v="0.15"/>
    <x v="0"/>
    <x v="3"/>
    <x v="4"/>
    <x v="1463"/>
  </r>
  <r>
    <n v="11473"/>
    <d v="2026-01-12T00:00:00"/>
    <n v="1447"/>
    <x v="2"/>
    <x v="2"/>
    <n v="4"/>
    <n v="192.88"/>
    <n v="0.16"/>
    <x v="0"/>
    <x v="7"/>
    <x v="20"/>
    <x v="1464"/>
  </r>
  <r>
    <n v="11474"/>
    <d v="2026-01-13T00:00:00"/>
    <n v="1499"/>
    <x v="1"/>
    <x v="0"/>
    <n v="4"/>
    <n v="20"/>
    <n v="0.31"/>
    <x v="0"/>
    <x v="1"/>
    <x v="18"/>
    <x v="1465"/>
  </r>
  <r>
    <n v="11475"/>
    <d v="2026-01-14T00:00:00"/>
    <n v="1014"/>
    <x v="1"/>
    <x v="0"/>
    <n v="2"/>
    <n v="502.66"/>
    <n v="0.28000000000000003"/>
    <x v="2"/>
    <x v="7"/>
    <x v="31"/>
    <x v="1466"/>
  </r>
  <r>
    <n v="11476"/>
    <d v="2026-01-15T00:00:00"/>
    <n v="1622"/>
    <x v="1"/>
    <x v="1"/>
    <n v="2"/>
    <n v="66.150000000000006"/>
    <n v="0.04"/>
    <x v="2"/>
    <x v="2"/>
    <x v="5"/>
    <x v="1467"/>
  </r>
  <r>
    <n v="11477"/>
    <d v="2026-01-16T00:00:00"/>
    <n v="1668"/>
    <x v="1"/>
    <x v="1"/>
    <n v="7"/>
    <n v="383.99"/>
    <n v="0.21"/>
    <x v="1"/>
    <x v="4"/>
    <x v="23"/>
    <x v="1468"/>
  </r>
  <r>
    <n v="11478"/>
    <d v="2026-01-17T00:00:00"/>
    <n v="1288"/>
    <x v="2"/>
    <x v="2"/>
    <n v="4"/>
    <n v="309.88"/>
    <n v="0.35"/>
    <x v="1"/>
    <x v="1"/>
    <x v="10"/>
    <x v="1469"/>
  </r>
  <r>
    <n v="11479"/>
    <d v="2026-01-18T00:00:00"/>
    <n v="1477"/>
    <x v="1"/>
    <x v="1"/>
    <n v="2"/>
    <n v="323.11"/>
    <n v="0.21"/>
    <x v="1"/>
    <x v="4"/>
    <x v="16"/>
    <x v="1470"/>
  </r>
  <r>
    <n v="11480"/>
    <d v="2026-01-19T00:00:00"/>
    <n v="1230"/>
    <x v="0"/>
    <x v="1"/>
    <n v="4"/>
    <n v="557.13"/>
    <n v="0.28000000000000003"/>
    <x v="1"/>
    <x v="8"/>
    <x v="27"/>
    <x v="1471"/>
  </r>
  <r>
    <n v="11481"/>
    <d v="2026-01-20T00:00:00"/>
    <n v="1922"/>
    <x v="2"/>
    <x v="1"/>
    <n v="6"/>
    <n v="33.49"/>
    <n v="0.27"/>
    <x v="1"/>
    <x v="3"/>
    <x v="2"/>
    <x v="1472"/>
  </r>
  <r>
    <n v="11482"/>
    <d v="2026-01-21T00:00:00"/>
    <n v="1419"/>
    <x v="0"/>
    <x v="1"/>
    <n v="7"/>
    <n v="467.43"/>
    <n v="0.12"/>
    <x v="1"/>
    <x v="3"/>
    <x v="32"/>
    <x v="1473"/>
  </r>
  <r>
    <n v="11483"/>
    <d v="2026-01-22T00:00:00"/>
    <n v="1156"/>
    <x v="3"/>
    <x v="0"/>
    <n v="2"/>
    <n v="45.45"/>
    <n v="0.13"/>
    <x v="0"/>
    <x v="4"/>
    <x v="3"/>
    <x v="1474"/>
  </r>
  <r>
    <n v="11484"/>
    <d v="2026-01-23T00:00:00"/>
    <n v="1549"/>
    <x v="3"/>
    <x v="1"/>
    <n v="6"/>
    <n v="37.32"/>
    <n v="0.25"/>
    <x v="0"/>
    <x v="3"/>
    <x v="21"/>
    <x v="1475"/>
  </r>
  <r>
    <n v="11485"/>
    <d v="2026-01-24T00:00:00"/>
    <n v="1440"/>
    <x v="1"/>
    <x v="0"/>
    <n v="6"/>
    <n v="266.44"/>
    <n v="0.17"/>
    <x v="1"/>
    <x v="6"/>
    <x v="13"/>
    <x v="1476"/>
  </r>
  <r>
    <n v="11486"/>
    <d v="2026-01-25T00:00:00"/>
    <n v="1096"/>
    <x v="3"/>
    <x v="0"/>
    <n v="2"/>
    <n v="51.9"/>
    <n v="0.2"/>
    <x v="1"/>
    <x v="0"/>
    <x v="21"/>
    <x v="1477"/>
  </r>
  <r>
    <n v="11487"/>
    <d v="2026-01-26T00:00:00"/>
    <n v="1996"/>
    <x v="2"/>
    <x v="3"/>
    <n v="7"/>
    <n v="476.65"/>
    <n v="0.25"/>
    <x v="0"/>
    <x v="8"/>
    <x v="23"/>
    <x v="1478"/>
  </r>
  <r>
    <n v="11488"/>
    <d v="2026-01-27T00:00:00"/>
    <n v="1410"/>
    <x v="3"/>
    <x v="0"/>
    <n v="4"/>
    <n v="324.79000000000002"/>
    <n v="0.27"/>
    <x v="0"/>
    <x v="7"/>
    <x v="4"/>
    <x v="1479"/>
  </r>
  <r>
    <n v="11489"/>
    <d v="2026-01-28T00:00:00"/>
    <n v="1950"/>
    <x v="2"/>
    <x v="0"/>
    <n v="5"/>
    <n v="31.99"/>
    <n v="0.1"/>
    <x v="0"/>
    <x v="8"/>
    <x v="26"/>
    <x v="1480"/>
  </r>
  <r>
    <n v="11490"/>
    <d v="2026-01-29T00:00:00"/>
    <n v="1288"/>
    <x v="0"/>
    <x v="1"/>
    <n v="4"/>
    <n v="38.69"/>
    <n v="0.05"/>
    <x v="0"/>
    <x v="3"/>
    <x v="34"/>
    <x v="1481"/>
  </r>
  <r>
    <n v="11491"/>
    <d v="2026-01-30T00:00:00"/>
    <n v="1253"/>
    <x v="0"/>
    <x v="0"/>
    <n v="1"/>
    <n v="373.41"/>
    <n v="0.1"/>
    <x v="0"/>
    <x v="10"/>
    <x v="26"/>
    <x v="1482"/>
  </r>
  <r>
    <n v="11492"/>
    <d v="2026-01-31T00:00:00"/>
    <n v="1195"/>
    <x v="2"/>
    <x v="2"/>
    <n v="2"/>
    <n v="486.58"/>
    <n v="0.18"/>
    <x v="1"/>
    <x v="4"/>
    <x v="24"/>
    <x v="1483"/>
  </r>
  <r>
    <n v="11493"/>
    <d v="2026-02-01T00:00:00"/>
    <n v="1597"/>
    <x v="2"/>
    <x v="1"/>
    <n v="3"/>
    <n v="271.11"/>
    <n v="0.12"/>
    <x v="1"/>
    <x v="9"/>
    <x v="5"/>
    <x v="1484"/>
  </r>
  <r>
    <n v="11494"/>
    <d v="2026-02-02T00:00:00"/>
    <n v="1833"/>
    <x v="3"/>
    <x v="1"/>
    <n v="7"/>
    <n v="339.43"/>
    <n v="0.2"/>
    <x v="2"/>
    <x v="8"/>
    <x v="27"/>
    <x v="1485"/>
  </r>
  <r>
    <n v="11495"/>
    <d v="2026-02-03T00:00:00"/>
    <n v="1521"/>
    <x v="2"/>
    <x v="1"/>
    <n v="2"/>
    <n v="482.9"/>
    <n v="0.02"/>
    <x v="1"/>
    <x v="0"/>
    <x v="22"/>
    <x v="1486"/>
  </r>
  <r>
    <n v="11496"/>
    <d v="2026-02-04T00:00:00"/>
    <n v="1516"/>
    <x v="0"/>
    <x v="3"/>
    <n v="1"/>
    <n v="372.15"/>
    <n v="0.18"/>
    <x v="0"/>
    <x v="5"/>
    <x v="23"/>
    <x v="1487"/>
  </r>
  <r>
    <n v="11497"/>
    <d v="2026-02-05T00:00:00"/>
    <n v="1634"/>
    <x v="2"/>
    <x v="1"/>
    <n v="6"/>
    <n v="146.47999999999999"/>
    <n v="0.13"/>
    <x v="2"/>
    <x v="0"/>
    <x v="20"/>
    <x v="1488"/>
  </r>
  <r>
    <n v="11498"/>
    <d v="2026-02-06T00:00:00"/>
    <n v="1841"/>
    <x v="2"/>
    <x v="0"/>
    <n v="3"/>
    <n v="373.64"/>
    <n v="0.19"/>
    <x v="2"/>
    <x v="4"/>
    <x v="7"/>
    <x v="1489"/>
  </r>
  <r>
    <n v="11499"/>
    <d v="2026-02-07T00:00:00"/>
    <n v="1864"/>
    <x v="0"/>
    <x v="2"/>
    <n v="3"/>
    <n v="382.54"/>
    <n v="0.15"/>
    <x v="1"/>
    <x v="2"/>
    <x v="3"/>
    <x v="1490"/>
  </r>
  <r>
    <n v="11500"/>
    <d v="2026-02-08T00:00:00"/>
    <n v="1117"/>
    <x v="3"/>
    <x v="1"/>
    <n v="4"/>
    <n v="444.45"/>
    <n v="0.1"/>
    <x v="2"/>
    <x v="9"/>
    <x v="20"/>
    <x v="1491"/>
  </r>
  <r>
    <n v="11501"/>
    <d v="2026-02-09T00:00:00"/>
    <n v="1805"/>
    <x v="3"/>
    <x v="1"/>
    <n v="5"/>
    <n v="378.21"/>
    <n v="0.32"/>
    <x v="2"/>
    <x v="8"/>
    <x v="29"/>
    <x v="1492"/>
  </r>
  <r>
    <n v="11502"/>
    <d v="2026-02-10T00:00:00"/>
    <n v="1908"/>
    <x v="2"/>
    <x v="2"/>
    <n v="4"/>
    <n v="582.01"/>
    <n v="0.06"/>
    <x v="0"/>
    <x v="3"/>
    <x v="0"/>
    <x v="1493"/>
  </r>
  <r>
    <n v="11503"/>
    <d v="2026-02-11T00:00:00"/>
    <n v="1158"/>
    <x v="3"/>
    <x v="1"/>
    <n v="7"/>
    <n v="130.41"/>
    <n v="0.24"/>
    <x v="1"/>
    <x v="0"/>
    <x v="40"/>
    <x v="1494"/>
  </r>
  <r>
    <n v="11504"/>
    <d v="2026-02-12T00:00:00"/>
    <n v="1814"/>
    <x v="1"/>
    <x v="3"/>
    <n v="3"/>
    <n v="571.39"/>
    <n v="0.32"/>
    <x v="0"/>
    <x v="1"/>
    <x v="37"/>
    <x v="1495"/>
  </r>
  <r>
    <n v="11505"/>
    <d v="2026-02-13T00:00:00"/>
    <n v="1227"/>
    <x v="1"/>
    <x v="0"/>
    <n v="3"/>
    <n v="329.93"/>
    <n v="0.19"/>
    <x v="0"/>
    <x v="9"/>
    <x v="24"/>
    <x v="1496"/>
  </r>
  <r>
    <n v="11506"/>
    <d v="2026-02-14T00:00:00"/>
    <n v="1876"/>
    <x v="3"/>
    <x v="2"/>
    <n v="5"/>
    <n v="408.09"/>
    <n v="0.31"/>
    <x v="2"/>
    <x v="0"/>
    <x v="37"/>
    <x v="1497"/>
  </r>
  <r>
    <n v="11507"/>
    <d v="2026-02-15T00:00:00"/>
    <n v="1215"/>
    <x v="1"/>
    <x v="2"/>
    <n v="7"/>
    <n v="73.19"/>
    <n v="0.04"/>
    <x v="2"/>
    <x v="8"/>
    <x v="9"/>
    <x v="1498"/>
  </r>
  <r>
    <n v="11508"/>
    <d v="2026-02-16T00:00:00"/>
    <n v="1947"/>
    <x v="1"/>
    <x v="3"/>
    <n v="2"/>
    <n v="237.64"/>
    <n v="0.17"/>
    <x v="2"/>
    <x v="0"/>
    <x v="39"/>
    <x v="1499"/>
  </r>
  <r>
    <n v="11509"/>
    <d v="2026-02-17T00:00:00"/>
    <n v="1695"/>
    <x v="2"/>
    <x v="0"/>
    <n v="5"/>
    <n v="465.09"/>
    <n v="0.16"/>
    <x v="1"/>
    <x v="10"/>
    <x v="32"/>
    <x v="1500"/>
  </r>
  <r>
    <n v="11510"/>
    <d v="2026-02-18T00:00:00"/>
    <n v="1014"/>
    <x v="3"/>
    <x v="3"/>
    <n v="6"/>
    <n v="428.54"/>
    <n v="0"/>
    <x v="1"/>
    <x v="9"/>
    <x v="24"/>
    <x v="1501"/>
  </r>
  <r>
    <n v="11511"/>
    <d v="2026-02-19T00:00:00"/>
    <n v="1156"/>
    <x v="2"/>
    <x v="0"/>
    <n v="4"/>
    <n v="38.479999999999997"/>
    <n v="0.16"/>
    <x v="0"/>
    <x v="9"/>
    <x v="0"/>
    <x v="1502"/>
  </r>
  <r>
    <n v="11512"/>
    <d v="2026-02-20T00:00:00"/>
    <n v="1647"/>
    <x v="3"/>
    <x v="3"/>
    <n v="2"/>
    <n v="334.76"/>
    <n v="0.13"/>
    <x v="2"/>
    <x v="3"/>
    <x v="26"/>
    <x v="1503"/>
  </r>
  <r>
    <n v="11513"/>
    <d v="2026-02-21T00:00:00"/>
    <n v="1260"/>
    <x v="2"/>
    <x v="1"/>
    <n v="4"/>
    <n v="66.64"/>
    <n v="0.23"/>
    <x v="1"/>
    <x v="8"/>
    <x v="8"/>
    <x v="1504"/>
  </r>
  <r>
    <n v="11514"/>
    <d v="2026-02-22T00:00:00"/>
    <n v="1156"/>
    <x v="1"/>
    <x v="3"/>
    <n v="5"/>
    <n v="597.58000000000004"/>
    <n v="0.33"/>
    <x v="2"/>
    <x v="2"/>
    <x v="0"/>
    <x v="1505"/>
  </r>
  <r>
    <n v="11515"/>
    <d v="2026-02-23T00:00:00"/>
    <n v="1046"/>
    <x v="3"/>
    <x v="2"/>
    <n v="2"/>
    <n v="539.91999999999996"/>
    <n v="0.03"/>
    <x v="1"/>
    <x v="0"/>
    <x v="5"/>
    <x v="1506"/>
  </r>
  <r>
    <n v="11516"/>
    <d v="2026-02-24T00:00:00"/>
    <n v="1323"/>
    <x v="2"/>
    <x v="2"/>
    <n v="5"/>
    <n v="27.33"/>
    <n v="0.11"/>
    <x v="1"/>
    <x v="6"/>
    <x v="40"/>
    <x v="1507"/>
  </r>
  <r>
    <n v="11517"/>
    <d v="2026-02-25T00:00:00"/>
    <n v="1843"/>
    <x v="2"/>
    <x v="2"/>
    <n v="6"/>
    <n v="517.30999999999995"/>
    <n v="0.16"/>
    <x v="2"/>
    <x v="0"/>
    <x v="12"/>
    <x v="1508"/>
  </r>
  <r>
    <n v="11518"/>
    <d v="2026-02-26T00:00:00"/>
    <n v="1684"/>
    <x v="2"/>
    <x v="3"/>
    <n v="1"/>
    <n v="552.87"/>
    <n v="0.16"/>
    <x v="1"/>
    <x v="8"/>
    <x v="35"/>
    <x v="1509"/>
  </r>
  <r>
    <n v="11519"/>
    <d v="2026-02-27T00:00:00"/>
    <n v="1129"/>
    <x v="1"/>
    <x v="2"/>
    <n v="3"/>
    <n v="221.83"/>
    <n v="0.27"/>
    <x v="1"/>
    <x v="6"/>
    <x v="2"/>
    <x v="1510"/>
  </r>
  <r>
    <n v="11520"/>
    <d v="2026-02-28T00:00:00"/>
    <n v="1410"/>
    <x v="3"/>
    <x v="2"/>
    <n v="7"/>
    <n v="435.91"/>
    <n v="0.16"/>
    <x v="2"/>
    <x v="10"/>
    <x v="16"/>
    <x v="1511"/>
  </r>
  <r>
    <n v="11521"/>
    <d v="2026-03-01T00:00:00"/>
    <n v="1094"/>
    <x v="2"/>
    <x v="1"/>
    <n v="2"/>
    <n v="273.63"/>
    <n v="0.01"/>
    <x v="2"/>
    <x v="7"/>
    <x v="32"/>
    <x v="1512"/>
  </r>
  <r>
    <n v="11522"/>
    <d v="2026-03-02T00:00:00"/>
    <n v="1626"/>
    <x v="3"/>
    <x v="1"/>
    <n v="3"/>
    <n v="398.31"/>
    <n v="0.25"/>
    <x v="1"/>
    <x v="4"/>
    <x v="9"/>
    <x v="1513"/>
  </r>
  <r>
    <n v="11523"/>
    <d v="2026-03-03T00:00:00"/>
    <n v="1754"/>
    <x v="2"/>
    <x v="0"/>
    <n v="1"/>
    <n v="214.09"/>
    <n v="0.31"/>
    <x v="1"/>
    <x v="8"/>
    <x v="1"/>
    <x v="1514"/>
  </r>
  <r>
    <n v="11524"/>
    <d v="2026-03-04T00:00:00"/>
    <n v="1931"/>
    <x v="1"/>
    <x v="0"/>
    <n v="2"/>
    <n v="203.7"/>
    <n v="0.18"/>
    <x v="1"/>
    <x v="10"/>
    <x v="36"/>
    <x v="1515"/>
  </r>
  <r>
    <n v="11525"/>
    <d v="2026-03-05T00:00:00"/>
    <n v="1291"/>
    <x v="0"/>
    <x v="0"/>
    <n v="3"/>
    <n v="263.29000000000002"/>
    <n v="0.2"/>
    <x v="1"/>
    <x v="3"/>
    <x v="31"/>
    <x v="1516"/>
  </r>
  <r>
    <n v="11526"/>
    <d v="2026-03-06T00:00:00"/>
    <n v="1793"/>
    <x v="2"/>
    <x v="3"/>
    <n v="3"/>
    <n v="100.16"/>
    <n v="0.06"/>
    <x v="1"/>
    <x v="5"/>
    <x v="13"/>
    <x v="1517"/>
  </r>
  <r>
    <n v="11527"/>
    <d v="2026-03-07T00:00:00"/>
    <n v="1810"/>
    <x v="1"/>
    <x v="0"/>
    <n v="2"/>
    <n v="501.22"/>
    <n v="0.08"/>
    <x v="1"/>
    <x v="3"/>
    <x v="0"/>
    <x v="1518"/>
  </r>
  <r>
    <n v="11528"/>
    <d v="2026-03-08T00:00:00"/>
    <n v="1282"/>
    <x v="2"/>
    <x v="3"/>
    <n v="3"/>
    <n v="218.99"/>
    <n v="0.08"/>
    <x v="1"/>
    <x v="9"/>
    <x v="38"/>
    <x v="1519"/>
  </r>
  <r>
    <n v="11529"/>
    <d v="2026-03-09T00:00:00"/>
    <n v="1068"/>
    <x v="2"/>
    <x v="3"/>
    <n v="3"/>
    <n v="249.09"/>
    <n v="0.15"/>
    <x v="0"/>
    <x v="5"/>
    <x v="23"/>
    <x v="1520"/>
  </r>
  <r>
    <n v="11530"/>
    <d v="2026-03-10T00:00:00"/>
    <n v="1659"/>
    <x v="2"/>
    <x v="0"/>
    <n v="2"/>
    <n v="538.02"/>
    <n v="0.32"/>
    <x v="1"/>
    <x v="0"/>
    <x v="36"/>
    <x v="1521"/>
  </r>
  <r>
    <n v="11531"/>
    <d v="2026-03-11T00:00:00"/>
    <n v="1010"/>
    <x v="2"/>
    <x v="0"/>
    <n v="7"/>
    <n v="305.52"/>
    <n v="0.18"/>
    <x v="1"/>
    <x v="4"/>
    <x v="33"/>
    <x v="1522"/>
  </r>
  <r>
    <n v="11532"/>
    <d v="2026-03-12T00:00:00"/>
    <n v="1253"/>
    <x v="1"/>
    <x v="3"/>
    <n v="3"/>
    <n v="333.39"/>
    <n v="7.0000000000000007E-2"/>
    <x v="1"/>
    <x v="5"/>
    <x v="4"/>
    <x v="1523"/>
  </r>
  <r>
    <n v="11533"/>
    <d v="2026-03-13T00:00:00"/>
    <n v="1841"/>
    <x v="1"/>
    <x v="1"/>
    <n v="3"/>
    <n v="574.54999999999995"/>
    <n v="0.09"/>
    <x v="1"/>
    <x v="5"/>
    <x v="30"/>
    <x v="1524"/>
  </r>
  <r>
    <n v="11534"/>
    <d v="2026-03-14T00:00:00"/>
    <n v="1871"/>
    <x v="1"/>
    <x v="2"/>
    <n v="7"/>
    <n v="533.73"/>
    <n v="0.13"/>
    <x v="2"/>
    <x v="7"/>
    <x v="0"/>
    <x v="1525"/>
  </r>
  <r>
    <n v="11535"/>
    <d v="2026-03-15T00:00:00"/>
    <n v="1549"/>
    <x v="2"/>
    <x v="2"/>
    <n v="4"/>
    <n v="114.14"/>
    <n v="0.22"/>
    <x v="1"/>
    <x v="10"/>
    <x v="28"/>
    <x v="1526"/>
  </r>
  <r>
    <n v="11536"/>
    <d v="2026-03-16T00:00:00"/>
    <n v="1133"/>
    <x v="2"/>
    <x v="2"/>
    <n v="6"/>
    <n v="291.83"/>
    <n v="0.15"/>
    <x v="1"/>
    <x v="4"/>
    <x v="27"/>
    <x v="1527"/>
  </r>
  <r>
    <n v="11537"/>
    <d v="2026-03-17T00:00:00"/>
    <n v="1711"/>
    <x v="3"/>
    <x v="1"/>
    <n v="4"/>
    <n v="583.21"/>
    <n v="0.14000000000000001"/>
    <x v="1"/>
    <x v="0"/>
    <x v="19"/>
    <x v="1528"/>
  </r>
  <r>
    <n v="11538"/>
    <d v="2026-03-18T00:00:00"/>
    <n v="1022"/>
    <x v="0"/>
    <x v="3"/>
    <n v="1"/>
    <n v="232.83"/>
    <n v="0.2"/>
    <x v="2"/>
    <x v="8"/>
    <x v="36"/>
    <x v="1529"/>
  </r>
  <r>
    <n v="11539"/>
    <d v="2026-03-19T00:00:00"/>
    <n v="1814"/>
    <x v="2"/>
    <x v="0"/>
    <n v="4"/>
    <n v="232.37"/>
    <n v="0.08"/>
    <x v="1"/>
    <x v="5"/>
    <x v="18"/>
    <x v="1530"/>
  </r>
  <r>
    <n v="11540"/>
    <d v="2026-03-20T00:00:00"/>
    <n v="1345"/>
    <x v="0"/>
    <x v="3"/>
    <n v="4"/>
    <n v="129.09"/>
    <n v="0.03"/>
    <x v="2"/>
    <x v="1"/>
    <x v="25"/>
    <x v="1531"/>
  </r>
  <r>
    <n v="11541"/>
    <d v="2026-03-21T00:00:00"/>
    <n v="1301"/>
    <x v="1"/>
    <x v="3"/>
    <n v="1"/>
    <n v="81.88"/>
    <n v="0.01"/>
    <x v="1"/>
    <x v="10"/>
    <x v="28"/>
    <x v="1532"/>
  </r>
  <r>
    <n v="11542"/>
    <d v="2026-03-22T00:00:00"/>
    <n v="1362"/>
    <x v="1"/>
    <x v="0"/>
    <n v="3"/>
    <n v="448.08"/>
    <n v="0.09"/>
    <x v="1"/>
    <x v="5"/>
    <x v="32"/>
    <x v="1533"/>
  </r>
  <r>
    <n v="11543"/>
    <d v="2026-03-23T00:00:00"/>
    <n v="1395"/>
    <x v="1"/>
    <x v="1"/>
    <n v="3"/>
    <n v="465.47"/>
    <n v="0.03"/>
    <x v="2"/>
    <x v="0"/>
    <x v="19"/>
    <x v="1534"/>
  </r>
  <r>
    <n v="11544"/>
    <d v="2026-03-24T00:00:00"/>
    <n v="1217"/>
    <x v="2"/>
    <x v="2"/>
    <n v="4"/>
    <n v="581.87"/>
    <n v="0.12"/>
    <x v="2"/>
    <x v="4"/>
    <x v="7"/>
    <x v="1535"/>
  </r>
  <r>
    <n v="11545"/>
    <d v="2026-03-25T00:00:00"/>
    <n v="1140"/>
    <x v="2"/>
    <x v="2"/>
    <n v="1"/>
    <n v="467.45"/>
    <n v="0.27"/>
    <x v="2"/>
    <x v="1"/>
    <x v="11"/>
    <x v="1536"/>
  </r>
  <r>
    <n v="11546"/>
    <d v="2026-03-26T00:00:00"/>
    <n v="1615"/>
    <x v="1"/>
    <x v="3"/>
    <n v="3"/>
    <n v="157.36000000000001"/>
    <n v="0.25"/>
    <x v="1"/>
    <x v="1"/>
    <x v="21"/>
    <x v="1537"/>
  </r>
  <r>
    <n v="11547"/>
    <d v="2026-03-27T00:00:00"/>
    <n v="1957"/>
    <x v="2"/>
    <x v="1"/>
    <n v="5"/>
    <n v="38.47"/>
    <n v="0.21"/>
    <x v="2"/>
    <x v="3"/>
    <x v="21"/>
    <x v="1538"/>
  </r>
  <r>
    <n v="11548"/>
    <d v="2026-03-28T00:00:00"/>
    <n v="1209"/>
    <x v="0"/>
    <x v="2"/>
    <n v="2"/>
    <n v="591.48"/>
    <n v="0.3"/>
    <x v="1"/>
    <x v="8"/>
    <x v="36"/>
    <x v="1539"/>
  </r>
  <r>
    <n v="11549"/>
    <d v="2026-03-29T00:00:00"/>
    <n v="1984"/>
    <x v="1"/>
    <x v="1"/>
    <n v="2"/>
    <n v="214.16"/>
    <n v="0.1"/>
    <x v="2"/>
    <x v="9"/>
    <x v="9"/>
    <x v="1540"/>
  </r>
  <r>
    <n v="11550"/>
    <d v="2026-03-30T00:00:00"/>
    <n v="1992"/>
    <x v="2"/>
    <x v="0"/>
    <n v="6"/>
    <n v="197.5"/>
    <n v="0.31"/>
    <x v="2"/>
    <x v="3"/>
    <x v="23"/>
    <x v="1541"/>
  </r>
  <r>
    <n v="11551"/>
    <d v="2026-03-31T00:00:00"/>
    <n v="1622"/>
    <x v="3"/>
    <x v="3"/>
    <n v="2"/>
    <n v="544.98"/>
    <n v="0.14000000000000001"/>
    <x v="1"/>
    <x v="9"/>
    <x v="40"/>
    <x v="1542"/>
  </r>
  <r>
    <n v="11552"/>
    <d v="2026-04-01T00:00:00"/>
    <n v="1615"/>
    <x v="2"/>
    <x v="3"/>
    <n v="4"/>
    <n v="357.28"/>
    <n v="0.14000000000000001"/>
    <x v="2"/>
    <x v="8"/>
    <x v="9"/>
    <x v="1543"/>
  </r>
  <r>
    <n v="11553"/>
    <d v="2026-04-02T00:00:00"/>
    <n v="1827"/>
    <x v="1"/>
    <x v="1"/>
    <n v="2"/>
    <n v="140.69999999999999"/>
    <n v="0.14000000000000001"/>
    <x v="2"/>
    <x v="10"/>
    <x v="15"/>
    <x v="1544"/>
  </r>
  <r>
    <n v="11554"/>
    <d v="2026-04-03T00:00:00"/>
    <n v="1682"/>
    <x v="3"/>
    <x v="2"/>
    <n v="2"/>
    <n v="535.12"/>
    <n v="0.03"/>
    <x v="1"/>
    <x v="1"/>
    <x v="16"/>
    <x v="1545"/>
  </r>
  <r>
    <n v="11555"/>
    <d v="2026-04-04T00:00:00"/>
    <n v="1459"/>
    <x v="0"/>
    <x v="1"/>
    <n v="5"/>
    <n v="596.12"/>
    <n v="0.34"/>
    <x v="0"/>
    <x v="4"/>
    <x v="0"/>
    <x v="1546"/>
  </r>
  <r>
    <n v="11556"/>
    <d v="2026-04-05T00:00:00"/>
    <n v="1355"/>
    <x v="3"/>
    <x v="0"/>
    <n v="3"/>
    <n v="65.709999999999994"/>
    <n v="0.05"/>
    <x v="0"/>
    <x v="10"/>
    <x v="23"/>
    <x v="1547"/>
  </r>
  <r>
    <n v="11557"/>
    <d v="2026-04-06T00:00:00"/>
    <n v="1323"/>
    <x v="3"/>
    <x v="2"/>
    <n v="5"/>
    <n v="519.41999999999996"/>
    <n v="0.12"/>
    <x v="1"/>
    <x v="0"/>
    <x v="33"/>
    <x v="1548"/>
  </r>
  <r>
    <n v="11558"/>
    <d v="2026-04-07T00:00:00"/>
    <n v="1132"/>
    <x v="3"/>
    <x v="2"/>
    <n v="4"/>
    <n v="243.45"/>
    <n v="0.11"/>
    <x v="0"/>
    <x v="0"/>
    <x v="25"/>
    <x v="1549"/>
  </r>
  <r>
    <n v="11559"/>
    <d v="2026-04-08T00:00:00"/>
    <n v="1887"/>
    <x v="0"/>
    <x v="1"/>
    <n v="2"/>
    <n v="321.58"/>
    <n v="0.03"/>
    <x v="1"/>
    <x v="6"/>
    <x v="28"/>
    <x v="1550"/>
  </r>
  <r>
    <n v="11560"/>
    <d v="2026-04-09T00:00:00"/>
    <n v="1804"/>
    <x v="2"/>
    <x v="0"/>
    <n v="7"/>
    <n v="550.16999999999996"/>
    <n v="0.05"/>
    <x v="2"/>
    <x v="4"/>
    <x v="22"/>
    <x v="1551"/>
  </r>
  <r>
    <n v="11561"/>
    <d v="2026-04-10T00:00:00"/>
    <n v="1839"/>
    <x v="2"/>
    <x v="2"/>
    <n v="3"/>
    <n v="584.42999999999995"/>
    <n v="0.02"/>
    <x v="0"/>
    <x v="0"/>
    <x v="34"/>
    <x v="1552"/>
  </r>
  <r>
    <n v="11562"/>
    <d v="2026-04-11T00:00:00"/>
    <n v="1126"/>
    <x v="2"/>
    <x v="3"/>
    <n v="6"/>
    <n v="168.37"/>
    <n v="0.1"/>
    <x v="2"/>
    <x v="9"/>
    <x v="38"/>
    <x v="1553"/>
  </r>
  <r>
    <n v="11563"/>
    <d v="2026-04-12T00:00:00"/>
    <n v="1105"/>
    <x v="2"/>
    <x v="0"/>
    <n v="6"/>
    <n v="139.52000000000001"/>
    <n v="0.3"/>
    <x v="1"/>
    <x v="6"/>
    <x v="29"/>
    <x v="1554"/>
  </r>
  <r>
    <n v="11564"/>
    <d v="2026-04-13T00:00:00"/>
    <n v="1603"/>
    <x v="3"/>
    <x v="2"/>
    <n v="2"/>
    <n v="62.1"/>
    <n v="0.12"/>
    <x v="0"/>
    <x v="2"/>
    <x v="8"/>
    <x v="1555"/>
  </r>
  <r>
    <n v="11565"/>
    <d v="2026-04-14T00:00:00"/>
    <n v="1798"/>
    <x v="1"/>
    <x v="1"/>
    <n v="2"/>
    <n v="343.65"/>
    <n v="0.04"/>
    <x v="1"/>
    <x v="7"/>
    <x v="19"/>
    <x v="1556"/>
  </r>
  <r>
    <n v="11566"/>
    <d v="2026-04-15T00:00:00"/>
    <n v="1377"/>
    <x v="1"/>
    <x v="2"/>
    <n v="6"/>
    <n v="22.96"/>
    <n v="0.23"/>
    <x v="1"/>
    <x v="2"/>
    <x v="20"/>
    <x v="1557"/>
  </r>
  <r>
    <n v="11567"/>
    <d v="2026-04-16T00:00:00"/>
    <n v="1904"/>
    <x v="2"/>
    <x v="3"/>
    <n v="6"/>
    <n v="255.96"/>
    <n v="0.35"/>
    <x v="1"/>
    <x v="7"/>
    <x v="1"/>
    <x v="1558"/>
  </r>
  <r>
    <n v="11568"/>
    <d v="2026-04-17T00:00:00"/>
    <n v="1050"/>
    <x v="3"/>
    <x v="0"/>
    <n v="7"/>
    <n v="57.93"/>
    <n v="0.08"/>
    <x v="0"/>
    <x v="0"/>
    <x v="10"/>
    <x v="1559"/>
  </r>
  <r>
    <n v="11569"/>
    <d v="2026-04-18T00:00:00"/>
    <n v="1028"/>
    <x v="2"/>
    <x v="2"/>
    <n v="4"/>
    <n v="252.06"/>
    <n v="0.1"/>
    <x v="0"/>
    <x v="6"/>
    <x v="20"/>
    <x v="1560"/>
  </r>
  <r>
    <n v="11570"/>
    <d v="2026-04-19T00:00:00"/>
    <n v="1461"/>
    <x v="3"/>
    <x v="3"/>
    <n v="2"/>
    <n v="38.36"/>
    <n v="0.34"/>
    <x v="1"/>
    <x v="1"/>
    <x v="6"/>
    <x v="1561"/>
  </r>
  <r>
    <n v="11571"/>
    <d v="2026-04-20T00:00:00"/>
    <n v="1295"/>
    <x v="1"/>
    <x v="2"/>
    <n v="6"/>
    <n v="503.6"/>
    <n v="0.06"/>
    <x v="0"/>
    <x v="3"/>
    <x v="35"/>
    <x v="1562"/>
  </r>
  <r>
    <n v="11572"/>
    <d v="2026-04-21T00:00:00"/>
    <n v="1296"/>
    <x v="2"/>
    <x v="2"/>
    <n v="7"/>
    <n v="137.69999999999999"/>
    <n v="0.18"/>
    <x v="1"/>
    <x v="9"/>
    <x v="18"/>
    <x v="1563"/>
  </r>
  <r>
    <n v="11573"/>
    <d v="2026-04-22T00:00:00"/>
    <n v="1725"/>
    <x v="2"/>
    <x v="0"/>
    <n v="1"/>
    <n v="207.06"/>
    <n v="0.08"/>
    <x v="0"/>
    <x v="1"/>
    <x v="3"/>
    <x v="1564"/>
  </r>
  <r>
    <n v="11574"/>
    <d v="2026-04-23T00:00:00"/>
    <n v="1778"/>
    <x v="2"/>
    <x v="1"/>
    <n v="6"/>
    <n v="523.98"/>
    <n v="0.33"/>
    <x v="2"/>
    <x v="7"/>
    <x v="25"/>
    <x v="1565"/>
  </r>
  <r>
    <n v="11575"/>
    <d v="2026-04-24T00:00:00"/>
    <n v="1406"/>
    <x v="3"/>
    <x v="1"/>
    <n v="3"/>
    <n v="451.57"/>
    <n v="0.34"/>
    <x v="1"/>
    <x v="5"/>
    <x v="35"/>
    <x v="1566"/>
  </r>
  <r>
    <n v="11576"/>
    <d v="2026-04-25T00:00:00"/>
    <n v="1768"/>
    <x v="0"/>
    <x v="3"/>
    <n v="3"/>
    <n v="143.13999999999999"/>
    <n v="0.28999999999999998"/>
    <x v="1"/>
    <x v="0"/>
    <x v="8"/>
    <x v="1567"/>
  </r>
  <r>
    <n v="11577"/>
    <d v="2026-04-26T00:00:00"/>
    <n v="1813"/>
    <x v="1"/>
    <x v="3"/>
    <n v="1"/>
    <n v="57.06"/>
    <n v="0.11"/>
    <x v="1"/>
    <x v="5"/>
    <x v="14"/>
    <x v="1568"/>
  </r>
  <r>
    <n v="11578"/>
    <d v="2026-04-27T00:00:00"/>
    <n v="1612"/>
    <x v="2"/>
    <x v="3"/>
    <n v="4"/>
    <n v="433.67"/>
    <n v="0.14000000000000001"/>
    <x v="1"/>
    <x v="4"/>
    <x v="11"/>
    <x v="1569"/>
  </r>
  <r>
    <n v="11579"/>
    <d v="2026-04-28T00:00:00"/>
    <n v="1404"/>
    <x v="1"/>
    <x v="0"/>
    <n v="2"/>
    <n v="243.56"/>
    <n v="0.08"/>
    <x v="2"/>
    <x v="7"/>
    <x v="6"/>
    <x v="1570"/>
  </r>
  <r>
    <n v="11580"/>
    <d v="2026-04-29T00:00:00"/>
    <n v="1345"/>
    <x v="3"/>
    <x v="1"/>
    <n v="2"/>
    <n v="463.16"/>
    <n v="0.31"/>
    <x v="1"/>
    <x v="10"/>
    <x v="32"/>
    <x v="1571"/>
  </r>
  <r>
    <n v="11581"/>
    <d v="2026-04-30T00:00:00"/>
    <n v="1621"/>
    <x v="3"/>
    <x v="3"/>
    <n v="6"/>
    <n v="275.5"/>
    <n v="0.32"/>
    <x v="0"/>
    <x v="0"/>
    <x v="20"/>
    <x v="1572"/>
  </r>
  <r>
    <n v="11582"/>
    <d v="2026-05-01T00:00:00"/>
    <n v="1419"/>
    <x v="2"/>
    <x v="3"/>
    <n v="3"/>
    <n v="217.41"/>
    <n v="0.15"/>
    <x v="2"/>
    <x v="1"/>
    <x v="20"/>
    <x v="1573"/>
  </r>
  <r>
    <n v="11583"/>
    <d v="2026-05-02T00:00:00"/>
    <n v="1181"/>
    <x v="2"/>
    <x v="2"/>
    <n v="4"/>
    <n v="278.95999999999998"/>
    <n v="0.23"/>
    <x v="2"/>
    <x v="3"/>
    <x v="33"/>
    <x v="1574"/>
  </r>
  <r>
    <n v="11584"/>
    <d v="2026-05-03T00:00:00"/>
    <n v="1982"/>
    <x v="3"/>
    <x v="2"/>
    <n v="4"/>
    <n v="452.91"/>
    <n v="0.06"/>
    <x v="1"/>
    <x v="2"/>
    <x v="24"/>
    <x v="1575"/>
  </r>
  <r>
    <n v="11585"/>
    <d v="2026-05-04T00:00:00"/>
    <n v="1824"/>
    <x v="1"/>
    <x v="3"/>
    <n v="4"/>
    <n v="542.79999999999995"/>
    <n v="0.15"/>
    <x v="0"/>
    <x v="10"/>
    <x v="25"/>
    <x v="1576"/>
  </r>
  <r>
    <n v="11586"/>
    <d v="2026-05-05T00:00:00"/>
    <n v="1000"/>
    <x v="2"/>
    <x v="2"/>
    <n v="6"/>
    <n v="44.11"/>
    <n v="0.22"/>
    <x v="2"/>
    <x v="2"/>
    <x v="29"/>
    <x v="1577"/>
  </r>
  <r>
    <n v="11587"/>
    <d v="2026-05-06T00:00:00"/>
    <n v="1830"/>
    <x v="2"/>
    <x v="2"/>
    <n v="2"/>
    <n v="321.61"/>
    <n v="0.13"/>
    <x v="0"/>
    <x v="9"/>
    <x v="16"/>
    <x v="1578"/>
  </r>
  <r>
    <n v="11588"/>
    <d v="2026-05-07T00:00:00"/>
    <n v="1949"/>
    <x v="1"/>
    <x v="2"/>
    <n v="4"/>
    <n v="34.21"/>
    <n v="0.13"/>
    <x v="0"/>
    <x v="3"/>
    <x v="24"/>
    <x v="1579"/>
  </r>
  <r>
    <n v="11589"/>
    <d v="2026-05-08T00:00:00"/>
    <n v="1566"/>
    <x v="0"/>
    <x v="0"/>
    <n v="6"/>
    <n v="289.02"/>
    <n v="0"/>
    <x v="1"/>
    <x v="10"/>
    <x v="10"/>
    <x v="1580"/>
  </r>
  <r>
    <n v="11590"/>
    <d v="2026-05-09T00:00:00"/>
    <n v="1370"/>
    <x v="0"/>
    <x v="3"/>
    <n v="6"/>
    <n v="532.89"/>
    <n v="0.28000000000000003"/>
    <x v="1"/>
    <x v="6"/>
    <x v="18"/>
    <x v="1581"/>
  </r>
  <r>
    <n v="11591"/>
    <d v="2026-05-10T00:00:00"/>
    <n v="1935"/>
    <x v="1"/>
    <x v="3"/>
    <n v="1"/>
    <n v="226.53"/>
    <n v="0.31"/>
    <x v="0"/>
    <x v="6"/>
    <x v="32"/>
    <x v="1582"/>
  </r>
  <r>
    <n v="11592"/>
    <d v="2026-05-11T00:00:00"/>
    <n v="1910"/>
    <x v="1"/>
    <x v="2"/>
    <n v="5"/>
    <n v="560.48"/>
    <n v="0.34"/>
    <x v="0"/>
    <x v="1"/>
    <x v="9"/>
    <x v="1583"/>
  </r>
  <r>
    <n v="11593"/>
    <d v="2026-05-12T00:00:00"/>
    <n v="1660"/>
    <x v="2"/>
    <x v="0"/>
    <n v="4"/>
    <n v="383.91"/>
    <n v="0.25"/>
    <x v="2"/>
    <x v="9"/>
    <x v="32"/>
    <x v="1584"/>
  </r>
  <r>
    <n v="11594"/>
    <d v="2026-05-13T00:00:00"/>
    <n v="1430"/>
    <x v="1"/>
    <x v="2"/>
    <n v="5"/>
    <n v="561.48"/>
    <n v="0.19"/>
    <x v="1"/>
    <x v="6"/>
    <x v="14"/>
    <x v="1585"/>
  </r>
  <r>
    <n v="11595"/>
    <d v="2026-05-14T00:00:00"/>
    <n v="1968"/>
    <x v="1"/>
    <x v="0"/>
    <n v="2"/>
    <n v="457.94"/>
    <n v="0.09"/>
    <x v="2"/>
    <x v="7"/>
    <x v="12"/>
    <x v="1586"/>
  </r>
  <r>
    <n v="11596"/>
    <d v="2026-05-15T00:00:00"/>
    <n v="1308"/>
    <x v="1"/>
    <x v="3"/>
    <n v="6"/>
    <n v="75.510000000000005"/>
    <n v="0.35"/>
    <x v="1"/>
    <x v="2"/>
    <x v="14"/>
    <x v="1587"/>
  </r>
  <r>
    <n v="11597"/>
    <d v="2026-05-16T00:00:00"/>
    <n v="1136"/>
    <x v="1"/>
    <x v="2"/>
    <n v="7"/>
    <n v="150.22"/>
    <n v="0.21"/>
    <x v="1"/>
    <x v="7"/>
    <x v="24"/>
    <x v="1588"/>
  </r>
  <r>
    <n v="11598"/>
    <d v="2026-05-17T00:00:00"/>
    <n v="1201"/>
    <x v="2"/>
    <x v="3"/>
    <n v="4"/>
    <n v="245.59"/>
    <n v="0.24"/>
    <x v="2"/>
    <x v="0"/>
    <x v="27"/>
    <x v="1589"/>
  </r>
  <r>
    <n v="11599"/>
    <d v="2026-05-18T00:00:00"/>
    <n v="1435"/>
    <x v="2"/>
    <x v="0"/>
    <n v="7"/>
    <n v="114.51"/>
    <n v="0.24"/>
    <x v="1"/>
    <x v="9"/>
    <x v="20"/>
    <x v="1590"/>
  </r>
  <r>
    <n v="11600"/>
    <d v="2026-05-19T00:00:00"/>
    <n v="1312"/>
    <x v="2"/>
    <x v="1"/>
    <n v="3"/>
    <n v="304.52"/>
    <n v="0.3"/>
    <x v="2"/>
    <x v="1"/>
    <x v="35"/>
    <x v="1591"/>
  </r>
  <r>
    <n v="11601"/>
    <d v="2026-05-20T00:00:00"/>
    <n v="1116"/>
    <x v="2"/>
    <x v="0"/>
    <n v="2"/>
    <n v="290.75"/>
    <n v="0"/>
    <x v="0"/>
    <x v="4"/>
    <x v="24"/>
    <x v="1592"/>
  </r>
  <r>
    <n v="11602"/>
    <d v="2026-05-21T00:00:00"/>
    <n v="1665"/>
    <x v="2"/>
    <x v="1"/>
    <n v="1"/>
    <n v="574.41"/>
    <n v="0.08"/>
    <x v="0"/>
    <x v="9"/>
    <x v="35"/>
    <x v="1593"/>
  </r>
  <r>
    <n v="11603"/>
    <d v="2026-05-22T00:00:00"/>
    <n v="1936"/>
    <x v="0"/>
    <x v="3"/>
    <n v="1"/>
    <n v="268.73"/>
    <n v="0.23"/>
    <x v="0"/>
    <x v="7"/>
    <x v="32"/>
    <x v="1594"/>
  </r>
  <r>
    <n v="11604"/>
    <d v="2026-05-23T00:00:00"/>
    <n v="1802"/>
    <x v="1"/>
    <x v="3"/>
    <n v="5"/>
    <n v="474.59"/>
    <n v="0.31"/>
    <x v="0"/>
    <x v="6"/>
    <x v="40"/>
    <x v="1595"/>
  </r>
  <r>
    <n v="11605"/>
    <d v="2026-05-24T00:00:00"/>
    <n v="1574"/>
    <x v="1"/>
    <x v="2"/>
    <n v="6"/>
    <n v="566.02"/>
    <n v="0.24"/>
    <x v="1"/>
    <x v="1"/>
    <x v="21"/>
    <x v="1596"/>
  </r>
  <r>
    <n v="11606"/>
    <d v="2026-05-25T00:00:00"/>
    <n v="1243"/>
    <x v="0"/>
    <x v="1"/>
    <n v="5"/>
    <n v="528.04"/>
    <n v="0.14000000000000001"/>
    <x v="0"/>
    <x v="1"/>
    <x v="21"/>
    <x v="1597"/>
  </r>
  <r>
    <n v="11607"/>
    <d v="2026-05-26T00:00:00"/>
    <n v="1536"/>
    <x v="0"/>
    <x v="0"/>
    <n v="3"/>
    <n v="137.07"/>
    <n v="0.13"/>
    <x v="0"/>
    <x v="2"/>
    <x v="26"/>
    <x v="1598"/>
  </r>
  <r>
    <n v="11608"/>
    <d v="2026-05-27T00:00:00"/>
    <n v="1601"/>
    <x v="1"/>
    <x v="3"/>
    <n v="3"/>
    <n v="305.18"/>
    <n v="0.26"/>
    <x v="0"/>
    <x v="2"/>
    <x v="40"/>
    <x v="1599"/>
  </r>
  <r>
    <n v="11609"/>
    <d v="2026-05-28T00:00:00"/>
    <n v="1074"/>
    <x v="3"/>
    <x v="1"/>
    <n v="1"/>
    <n v="218.43"/>
    <n v="0.26"/>
    <x v="2"/>
    <x v="7"/>
    <x v="33"/>
    <x v="1600"/>
  </r>
  <r>
    <n v="11610"/>
    <d v="2026-05-29T00:00:00"/>
    <n v="1805"/>
    <x v="2"/>
    <x v="0"/>
    <n v="7"/>
    <n v="248.92"/>
    <n v="0.21"/>
    <x v="1"/>
    <x v="3"/>
    <x v="31"/>
    <x v="1601"/>
  </r>
  <r>
    <n v="11611"/>
    <d v="2026-05-30T00:00:00"/>
    <n v="1385"/>
    <x v="2"/>
    <x v="1"/>
    <n v="4"/>
    <n v="226.07"/>
    <n v="0.1"/>
    <x v="1"/>
    <x v="8"/>
    <x v="27"/>
    <x v="1602"/>
  </r>
  <r>
    <n v="11612"/>
    <d v="2026-05-31T00:00:00"/>
    <n v="1902"/>
    <x v="1"/>
    <x v="0"/>
    <n v="1"/>
    <n v="498.42"/>
    <n v="0.32"/>
    <x v="1"/>
    <x v="8"/>
    <x v="17"/>
    <x v="1603"/>
  </r>
  <r>
    <n v="11613"/>
    <d v="2026-06-01T00:00:00"/>
    <n v="1209"/>
    <x v="3"/>
    <x v="0"/>
    <n v="1"/>
    <n v="279.5"/>
    <n v="0.19"/>
    <x v="0"/>
    <x v="5"/>
    <x v="22"/>
    <x v="1604"/>
  </r>
  <r>
    <n v="11614"/>
    <d v="2026-06-02T00:00:00"/>
    <n v="1474"/>
    <x v="3"/>
    <x v="0"/>
    <n v="7"/>
    <n v="321.36"/>
    <n v="0.28000000000000003"/>
    <x v="2"/>
    <x v="10"/>
    <x v="11"/>
    <x v="1605"/>
  </r>
  <r>
    <n v="11615"/>
    <d v="2026-06-03T00:00:00"/>
    <n v="1417"/>
    <x v="2"/>
    <x v="0"/>
    <n v="7"/>
    <n v="589.73"/>
    <n v="0.08"/>
    <x v="0"/>
    <x v="9"/>
    <x v="6"/>
    <x v="1606"/>
  </r>
  <r>
    <n v="11616"/>
    <d v="2026-06-04T00:00:00"/>
    <n v="1346"/>
    <x v="2"/>
    <x v="1"/>
    <n v="3"/>
    <n v="50.09"/>
    <n v="0.12"/>
    <x v="2"/>
    <x v="9"/>
    <x v="29"/>
    <x v="1607"/>
  </r>
  <r>
    <n v="11617"/>
    <d v="2026-06-05T00:00:00"/>
    <n v="1528"/>
    <x v="1"/>
    <x v="1"/>
    <n v="7"/>
    <n v="300.45999999999998"/>
    <n v="0.31"/>
    <x v="2"/>
    <x v="6"/>
    <x v="8"/>
    <x v="1608"/>
  </r>
  <r>
    <n v="11618"/>
    <d v="2026-06-06T00:00:00"/>
    <n v="1639"/>
    <x v="2"/>
    <x v="2"/>
    <n v="5"/>
    <n v="467.83"/>
    <n v="0.02"/>
    <x v="1"/>
    <x v="2"/>
    <x v="14"/>
    <x v="1609"/>
  </r>
  <r>
    <n v="11619"/>
    <d v="2026-06-07T00:00:00"/>
    <n v="1938"/>
    <x v="1"/>
    <x v="1"/>
    <n v="3"/>
    <n v="103.43"/>
    <n v="0.18"/>
    <x v="1"/>
    <x v="2"/>
    <x v="8"/>
    <x v="1610"/>
  </r>
  <r>
    <n v="11620"/>
    <d v="2026-06-08T00:00:00"/>
    <n v="1954"/>
    <x v="3"/>
    <x v="1"/>
    <n v="7"/>
    <n v="372.75"/>
    <n v="0.17"/>
    <x v="1"/>
    <x v="0"/>
    <x v="22"/>
    <x v="1611"/>
  </r>
  <r>
    <n v="11621"/>
    <d v="2026-06-09T00:00:00"/>
    <n v="1875"/>
    <x v="3"/>
    <x v="2"/>
    <n v="6"/>
    <n v="155.09"/>
    <n v="0.26"/>
    <x v="2"/>
    <x v="7"/>
    <x v="3"/>
    <x v="1612"/>
  </r>
  <r>
    <n v="11622"/>
    <d v="2026-06-10T00:00:00"/>
    <n v="1762"/>
    <x v="3"/>
    <x v="1"/>
    <n v="3"/>
    <n v="522.42999999999995"/>
    <n v="0.1"/>
    <x v="1"/>
    <x v="6"/>
    <x v="14"/>
    <x v="1613"/>
  </r>
  <r>
    <n v="11623"/>
    <d v="2026-06-11T00:00:00"/>
    <n v="1178"/>
    <x v="0"/>
    <x v="0"/>
    <n v="3"/>
    <n v="206.35"/>
    <n v="0.08"/>
    <x v="2"/>
    <x v="3"/>
    <x v="23"/>
    <x v="1614"/>
  </r>
  <r>
    <n v="11624"/>
    <d v="2026-06-12T00:00:00"/>
    <n v="1181"/>
    <x v="1"/>
    <x v="3"/>
    <n v="1"/>
    <n v="207.5"/>
    <n v="0.32"/>
    <x v="1"/>
    <x v="3"/>
    <x v="15"/>
    <x v="1615"/>
  </r>
  <r>
    <n v="11625"/>
    <d v="2026-06-13T00:00:00"/>
    <n v="1663"/>
    <x v="3"/>
    <x v="3"/>
    <n v="4"/>
    <n v="364.94"/>
    <n v="0.2"/>
    <x v="0"/>
    <x v="10"/>
    <x v="33"/>
    <x v="1616"/>
  </r>
  <r>
    <n v="11626"/>
    <d v="2026-06-14T00:00:00"/>
    <n v="1024"/>
    <x v="1"/>
    <x v="2"/>
    <n v="1"/>
    <n v="122.38"/>
    <n v="0.04"/>
    <x v="1"/>
    <x v="7"/>
    <x v="31"/>
    <x v="1617"/>
  </r>
  <r>
    <n v="11627"/>
    <d v="2026-06-15T00:00:00"/>
    <n v="1966"/>
    <x v="2"/>
    <x v="1"/>
    <n v="2"/>
    <n v="181.66"/>
    <n v="7.0000000000000007E-2"/>
    <x v="2"/>
    <x v="1"/>
    <x v="37"/>
    <x v="1618"/>
  </r>
  <r>
    <n v="11628"/>
    <d v="2026-06-16T00:00:00"/>
    <n v="1179"/>
    <x v="2"/>
    <x v="1"/>
    <n v="3"/>
    <n v="258.73"/>
    <n v="0.35"/>
    <x v="1"/>
    <x v="8"/>
    <x v="0"/>
    <x v="1619"/>
  </r>
  <r>
    <n v="11629"/>
    <d v="2026-06-17T00:00:00"/>
    <n v="1709"/>
    <x v="2"/>
    <x v="2"/>
    <n v="7"/>
    <n v="221.88"/>
    <n v="7.0000000000000007E-2"/>
    <x v="2"/>
    <x v="4"/>
    <x v="0"/>
    <x v="1620"/>
  </r>
  <r>
    <n v="11630"/>
    <d v="2026-06-18T00:00:00"/>
    <n v="1500"/>
    <x v="1"/>
    <x v="3"/>
    <n v="7"/>
    <n v="322.05"/>
    <n v="0.21"/>
    <x v="1"/>
    <x v="6"/>
    <x v="1"/>
    <x v="1621"/>
  </r>
  <r>
    <n v="11631"/>
    <d v="2026-06-19T00:00:00"/>
    <n v="1855"/>
    <x v="1"/>
    <x v="0"/>
    <n v="7"/>
    <n v="365.79"/>
    <n v="0.15"/>
    <x v="2"/>
    <x v="8"/>
    <x v="18"/>
    <x v="1622"/>
  </r>
  <r>
    <n v="11632"/>
    <d v="2026-06-20T00:00:00"/>
    <n v="1160"/>
    <x v="3"/>
    <x v="1"/>
    <n v="3"/>
    <n v="346.5"/>
    <n v="0.31"/>
    <x v="0"/>
    <x v="10"/>
    <x v="22"/>
    <x v="1623"/>
  </r>
  <r>
    <n v="11633"/>
    <d v="2026-06-21T00:00:00"/>
    <n v="1176"/>
    <x v="2"/>
    <x v="2"/>
    <n v="7"/>
    <n v="397.69"/>
    <n v="0.26"/>
    <x v="1"/>
    <x v="0"/>
    <x v="13"/>
    <x v="1624"/>
  </r>
  <r>
    <n v="11634"/>
    <d v="2026-06-22T00:00:00"/>
    <n v="1284"/>
    <x v="2"/>
    <x v="0"/>
    <n v="2"/>
    <n v="195.03"/>
    <n v="0.21"/>
    <x v="1"/>
    <x v="5"/>
    <x v="22"/>
    <x v="1625"/>
  </r>
  <r>
    <n v="11635"/>
    <d v="2026-06-23T00:00:00"/>
    <n v="1062"/>
    <x v="0"/>
    <x v="2"/>
    <n v="3"/>
    <n v="88.96"/>
    <n v="0"/>
    <x v="2"/>
    <x v="2"/>
    <x v="17"/>
    <x v="1626"/>
  </r>
  <r>
    <n v="11636"/>
    <d v="2026-06-24T00:00:00"/>
    <n v="1661"/>
    <x v="2"/>
    <x v="2"/>
    <n v="7"/>
    <n v="460.07"/>
    <n v="0.31"/>
    <x v="2"/>
    <x v="1"/>
    <x v="33"/>
    <x v="1627"/>
  </r>
  <r>
    <n v="11637"/>
    <d v="2026-06-25T00:00:00"/>
    <n v="1665"/>
    <x v="1"/>
    <x v="2"/>
    <n v="3"/>
    <n v="512.71"/>
    <n v="0.16"/>
    <x v="1"/>
    <x v="9"/>
    <x v="5"/>
    <x v="1628"/>
  </r>
  <r>
    <n v="11638"/>
    <d v="2026-06-26T00:00:00"/>
    <n v="1155"/>
    <x v="1"/>
    <x v="3"/>
    <n v="6"/>
    <n v="165.35"/>
    <n v="0.33"/>
    <x v="2"/>
    <x v="5"/>
    <x v="1"/>
    <x v="1629"/>
  </r>
  <r>
    <n v="11639"/>
    <d v="2026-06-27T00:00:00"/>
    <n v="1881"/>
    <x v="1"/>
    <x v="3"/>
    <n v="3"/>
    <n v="253.15"/>
    <n v="0.17"/>
    <x v="1"/>
    <x v="2"/>
    <x v="15"/>
    <x v="1630"/>
  </r>
  <r>
    <n v="11640"/>
    <d v="2026-06-28T00:00:00"/>
    <n v="1468"/>
    <x v="2"/>
    <x v="2"/>
    <n v="2"/>
    <n v="306.66000000000003"/>
    <n v="0.24"/>
    <x v="1"/>
    <x v="0"/>
    <x v="3"/>
    <x v="1631"/>
  </r>
  <r>
    <n v="11641"/>
    <d v="2026-06-29T00:00:00"/>
    <n v="1048"/>
    <x v="2"/>
    <x v="1"/>
    <n v="1"/>
    <n v="327"/>
    <n v="0.02"/>
    <x v="1"/>
    <x v="10"/>
    <x v="29"/>
    <x v="1632"/>
  </r>
  <r>
    <n v="11642"/>
    <d v="2026-06-30T00:00:00"/>
    <n v="1966"/>
    <x v="2"/>
    <x v="0"/>
    <n v="3"/>
    <n v="400.8"/>
    <n v="0.26"/>
    <x v="0"/>
    <x v="8"/>
    <x v="4"/>
    <x v="1633"/>
  </r>
  <r>
    <n v="11643"/>
    <d v="2026-07-01T00:00:00"/>
    <n v="1848"/>
    <x v="1"/>
    <x v="1"/>
    <n v="4"/>
    <n v="39.340000000000003"/>
    <n v="0.12"/>
    <x v="2"/>
    <x v="8"/>
    <x v="10"/>
    <x v="1634"/>
  </r>
  <r>
    <n v="11644"/>
    <d v="2026-07-02T00:00:00"/>
    <n v="1083"/>
    <x v="1"/>
    <x v="3"/>
    <n v="2"/>
    <n v="437.06"/>
    <n v="0.12"/>
    <x v="2"/>
    <x v="5"/>
    <x v="37"/>
    <x v="1635"/>
  </r>
  <r>
    <n v="11645"/>
    <d v="2026-07-03T00:00:00"/>
    <n v="1360"/>
    <x v="2"/>
    <x v="0"/>
    <n v="5"/>
    <n v="51.25"/>
    <n v="0.04"/>
    <x v="0"/>
    <x v="1"/>
    <x v="4"/>
    <x v="1636"/>
  </r>
  <r>
    <n v="11646"/>
    <d v="2026-07-04T00:00:00"/>
    <n v="1688"/>
    <x v="1"/>
    <x v="2"/>
    <n v="6"/>
    <n v="288.95"/>
    <n v="0.05"/>
    <x v="1"/>
    <x v="1"/>
    <x v="2"/>
    <x v="1637"/>
  </r>
  <r>
    <n v="11647"/>
    <d v="2026-07-05T00:00:00"/>
    <n v="1147"/>
    <x v="3"/>
    <x v="1"/>
    <n v="2"/>
    <n v="499.19"/>
    <n v="7.0000000000000007E-2"/>
    <x v="2"/>
    <x v="10"/>
    <x v="19"/>
    <x v="1638"/>
  </r>
  <r>
    <n v="11648"/>
    <d v="2026-07-06T00:00:00"/>
    <n v="1629"/>
    <x v="2"/>
    <x v="1"/>
    <n v="1"/>
    <n v="278.95999999999998"/>
    <n v="0.11"/>
    <x v="0"/>
    <x v="8"/>
    <x v="9"/>
    <x v="1639"/>
  </r>
  <r>
    <n v="11649"/>
    <d v="2026-07-07T00:00:00"/>
    <n v="1341"/>
    <x v="1"/>
    <x v="2"/>
    <n v="7"/>
    <n v="102.22"/>
    <n v="0.31"/>
    <x v="1"/>
    <x v="0"/>
    <x v="33"/>
    <x v="1640"/>
  </r>
  <r>
    <n v="11650"/>
    <d v="2026-07-08T00:00:00"/>
    <n v="1475"/>
    <x v="3"/>
    <x v="1"/>
    <n v="7"/>
    <n v="591.24"/>
    <n v="0.13"/>
    <x v="1"/>
    <x v="5"/>
    <x v="8"/>
    <x v="1641"/>
  </r>
  <r>
    <n v="11651"/>
    <d v="2026-07-09T00:00:00"/>
    <n v="1062"/>
    <x v="2"/>
    <x v="3"/>
    <n v="2"/>
    <n v="535.23"/>
    <n v="0.25"/>
    <x v="0"/>
    <x v="5"/>
    <x v="21"/>
    <x v="1642"/>
  </r>
  <r>
    <n v="11652"/>
    <d v="2026-07-10T00:00:00"/>
    <n v="1700"/>
    <x v="2"/>
    <x v="2"/>
    <n v="5"/>
    <n v="466.22"/>
    <n v="0.03"/>
    <x v="0"/>
    <x v="6"/>
    <x v="2"/>
    <x v="1643"/>
  </r>
  <r>
    <n v="11653"/>
    <d v="2026-07-11T00:00:00"/>
    <n v="1359"/>
    <x v="1"/>
    <x v="1"/>
    <n v="7"/>
    <n v="255.73"/>
    <n v="0.21"/>
    <x v="1"/>
    <x v="9"/>
    <x v="28"/>
    <x v="1644"/>
  </r>
  <r>
    <n v="11654"/>
    <d v="2026-07-12T00:00:00"/>
    <n v="1560"/>
    <x v="0"/>
    <x v="2"/>
    <n v="6"/>
    <n v="122.55"/>
    <n v="0.17"/>
    <x v="1"/>
    <x v="3"/>
    <x v="38"/>
    <x v="1645"/>
  </r>
  <r>
    <n v="11655"/>
    <d v="2026-07-13T00:00:00"/>
    <n v="1326"/>
    <x v="3"/>
    <x v="0"/>
    <n v="4"/>
    <n v="565.73"/>
    <n v="0.34"/>
    <x v="1"/>
    <x v="6"/>
    <x v="0"/>
    <x v="1646"/>
  </r>
  <r>
    <n v="11656"/>
    <d v="2026-07-14T00:00:00"/>
    <n v="1768"/>
    <x v="1"/>
    <x v="2"/>
    <n v="5"/>
    <n v="326.43"/>
    <n v="0.3"/>
    <x v="1"/>
    <x v="3"/>
    <x v="21"/>
    <x v="1647"/>
  </r>
  <r>
    <n v="11657"/>
    <d v="2026-07-15T00:00:00"/>
    <n v="1735"/>
    <x v="3"/>
    <x v="1"/>
    <n v="2"/>
    <n v="513.63"/>
    <n v="0.16"/>
    <x v="1"/>
    <x v="1"/>
    <x v="4"/>
    <x v="1648"/>
  </r>
  <r>
    <n v="11658"/>
    <d v="2026-07-16T00:00:00"/>
    <n v="1140"/>
    <x v="1"/>
    <x v="3"/>
    <n v="5"/>
    <n v="215.13"/>
    <n v="0.27"/>
    <x v="2"/>
    <x v="3"/>
    <x v="17"/>
    <x v="1649"/>
  </r>
  <r>
    <n v="11659"/>
    <d v="2026-07-17T00:00:00"/>
    <n v="1989"/>
    <x v="1"/>
    <x v="2"/>
    <n v="7"/>
    <n v="211.14"/>
    <n v="7.0000000000000007E-2"/>
    <x v="0"/>
    <x v="4"/>
    <x v="22"/>
    <x v="1650"/>
  </r>
  <r>
    <n v="11660"/>
    <d v="2026-07-18T00:00:00"/>
    <n v="1214"/>
    <x v="1"/>
    <x v="2"/>
    <n v="7"/>
    <n v="591.54"/>
    <n v="0.2"/>
    <x v="1"/>
    <x v="1"/>
    <x v="25"/>
    <x v="1651"/>
  </r>
  <r>
    <n v="11661"/>
    <d v="2026-07-19T00:00:00"/>
    <n v="1434"/>
    <x v="2"/>
    <x v="1"/>
    <n v="2"/>
    <n v="320.27"/>
    <n v="0.03"/>
    <x v="0"/>
    <x v="7"/>
    <x v="17"/>
    <x v="1652"/>
  </r>
  <r>
    <n v="11662"/>
    <d v="2026-07-20T00:00:00"/>
    <n v="1890"/>
    <x v="3"/>
    <x v="3"/>
    <n v="7"/>
    <n v="97.31"/>
    <n v="0.12"/>
    <x v="1"/>
    <x v="3"/>
    <x v="6"/>
    <x v="1653"/>
  </r>
  <r>
    <n v="11663"/>
    <d v="2026-07-21T00:00:00"/>
    <n v="1951"/>
    <x v="1"/>
    <x v="3"/>
    <n v="7"/>
    <n v="143.51"/>
    <n v="0.08"/>
    <x v="1"/>
    <x v="4"/>
    <x v="30"/>
    <x v="1654"/>
  </r>
  <r>
    <n v="11664"/>
    <d v="2026-07-22T00:00:00"/>
    <n v="1722"/>
    <x v="1"/>
    <x v="0"/>
    <n v="4"/>
    <n v="296.94"/>
    <n v="0.25"/>
    <x v="2"/>
    <x v="10"/>
    <x v="3"/>
    <x v="1655"/>
  </r>
  <r>
    <n v="11665"/>
    <d v="2026-07-23T00:00:00"/>
    <n v="1317"/>
    <x v="0"/>
    <x v="0"/>
    <n v="4"/>
    <n v="39.85"/>
    <n v="0.17"/>
    <x v="1"/>
    <x v="8"/>
    <x v="32"/>
    <x v="1656"/>
  </r>
  <r>
    <n v="11666"/>
    <d v="2026-07-24T00:00:00"/>
    <n v="1031"/>
    <x v="2"/>
    <x v="1"/>
    <n v="1"/>
    <n v="285.58"/>
    <n v="0.26"/>
    <x v="1"/>
    <x v="8"/>
    <x v="15"/>
    <x v="1657"/>
  </r>
  <r>
    <n v="11667"/>
    <d v="2026-07-25T00:00:00"/>
    <n v="1669"/>
    <x v="2"/>
    <x v="3"/>
    <n v="4"/>
    <n v="260.08"/>
    <n v="0.18"/>
    <x v="0"/>
    <x v="8"/>
    <x v="1"/>
    <x v="1658"/>
  </r>
  <r>
    <n v="11668"/>
    <d v="2026-07-26T00:00:00"/>
    <n v="1284"/>
    <x v="2"/>
    <x v="3"/>
    <n v="3"/>
    <n v="470.91"/>
    <n v="0.03"/>
    <x v="1"/>
    <x v="3"/>
    <x v="7"/>
    <x v="1659"/>
  </r>
  <r>
    <n v="11669"/>
    <d v="2026-07-27T00:00:00"/>
    <n v="1304"/>
    <x v="3"/>
    <x v="0"/>
    <n v="5"/>
    <n v="222.64"/>
    <n v="0.26"/>
    <x v="2"/>
    <x v="8"/>
    <x v="12"/>
    <x v="1660"/>
  </r>
  <r>
    <n v="11670"/>
    <d v="2026-07-28T00:00:00"/>
    <n v="1428"/>
    <x v="3"/>
    <x v="0"/>
    <n v="5"/>
    <n v="589.79"/>
    <n v="0.28999999999999998"/>
    <x v="1"/>
    <x v="2"/>
    <x v="9"/>
    <x v="1661"/>
  </r>
  <r>
    <n v="11671"/>
    <d v="2026-07-29T00:00:00"/>
    <n v="1476"/>
    <x v="2"/>
    <x v="1"/>
    <n v="2"/>
    <n v="120.75"/>
    <n v="0.32"/>
    <x v="1"/>
    <x v="8"/>
    <x v="35"/>
    <x v="1662"/>
  </r>
  <r>
    <n v="11672"/>
    <d v="2026-07-30T00:00:00"/>
    <n v="1285"/>
    <x v="3"/>
    <x v="3"/>
    <n v="4"/>
    <n v="360.73"/>
    <n v="0.2"/>
    <x v="2"/>
    <x v="3"/>
    <x v="29"/>
    <x v="1663"/>
  </r>
  <r>
    <n v="11673"/>
    <d v="2026-07-31T00:00:00"/>
    <n v="1143"/>
    <x v="1"/>
    <x v="2"/>
    <n v="1"/>
    <n v="67.47"/>
    <n v="0.26"/>
    <x v="0"/>
    <x v="3"/>
    <x v="17"/>
    <x v="1664"/>
  </r>
  <r>
    <n v="11674"/>
    <d v="2026-08-01T00:00:00"/>
    <n v="1423"/>
    <x v="3"/>
    <x v="0"/>
    <n v="7"/>
    <n v="444.31"/>
    <n v="0.26"/>
    <x v="1"/>
    <x v="4"/>
    <x v="20"/>
    <x v="1665"/>
  </r>
  <r>
    <n v="11675"/>
    <d v="2026-08-02T00:00:00"/>
    <n v="1018"/>
    <x v="1"/>
    <x v="1"/>
    <n v="1"/>
    <n v="596.92999999999995"/>
    <n v="0.05"/>
    <x v="2"/>
    <x v="8"/>
    <x v="11"/>
    <x v="1666"/>
  </r>
  <r>
    <n v="11676"/>
    <d v="2026-08-03T00:00:00"/>
    <n v="1017"/>
    <x v="1"/>
    <x v="3"/>
    <n v="1"/>
    <n v="494.2"/>
    <n v="0.06"/>
    <x v="0"/>
    <x v="8"/>
    <x v="34"/>
    <x v="1667"/>
  </r>
  <r>
    <n v="11677"/>
    <d v="2026-08-04T00:00:00"/>
    <n v="1768"/>
    <x v="0"/>
    <x v="3"/>
    <n v="6"/>
    <n v="340.09"/>
    <n v="0.02"/>
    <x v="2"/>
    <x v="9"/>
    <x v="14"/>
    <x v="1668"/>
  </r>
  <r>
    <n v="11678"/>
    <d v="2026-08-05T00:00:00"/>
    <n v="1589"/>
    <x v="2"/>
    <x v="0"/>
    <n v="7"/>
    <n v="298.57"/>
    <n v="0.11"/>
    <x v="1"/>
    <x v="1"/>
    <x v="8"/>
    <x v="1669"/>
  </r>
  <r>
    <n v="11679"/>
    <d v="2026-08-06T00:00:00"/>
    <n v="1370"/>
    <x v="2"/>
    <x v="1"/>
    <n v="3"/>
    <n v="503.49"/>
    <n v="0.17"/>
    <x v="2"/>
    <x v="5"/>
    <x v="10"/>
    <x v="1670"/>
  </r>
  <r>
    <n v="11680"/>
    <d v="2026-08-07T00:00:00"/>
    <n v="1174"/>
    <x v="1"/>
    <x v="2"/>
    <n v="4"/>
    <n v="562.54"/>
    <n v="0.35"/>
    <x v="2"/>
    <x v="4"/>
    <x v="31"/>
    <x v="1671"/>
  </r>
  <r>
    <n v="11681"/>
    <d v="2026-08-08T00:00:00"/>
    <n v="1193"/>
    <x v="0"/>
    <x v="0"/>
    <n v="7"/>
    <n v="593.69000000000005"/>
    <n v="0.15"/>
    <x v="2"/>
    <x v="8"/>
    <x v="21"/>
    <x v="1672"/>
  </r>
  <r>
    <n v="11682"/>
    <d v="2026-08-09T00:00:00"/>
    <n v="1501"/>
    <x v="1"/>
    <x v="1"/>
    <n v="1"/>
    <n v="246.98"/>
    <n v="0.25"/>
    <x v="2"/>
    <x v="0"/>
    <x v="3"/>
    <x v="515"/>
  </r>
  <r>
    <n v="11683"/>
    <d v="2026-08-10T00:00:00"/>
    <n v="1987"/>
    <x v="2"/>
    <x v="3"/>
    <n v="7"/>
    <n v="594.69000000000005"/>
    <n v="0.24"/>
    <x v="1"/>
    <x v="2"/>
    <x v="38"/>
    <x v="1673"/>
  </r>
  <r>
    <n v="11684"/>
    <d v="2026-08-11T00:00:00"/>
    <n v="1112"/>
    <x v="2"/>
    <x v="2"/>
    <n v="3"/>
    <n v="106.22"/>
    <n v="7.0000000000000007E-2"/>
    <x v="2"/>
    <x v="7"/>
    <x v="2"/>
    <x v="1674"/>
  </r>
  <r>
    <n v="11685"/>
    <d v="2026-08-12T00:00:00"/>
    <n v="1113"/>
    <x v="1"/>
    <x v="1"/>
    <n v="5"/>
    <n v="163.33000000000001"/>
    <n v="0.02"/>
    <x v="2"/>
    <x v="7"/>
    <x v="34"/>
    <x v="1675"/>
  </r>
  <r>
    <n v="11686"/>
    <d v="2026-08-13T00:00:00"/>
    <n v="1221"/>
    <x v="2"/>
    <x v="2"/>
    <n v="2"/>
    <n v="67.069999999999993"/>
    <n v="0.19"/>
    <x v="2"/>
    <x v="6"/>
    <x v="2"/>
    <x v="1676"/>
  </r>
  <r>
    <n v="11687"/>
    <d v="2026-08-14T00:00:00"/>
    <n v="1677"/>
    <x v="3"/>
    <x v="1"/>
    <n v="4"/>
    <n v="173.97"/>
    <n v="0.25"/>
    <x v="0"/>
    <x v="0"/>
    <x v="3"/>
    <x v="1677"/>
  </r>
  <r>
    <n v="11688"/>
    <d v="2026-08-15T00:00:00"/>
    <n v="1946"/>
    <x v="0"/>
    <x v="1"/>
    <n v="4"/>
    <n v="464.24"/>
    <n v="0.35"/>
    <x v="0"/>
    <x v="2"/>
    <x v="21"/>
    <x v="1678"/>
  </r>
  <r>
    <n v="11689"/>
    <d v="2026-08-16T00:00:00"/>
    <n v="1830"/>
    <x v="1"/>
    <x v="1"/>
    <n v="6"/>
    <n v="513.96"/>
    <n v="0.13"/>
    <x v="2"/>
    <x v="4"/>
    <x v="10"/>
    <x v="1679"/>
  </r>
  <r>
    <n v="11690"/>
    <d v="2026-08-17T00:00:00"/>
    <n v="1643"/>
    <x v="1"/>
    <x v="1"/>
    <n v="5"/>
    <n v="470.65"/>
    <n v="0.31"/>
    <x v="2"/>
    <x v="8"/>
    <x v="15"/>
    <x v="1680"/>
  </r>
  <r>
    <n v="11691"/>
    <d v="2026-08-18T00:00:00"/>
    <n v="1896"/>
    <x v="1"/>
    <x v="2"/>
    <n v="4"/>
    <n v="384.17"/>
    <n v="0.13"/>
    <x v="2"/>
    <x v="0"/>
    <x v="34"/>
    <x v="1681"/>
  </r>
  <r>
    <n v="11692"/>
    <d v="2026-08-19T00:00:00"/>
    <n v="1263"/>
    <x v="2"/>
    <x v="0"/>
    <n v="6"/>
    <n v="315.67"/>
    <n v="0.24"/>
    <x v="2"/>
    <x v="9"/>
    <x v="12"/>
    <x v="1682"/>
  </r>
  <r>
    <n v="11693"/>
    <d v="2026-08-20T00:00:00"/>
    <n v="1924"/>
    <x v="0"/>
    <x v="2"/>
    <n v="6"/>
    <n v="429.59"/>
    <n v="0.21"/>
    <x v="0"/>
    <x v="0"/>
    <x v="11"/>
    <x v="1683"/>
  </r>
  <r>
    <n v="11694"/>
    <d v="2026-08-21T00:00:00"/>
    <n v="1054"/>
    <x v="1"/>
    <x v="1"/>
    <n v="6"/>
    <n v="243.64"/>
    <n v="0.02"/>
    <x v="2"/>
    <x v="9"/>
    <x v="5"/>
    <x v="1684"/>
  </r>
  <r>
    <n v="11695"/>
    <d v="2026-08-22T00:00:00"/>
    <n v="1870"/>
    <x v="1"/>
    <x v="2"/>
    <n v="4"/>
    <n v="507.17"/>
    <n v="0.03"/>
    <x v="1"/>
    <x v="9"/>
    <x v="14"/>
    <x v="1685"/>
  </r>
  <r>
    <n v="11696"/>
    <d v="2026-08-23T00:00:00"/>
    <n v="1642"/>
    <x v="3"/>
    <x v="2"/>
    <n v="4"/>
    <n v="411.16"/>
    <n v="0.01"/>
    <x v="2"/>
    <x v="7"/>
    <x v="15"/>
    <x v="1686"/>
  </r>
  <r>
    <n v="11697"/>
    <d v="2026-08-24T00:00:00"/>
    <n v="1799"/>
    <x v="1"/>
    <x v="2"/>
    <n v="4"/>
    <n v="423.22"/>
    <n v="0.13"/>
    <x v="2"/>
    <x v="7"/>
    <x v="4"/>
    <x v="1687"/>
  </r>
  <r>
    <n v="11698"/>
    <d v="2026-08-25T00:00:00"/>
    <n v="1777"/>
    <x v="1"/>
    <x v="1"/>
    <n v="3"/>
    <n v="328.52"/>
    <n v="0.26"/>
    <x v="2"/>
    <x v="2"/>
    <x v="26"/>
    <x v="1688"/>
  </r>
  <r>
    <n v="11699"/>
    <d v="2026-08-26T00:00:00"/>
    <n v="1457"/>
    <x v="2"/>
    <x v="2"/>
    <n v="6"/>
    <n v="532.86"/>
    <n v="0.06"/>
    <x v="2"/>
    <x v="9"/>
    <x v="10"/>
    <x v="1689"/>
  </r>
  <r>
    <n v="11700"/>
    <d v="2026-08-27T00:00:00"/>
    <n v="1978"/>
    <x v="3"/>
    <x v="3"/>
    <n v="3"/>
    <n v="162.43"/>
    <n v="0.21"/>
    <x v="1"/>
    <x v="7"/>
    <x v="38"/>
    <x v="1690"/>
  </r>
  <r>
    <n v="11701"/>
    <d v="2026-08-28T00:00:00"/>
    <n v="1877"/>
    <x v="0"/>
    <x v="1"/>
    <n v="2"/>
    <n v="237.97"/>
    <n v="0.1"/>
    <x v="1"/>
    <x v="2"/>
    <x v="9"/>
    <x v="1691"/>
  </r>
  <r>
    <n v="11702"/>
    <d v="2026-08-29T00:00:00"/>
    <n v="1161"/>
    <x v="1"/>
    <x v="2"/>
    <n v="4"/>
    <n v="469.92"/>
    <n v="0.28000000000000003"/>
    <x v="1"/>
    <x v="5"/>
    <x v="0"/>
    <x v="1692"/>
  </r>
  <r>
    <n v="11703"/>
    <d v="2026-08-30T00:00:00"/>
    <n v="1379"/>
    <x v="0"/>
    <x v="3"/>
    <n v="7"/>
    <n v="303.26"/>
    <n v="0.28000000000000003"/>
    <x v="1"/>
    <x v="0"/>
    <x v="24"/>
    <x v="1693"/>
  </r>
  <r>
    <n v="11704"/>
    <d v="2026-08-31T00:00:00"/>
    <n v="1992"/>
    <x v="2"/>
    <x v="2"/>
    <n v="5"/>
    <n v="535.19000000000005"/>
    <n v="0.27"/>
    <x v="1"/>
    <x v="3"/>
    <x v="39"/>
    <x v="1694"/>
  </r>
  <r>
    <n v="11705"/>
    <d v="2026-09-01T00:00:00"/>
    <n v="1086"/>
    <x v="1"/>
    <x v="0"/>
    <n v="1"/>
    <n v="217.64"/>
    <n v="0.18"/>
    <x v="0"/>
    <x v="5"/>
    <x v="0"/>
    <x v="1695"/>
  </r>
  <r>
    <n v="11706"/>
    <d v="2026-09-02T00:00:00"/>
    <n v="1054"/>
    <x v="1"/>
    <x v="2"/>
    <n v="2"/>
    <n v="231.06"/>
    <n v="0.1"/>
    <x v="1"/>
    <x v="4"/>
    <x v="8"/>
    <x v="1696"/>
  </r>
  <r>
    <n v="11707"/>
    <d v="2026-09-03T00:00:00"/>
    <n v="1475"/>
    <x v="1"/>
    <x v="2"/>
    <n v="7"/>
    <n v="534.91"/>
    <n v="0.28000000000000003"/>
    <x v="0"/>
    <x v="7"/>
    <x v="37"/>
    <x v="1697"/>
  </r>
  <r>
    <n v="11708"/>
    <d v="2026-09-04T00:00:00"/>
    <n v="1799"/>
    <x v="1"/>
    <x v="0"/>
    <n v="1"/>
    <n v="286.66000000000003"/>
    <n v="7.0000000000000007E-2"/>
    <x v="1"/>
    <x v="1"/>
    <x v="0"/>
    <x v="1698"/>
  </r>
  <r>
    <n v="11709"/>
    <d v="2026-09-05T00:00:00"/>
    <n v="1177"/>
    <x v="2"/>
    <x v="1"/>
    <n v="1"/>
    <n v="316.93"/>
    <n v="0.1"/>
    <x v="1"/>
    <x v="2"/>
    <x v="31"/>
    <x v="1699"/>
  </r>
  <r>
    <n v="11710"/>
    <d v="2026-09-06T00:00:00"/>
    <n v="1390"/>
    <x v="2"/>
    <x v="0"/>
    <n v="4"/>
    <n v="209.67"/>
    <n v="0.06"/>
    <x v="2"/>
    <x v="6"/>
    <x v="38"/>
    <x v="1700"/>
  </r>
  <r>
    <n v="11711"/>
    <d v="2026-09-07T00:00:00"/>
    <n v="1348"/>
    <x v="1"/>
    <x v="1"/>
    <n v="5"/>
    <n v="176.85"/>
    <n v="0.24"/>
    <x v="1"/>
    <x v="6"/>
    <x v="1"/>
    <x v="1701"/>
  </r>
  <r>
    <n v="11712"/>
    <d v="2026-09-08T00:00:00"/>
    <n v="1007"/>
    <x v="2"/>
    <x v="0"/>
    <n v="1"/>
    <n v="398.73"/>
    <n v="0.24"/>
    <x v="0"/>
    <x v="0"/>
    <x v="17"/>
    <x v="1702"/>
  </r>
  <r>
    <n v="11713"/>
    <d v="2026-09-09T00:00:00"/>
    <n v="1832"/>
    <x v="3"/>
    <x v="2"/>
    <n v="6"/>
    <n v="85.11"/>
    <n v="0.23"/>
    <x v="1"/>
    <x v="4"/>
    <x v="8"/>
    <x v="1703"/>
  </r>
  <r>
    <n v="11714"/>
    <d v="2026-09-10T00:00:00"/>
    <n v="1312"/>
    <x v="2"/>
    <x v="2"/>
    <n v="7"/>
    <n v="529.37"/>
    <n v="0.15"/>
    <x v="1"/>
    <x v="9"/>
    <x v="1"/>
    <x v="1704"/>
  </r>
  <r>
    <n v="11715"/>
    <d v="2026-09-11T00:00:00"/>
    <n v="1758"/>
    <x v="2"/>
    <x v="1"/>
    <n v="1"/>
    <n v="470.83"/>
    <n v="0.04"/>
    <x v="0"/>
    <x v="8"/>
    <x v="21"/>
    <x v="1705"/>
  </r>
  <r>
    <n v="11716"/>
    <d v="2026-09-12T00:00:00"/>
    <n v="1834"/>
    <x v="1"/>
    <x v="1"/>
    <n v="2"/>
    <n v="126.59"/>
    <n v="0.32"/>
    <x v="1"/>
    <x v="0"/>
    <x v="8"/>
    <x v="1706"/>
  </r>
  <r>
    <n v="11717"/>
    <d v="2026-09-13T00:00:00"/>
    <n v="1983"/>
    <x v="1"/>
    <x v="3"/>
    <n v="5"/>
    <n v="421"/>
    <n v="0.18"/>
    <x v="1"/>
    <x v="4"/>
    <x v="14"/>
    <x v="1707"/>
  </r>
  <r>
    <n v="11718"/>
    <d v="2026-09-14T00:00:00"/>
    <n v="1982"/>
    <x v="0"/>
    <x v="3"/>
    <n v="5"/>
    <n v="367.54"/>
    <n v="0.14000000000000001"/>
    <x v="1"/>
    <x v="8"/>
    <x v="22"/>
    <x v="1708"/>
  </r>
  <r>
    <n v="11719"/>
    <d v="2026-09-15T00:00:00"/>
    <n v="1442"/>
    <x v="1"/>
    <x v="2"/>
    <n v="1"/>
    <n v="122.95"/>
    <n v="0.21"/>
    <x v="2"/>
    <x v="10"/>
    <x v="27"/>
    <x v="1709"/>
  </r>
  <r>
    <n v="11720"/>
    <d v="2026-09-16T00:00:00"/>
    <n v="1766"/>
    <x v="2"/>
    <x v="2"/>
    <n v="5"/>
    <n v="174.82"/>
    <n v="7.0000000000000007E-2"/>
    <x v="1"/>
    <x v="4"/>
    <x v="30"/>
    <x v="1710"/>
  </r>
  <r>
    <n v="11721"/>
    <d v="2026-09-17T00:00:00"/>
    <n v="1327"/>
    <x v="3"/>
    <x v="3"/>
    <n v="2"/>
    <n v="254.26"/>
    <n v="0.05"/>
    <x v="2"/>
    <x v="2"/>
    <x v="9"/>
    <x v="1711"/>
  </r>
  <r>
    <n v="11722"/>
    <d v="2026-09-18T00:00:00"/>
    <n v="1053"/>
    <x v="1"/>
    <x v="3"/>
    <n v="7"/>
    <n v="424.06"/>
    <n v="0.14000000000000001"/>
    <x v="0"/>
    <x v="6"/>
    <x v="23"/>
    <x v="1712"/>
  </r>
  <r>
    <n v="11723"/>
    <d v="2026-09-19T00:00:00"/>
    <n v="1760"/>
    <x v="2"/>
    <x v="1"/>
    <n v="2"/>
    <n v="388.65"/>
    <n v="0.08"/>
    <x v="0"/>
    <x v="10"/>
    <x v="5"/>
    <x v="1713"/>
  </r>
  <r>
    <n v="11724"/>
    <d v="2026-09-20T00:00:00"/>
    <n v="1238"/>
    <x v="1"/>
    <x v="0"/>
    <n v="2"/>
    <n v="326.36"/>
    <n v="0.09"/>
    <x v="1"/>
    <x v="7"/>
    <x v="28"/>
    <x v="1714"/>
  </r>
  <r>
    <n v="11725"/>
    <d v="2026-09-21T00:00:00"/>
    <n v="1228"/>
    <x v="0"/>
    <x v="1"/>
    <n v="6"/>
    <n v="464.52"/>
    <n v="0.31"/>
    <x v="1"/>
    <x v="3"/>
    <x v="20"/>
    <x v="1715"/>
  </r>
  <r>
    <n v="11726"/>
    <d v="2026-09-22T00:00:00"/>
    <n v="1578"/>
    <x v="1"/>
    <x v="3"/>
    <n v="4"/>
    <n v="458.39"/>
    <n v="0.19"/>
    <x v="1"/>
    <x v="7"/>
    <x v="3"/>
    <x v="1716"/>
  </r>
  <r>
    <n v="11727"/>
    <d v="2026-09-23T00:00:00"/>
    <n v="1050"/>
    <x v="2"/>
    <x v="2"/>
    <n v="1"/>
    <n v="376.45"/>
    <n v="0.17"/>
    <x v="2"/>
    <x v="2"/>
    <x v="15"/>
    <x v="1717"/>
  </r>
  <r>
    <n v="11728"/>
    <d v="2026-09-24T00:00:00"/>
    <n v="1608"/>
    <x v="2"/>
    <x v="3"/>
    <n v="7"/>
    <n v="475.39"/>
    <n v="0.24"/>
    <x v="1"/>
    <x v="5"/>
    <x v="22"/>
    <x v="1718"/>
  </r>
  <r>
    <n v="11729"/>
    <d v="2026-09-25T00:00:00"/>
    <n v="1603"/>
    <x v="2"/>
    <x v="2"/>
    <n v="5"/>
    <n v="210.54"/>
    <n v="0.33"/>
    <x v="0"/>
    <x v="8"/>
    <x v="18"/>
    <x v="1719"/>
  </r>
  <r>
    <n v="11730"/>
    <d v="2026-09-26T00:00:00"/>
    <n v="1263"/>
    <x v="1"/>
    <x v="2"/>
    <n v="2"/>
    <n v="530.53"/>
    <n v="0.04"/>
    <x v="2"/>
    <x v="5"/>
    <x v="32"/>
    <x v="1720"/>
  </r>
  <r>
    <n v="11731"/>
    <d v="2026-09-27T00:00:00"/>
    <n v="1417"/>
    <x v="1"/>
    <x v="2"/>
    <n v="1"/>
    <n v="374.72"/>
    <n v="0.28999999999999998"/>
    <x v="1"/>
    <x v="7"/>
    <x v="26"/>
    <x v="1721"/>
  </r>
  <r>
    <n v="11732"/>
    <d v="2026-09-28T00:00:00"/>
    <n v="1802"/>
    <x v="2"/>
    <x v="2"/>
    <n v="7"/>
    <n v="496.08"/>
    <n v="0.2"/>
    <x v="2"/>
    <x v="1"/>
    <x v="3"/>
    <x v="1722"/>
  </r>
  <r>
    <n v="11733"/>
    <d v="2026-09-29T00:00:00"/>
    <n v="1095"/>
    <x v="0"/>
    <x v="0"/>
    <n v="7"/>
    <n v="334.57"/>
    <n v="0.05"/>
    <x v="1"/>
    <x v="6"/>
    <x v="2"/>
    <x v="1723"/>
  </r>
  <r>
    <n v="11734"/>
    <d v="2026-09-30T00:00:00"/>
    <n v="1087"/>
    <x v="3"/>
    <x v="3"/>
    <n v="1"/>
    <n v="142.79"/>
    <n v="0.1"/>
    <x v="1"/>
    <x v="6"/>
    <x v="13"/>
    <x v="1724"/>
  </r>
  <r>
    <n v="11735"/>
    <d v="2026-10-01T00:00:00"/>
    <n v="1077"/>
    <x v="1"/>
    <x v="1"/>
    <n v="4"/>
    <n v="332.31"/>
    <n v="0.17"/>
    <x v="1"/>
    <x v="4"/>
    <x v="5"/>
    <x v="1725"/>
  </r>
  <r>
    <n v="11736"/>
    <d v="2026-10-02T00:00:00"/>
    <n v="1287"/>
    <x v="3"/>
    <x v="2"/>
    <n v="6"/>
    <n v="232.1"/>
    <n v="0.24"/>
    <x v="1"/>
    <x v="8"/>
    <x v="27"/>
    <x v="1726"/>
  </r>
  <r>
    <n v="11737"/>
    <d v="2026-10-03T00:00:00"/>
    <n v="1119"/>
    <x v="2"/>
    <x v="2"/>
    <n v="5"/>
    <n v="423.04"/>
    <n v="0.08"/>
    <x v="2"/>
    <x v="9"/>
    <x v="12"/>
    <x v="1727"/>
  </r>
  <r>
    <n v="11738"/>
    <d v="2026-10-04T00:00:00"/>
    <n v="1813"/>
    <x v="1"/>
    <x v="1"/>
    <n v="6"/>
    <n v="293.33999999999997"/>
    <n v="0.19"/>
    <x v="2"/>
    <x v="6"/>
    <x v="32"/>
    <x v="1728"/>
  </r>
  <r>
    <n v="11739"/>
    <d v="2026-10-05T00:00:00"/>
    <n v="1490"/>
    <x v="1"/>
    <x v="1"/>
    <n v="7"/>
    <n v="504.13"/>
    <n v="0.24"/>
    <x v="1"/>
    <x v="8"/>
    <x v="9"/>
    <x v="1729"/>
  </r>
  <r>
    <n v="11740"/>
    <d v="2026-10-06T00:00:00"/>
    <n v="1911"/>
    <x v="3"/>
    <x v="2"/>
    <n v="5"/>
    <n v="411.67"/>
    <n v="0.16"/>
    <x v="0"/>
    <x v="2"/>
    <x v="39"/>
    <x v="1730"/>
  </r>
  <r>
    <n v="11741"/>
    <d v="2026-10-07T00:00:00"/>
    <n v="1451"/>
    <x v="3"/>
    <x v="1"/>
    <n v="7"/>
    <n v="415.46"/>
    <n v="0.3"/>
    <x v="1"/>
    <x v="8"/>
    <x v="20"/>
    <x v="1731"/>
  </r>
  <r>
    <n v="11742"/>
    <d v="2026-10-08T00:00:00"/>
    <n v="1499"/>
    <x v="2"/>
    <x v="1"/>
    <n v="2"/>
    <n v="142.04"/>
    <n v="0.3"/>
    <x v="1"/>
    <x v="3"/>
    <x v="15"/>
    <x v="1732"/>
  </r>
  <r>
    <n v="11743"/>
    <d v="2026-10-09T00:00:00"/>
    <n v="1164"/>
    <x v="0"/>
    <x v="0"/>
    <n v="2"/>
    <n v="590.79"/>
    <n v="0.16"/>
    <x v="1"/>
    <x v="4"/>
    <x v="1"/>
    <x v="1733"/>
  </r>
  <r>
    <n v="11744"/>
    <d v="2026-10-10T00:00:00"/>
    <n v="1181"/>
    <x v="2"/>
    <x v="1"/>
    <n v="1"/>
    <n v="507.38"/>
    <n v="0.34"/>
    <x v="2"/>
    <x v="8"/>
    <x v="31"/>
    <x v="1734"/>
  </r>
  <r>
    <n v="11745"/>
    <d v="2026-10-11T00:00:00"/>
    <n v="1468"/>
    <x v="0"/>
    <x v="3"/>
    <n v="5"/>
    <n v="476.57"/>
    <n v="0.03"/>
    <x v="0"/>
    <x v="7"/>
    <x v="1"/>
    <x v="1735"/>
  </r>
  <r>
    <n v="11746"/>
    <d v="2026-10-12T00:00:00"/>
    <n v="1909"/>
    <x v="0"/>
    <x v="3"/>
    <n v="5"/>
    <n v="208.18"/>
    <n v="0"/>
    <x v="2"/>
    <x v="1"/>
    <x v="17"/>
    <x v="1736"/>
  </r>
  <r>
    <n v="11747"/>
    <d v="2026-10-13T00:00:00"/>
    <n v="1734"/>
    <x v="2"/>
    <x v="3"/>
    <n v="7"/>
    <n v="328.34"/>
    <n v="0.13"/>
    <x v="0"/>
    <x v="9"/>
    <x v="22"/>
    <x v="1737"/>
  </r>
  <r>
    <n v="11748"/>
    <d v="2026-10-14T00:00:00"/>
    <n v="1822"/>
    <x v="3"/>
    <x v="2"/>
    <n v="6"/>
    <n v="95.21"/>
    <n v="0.21"/>
    <x v="1"/>
    <x v="3"/>
    <x v="33"/>
    <x v="1738"/>
  </r>
  <r>
    <n v="11749"/>
    <d v="2026-10-15T00:00:00"/>
    <n v="1943"/>
    <x v="2"/>
    <x v="3"/>
    <n v="2"/>
    <n v="330.01"/>
    <n v="0.22"/>
    <x v="1"/>
    <x v="8"/>
    <x v="35"/>
    <x v="1739"/>
  </r>
  <r>
    <n v="11750"/>
    <d v="2026-10-16T00:00:00"/>
    <n v="1977"/>
    <x v="1"/>
    <x v="0"/>
    <n v="3"/>
    <n v="100.35"/>
    <n v="0.17"/>
    <x v="2"/>
    <x v="9"/>
    <x v="27"/>
    <x v="1740"/>
  </r>
  <r>
    <n v="11751"/>
    <d v="2026-10-17T00:00:00"/>
    <n v="1006"/>
    <x v="1"/>
    <x v="3"/>
    <n v="1"/>
    <n v="338.53"/>
    <n v="0.04"/>
    <x v="2"/>
    <x v="9"/>
    <x v="27"/>
    <x v="1741"/>
  </r>
  <r>
    <n v="11752"/>
    <d v="2026-10-18T00:00:00"/>
    <n v="1329"/>
    <x v="1"/>
    <x v="2"/>
    <n v="5"/>
    <n v="394.5"/>
    <n v="0.06"/>
    <x v="1"/>
    <x v="6"/>
    <x v="8"/>
    <x v="1742"/>
  </r>
  <r>
    <n v="11753"/>
    <d v="2026-10-19T00:00:00"/>
    <n v="1774"/>
    <x v="0"/>
    <x v="0"/>
    <n v="4"/>
    <n v="243.26"/>
    <n v="0.3"/>
    <x v="0"/>
    <x v="7"/>
    <x v="6"/>
    <x v="1743"/>
  </r>
  <r>
    <n v="11754"/>
    <d v="2026-10-20T00:00:00"/>
    <n v="1672"/>
    <x v="3"/>
    <x v="3"/>
    <n v="4"/>
    <n v="306.64999999999998"/>
    <n v="0.3"/>
    <x v="1"/>
    <x v="0"/>
    <x v="27"/>
    <x v="1744"/>
  </r>
  <r>
    <n v="11755"/>
    <d v="2026-10-21T00:00:00"/>
    <n v="1150"/>
    <x v="1"/>
    <x v="0"/>
    <n v="3"/>
    <n v="527.26"/>
    <n v="0.24"/>
    <x v="1"/>
    <x v="3"/>
    <x v="25"/>
    <x v="1745"/>
  </r>
  <r>
    <n v="11756"/>
    <d v="2026-10-22T00:00:00"/>
    <n v="1084"/>
    <x v="3"/>
    <x v="0"/>
    <n v="2"/>
    <n v="78.510000000000005"/>
    <n v="0.23"/>
    <x v="2"/>
    <x v="3"/>
    <x v="17"/>
    <x v="1746"/>
  </r>
  <r>
    <n v="11757"/>
    <d v="2026-10-23T00:00:00"/>
    <n v="1146"/>
    <x v="0"/>
    <x v="2"/>
    <n v="2"/>
    <n v="478.16"/>
    <n v="0.21"/>
    <x v="2"/>
    <x v="5"/>
    <x v="8"/>
    <x v="1747"/>
  </r>
  <r>
    <n v="11758"/>
    <d v="2026-10-24T00:00:00"/>
    <n v="1623"/>
    <x v="2"/>
    <x v="2"/>
    <n v="2"/>
    <n v="114.89"/>
    <n v="7.0000000000000007E-2"/>
    <x v="1"/>
    <x v="4"/>
    <x v="12"/>
    <x v="1748"/>
  </r>
  <r>
    <n v="11759"/>
    <d v="2026-10-25T00:00:00"/>
    <n v="1380"/>
    <x v="0"/>
    <x v="0"/>
    <n v="6"/>
    <n v="36.47"/>
    <n v="0.15"/>
    <x v="1"/>
    <x v="5"/>
    <x v="27"/>
    <x v="1749"/>
  </r>
  <r>
    <n v="11760"/>
    <d v="2026-10-26T00:00:00"/>
    <n v="1914"/>
    <x v="2"/>
    <x v="3"/>
    <n v="7"/>
    <n v="123.56"/>
    <n v="0.24"/>
    <x v="2"/>
    <x v="10"/>
    <x v="19"/>
    <x v="1750"/>
  </r>
  <r>
    <n v="11761"/>
    <d v="2026-10-27T00:00:00"/>
    <n v="1547"/>
    <x v="3"/>
    <x v="2"/>
    <n v="4"/>
    <n v="462.55"/>
    <n v="0.19"/>
    <x v="2"/>
    <x v="4"/>
    <x v="9"/>
    <x v="1751"/>
  </r>
  <r>
    <n v="11762"/>
    <d v="2026-10-28T00:00:00"/>
    <n v="1284"/>
    <x v="2"/>
    <x v="0"/>
    <n v="2"/>
    <n v="252"/>
    <n v="0.01"/>
    <x v="2"/>
    <x v="0"/>
    <x v="6"/>
    <x v="1752"/>
  </r>
  <r>
    <n v="11763"/>
    <d v="2026-10-29T00:00:00"/>
    <n v="1699"/>
    <x v="2"/>
    <x v="1"/>
    <n v="4"/>
    <n v="525.41999999999996"/>
    <n v="0.33"/>
    <x v="2"/>
    <x v="2"/>
    <x v="25"/>
    <x v="1753"/>
  </r>
  <r>
    <n v="11764"/>
    <d v="2026-10-30T00:00:00"/>
    <n v="1081"/>
    <x v="1"/>
    <x v="1"/>
    <n v="3"/>
    <n v="321.95"/>
    <n v="0.3"/>
    <x v="1"/>
    <x v="7"/>
    <x v="8"/>
    <x v="1754"/>
  </r>
  <r>
    <n v="11765"/>
    <d v="2026-10-31T00:00:00"/>
    <n v="1513"/>
    <x v="1"/>
    <x v="2"/>
    <n v="1"/>
    <n v="28.02"/>
    <n v="0.09"/>
    <x v="0"/>
    <x v="0"/>
    <x v="14"/>
    <x v="1755"/>
  </r>
  <r>
    <n v="11766"/>
    <d v="2026-11-01T00:00:00"/>
    <n v="1896"/>
    <x v="1"/>
    <x v="3"/>
    <n v="7"/>
    <n v="434.28"/>
    <n v="0.22"/>
    <x v="0"/>
    <x v="0"/>
    <x v="32"/>
    <x v="1756"/>
  </r>
  <r>
    <n v="11767"/>
    <d v="2026-11-02T00:00:00"/>
    <n v="1814"/>
    <x v="2"/>
    <x v="1"/>
    <n v="6"/>
    <n v="79.489999999999995"/>
    <n v="0.32"/>
    <x v="1"/>
    <x v="4"/>
    <x v="34"/>
    <x v="1757"/>
  </r>
  <r>
    <n v="11768"/>
    <d v="2026-11-03T00:00:00"/>
    <n v="1708"/>
    <x v="1"/>
    <x v="1"/>
    <n v="5"/>
    <n v="476.79"/>
    <n v="0.03"/>
    <x v="1"/>
    <x v="0"/>
    <x v="17"/>
    <x v="1758"/>
  </r>
  <r>
    <n v="11769"/>
    <d v="2026-11-04T00:00:00"/>
    <n v="1915"/>
    <x v="0"/>
    <x v="1"/>
    <n v="3"/>
    <n v="113.34"/>
    <n v="0.18"/>
    <x v="1"/>
    <x v="8"/>
    <x v="11"/>
    <x v="1759"/>
  </r>
  <r>
    <n v="11770"/>
    <d v="2026-11-05T00:00:00"/>
    <n v="1522"/>
    <x v="1"/>
    <x v="3"/>
    <n v="7"/>
    <n v="217.09"/>
    <n v="0.16"/>
    <x v="2"/>
    <x v="10"/>
    <x v="17"/>
    <x v="1760"/>
  </r>
  <r>
    <n v="11771"/>
    <d v="2026-11-06T00:00:00"/>
    <n v="1745"/>
    <x v="2"/>
    <x v="3"/>
    <n v="4"/>
    <n v="460.34"/>
    <n v="0.14000000000000001"/>
    <x v="0"/>
    <x v="0"/>
    <x v="0"/>
    <x v="1761"/>
  </r>
  <r>
    <n v="11772"/>
    <d v="2026-11-07T00:00:00"/>
    <n v="1385"/>
    <x v="1"/>
    <x v="2"/>
    <n v="3"/>
    <n v="573.23"/>
    <n v="0.28999999999999998"/>
    <x v="2"/>
    <x v="2"/>
    <x v="2"/>
    <x v="1762"/>
  </r>
  <r>
    <n v="11773"/>
    <d v="2026-11-08T00:00:00"/>
    <n v="1706"/>
    <x v="2"/>
    <x v="2"/>
    <n v="5"/>
    <n v="232.29"/>
    <n v="0.13"/>
    <x v="0"/>
    <x v="3"/>
    <x v="10"/>
    <x v="1763"/>
  </r>
  <r>
    <n v="11774"/>
    <d v="2026-11-09T00:00:00"/>
    <n v="1470"/>
    <x v="3"/>
    <x v="1"/>
    <n v="7"/>
    <n v="500.2"/>
    <n v="0.02"/>
    <x v="1"/>
    <x v="9"/>
    <x v="3"/>
    <x v="1764"/>
  </r>
  <r>
    <n v="11775"/>
    <d v="2026-11-10T00:00:00"/>
    <n v="1118"/>
    <x v="3"/>
    <x v="3"/>
    <n v="6"/>
    <n v="126.61"/>
    <n v="0.02"/>
    <x v="2"/>
    <x v="1"/>
    <x v="22"/>
    <x v="1765"/>
  </r>
  <r>
    <n v="11776"/>
    <d v="2026-11-11T00:00:00"/>
    <n v="1395"/>
    <x v="1"/>
    <x v="0"/>
    <n v="1"/>
    <n v="487.2"/>
    <n v="0.01"/>
    <x v="1"/>
    <x v="4"/>
    <x v="34"/>
    <x v="1766"/>
  </r>
  <r>
    <n v="11777"/>
    <d v="2026-11-12T00:00:00"/>
    <n v="1531"/>
    <x v="1"/>
    <x v="1"/>
    <n v="5"/>
    <n v="399.63"/>
    <n v="0.14000000000000001"/>
    <x v="1"/>
    <x v="8"/>
    <x v="6"/>
    <x v="1767"/>
  </r>
  <r>
    <n v="11778"/>
    <d v="2026-11-13T00:00:00"/>
    <n v="1260"/>
    <x v="3"/>
    <x v="2"/>
    <n v="7"/>
    <n v="127.75"/>
    <n v="0.25"/>
    <x v="2"/>
    <x v="0"/>
    <x v="38"/>
    <x v="1768"/>
  </r>
  <r>
    <n v="11779"/>
    <d v="2026-11-14T00:00:00"/>
    <n v="1804"/>
    <x v="1"/>
    <x v="3"/>
    <n v="6"/>
    <n v="191.96"/>
    <n v="7.0000000000000007E-2"/>
    <x v="1"/>
    <x v="5"/>
    <x v="17"/>
    <x v="1769"/>
  </r>
  <r>
    <n v="11780"/>
    <d v="2026-11-15T00:00:00"/>
    <n v="1933"/>
    <x v="3"/>
    <x v="2"/>
    <n v="4"/>
    <n v="92.09"/>
    <n v="0.23"/>
    <x v="2"/>
    <x v="9"/>
    <x v="22"/>
    <x v="1770"/>
  </r>
  <r>
    <n v="11781"/>
    <d v="2026-11-16T00:00:00"/>
    <n v="1255"/>
    <x v="1"/>
    <x v="2"/>
    <n v="5"/>
    <n v="239.04"/>
    <n v="0.24"/>
    <x v="2"/>
    <x v="7"/>
    <x v="21"/>
    <x v="1771"/>
  </r>
  <r>
    <n v="11782"/>
    <d v="2026-11-17T00:00:00"/>
    <n v="1733"/>
    <x v="3"/>
    <x v="3"/>
    <n v="3"/>
    <n v="134.13"/>
    <n v="0.09"/>
    <x v="0"/>
    <x v="6"/>
    <x v="1"/>
    <x v="1772"/>
  </r>
  <r>
    <n v="11783"/>
    <d v="2026-11-18T00:00:00"/>
    <n v="1904"/>
    <x v="1"/>
    <x v="1"/>
    <n v="2"/>
    <n v="391.74"/>
    <n v="0.21"/>
    <x v="1"/>
    <x v="3"/>
    <x v="17"/>
    <x v="1773"/>
  </r>
  <r>
    <n v="11784"/>
    <d v="2026-11-19T00:00:00"/>
    <n v="1225"/>
    <x v="1"/>
    <x v="3"/>
    <n v="3"/>
    <n v="596.79"/>
    <n v="0.24"/>
    <x v="2"/>
    <x v="2"/>
    <x v="20"/>
    <x v="1774"/>
  </r>
  <r>
    <n v="11785"/>
    <d v="2026-11-20T00:00:00"/>
    <n v="1052"/>
    <x v="0"/>
    <x v="1"/>
    <n v="4"/>
    <n v="22.03"/>
    <n v="0.16"/>
    <x v="0"/>
    <x v="3"/>
    <x v="37"/>
    <x v="1775"/>
  </r>
  <r>
    <n v="11786"/>
    <d v="2026-11-21T00:00:00"/>
    <n v="1939"/>
    <x v="1"/>
    <x v="2"/>
    <n v="7"/>
    <n v="331.44"/>
    <n v="0.12"/>
    <x v="0"/>
    <x v="1"/>
    <x v="14"/>
    <x v="1776"/>
  </r>
  <r>
    <n v="11787"/>
    <d v="2026-11-22T00:00:00"/>
    <n v="1866"/>
    <x v="1"/>
    <x v="3"/>
    <n v="1"/>
    <n v="350.59"/>
    <n v="0.22"/>
    <x v="2"/>
    <x v="9"/>
    <x v="37"/>
    <x v="1777"/>
  </r>
  <r>
    <n v="11788"/>
    <d v="2026-11-23T00:00:00"/>
    <n v="1499"/>
    <x v="2"/>
    <x v="0"/>
    <n v="5"/>
    <n v="549.80999999999995"/>
    <n v="0.34"/>
    <x v="2"/>
    <x v="0"/>
    <x v="34"/>
    <x v="1778"/>
  </r>
  <r>
    <n v="11789"/>
    <d v="2026-11-24T00:00:00"/>
    <n v="1505"/>
    <x v="1"/>
    <x v="1"/>
    <n v="7"/>
    <n v="311.01"/>
    <n v="0.15"/>
    <x v="1"/>
    <x v="9"/>
    <x v="4"/>
    <x v="1779"/>
  </r>
  <r>
    <n v="11790"/>
    <d v="2026-11-25T00:00:00"/>
    <n v="1853"/>
    <x v="1"/>
    <x v="0"/>
    <n v="1"/>
    <n v="333.07"/>
    <n v="0.14000000000000001"/>
    <x v="2"/>
    <x v="4"/>
    <x v="29"/>
    <x v="1780"/>
  </r>
  <r>
    <n v="11791"/>
    <d v="2026-11-26T00:00:00"/>
    <n v="1363"/>
    <x v="2"/>
    <x v="1"/>
    <n v="4"/>
    <n v="290.92"/>
    <n v="0.16"/>
    <x v="2"/>
    <x v="0"/>
    <x v="34"/>
    <x v="1781"/>
  </r>
  <r>
    <n v="11792"/>
    <d v="2026-11-27T00:00:00"/>
    <n v="1279"/>
    <x v="2"/>
    <x v="3"/>
    <n v="5"/>
    <n v="172.31"/>
    <n v="0.03"/>
    <x v="2"/>
    <x v="1"/>
    <x v="17"/>
    <x v="1782"/>
  </r>
  <r>
    <n v="11793"/>
    <d v="2026-11-28T00:00:00"/>
    <n v="1592"/>
    <x v="1"/>
    <x v="0"/>
    <n v="6"/>
    <n v="47.78"/>
    <n v="0.19"/>
    <x v="2"/>
    <x v="4"/>
    <x v="27"/>
    <x v="1783"/>
  </r>
  <r>
    <n v="11794"/>
    <d v="2026-11-29T00:00:00"/>
    <n v="1713"/>
    <x v="3"/>
    <x v="3"/>
    <n v="6"/>
    <n v="254.06"/>
    <n v="0.12"/>
    <x v="1"/>
    <x v="7"/>
    <x v="7"/>
    <x v="1784"/>
  </r>
  <r>
    <n v="11795"/>
    <d v="2026-11-30T00:00:00"/>
    <n v="1157"/>
    <x v="1"/>
    <x v="1"/>
    <n v="7"/>
    <n v="45.77"/>
    <n v="0.04"/>
    <x v="1"/>
    <x v="2"/>
    <x v="38"/>
    <x v="1785"/>
  </r>
  <r>
    <n v="11796"/>
    <d v="2026-12-01T00:00:00"/>
    <n v="1631"/>
    <x v="2"/>
    <x v="1"/>
    <n v="3"/>
    <n v="337.04"/>
    <n v="0.16"/>
    <x v="2"/>
    <x v="6"/>
    <x v="28"/>
    <x v="1786"/>
  </r>
  <r>
    <n v="11797"/>
    <d v="2026-12-02T00:00:00"/>
    <n v="1058"/>
    <x v="3"/>
    <x v="1"/>
    <n v="7"/>
    <n v="194.77"/>
    <n v="0"/>
    <x v="1"/>
    <x v="2"/>
    <x v="6"/>
    <x v="1787"/>
  </r>
  <r>
    <n v="11798"/>
    <d v="2026-12-03T00:00:00"/>
    <n v="1726"/>
    <x v="2"/>
    <x v="1"/>
    <n v="3"/>
    <n v="327.16000000000003"/>
    <n v="0.14000000000000001"/>
    <x v="1"/>
    <x v="9"/>
    <x v="11"/>
    <x v="1788"/>
  </r>
  <r>
    <n v="11799"/>
    <d v="2026-12-04T00:00:00"/>
    <n v="1127"/>
    <x v="1"/>
    <x v="2"/>
    <n v="4"/>
    <n v="93.56"/>
    <n v="0.04"/>
    <x v="1"/>
    <x v="0"/>
    <x v="1"/>
    <x v="1789"/>
  </r>
  <r>
    <n v="11800"/>
    <d v="2026-12-05T00:00:00"/>
    <n v="1735"/>
    <x v="2"/>
    <x v="1"/>
    <n v="6"/>
    <n v="560.59"/>
    <n v="0.01"/>
    <x v="1"/>
    <x v="10"/>
    <x v="9"/>
    <x v="1790"/>
  </r>
  <r>
    <n v="11801"/>
    <d v="2026-12-06T00:00:00"/>
    <n v="1720"/>
    <x v="2"/>
    <x v="0"/>
    <n v="5"/>
    <n v="538.29"/>
    <n v="0.28999999999999998"/>
    <x v="0"/>
    <x v="9"/>
    <x v="3"/>
    <x v="1791"/>
  </r>
  <r>
    <n v="11802"/>
    <d v="2026-12-07T00:00:00"/>
    <n v="1881"/>
    <x v="2"/>
    <x v="1"/>
    <n v="6"/>
    <n v="126.15"/>
    <n v="0.32"/>
    <x v="2"/>
    <x v="4"/>
    <x v="4"/>
    <x v="1792"/>
  </r>
  <r>
    <n v="11803"/>
    <d v="2026-12-08T00:00:00"/>
    <n v="1114"/>
    <x v="1"/>
    <x v="3"/>
    <n v="3"/>
    <n v="215.91"/>
    <n v="7.0000000000000007E-2"/>
    <x v="1"/>
    <x v="2"/>
    <x v="19"/>
    <x v="1793"/>
  </r>
  <r>
    <n v="11804"/>
    <d v="2026-12-09T00:00:00"/>
    <n v="1208"/>
    <x v="2"/>
    <x v="2"/>
    <n v="7"/>
    <n v="373.89"/>
    <n v="0.19"/>
    <x v="2"/>
    <x v="6"/>
    <x v="4"/>
    <x v="1794"/>
  </r>
  <r>
    <n v="11805"/>
    <d v="2026-12-10T00:00:00"/>
    <n v="1525"/>
    <x v="1"/>
    <x v="0"/>
    <n v="4"/>
    <n v="70.98"/>
    <n v="0.1"/>
    <x v="1"/>
    <x v="5"/>
    <x v="24"/>
    <x v="1795"/>
  </r>
  <r>
    <n v="11806"/>
    <d v="2026-12-11T00:00:00"/>
    <n v="1520"/>
    <x v="1"/>
    <x v="2"/>
    <n v="6"/>
    <n v="222.42"/>
    <n v="0.17"/>
    <x v="2"/>
    <x v="9"/>
    <x v="9"/>
    <x v="1796"/>
  </r>
  <r>
    <n v="11807"/>
    <d v="2026-12-12T00:00:00"/>
    <n v="1551"/>
    <x v="1"/>
    <x v="2"/>
    <n v="4"/>
    <n v="161.9"/>
    <n v="0.15"/>
    <x v="1"/>
    <x v="3"/>
    <x v="32"/>
    <x v="1797"/>
  </r>
  <r>
    <n v="11808"/>
    <d v="2026-12-13T00:00:00"/>
    <n v="1961"/>
    <x v="1"/>
    <x v="2"/>
    <n v="6"/>
    <n v="550.58000000000004"/>
    <n v="0.09"/>
    <x v="0"/>
    <x v="2"/>
    <x v="24"/>
    <x v="1798"/>
  </r>
  <r>
    <n v="11809"/>
    <d v="2026-12-14T00:00:00"/>
    <n v="1236"/>
    <x v="3"/>
    <x v="3"/>
    <n v="7"/>
    <n v="513.72"/>
    <n v="0.25"/>
    <x v="1"/>
    <x v="2"/>
    <x v="11"/>
    <x v="1799"/>
  </r>
  <r>
    <n v="11810"/>
    <d v="2026-12-15T00:00:00"/>
    <n v="1280"/>
    <x v="2"/>
    <x v="2"/>
    <n v="1"/>
    <n v="354.2"/>
    <n v="0.04"/>
    <x v="2"/>
    <x v="8"/>
    <x v="14"/>
    <x v="1800"/>
  </r>
  <r>
    <n v="11811"/>
    <d v="2026-12-16T00:00:00"/>
    <n v="1358"/>
    <x v="1"/>
    <x v="2"/>
    <n v="7"/>
    <n v="319.39999999999998"/>
    <n v="0.02"/>
    <x v="0"/>
    <x v="5"/>
    <x v="5"/>
    <x v="1801"/>
  </r>
  <r>
    <n v="11812"/>
    <d v="2026-12-17T00:00:00"/>
    <n v="1200"/>
    <x v="2"/>
    <x v="1"/>
    <n v="6"/>
    <n v="559.47"/>
    <n v="0.27"/>
    <x v="0"/>
    <x v="10"/>
    <x v="40"/>
    <x v="1802"/>
  </r>
  <r>
    <n v="11813"/>
    <d v="2026-12-18T00:00:00"/>
    <n v="1757"/>
    <x v="2"/>
    <x v="3"/>
    <n v="3"/>
    <n v="560.47"/>
    <n v="0.23"/>
    <x v="1"/>
    <x v="5"/>
    <x v="8"/>
    <x v="1803"/>
  </r>
  <r>
    <n v="11814"/>
    <d v="2026-12-19T00:00:00"/>
    <n v="1277"/>
    <x v="1"/>
    <x v="0"/>
    <n v="7"/>
    <n v="582.05999999999995"/>
    <n v="0.17"/>
    <x v="2"/>
    <x v="1"/>
    <x v="12"/>
    <x v="1804"/>
  </r>
  <r>
    <n v="11815"/>
    <d v="2026-12-20T00:00:00"/>
    <n v="1234"/>
    <x v="1"/>
    <x v="0"/>
    <n v="5"/>
    <n v="88.35"/>
    <n v="0.16"/>
    <x v="1"/>
    <x v="9"/>
    <x v="38"/>
    <x v="1805"/>
  </r>
  <r>
    <n v="11816"/>
    <d v="2026-12-21T00:00:00"/>
    <n v="1493"/>
    <x v="0"/>
    <x v="0"/>
    <n v="3"/>
    <n v="108.93"/>
    <n v="0.17"/>
    <x v="2"/>
    <x v="9"/>
    <x v="33"/>
    <x v="1806"/>
  </r>
  <r>
    <n v="11817"/>
    <d v="2026-12-22T00:00:00"/>
    <n v="1003"/>
    <x v="1"/>
    <x v="3"/>
    <n v="3"/>
    <n v="410.89"/>
    <n v="0.15"/>
    <x v="1"/>
    <x v="4"/>
    <x v="25"/>
    <x v="1807"/>
  </r>
  <r>
    <n v="11818"/>
    <d v="2026-12-23T00:00:00"/>
    <n v="1665"/>
    <x v="0"/>
    <x v="0"/>
    <n v="3"/>
    <n v="331.74"/>
    <n v="0.14000000000000001"/>
    <x v="0"/>
    <x v="2"/>
    <x v="33"/>
    <x v="1808"/>
  </r>
  <r>
    <n v="11819"/>
    <d v="2026-12-24T00:00:00"/>
    <n v="1441"/>
    <x v="2"/>
    <x v="3"/>
    <n v="4"/>
    <n v="25.8"/>
    <n v="0.17"/>
    <x v="1"/>
    <x v="2"/>
    <x v="40"/>
    <x v="1809"/>
  </r>
  <r>
    <n v="11820"/>
    <d v="2026-12-25T00:00:00"/>
    <n v="1028"/>
    <x v="2"/>
    <x v="1"/>
    <n v="2"/>
    <n v="51.26"/>
    <n v="0.18"/>
    <x v="2"/>
    <x v="4"/>
    <x v="15"/>
    <x v="1810"/>
  </r>
  <r>
    <n v="11821"/>
    <d v="2026-12-26T00:00:00"/>
    <n v="1108"/>
    <x v="2"/>
    <x v="1"/>
    <n v="2"/>
    <n v="534.53"/>
    <n v="0.24"/>
    <x v="2"/>
    <x v="0"/>
    <x v="7"/>
    <x v="1811"/>
  </r>
  <r>
    <n v="11822"/>
    <d v="2026-12-27T00:00:00"/>
    <n v="1609"/>
    <x v="2"/>
    <x v="3"/>
    <n v="1"/>
    <n v="523.29"/>
    <n v="0.25"/>
    <x v="0"/>
    <x v="5"/>
    <x v="23"/>
    <x v="1812"/>
  </r>
  <r>
    <n v="11823"/>
    <d v="2026-12-28T00:00:00"/>
    <n v="1726"/>
    <x v="1"/>
    <x v="0"/>
    <n v="3"/>
    <n v="224"/>
    <n v="0.13"/>
    <x v="2"/>
    <x v="1"/>
    <x v="0"/>
    <x v="1813"/>
  </r>
  <r>
    <n v="11824"/>
    <d v="2026-12-29T00:00:00"/>
    <n v="1804"/>
    <x v="1"/>
    <x v="3"/>
    <n v="2"/>
    <n v="536.26"/>
    <n v="0.14000000000000001"/>
    <x v="1"/>
    <x v="0"/>
    <x v="35"/>
    <x v="1814"/>
  </r>
  <r>
    <n v="11825"/>
    <d v="2026-12-30T00:00:00"/>
    <n v="1074"/>
    <x v="2"/>
    <x v="3"/>
    <n v="1"/>
    <n v="362.3"/>
    <n v="0.13"/>
    <x v="1"/>
    <x v="3"/>
    <x v="2"/>
    <x v="1815"/>
  </r>
  <r>
    <n v="11826"/>
    <d v="2026-12-31T00:00:00"/>
    <n v="1837"/>
    <x v="0"/>
    <x v="2"/>
    <n v="4"/>
    <n v="486.45"/>
    <n v="0.19"/>
    <x v="1"/>
    <x v="9"/>
    <x v="33"/>
    <x v="1816"/>
  </r>
  <r>
    <n v="11827"/>
    <d v="2027-01-01T00:00:00"/>
    <n v="1145"/>
    <x v="3"/>
    <x v="3"/>
    <n v="3"/>
    <n v="265.05"/>
    <n v="0.16"/>
    <x v="2"/>
    <x v="3"/>
    <x v="39"/>
    <x v="1817"/>
  </r>
  <r>
    <n v="11828"/>
    <d v="2027-01-02T00:00:00"/>
    <n v="1127"/>
    <x v="2"/>
    <x v="2"/>
    <n v="5"/>
    <n v="81.34"/>
    <n v="0.31"/>
    <x v="2"/>
    <x v="3"/>
    <x v="15"/>
    <x v="1818"/>
  </r>
  <r>
    <n v="11829"/>
    <d v="2027-01-03T00:00:00"/>
    <n v="1852"/>
    <x v="2"/>
    <x v="1"/>
    <n v="4"/>
    <n v="268.73"/>
    <n v="0.24"/>
    <x v="2"/>
    <x v="9"/>
    <x v="16"/>
    <x v="1819"/>
  </r>
  <r>
    <n v="11830"/>
    <d v="2027-01-04T00:00:00"/>
    <n v="1041"/>
    <x v="2"/>
    <x v="2"/>
    <n v="1"/>
    <n v="282.52"/>
    <n v="0.31"/>
    <x v="1"/>
    <x v="3"/>
    <x v="40"/>
    <x v="1820"/>
  </r>
  <r>
    <n v="11831"/>
    <d v="2027-01-05T00:00:00"/>
    <n v="1355"/>
    <x v="2"/>
    <x v="3"/>
    <n v="4"/>
    <n v="337.3"/>
    <n v="0.25"/>
    <x v="2"/>
    <x v="1"/>
    <x v="12"/>
    <x v="1821"/>
  </r>
  <r>
    <n v="11832"/>
    <d v="2027-01-06T00:00:00"/>
    <n v="1040"/>
    <x v="2"/>
    <x v="1"/>
    <n v="5"/>
    <n v="76.77"/>
    <n v="0.34"/>
    <x v="2"/>
    <x v="1"/>
    <x v="38"/>
    <x v="1822"/>
  </r>
  <r>
    <n v="11833"/>
    <d v="2027-01-07T00:00:00"/>
    <n v="1933"/>
    <x v="1"/>
    <x v="2"/>
    <n v="4"/>
    <n v="594.97"/>
    <n v="0.22"/>
    <x v="0"/>
    <x v="4"/>
    <x v="4"/>
    <x v="1823"/>
  </r>
  <r>
    <n v="11834"/>
    <d v="2027-01-08T00:00:00"/>
    <n v="1033"/>
    <x v="2"/>
    <x v="3"/>
    <n v="1"/>
    <n v="157.82"/>
    <n v="0.34"/>
    <x v="2"/>
    <x v="6"/>
    <x v="26"/>
    <x v="1824"/>
  </r>
  <r>
    <n v="11835"/>
    <d v="2027-01-09T00:00:00"/>
    <n v="1016"/>
    <x v="1"/>
    <x v="1"/>
    <n v="5"/>
    <n v="131.15"/>
    <n v="0.06"/>
    <x v="1"/>
    <x v="9"/>
    <x v="29"/>
    <x v="1825"/>
  </r>
  <r>
    <n v="11836"/>
    <d v="2027-01-10T00:00:00"/>
    <n v="1676"/>
    <x v="0"/>
    <x v="2"/>
    <n v="5"/>
    <n v="323.18"/>
    <n v="0.02"/>
    <x v="1"/>
    <x v="9"/>
    <x v="5"/>
    <x v="1826"/>
  </r>
  <r>
    <n v="11837"/>
    <d v="2027-01-11T00:00:00"/>
    <n v="1152"/>
    <x v="3"/>
    <x v="3"/>
    <n v="4"/>
    <n v="329.27"/>
    <n v="0.2"/>
    <x v="1"/>
    <x v="9"/>
    <x v="27"/>
    <x v="1827"/>
  </r>
  <r>
    <n v="11838"/>
    <d v="2027-01-12T00:00:00"/>
    <n v="1997"/>
    <x v="0"/>
    <x v="3"/>
    <n v="5"/>
    <n v="272.3"/>
    <n v="0.34"/>
    <x v="2"/>
    <x v="5"/>
    <x v="3"/>
    <x v="1828"/>
  </r>
  <r>
    <n v="11839"/>
    <d v="2027-01-13T00:00:00"/>
    <n v="1377"/>
    <x v="2"/>
    <x v="0"/>
    <n v="7"/>
    <n v="466.56"/>
    <n v="0.15"/>
    <x v="2"/>
    <x v="4"/>
    <x v="16"/>
    <x v="1829"/>
  </r>
  <r>
    <n v="11840"/>
    <d v="2027-01-14T00:00:00"/>
    <n v="1587"/>
    <x v="1"/>
    <x v="0"/>
    <n v="4"/>
    <n v="317.24"/>
    <n v="7.0000000000000007E-2"/>
    <x v="1"/>
    <x v="1"/>
    <x v="1"/>
    <x v="1830"/>
  </r>
  <r>
    <n v="11841"/>
    <d v="2027-01-15T00:00:00"/>
    <n v="1598"/>
    <x v="1"/>
    <x v="2"/>
    <n v="3"/>
    <n v="371.67"/>
    <n v="0.18"/>
    <x v="1"/>
    <x v="1"/>
    <x v="28"/>
    <x v="1831"/>
  </r>
  <r>
    <n v="11842"/>
    <d v="2027-01-16T00:00:00"/>
    <n v="1628"/>
    <x v="2"/>
    <x v="2"/>
    <n v="5"/>
    <n v="438.39"/>
    <n v="0.23"/>
    <x v="1"/>
    <x v="2"/>
    <x v="22"/>
    <x v="1832"/>
  </r>
  <r>
    <n v="11843"/>
    <d v="2027-01-17T00:00:00"/>
    <n v="1873"/>
    <x v="2"/>
    <x v="2"/>
    <n v="4"/>
    <n v="29.64"/>
    <n v="0.11"/>
    <x v="0"/>
    <x v="8"/>
    <x v="5"/>
    <x v="1833"/>
  </r>
  <r>
    <n v="11844"/>
    <d v="2027-01-18T00:00:00"/>
    <n v="1341"/>
    <x v="3"/>
    <x v="3"/>
    <n v="3"/>
    <n v="348.83"/>
    <n v="0.25"/>
    <x v="1"/>
    <x v="10"/>
    <x v="11"/>
    <x v="1834"/>
  </r>
  <r>
    <n v="11845"/>
    <d v="2027-01-19T00:00:00"/>
    <n v="1980"/>
    <x v="1"/>
    <x v="2"/>
    <n v="5"/>
    <n v="532.25"/>
    <n v="0.34"/>
    <x v="1"/>
    <x v="6"/>
    <x v="33"/>
    <x v="1835"/>
  </r>
  <r>
    <n v="11846"/>
    <d v="2027-01-20T00:00:00"/>
    <n v="1026"/>
    <x v="1"/>
    <x v="3"/>
    <n v="3"/>
    <n v="25.17"/>
    <n v="0.31"/>
    <x v="1"/>
    <x v="9"/>
    <x v="35"/>
    <x v="1836"/>
  </r>
  <r>
    <n v="11847"/>
    <d v="2027-01-21T00:00:00"/>
    <n v="1824"/>
    <x v="1"/>
    <x v="2"/>
    <n v="6"/>
    <n v="252.03"/>
    <n v="0.1"/>
    <x v="1"/>
    <x v="4"/>
    <x v="14"/>
    <x v="1837"/>
  </r>
  <r>
    <n v="11848"/>
    <d v="2027-01-22T00:00:00"/>
    <n v="1286"/>
    <x v="1"/>
    <x v="3"/>
    <n v="5"/>
    <n v="556.84"/>
    <n v="0.11"/>
    <x v="2"/>
    <x v="9"/>
    <x v="10"/>
    <x v="1838"/>
  </r>
  <r>
    <n v="11849"/>
    <d v="2027-01-23T00:00:00"/>
    <n v="1645"/>
    <x v="2"/>
    <x v="3"/>
    <n v="6"/>
    <n v="221.6"/>
    <n v="0.13"/>
    <x v="0"/>
    <x v="2"/>
    <x v="23"/>
    <x v="1839"/>
  </r>
  <r>
    <n v="11850"/>
    <d v="2027-01-24T00:00:00"/>
    <n v="1730"/>
    <x v="2"/>
    <x v="0"/>
    <n v="1"/>
    <n v="283.36"/>
    <n v="0.14000000000000001"/>
    <x v="1"/>
    <x v="6"/>
    <x v="4"/>
    <x v="1840"/>
  </r>
  <r>
    <n v="11851"/>
    <d v="2027-01-25T00:00:00"/>
    <n v="1167"/>
    <x v="2"/>
    <x v="1"/>
    <n v="1"/>
    <n v="589.20000000000005"/>
    <n v="0.04"/>
    <x v="2"/>
    <x v="7"/>
    <x v="26"/>
    <x v="1841"/>
  </r>
  <r>
    <n v="11852"/>
    <d v="2027-01-26T00:00:00"/>
    <n v="1609"/>
    <x v="2"/>
    <x v="3"/>
    <n v="4"/>
    <n v="131.6"/>
    <n v="0.27"/>
    <x v="1"/>
    <x v="2"/>
    <x v="0"/>
    <x v="1842"/>
  </r>
  <r>
    <n v="11853"/>
    <d v="2027-01-27T00:00:00"/>
    <n v="1267"/>
    <x v="0"/>
    <x v="2"/>
    <n v="2"/>
    <n v="53.17"/>
    <n v="0.13"/>
    <x v="0"/>
    <x v="2"/>
    <x v="10"/>
    <x v="1843"/>
  </r>
  <r>
    <n v="11854"/>
    <d v="2027-01-28T00:00:00"/>
    <n v="1748"/>
    <x v="1"/>
    <x v="0"/>
    <n v="6"/>
    <n v="517.76"/>
    <n v="0.31"/>
    <x v="1"/>
    <x v="2"/>
    <x v="37"/>
    <x v="1844"/>
  </r>
  <r>
    <n v="11855"/>
    <d v="2027-01-29T00:00:00"/>
    <n v="1820"/>
    <x v="3"/>
    <x v="2"/>
    <n v="6"/>
    <n v="523.04999999999995"/>
    <n v="0.32"/>
    <x v="1"/>
    <x v="1"/>
    <x v="17"/>
    <x v="1845"/>
  </r>
  <r>
    <n v="11856"/>
    <d v="2027-01-30T00:00:00"/>
    <n v="1454"/>
    <x v="2"/>
    <x v="2"/>
    <n v="1"/>
    <n v="291.17"/>
    <n v="0.01"/>
    <x v="2"/>
    <x v="10"/>
    <x v="24"/>
    <x v="1846"/>
  </r>
  <r>
    <n v="11857"/>
    <d v="2027-01-31T00:00:00"/>
    <n v="1905"/>
    <x v="1"/>
    <x v="3"/>
    <n v="6"/>
    <n v="315.81"/>
    <n v="0.35"/>
    <x v="1"/>
    <x v="5"/>
    <x v="14"/>
    <x v="1847"/>
  </r>
  <r>
    <n v="11858"/>
    <d v="2027-02-01T00:00:00"/>
    <n v="1684"/>
    <x v="2"/>
    <x v="3"/>
    <n v="2"/>
    <n v="503.95"/>
    <n v="0.25"/>
    <x v="1"/>
    <x v="9"/>
    <x v="3"/>
    <x v="1848"/>
  </r>
  <r>
    <n v="11859"/>
    <d v="2027-02-02T00:00:00"/>
    <n v="1400"/>
    <x v="2"/>
    <x v="1"/>
    <n v="3"/>
    <n v="447.06"/>
    <n v="0.18"/>
    <x v="2"/>
    <x v="7"/>
    <x v="38"/>
    <x v="1849"/>
  </r>
  <r>
    <n v="11860"/>
    <d v="2027-02-03T00:00:00"/>
    <n v="1921"/>
    <x v="2"/>
    <x v="3"/>
    <n v="3"/>
    <n v="170.11"/>
    <n v="0.14000000000000001"/>
    <x v="2"/>
    <x v="1"/>
    <x v="34"/>
    <x v="1850"/>
  </r>
  <r>
    <n v="11861"/>
    <d v="2027-02-04T00:00:00"/>
    <n v="1980"/>
    <x v="3"/>
    <x v="3"/>
    <n v="2"/>
    <n v="24.88"/>
    <n v="0.18"/>
    <x v="2"/>
    <x v="0"/>
    <x v="9"/>
    <x v="1851"/>
  </r>
  <r>
    <n v="11862"/>
    <d v="2027-02-05T00:00:00"/>
    <n v="1475"/>
    <x v="3"/>
    <x v="1"/>
    <n v="6"/>
    <n v="295.62"/>
    <n v="0.11"/>
    <x v="2"/>
    <x v="1"/>
    <x v="18"/>
    <x v="1852"/>
  </r>
  <r>
    <n v="11863"/>
    <d v="2027-02-06T00:00:00"/>
    <n v="1701"/>
    <x v="1"/>
    <x v="2"/>
    <n v="6"/>
    <n v="517.46"/>
    <n v="0.22"/>
    <x v="2"/>
    <x v="9"/>
    <x v="35"/>
    <x v="1853"/>
  </r>
  <r>
    <n v="11864"/>
    <d v="2027-02-07T00:00:00"/>
    <n v="1633"/>
    <x v="1"/>
    <x v="1"/>
    <n v="6"/>
    <n v="539.05999999999995"/>
    <n v="0.03"/>
    <x v="2"/>
    <x v="4"/>
    <x v="27"/>
    <x v="1854"/>
  </r>
  <r>
    <n v="11865"/>
    <d v="2027-02-08T00:00:00"/>
    <n v="1557"/>
    <x v="0"/>
    <x v="1"/>
    <n v="7"/>
    <n v="574.39"/>
    <n v="0.22"/>
    <x v="2"/>
    <x v="6"/>
    <x v="5"/>
    <x v="1855"/>
  </r>
  <r>
    <n v="11866"/>
    <d v="2027-02-09T00:00:00"/>
    <n v="1575"/>
    <x v="2"/>
    <x v="1"/>
    <n v="4"/>
    <n v="529.54"/>
    <n v="0.1"/>
    <x v="2"/>
    <x v="3"/>
    <x v="40"/>
    <x v="1856"/>
  </r>
  <r>
    <n v="11867"/>
    <d v="2027-02-10T00:00:00"/>
    <n v="1129"/>
    <x v="2"/>
    <x v="0"/>
    <n v="5"/>
    <n v="354.33"/>
    <n v="0.01"/>
    <x v="1"/>
    <x v="2"/>
    <x v="18"/>
    <x v="1857"/>
  </r>
  <r>
    <n v="11868"/>
    <d v="2027-02-11T00:00:00"/>
    <n v="1821"/>
    <x v="2"/>
    <x v="2"/>
    <n v="2"/>
    <n v="275.08999999999997"/>
    <n v="0.19"/>
    <x v="1"/>
    <x v="4"/>
    <x v="23"/>
    <x v="1858"/>
  </r>
  <r>
    <n v="11869"/>
    <d v="2027-02-12T00:00:00"/>
    <n v="1362"/>
    <x v="3"/>
    <x v="0"/>
    <n v="2"/>
    <n v="468.29"/>
    <n v="0.2"/>
    <x v="1"/>
    <x v="3"/>
    <x v="7"/>
    <x v="1859"/>
  </r>
  <r>
    <n v="11870"/>
    <d v="2027-02-13T00:00:00"/>
    <n v="1704"/>
    <x v="0"/>
    <x v="0"/>
    <n v="7"/>
    <n v="447.8"/>
    <n v="0.15"/>
    <x v="1"/>
    <x v="6"/>
    <x v="31"/>
    <x v="1860"/>
  </r>
  <r>
    <n v="11871"/>
    <d v="2027-02-14T00:00:00"/>
    <n v="1818"/>
    <x v="2"/>
    <x v="3"/>
    <n v="2"/>
    <n v="329.81"/>
    <n v="0.03"/>
    <x v="2"/>
    <x v="1"/>
    <x v="11"/>
    <x v="1861"/>
  </r>
  <r>
    <n v="11872"/>
    <d v="2027-02-15T00:00:00"/>
    <n v="1692"/>
    <x v="0"/>
    <x v="1"/>
    <n v="2"/>
    <n v="66.09"/>
    <n v="0.31"/>
    <x v="1"/>
    <x v="4"/>
    <x v="25"/>
    <x v="1862"/>
  </r>
  <r>
    <n v="11873"/>
    <d v="2027-02-16T00:00:00"/>
    <n v="1291"/>
    <x v="3"/>
    <x v="1"/>
    <n v="7"/>
    <n v="556.76"/>
    <n v="0.21"/>
    <x v="1"/>
    <x v="9"/>
    <x v="26"/>
    <x v="1863"/>
  </r>
  <r>
    <n v="11874"/>
    <d v="2027-02-17T00:00:00"/>
    <n v="1370"/>
    <x v="2"/>
    <x v="0"/>
    <n v="2"/>
    <n v="281.52999999999997"/>
    <n v="0.04"/>
    <x v="1"/>
    <x v="2"/>
    <x v="28"/>
    <x v="1864"/>
  </r>
  <r>
    <n v="11875"/>
    <d v="2027-02-18T00:00:00"/>
    <n v="1793"/>
    <x v="1"/>
    <x v="3"/>
    <n v="6"/>
    <n v="227.55"/>
    <n v="0.18"/>
    <x v="1"/>
    <x v="6"/>
    <x v="16"/>
    <x v="1865"/>
  </r>
  <r>
    <n v="11876"/>
    <d v="2027-02-19T00:00:00"/>
    <n v="1028"/>
    <x v="1"/>
    <x v="3"/>
    <n v="7"/>
    <n v="383.3"/>
    <n v="0.17"/>
    <x v="2"/>
    <x v="2"/>
    <x v="2"/>
    <x v="1866"/>
  </r>
  <r>
    <n v="11877"/>
    <d v="2027-02-20T00:00:00"/>
    <n v="1148"/>
    <x v="0"/>
    <x v="3"/>
    <n v="4"/>
    <n v="409.2"/>
    <n v="0.02"/>
    <x v="2"/>
    <x v="6"/>
    <x v="12"/>
    <x v="1867"/>
  </r>
  <r>
    <n v="11878"/>
    <d v="2027-02-21T00:00:00"/>
    <n v="1778"/>
    <x v="2"/>
    <x v="2"/>
    <n v="1"/>
    <n v="138.25"/>
    <n v="0.21"/>
    <x v="2"/>
    <x v="10"/>
    <x v="13"/>
    <x v="1868"/>
  </r>
  <r>
    <n v="11879"/>
    <d v="2027-02-22T00:00:00"/>
    <n v="1295"/>
    <x v="3"/>
    <x v="0"/>
    <n v="6"/>
    <n v="504.61"/>
    <n v="0.28000000000000003"/>
    <x v="1"/>
    <x v="4"/>
    <x v="4"/>
    <x v="1869"/>
  </r>
  <r>
    <n v="11880"/>
    <d v="2027-02-23T00:00:00"/>
    <n v="1010"/>
    <x v="2"/>
    <x v="2"/>
    <n v="6"/>
    <n v="184.61"/>
    <n v="0.26"/>
    <x v="0"/>
    <x v="2"/>
    <x v="8"/>
    <x v="1870"/>
  </r>
  <r>
    <n v="11881"/>
    <d v="2027-02-24T00:00:00"/>
    <n v="1511"/>
    <x v="3"/>
    <x v="3"/>
    <n v="5"/>
    <n v="124.21"/>
    <n v="7.0000000000000007E-2"/>
    <x v="0"/>
    <x v="3"/>
    <x v="13"/>
    <x v="1871"/>
  </r>
  <r>
    <n v="11882"/>
    <d v="2027-02-25T00:00:00"/>
    <n v="1675"/>
    <x v="1"/>
    <x v="3"/>
    <n v="7"/>
    <n v="252.74"/>
    <n v="0.3"/>
    <x v="2"/>
    <x v="1"/>
    <x v="25"/>
    <x v="1872"/>
  </r>
  <r>
    <n v="11883"/>
    <d v="2027-02-26T00:00:00"/>
    <n v="1112"/>
    <x v="1"/>
    <x v="3"/>
    <n v="1"/>
    <n v="442.38"/>
    <n v="0.12"/>
    <x v="0"/>
    <x v="1"/>
    <x v="30"/>
    <x v="1873"/>
  </r>
  <r>
    <n v="11884"/>
    <d v="2027-02-27T00:00:00"/>
    <n v="1186"/>
    <x v="3"/>
    <x v="1"/>
    <n v="2"/>
    <n v="579.79"/>
    <n v="0.33"/>
    <x v="2"/>
    <x v="4"/>
    <x v="23"/>
    <x v="1874"/>
  </r>
  <r>
    <n v="11885"/>
    <d v="2027-02-28T00:00:00"/>
    <n v="1806"/>
    <x v="3"/>
    <x v="0"/>
    <n v="1"/>
    <n v="488.43"/>
    <n v="0.03"/>
    <x v="0"/>
    <x v="7"/>
    <x v="22"/>
    <x v="1875"/>
  </r>
  <r>
    <n v="11886"/>
    <d v="2027-03-01T00:00:00"/>
    <n v="1743"/>
    <x v="0"/>
    <x v="1"/>
    <n v="4"/>
    <n v="565.1"/>
    <n v="0.17"/>
    <x v="0"/>
    <x v="5"/>
    <x v="7"/>
    <x v="1876"/>
  </r>
  <r>
    <n v="11887"/>
    <d v="2027-03-02T00:00:00"/>
    <n v="1226"/>
    <x v="2"/>
    <x v="2"/>
    <n v="3"/>
    <n v="97.25"/>
    <n v="0.21"/>
    <x v="0"/>
    <x v="5"/>
    <x v="29"/>
    <x v="1877"/>
  </r>
  <r>
    <n v="11888"/>
    <d v="2027-03-03T00:00:00"/>
    <n v="1309"/>
    <x v="3"/>
    <x v="1"/>
    <n v="6"/>
    <n v="56.64"/>
    <n v="0.09"/>
    <x v="2"/>
    <x v="0"/>
    <x v="27"/>
    <x v="1878"/>
  </r>
  <r>
    <n v="11889"/>
    <d v="2027-03-04T00:00:00"/>
    <n v="1097"/>
    <x v="2"/>
    <x v="0"/>
    <n v="7"/>
    <n v="341.26"/>
    <n v="0.27"/>
    <x v="2"/>
    <x v="2"/>
    <x v="22"/>
    <x v="1879"/>
  </r>
  <r>
    <n v="11890"/>
    <d v="2027-03-05T00:00:00"/>
    <n v="1054"/>
    <x v="1"/>
    <x v="1"/>
    <n v="7"/>
    <n v="184.82"/>
    <n v="0.22"/>
    <x v="2"/>
    <x v="9"/>
    <x v="25"/>
    <x v="1880"/>
  </r>
  <r>
    <n v="11891"/>
    <d v="2027-03-06T00:00:00"/>
    <n v="1622"/>
    <x v="1"/>
    <x v="3"/>
    <n v="1"/>
    <n v="499.41"/>
    <n v="0.01"/>
    <x v="1"/>
    <x v="7"/>
    <x v="3"/>
    <x v="1881"/>
  </r>
  <r>
    <n v="11892"/>
    <d v="2027-03-07T00:00:00"/>
    <n v="1663"/>
    <x v="1"/>
    <x v="2"/>
    <n v="5"/>
    <n v="408.11"/>
    <n v="0.21"/>
    <x v="1"/>
    <x v="5"/>
    <x v="11"/>
    <x v="1882"/>
  </r>
  <r>
    <n v="11893"/>
    <d v="2027-03-08T00:00:00"/>
    <n v="1757"/>
    <x v="1"/>
    <x v="2"/>
    <n v="4"/>
    <n v="582.88"/>
    <n v="0.17"/>
    <x v="0"/>
    <x v="7"/>
    <x v="33"/>
    <x v="1883"/>
  </r>
  <r>
    <n v="11894"/>
    <d v="2027-03-09T00:00:00"/>
    <n v="1405"/>
    <x v="0"/>
    <x v="3"/>
    <n v="3"/>
    <n v="164.05"/>
    <n v="7.0000000000000007E-2"/>
    <x v="1"/>
    <x v="8"/>
    <x v="36"/>
    <x v="1884"/>
  </r>
  <r>
    <n v="11895"/>
    <d v="2027-03-10T00:00:00"/>
    <n v="1068"/>
    <x v="2"/>
    <x v="3"/>
    <n v="4"/>
    <n v="299.18"/>
    <n v="0.35"/>
    <x v="2"/>
    <x v="7"/>
    <x v="22"/>
    <x v="1885"/>
  </r>
  <r>
    <n v="11896"/>
    <d v="2027-03-11T00:00:00"/>
    <n v="1311"/>
    <x v="3"/>
    <x v="3"/>
    <n v="7"/>
    <n v="308.23"/>
    <n v="0.31"/>
    <x v="1"/>
    <x v="4"/>
    <x v="3"/>
    <x v="1886"/>
  </r>
  <r>
    <n v="11897"/>
    <d v="2027-03-12T00:00:00"/>
    <n v="1288"/>
    <x v="1"/>
    <x v="0"/>
    <n v="2"/>
    <n v="154.91999999999999"/>
    <n v="0.1"/>
    <x v="1"/>
    <x v="8"/>
    <x v="19"/>
    <x v="1887"/>
  </r>
  <r>
    <n v="11898"/>
    <d v="2027-03-13T00:00:00"/>
    <n v="1761"/>
    <x v="2"/>
    <x v="1"/>
    <n v="3"/>
    <n v="360.2"/>
    <n v="0.19"/>
    <x v="0"/>
    <x v="3"/>
    <x v="14"/>
    <x v="1888"/>
  </r>
  <r>
    <n v="11899"/>
    <d v="2027-03-14T00:00:00"/>
    <n v="1547"/>
    <x v="2"/>
    <x v="2"/>
    <n v="7"/>
    <n v="274.32"/>
    <n v="0.11"/>
    <x v="0"/>
    <x v="10"/>
    <x v="26"/>
    <x v="1889"/>
  </r>
  <r>
    <n v="11900"/>
    <d v="2027-03-15T00:00:00"/>
    <n v="1750"/>
    <x v="0"/>
    <x v="1"/>
    <n v="5"/>
    <n v="276.33"/>
    <n v="0.27"/>
    <x v="2"/>
    <x v="4"/>
    <x v="22"/>
    <x v="1890"/>
  </r>
  <r>
    <n v="11901"/>
    <d v="2027-03-16T00:00:00"/>
    <n v="1147"/>
    <x v="0"/>
    <x v="3"/>
    <n v="3"/>
    <n v="227.2"/>
    <n v="0.33"/>
    <x v="1"/>
    <x v="4"/>
    <x v="36"/>
    <x v="1891"/>
  </r>
  <r>
    <n v="11902"/>
    <d v="2027-03-17T00:00:00"/>
    <n v="1466"/>
    <x v="0"/>
    <x v="3"/>
    <n v="7"/>
    <n v="24.9"/>
    <n v="0.13"/>
    <x v="2"/>
    <x v="1"/>
    <x v="13"/>
    <x v="1892"/>
  </r>
  <r>
    <n v="11903"/>
    <d v="2027-03-18T00:00:00"/>
    <n v="1738"/>
    <x v="0"/>
    <x v="1"/>
    <n v="5"/>
    <n v="320.43"/>
    <n v="0.28000000000000003"/>
    <x v="1"/>
    <x v="3"/>
    <x v="18"/>
    <x v="1893"/>
  </r>
  <r>
    <n v="11904"/>
    <d v="2027-03-19T00:00:00"/>
    <n v="1243"/>
    <x v="2"/>
    <x v="2"/>
    <n v="2"/>
    <n v="211.12"/>
    <n v="0.17"/>
    <x v="1"/>
    <x v="8"/>
    <x v="28"/>
    <x v="1894"/>
  </r>
  <r>
    <n v="11905"/>
    <d v="2027-03-20T00:00:00"/>
    <n v="1490"/>
    <x v="1"/>
    <x v="0"/>
    <n v="5"/>
    <n v="15.77"/>
    <n v="0.14000000000000001"/>
    <x v="1"/>
    <x v="2"/>
    <x v="40"/>
    <x v="1895"/>
  </r>
  <r>
    <n v="11906"/>
    <d v="2027-03-21T00:00:00"/>
    <n v="1848"/>
    <x v="3"/>
    <x v="1"/>
    <n v="4"/>
    <n v="195.15"/>
    <n v="0.33"/>
    <x v="2"/>
    <x v="1"/>
    <x v="14"/>
    <x v="1896"/>
  </r>
  <r>
    <n v="11907"/>
    <d v="2027-03-22T00:00:00"/>
    <n v="1957"/>
    <x v="1"/>
    <x v="3"/>
    <n v="1"/>
    <n v="178"/>
    <n v="0.18"/>
    <x v="1"/>
    <x v="0"/>
    <x v="14"/>
    <x v="1897"/>
  </r>
  <r>
    <n v="11908"/>
    <d v="2027-03-23T00:00:00"/>
    <n v="1506"/>
    <x v="1"/>
    <x v="3"/>
    <n v="4"/>
    <n v="245.17"/>
    <n v="0.16"/>
    <x v="2"/>
    <x v="9"/>
    <x v="26"/>
    <x v="1660"/>
  </r>
  <r>
    <n v="11909"/>
    <d v="2027-03-24T00:00:00"/>
    <n v="1364"/>
    <x v="1"/>
    <x v="0"/>
    <n v="7"/>
    <n v="92.13"/>
    <n v="0.24"/>
    <x v="1"/>
    <x v="8"/>
    <x v="9"/>
    <x v="1898"/>
  </r>
  <r>
    <n v="11910"/>
    <d v="2027-03-25T00:00:00"/>
    <n v="1481"/>
    <x v="1"/>
    <x v="1"/>
    <n v="7"/>
    <n v="312"/>
    <n v="0.09"/>
    <x v="1"/>
    <x v="2"/>
    <x v="26"/>
    <x v="1899"/>
  </r>
  <r>
    <n v="11911"/>
    <d v="2027-03-26T00:00:00"/>
    <n v="1200"/>
    <x v="1"/>
    <x v="0"/>
    <n v="6"/>
    <n v="420.08"/>
    <n v="0.11"/>
    <x v="1"/>
    <x v="0"/>
    <x v="22"/>
    <x v="1900"/>
  </r>
  <r>
    <n v="11912"/>
    <d v="2027-03-27T00:00:00"/>
    <n v="1153"/>
    <x v="2"/>
    <x v="0"/>
    <n v="4"/>
    <n v="383.66"/>
    <n v="0.33"/>
    <x v="0"/>
    <x v="8"/>
    <x v="8"/>
    <x v="1901"/>
  </r>
  <r>
    <n v="11913"/>
    <d v="2027-03-28T00:00:00"/>
    <n v="1449"/>
    <x v="1"/>
    <x v="2"/>
    <n v="3"/>
    <n v="485.2"/>
    <n v="0.24"/>
    <x v="2"/>
    <x v="6"/>
    <x v="38"/>
    <x v="1902"/>
  </r>
  <r>
    <n v="11914"/>
    <d v="2027-03-29T00:00:00"/>
    <n v="1500"/>
    <x v="1"/>
    <x v="2"/>
    <n v="2"/>
    <n v="279.42"/>
    <n v="0.28999999999999998"/>
    <x v="1"/>
    <x v="10"/>
    <x v="3"/>
    <x v="1903"/>
  </r>
  <r>
    <n v="11915"/>
    <d v="2027-03-30T00:00:00"/>
    <n v="1072"/>
    <x v="1"/>
    <x v="3"/>
    <n v="6"/>
    <n v="318.67"/>
    <n v="0.09"/>
    <x v="2"/>
    <x v="6"/>
    <x v="23"/>
    <x v="1904"/>
  </r>
  <r>
    <n v="11916"/>
    <d v="2027-03-31T00:00:00"/>
    <n v="1712"/>
    <x v="2"/>
    <x v="1"/>
    <n v="6"/>
    <n v="489.09"/>
    <n v="0.19"/>
    <x v="0"/>
    <x v="6"/>
    <x v="25"/>
    <x v="1905"/>
  </r>
  <r>
    <n v="11917"/>
    <d v="2027-04-01T00:00:00"/>
    <n v="1295"/>
    <x v="3"/>
    <x v="2"/>
    <n v="6"/>
    <n v="265.20999999999998"/>
    <n v="0.34"/>
    <x v="2"/>
    <x v="0"/>
    <x v="34"/>
    <x v="1906"/>
  </r>
  <r>
    <n v="11918"/>
    <d v="2027-04-02T00:00:00"/>
    <n v="1016"/>
    <x v="2"/>
    <x v="3"/>
    <n v="7"/>
    <n v="425.44"/>
    <n v="0.11"/>
    <x v="2"/>
    <x v="5"/>
    <x v="39"/>
    <x v="1907"/>
  </r>
  <r>
    <n v="11919"/>
    <d v="2027-04-03T00:00:00"/>
    <n v="1640"/>
    <x v="1"/>
    <x v="1"/>
    <n v="1"/>
    <n v="269.24"/>
    <n v="0.06"/>
    <x v="1"/>
    <x v="6"/>
    <x v="36"/>
    <x v="1908"/>
  </r>
  <r>
    <n v="11920"/>
    <d v="2027-04-04T00:00:00"/>
    <n v="1216"/>
    <x v="3"/>
    <x v="3"/>
    <n v="5"/>
    <n v="259.38"/>
    <n v="0.18"/>
    <x v="2"/>
    <x v="3"/>
    <x v="29"/>
    <x v="1909"/>
  </r>
  <r>
    <n v="11921"/>
    <d v="2027-04-05T00:00:00"/>
    <n v="1060"/>
    <x v="1"/>
    <x v="2"/>
    <n v="3"/>
    <n v="459.72"/>
    <n v="0.14000000000000001"/>
    <x v="2"/>
    <x v="8"/>
    <x v="11"/>
    <x v="1910"/>
  </r>
  <r>
    <n v="11922"/>
    <d v="2027-04-06T00:00:00"/>
    <n v="1938"/>
    <x v="2"/>
    <x v="3"/>
    <n v="7"/>
    <n v="117.28"/>
    <n v="0.06"/>
    <x v="2"/>
    <x v="8"/>
    <x v="24"/>
    <x v="1911"/>
  </r>
  <r>
    <n v="11923"/>
    <d v="2027-04-07T00:00:00"/>
    <n v="1615"/>
    <x v="3"/>
    <x v="1"/>
    <n v="2"/>
    <n v="213.07"/>
    <n v="0.31"/>
    <x v="0"/>
    <x v="9"/>
    <x v="22"/>
    <x v="1912"/>
  </r>
  <r>
    <n v="11924"/>
    <d v="2027-04-08T00:00:00"/>
    <n v="1041"/>
    <x v="1"/>
    <x v="1"/>
    <n v="7"/>
    <n v="146.13999999999999"/>
    <n v="0.35"/>
    <x v="1"/>
    <x v="7"/>
    <x v="26"/>
    <x v="1913"/>
  </r>
  <r>
    <n v="11925"/>
    <d v="2027-04-09T00:00:00"/>
    <n v="1024"/>
    <x v="3"/>
    <x v="3"/>
    <n v="1"/>
    <n v="225.08"/>
    <n v="0.2"/>
    <x v="1"/>
    <x v="2"/>
    <x v="21"/>
    <x v="1914"/>
  </r>
  <r>
    <n v="11926"/>
    <d v="2027-04-10T00:00:00"/>
    <n v="1038"/>
    <x v="3"/>
    <x v="1"/>
    <n v="7"/>
    <n v="149.77000000000001"/>
    <n v="0.27"/>
    <x v="0"/>
    <x v="0"/>
    <x v="33"/>
    <x v="1915"/>
  </r>
  <r>
    <n v="11927"/>
    <d v="2027-04-11T00:00:00"/>
    <n v="1802"/>
    <x v="1"/>
    <x v="3"/>
    <n v="7"/>
    <n v="353.95"/>
    <n v="0.3"/>
    <x v="2"/>
    <x v="3"/>
    <x v="28"/>
    <x v="1916"/>
  </r>
  <r>
    <n v="11928"/>
    <d v="2027-04-12T00:00:00"/>
    <n v="1130"/>
    <x v="1"/>
    <x v="1"/>
    <n v="4"/>
    <n v="481.93"/>
    <n v="0.25"/>
    <x v="1"/>
    <x v="9"/>
    <x v="25"/>
    <x v="1917"/>
  </r>
  <r>
    <n v="11929"/>
    <d v="2027-04-13T00:00:00"/>
    <n v="1497"/>
    <x v="2"/>
    <x v="3"/>
    <n v="2"/>
    <n v="475.17"/>
    <n v="0.02"/>
    <x v="1"/>
    <x v="9"/>
    <x v="13"/>
    <x v="1918"/>
  </r>
  <r>
    <n v="11930"/>
    <d v="2027-04-14T00:00:00"/>
    <n v="1228"/>
    <x v="2"/>
    <x v="3"/>
    <n v="6"/>
    <n v="228.23"/>
    <n v="0.06"/>
    <x v="0"/>
    <x v="5"/>
    <x v="26"/>
    <x v="1919"/>
  </r>
  <r>
    <n v="11931"/>
    <d v="2027-04-15T00:00:00"/>
    <n v="1107"/>
    <x v="1"/>
    <x v="3"/>
    <n v="2"/>
    <n v="593.41999999999996"/>
    <n v="0.02"/>
    <x v="1"/>
    <x v="1"/>
    <x v="2"/>
    <x v="1920"/>
  </r>
  <r>
    <n v="11932"/>
    <d v="2027-04-16T00:00:00"/>
    <n v="1171"/>
    <x v="1"/>
    <x v="0"/>
    <n v="2"/>
    <n v="362.4"/>
    <n v="0"/>
    <x v="1"/>
    <x v="3"/>
    <x v="18"/>
    <x v="1921"/>
  </r>
  <r>
    <n v="11933"/>
    <d v="2027-04-17T00:00:00"/>
    <n v="1434"/>
    <x v="1"/>
    <x v="1"/>
    <n v="4"/>
    <n v="248.65"/>
    <n v="0.11"/>
    <x v="1"/>
    <x v="10"/>
    <x v="33"/>
    <x v="1922"/>
  </r>
  <r>
    <n v="11934"/>
    <d v="2027-04-18T00:00:00"/>
    <n v="1477"/>
    <x v="2"/>
    <x v="2"/>
    <n v="5"/>
    <n v="503.79"/>
    <n v="0.14000000000000001"/>
    <x v="0"/>
    <x v="5"/>
    <x v="39"/>
    <x v="1923"/>
  </r>
  <r>
    <n v="11935"/>
    <d v="2027-04-19T00:00:00"/>
    <n v="1101"/>
    <x v="2"/>
    <x v="3"/>
    <n v="7"/>
    <n v="441.98"/>
    <n v="0.08"/>
    <x v="0"/>
    <x v="2"/>
    <x v="19"/>
    <x v="1924"/>
  </r>
  <r>
    <n v="11936"/>
    <d v="2027-04-20T00:00:00"/>
    <n v="1865"/>
    <x v="1"/>
    <x v="0"/>
    <n v="3"/>
    <n v="453.33"/>
    <n v="0.02"/>
    <x v="2"/>
    <x v="7"/>
    <x v="25"/>
    <x v="1455"/>
  </r>
  <r>
    <n v="11937"/>
    <d v="2027-04-21T00:00:00"/>
    <n v="1523"/>
    <x v="2"/>
    <x v="2"/>
    <n v="6"/>
    <n v="129.74"/>
    <n v="0.19"/>
    <x v="2"/>
    <x v="3"/>
    <x v="11"/>
    <x v="1925"/>
  </r>
  <r>
    <n v="11938"/>
    <d v="2027-04-22T00:00:00"/>
    <n v="1274"/>
    <x v="3"/>
    <x v="3"/>
    <n v="5"/>
    <n v="288.97000000000003"/>
    <n v="0.1"/>
    <x v="1"/>
    <x v="5"/>
    <x v="2"/>
    <x v="1926"/>
  </r>
  <r>
    <n v="11939"/>
    <d v="2027-04-23T00:00:00"/>
    <n v="1612"/>
    <x v="2"/>
    <x v="2"/>
    <n v="1"/>
    <n v="519.16999999999996"/>
    <n v="0.28000000000000003"/>
    <x v="1"/>
    <x v="1"/>
    <x v="4"/>
    <x v="1927"/>
  </r>
  <r>
    <n v="11940"/>
    <d v="2027-04-24T00:00:00"/>
    <n v="1043"/>
    <x v="1"/>
    <x v="0"/>
    <n v="7"/>
    <n v="309.86"/>
    <n v="0"/>
    <x v="0"/>
    <x v="7"/>
    <x v="12"/>
    <x v="1928"/>
  </r>
  <r>
    <n v="11941"/>
    <d v="2027-04-25T00:00:00"/>
    <n v="1954"/>
    <x v="0"/>
    <x v="2"/>
    <n v="6"/>
    <n v="414.82"/>
    <n v="0.28999999999999998"/>
    <x v="1"/>
    <x v="3"/>
    <x v="23"/>
    <x v="1929"/>
  </r>
  <r>
    <n v="11942"/>
    <d v="2027-04-26T00:00:00"/>
    <n v="1816"/>
    <x v="2"/>
    <x v="3"/>
    <n v="3"/>
    <n v="358.94"/>
    <n v="0.33"/>
    <x v="2"/>
    <x v="2"/>
    <x v="0"/>
    <x v="1930"/>
  </r>
  <r>
    <n v="11943"/>
    <d v="2027-04-27T00:00:00"/>
    <n v="1956"/>
    <x v="1"/>
    <x v="2"/>
    <n v="7"/>
    <n v="507.78"/>
    <n v="0.25"/>
    <x v="2"/>
    <x v="1"/>
    <x v="6"/>
    <x v="1931"/>
  </r>
  <r>
    <n v="11944"/>
    <d v="2027-04-28T00:00:00"/>
    <n v="1016"/>
    <x v="2"/>
    <x v="2"/>
    <n v="1"/>
    <n v="181.47"/>
    <n v="0.26"/>
    <x v="1"/>
    <x v="10"/>
    <x v="25"/>
    <x v="1932"/>
  </r>
  <r>
    <n v="11945"/>
    <d v="2027-04-29T00:00:00"/>
    <n v="1329"/>
    <x v="1"/>
    <x v="3"/>
    <n v="4"/>
    <n v="351.65"/>
    <n v="0.33"/>
    <x v="2"/>
    <x v="2"/>
    <x v="14"/>
    <x v="1933"/>
  </r>
  <r>
    <n v="11946"/>
    <d v="2027-04-30T00:00:00"/>
    <n v="1568"/>
    <x v="1"/>
    <x v="0"/>
    <n v="5"/>
    <n v="87.09"/>
    <n v="7.0000000000000007E-2"/>
    <x v="2"/>
    <x v="2"/>
    <x v="1"/>
    <x v="1934"/>
  </r>
  <r>
    <n v="11947"/>
    <d v="2027-05-01T00:00:00"/>
    <n v="1822"/>
    <x v="1"/>
    <x v="0"/>
    <n v="7"/>
    <n v="418.77"/>
    <n v="0.35"/>
    <x v="2"/>
    <x v="5"/>
    <x v="1"/>
    <x v="1935"/>
  </r>
  <r>
    <n v="11948"/>
    <d v="2027-05-02T00:00:00"/>
    <n v="1496"/>
    <x v="1"/>
    <x v="2"/>
    <n v="6"/>
    <n v="443.2"/>
    <n v="0.27"/>
    <x v="1"/>
    <x v="0"/>
    <x v="11"/>
    <x v="1936"/>
  </r>
  <r>
    <n v="11949"/>
    <d v="2027-05-03T00:00:00"/>
    <n v="1814"/>
    <x v="0"/>
    <x v="1"/>
    <n v="2"/>
    <n v="40.06"/>
    <n v="0.25"/>
    <x v="1"/>
    <x v="2"/>
    <x v="20"/>
    <x v="1937"/>
  </r>
  <r>
    <n v="11950"/>
    <d v="2027-05-04T00:00:00"/>
    <n v="1011"/>
    <x v="2"/>
    <x v="2"/>
    <n v="3"/>
    <n v="410.34"/>
    <n v="0.13"/>
    <x v="2"/>
    <x v="8"/>
    <x v="4"/>
    <x v="1938"/>
  </r>
  <r>
    <n v="11951"/>
    <d v="2027-05-05T00:00:00"/>
    <n v="1317"/>
    <x v="2"/>
    <x v="1"/>
    <n v="7"/>
    <n v="257.58999999999997"/>
    <n v="0.19"/>
    <x v="0"/>
    <x v="10"/>
    <x v="35"/>
    <x v="1939"/>
  </r>
  <r>
    <n v="11952"/>
    <d v="2027-05-06T00:00:00"/>
    <n v="1591"/>
    <x v="0"/>
    <x v="2"/>
    <n v="6"/>
    <n v="87.6"/>
    <n v="0.23"/>
    <x v="1"/>
    <x v="7"/>
    <x v="13"/>
    <x v="1940"/>
  </r>
  <r>
    <n v="11953"/>
    <d v="2027-05-07T00:00:00"/>
    <n v="1215"/>
    <x v="1"/>
    <x v="0"/>
    <n v="2"/>
    <n v="260.64999999999998"/>
    <n v="0.22"/>
    <x v="0"/>
    <x v="0"/>
    <x v="6"/>
    <x v="1941"/>
  </r>
  <r>
    <n v="11954"/>
    <d v="2027-05-08T00:00:00"/>
    <n v="1338"/>
    <x v="0"/>
    <x v="2"/>
    <n v="6"/>
    <n v="128.63"/>
    <n v="0.25"/>
    <x v="2"/>
    <x v="0"/>
    <x v="35"/>
    <x v="1942"/>
  </r>
  <r>
    <n v="11955"/>
    <d v="2027-05-09T00:00:00"/>
    <n v="1775"/>
    <x v="1"/>
    <x v="2"/>
    <n v="7"/>
    <n v="258.10000000000002"/>
    <n v="0.03"/>
    <x v="0"/>
    <x v="8"/>
    <x v="31"/>
    <x v="1943"/>
  </r>
  <r>
    <n v="11956"/>
    <d v="2027-05-10T00:00:00"/>
    <n v="1990"/>
    <x v="3"/>
    <x v="1"/>
    <n v="1"/>
    <n v="239.84"/>
    <n v="0.12"/>
    <x v="1"/>
    <x v="1"/>
    <x v="40"/>
    <x v="1944"/>
  </r>
  <r>
    <n v="11957"/>
    <d v="2027-05-11T00:00:00"/>
    <n v="1660"/>
    <x v="1"/>
    <x v="0"/>
    <n v="2"/>
    <n v="446.96"/>
    <n v="0.15"/>
    <x v="1"/>
    <x v="0"/>
    <x v="23"/>
    <x v="1945"/>
  </r>
  <r>
    <n v="11958"/>
    <d v="2027-05-12T00:00:00"/>
    <n v="1080"/>
    <x v="3"/>
    <x v="1"/>
    <n v="2"/>
    <n v="467.92"/>
    <n v="0.09"/>
    <x v="1"/>
    <x v="10"/>
    <x v="1"/>
    <x v="1946"/>
  </r>
  <r>
    <n v="11959"/>
    <d v="2027-05-13T00:00:00"/>
    <n v="1726"/>
    <x v="0"/>
    <x v="2"/>
    <n v="6"/>
    <n v="370.11"/>
    <n v="0.06"/>
    <x v="1"/>
    <x v="2"/>
    <x v="4"/>
    <x v="1947"/>
  </r>
  <r>
    <n v="11960"/>
    <d v="2027-05-14T00:00:00"/>
    <n v="1484"/>
    <x v="1"/>
    <x v="3"/>
    <n v="4"/>
    <n v="28.27"/>
    <n v="0.05"/>
    <x v="0"/>
    <x v="0"/>
    <x v="36"/>
    <x v="1948"/>
  </r>
  <r>
    <n v="11961"/>
    <d v="2027-05-15T00:00:00"/>
    <n v="1373"/>
    <x v="2"/>
    <x v="2"/>
    <n v="7"/>
    <n v="559.65"/>
    <n v="0.13"/>
    <x v="1"/>
    <x v="9"/>
    <x v="1"/>
    <x v="1949"/>
  </r>
  <r>
    <n v="11962"/>
    <d v="2027-05-16T00:00:00"/>
    <n v="1975"/>
    <x v="2"/>
    <x v="2"/>
    <n v="4"/>
    <n v="416.45"/>
    <n v="0.17"/>
    <x v="2"/>
    <x v="0"/>
    <x v="4"/>
    <x v="1950"/>
  </r>
  <r>
    <n v="11963"/>
    <d v="2027-05-17T00:00:00"/>
    <n v="1709"/>
    <x v="2"/>
    <x v="1"/>
    <n v="5"/>
    <n v="35"/>
    <n v="0.02"/>
    <x v="1"/>
    <x v="10"/>
    <x v="14"/>
    <x v="1951"/>
  </r>
  <r>
    <n v="11964"/>
    <d v="2027-05-18T00:00:00"/>
    <n v="1199"/>
    <x v="2"/>
    <x v="3"/>
    <n v="1"/>
    <n v="494.02"/>
    <n v="0.33"/>
    <x v="2"/>
    <x v="0"/>
    <x v="13"/>
    <x v="1952"/>
  </r>
  <r>
    <n v="11965"/>
    <d v="2027-05-19T00:00:00"/>
    <n v="1536"/>
    <x v="2"/>
    <x v="3"/>
    <n v="4"/>
    <n v="132.16"/>
    <n v="0.27"/>
    <x v="1"/>
    <x v="7"/>
    <x v="26"/>
    <x v="1953"/>
  </r>
  <r>
    <n v="11966"/>
    <d v="2027-05-20T00:00:00"/>
    <n v="1465"/>
    <x v="1"/>
    <x v="1"/>
    <n v="6"/>
    <n v="353.84"/>
    <n v="0.26"/>
    <x v="1"/>
    <x v="1"/>
    <x v="11"/>
    <x v="1954"/>
  </r>
  <r>
    <n v="11967"/>
    <d v="2027-05-21T00:00:00"/>
    <n v="1088"/>
    <x v="1"/>
    <x v="0"/>
    <n v="7"/>
    <n v="287.98"/>
    <n v="0.06"/>
    <x v="1"/>
    <x v="6"/>
    <x v="16"/>
    <x v="1955"/>
  </r>
  <r>
    <n v="11968"/>
    <d v="2027-05-22T00:00:00"/>
    <n v="1267"/>
    <x v="1"/>
    <x v="3"/>
    <n v="4"/>
    <n v="260.61"/>
    <n v="0.21"/>
    <x v="2"/>
    <x v="7"/>
    <x v="23"/>
    <x v="1956"/>
  </r>
  <r>
    <n v="11969"/>
    <d v="2027-05-23T00:00:00"/>
    <n v="1654"/>
    <x v="1"/>
    <x v="3"/>
    <n v="5"/>
    <n v="535.48"/>
    <n v="0.19"/>
    <x v="1"/>
    <x v="7"/>
    <x v="13"/>
    <x v="1957"/>
  </r>
  <r>
    <n v="11970"/>
    <d v="2027-05-24T00:00:00"/>
    <n v="1570"/>
    <x v="2"/>
    <x v="1"/>
    <n v="3"/>
    <n v="270.86"/>
    <n v="0.34"/>
    <x v="1"/>
    <x v="4"/>
    <x v="27"/>
    <x v="1958"/>
  </r>
  <r>
    <n v="11971"/>
    <d v="2027-05-25T00:00:00"/>
    <n v="1921"/>
    <x v="2"/>
    <x v="0"/>
    <n v="5"/>
    <n v="59.08"/>
    <n v="0.26"/>
    <x v="1"/>
    <x v="9"/>
    <x v="19"/>
    <x v="1959"/>
  </r>
  <r>
    <n v="11972"/>
    <d v="2027-05-26T00:00:00"/>
    <n v="1488"/>
    <x v="2"/>
    <x v="0"/>
    <n v="2"/>
    <n v="568.78"/>
    <n v="0.2"/>
    <x v="0"/>
    <x v="8"/>
    <x v="11"/>
    <x v="1960"/>
  </r>
  <r>
    <n v="11973"/>
    <d v="2027-05-27T00:00:00"/>
    <n v="1876"/>
    <x v="1"/>
    <x v="2"/>
    <n v="7"/>
    <n v="553.51"/>
    <n v="0.3"/>
    <x v="2"/>
    <x v="7"/>
    <x v="37"/>
    <x v="1961"/>
  </r>
  <r>
    <n v="11974"/>
    <d v="2027-05-28T00:00:00"/>
    <n v="1537"/>
    <x v="2"/>
    <x v="2"/>
    <n v="2"/>
    <n v="415.39"/>
    <n v="0.05"/>
    <x v="2"/>
    <x v="10"/>
    <x v="16"/>
    <x v="1962"/>
  </r>
  <r>
    <n v="11975"/>
    <d v="2027-05-29T00:00:00"/>
    <n v="1046"/>
    <x v="2"/>
    <x v="1"/>
    <n v="4"/>
    <n v="288.72000000000003"/>
    <n v="0.01"/>
    <x v="2"/>
    <x v="3"/>
    <x v="21"/>
    <x v="1963"/>
  </r>
  <r>
    <n v="11976"/>
    <d v="2027-05-30T00:00:00"/>
    <n v="1287"/>
    <x v="1"/>
    <x v="0"/>
    <n v="4"/>
    <n v="69.319999999999993"/>
    <n v="0.24"/>
    <x v="1"/>
    <x v="10"/>
    <x v="16"/>
    <x v="1964"/>
  </r>
  <r>
    <n v="11977"/>
    <d v="2027-05-31T00:00:00"/>
    <n v="1777"/>
    <x v="3"/>
    <x v="1"/>
    <n v="5"/>
    <n v="477.59"/>
    <n v="0.03"/>
    <x v="2"/>
    <x v="10"/>
    <x v="10"/>
    <x v="1965"/>
  </r>
  <r>
    <n v="11978"/>
    <d v="2027-06-01T00:00:00"/>
    <n v="1015"/>
    <x v="2"/>
    <x v="2"/>
    <n v="5"/>
    <n v="59.15"/>
    <n v="0.04"/>
    <x v="1"/>
    <x v="9"/>
    <x v="9"/>
    <x v="1966"/>
  </r>
  <r>
    <n v="11979"/>
    <d v="2027-06-02T00:00:00"/>
    <n v="1710"/>
    <x v="1"/>
    <x v="1"/>
    <n v="6"/>
    <n v="55.13"/>
    <n v="0.26"/>
    <x v="1"/>
    <x v="6"/>
    <x v="18"/>
    <x v="1967"/>
  </r>
  <r>
    <n v="11980"/>
    <d v="2027-06-03T00:00:00"/>
    <n v="1400"/>
    <x v="3"/>
    <x v="1"/>
    <n v="1"/>
    <n v="329.37"/>
    <n v="0.09"/>
    <x v="2"/>
    <x v="5"/>
    <x v="24"/>
    <x v="1968"/>
  </r>
  <r>
    <n v="11981"/>
    <d v="2027-06-04T00:00:00"/>
    <n v="1918"/>
    <x v="3"/>
    <x v="3"/>
    <n v="6"/>
    <n v="108.68"/>
    <n v="0.22"/>
    <x v="2"/>
    <x v="10"/>
    <x v="1"/>
    <x v="1969"/>
  </r>
  <r>
    <n v="11982"/>
    <d v="2027-06-05T00:00:00"/>
    <n v="1793"/>
    <x v="0"/>
    <x v="3"/>
    <n v="2"/>
    <n v="19.52"/>
    <n v="0.32"/>
    <x v="1"/>
    <x v="9"/>
    <x v="37"/>
    <x v="1970"/>
  </r>
  <r>
    <n v="11983"/>
    <d v="2027-06-06T00:00:00"/>
    <n v="1980"/>
    <x v="2"/>
    <x v="3"/>
    <n v="6"/>
    <n v="262.52"/>
    <n v="0.11"/>
    <x v="1"/>
    <x v="7"/>
    <x v="11"/>
    <x v="1971"/>
  </r>
  <r>
    <n v="11984"/>
    <d v="2027-06-07T00:00:00"/>
    <n v="1085"/>
    <x v="2"/>
    <x v="2"/>
    <n v="5"/>
    <n v="95.27"/>
    <n v="0.08"/>
    <x v="2"/>
    <x v="5"/>
    <x v="38"/>
    <x v="1972"/>
  </r>
  <r>
    <n v="11985"/>
    <d v="2027-06-08T00:00:00"/>
    <n v="1249"/>
    <x v="0"/>
    <x v="1"/>
    <n v="7"/>
    <n v="108.9"/>
    <n v="0.04"/>
    <x v="2"/>
    <x v="8"/>
    <x v="13"/>
    <x v="1973"/>
  </r>
  <r>
    <n v="11986"/>
    <d v="2027-06-09T00:00:00"/>
    <n v="1390"/>
    <x v="1"/>
    <x v="3"/>
    <n v="6"/>
    <n v="59.99"/>
    <n v="0.05"/>
    <x v="1"/>
    <x v="3"/>
    <x v="23"/>
    <x v="1974"/>
  </r>
  <r>
    <n v="11987"/>
    <d v="2027-06-10T00:00:00"/>
    <n v="1781"/>
    <x v="1"/>
    <x v="3"/>
    <n v="3"/>
    <n v="134.97999999999999"/>
    <n v="0.02"/>
    <x v="1"/>
    <x v="2"/>
    <x v="20"/>
    <x v="1975"/>
  </r>
  <r>
    <n v="11988"/>
    <d v="2027-06-11T00:00:00"/>
    <n v="1334"/>
    <x v="3"/>
    <x v="3"/>
    <n v="1"/>
    <n v="433.56"/>
    <n v="0.03"/>
    <x v="0"/>
    <x v="5"/>
    <x v="6"/>
    <x v="1976"/>
  </r>
  <r>
    <n v="11989"/>
    <d v="2027-06-12T00:00:00"/>
    <n v="1628"/>
    <x v="3"/>
    <x v="2"/>
    <n v="5"/>
    <n v="488.22"/>
    <n v="0.15"/>
    <x v="2"/>
    <x v="9"/>
    <x v="20"/>
    <x v="1977"/>
  </r>
  <r>
    <n v="11990"/>
    <d v="2027-06-13T00:00:00"/>
    <n v="1518"/>
    <x v="0"/>
    <x v="2"/>
    <n v="7"/>
    <n v="279.73"/>
    <n v="0.11"/>
    <x v="0"/>
    <x v="1"/>
    <x v="17"/>
    <x v="1978"/>
  </r>
  <r>
    <n v="11991"/>
    <d v="2027-06-14T00:00:00"/>
    <n v="1136"/>
    <x v="0"/>
    <x v="1"/>
    <n v="4"/>
    <n v="311.33"/>
    <n v="0.25"/>
    <x v="1"/>
    <x v="9"/>
    <x v="27"/>
    <x v="1979"/>
  </r>
  <r>
    <n v="11992"/>
    <d v="2027-06-15T00:00:00"/>
    <n v="1882"/>
    <x v="3"/>
    <x v="1"/>
    <n v="6"/>
    <n v="34.1"/>
    <n v="0.3"/>
    <x v="2"/>
    <x v="7"/>
    <x v="20"/>
    <x v="1980"/>
  </r>
  <r>
    <n v="11993"/>
    <d v="2027-06-16T00:00:00"/>
    <n v="1687"/>
    <x v="2"/>
    <x v="1"/>
    <n v="5"/>
    <n v="55.55"/>
    <n v="0.27"/>
    <x v="1"/>
    <x v="8"/>
    <x v="21"/>
    <x v="1981"/>
  </r>
  <r>
    <n v="11994"/>
    <d v="2027-06-17T00:00:00"/>
    <n v="1839"/>
    <x v="0"/>
    <x v="3"/>
    <n v="4"/>
    <n v="165.68"/>
    <n v="0.19"/>
    <x v="2"/>
    <x v="9"/>
    <x v="3"/>
    <x v="1982"/>
  </r>
  <r>
    <n v="11995"/>
    <d v="2027-06-18T00:00:00"/>
    <n v="1497"/>
    <x v="2"/>
    <x v="0"/>
    <n v="4"/>
    <n v="333.18"/>
    <n v="0.04"/>
    <x v="1"/>
    <x v="10"/>
    <x v="2"/>
    <x v="1983"/>
  </r>
  <r>
    <n v="11996"/>
    <d v="2027-06-19T00:00:00"/>
    <n v="1826"/>
    <x v="2"/>
    <x v="2"/>
    <n v="2"/>
    <n v="447.64"/>
    <n v="0.25"/>
    <x v="1"/>
    <x v="1"/>
    <x v="33"/>
    <x v="1984"/>
  </r>
  <r>
    <n v="11997"/>
    <d v="2027-06-20T00:00:00"/>
    <n v="1726"/>
    <x v="0"/>
    <x v="3"/>
    <n v="2"/>
    <n v="368.93"/>
    <n v="0.13"/>
    <x v="1"/>
    <x v="6"/>
    <x v="9"/>
    <x v="1985"/>
  </r>
  <r>
    <n v="11998"/>
    <d v="2027-06-21T00:00:00"/>
    <n v="1476"/>
    <x v="2"/>
    <x v="3"/>
    <n v="7"/>
    <n v="244.39"/>
    <n v="0.03"/>
    <x v="2"/>
    <x v="10"/>
    <x v="5"/>
    <x v="1986"/>
  </r>
  <r>
    <n v="11999"/>
    <d v="2027-06-22T00:00:00"/>
    <n v="1593"/>
    <x v="2"/>
    <x v="1"/>
    <n v="5"/>
    <n v="84.22"/>
    <n v="0.28999999999999998"/>
    <x v="2"/>
    <x v="4"/>
    <x v="24"/>
    <x v="1987"/>
  </r>
  <r>
    <n v="12000"/>
    <d v="2027-06-23T00:00:00"/>
    <n v="1222"/>
    <x v="2"/>
    <x v="1"/>
    <n v="7"/>
    <n v="471.75"/>
    <n v="0.12"/>
    <x v="2"/>
    <x v="9"/>
    <x v="3"/>
    <x v="1988"/>
  </r>
  <r>
    <n v="12001"/>
    <d v="2027-06-24T00:00:00"/>
    <n v="1989"/>
    <x v="0"/>
    <x v="3"/>
    <n v="5"/>
    <n v="227.81"/>
    <n v="0.08"/>
    <x v="0"/>
    <x v="5"/>
    <x v="33"/>
    <x v="1989"/>
  </r>
  <r>
    <n v="12002"/>
    <d v="2027-06-25T00:00:00"/>
    <n v="1371"/>
    <x v="1"/>
    <x v="2"/>
    <n v="3"/>
    <n v="445.59"/>
    <n v="0.31"/>
    <x v="2"/>
    <x v="6"/>
    <x v="14"/>
    <x v="1814"/>
  </r>
  <r>
    <n v="12003"/>
    <d v="2027-06-26T00:00:00"/>
    <n v="1934"/>
    <x v="3"/>
    <x v="2"/>
    <n v="1"/>
    <n v="315.08999999999997"/>
    <n v="0.32"/>
    <x v="2"/>
    <x v="8"/>
    <x v="3"/>
    <x v="1990"/>
  </r>
  <r>
    <n v="12004"/>
    <d v="2027-06-27T00:00:00"/>
    <n v="1994"/>
    <x v="2"/>
    <x v="3"/>
    <n v="1"/>
    <n v="447.12"/>
    <n v="0.12"/>
    <x v="0"/>
    <x v="8"/>
    <x v="23"/>
    <x v="1991"/>
  </r>
  <r>
    <n v="12005"/>
    <d v="2027-06-28T00:00:00"/>
    <n v="1401"/>
    <x v="3"/>
    <x v="0"/>
    <n v="5"/>
    <n v="545.76"/>
    <n v="0.12"/>
    <x v="2"/>
    <x v="4"/>
    <x v="37"/>
    <x v="1992"/>
  </r>
  <r>
    <n v="12006"/>
    <d v="2027-06-29T00:00:00"/>
    <n v="1442"/>
    <x v="3"/>
    <x v="0"/>
    <n v="2"/>
    <n v="553.79999999999995"/>
    <n v="0.2"/>
    <x v="1"/>
    <x v="0"/>
    <x v="37"/>
    <x v="1993"/>
  </r>
  <r>
    <n v="12007"/>
    <d v="2027-06-30T00:00:00"/>
    <n v="1489"/>
    <x v="2"/>
    <x v="2"/>
    <n v="6"/>
    <n v="328.04"/>
    <n v="0.26"/>
    <x v="0"/>
    <x v="6"/>
    <x v="10"/>
    <x v="1994"/>
  </r>
  <r>
    <n v="12008"/>
    <d v="2027-07-01T00:00:00"/>
    <n v="1614"/>
    <x v="1"/>
    <x v="1"/>
    <n v="7"/>
    <n v="314.23"/>
    <n v="0.02"/>
    <x v="1"/>
    <x v="9"/>
    <x v="10"/>
    <x v="1995"/>
  </r>
  <r>
    <n v="12009"/>
    <d v="2027-07-02T00:00:00"/>
    <n v="1272"/>
    <x v="2"/>
    <x v="0"/>
    <n v="3"/>
    <n v="170.42"/>
    <n v="0.21"/>
    <x v="2"/>
    <x v="7"/>
    <x v="31"/>
    <x v="1996"/>
  </r>
  <r>
    <n v="12010"/>
    <d v="2027-07-03T00:00:00"/>
    <n v="1525"/>
    <x v="0"/>
    <x v="0"/>
    <n v="1"/>
    <n v="562.44000000000005"/>
    <n v="0.33"/>
    <x v="1"/>
    <x v="7"/>
    <x v="23"/>
    <x v="1997"/>
  </r>
  <r>
    <n v="12011"/>
    <d v="2027-07-04T00:00:00"/>
    <n v="1158"/>
    <x v="1"/>
    <x v="1"/>
    <n v="5"/>
    <n v="282.88"/>
    <n v="0.09"/>
    <x v="2"/>
    <x v="3"/>
    <x v="0"/>
    <x v="1998"/>
  </r>
  <r>
    <n v="12012"/>
    <d v="2027-07-05T00:00:00"/>
    <n v="1151"/>
    <x v="0"/>
    <x v="0"/>
    <n v="2"/>
    <n v="89.64"/>
    <n v="0.32"/>
    <x v="2"/>
    <x v="8"/>
    <x v="28"/>
    <x v="1999"/>
  </r>
  <r>
    <n v="12013"/>
    <d v="2027-07-06T00:00:00"/>
    <n v="1994"/>
    <x v="2"/>
    <x v="3"/>
    <n v="2"/>
    <n v="268.13"/>
    <n v="0.33"/>
    <x v="1"/>
    <x v="8"/>
    <x v="9"/>
    <x v="2000"/>
  </r>
  <r>
    <n v="12014"/>
    <d v="2027-07-07T00:00:00"/>
    <n v="1619"/>
    <x v="3"/>
    <x v="0"/>
    <n v="2"/>
    <n v="89.33"/>
    <n v="0.09"/>
    <x v="2"/>
    <x v="9"/>
    <x v="6"/>
    <x v="2001"/>
  </r>
  <r>
    <n v="12015"/>
    <d v="2027-07-08T00:00:00"/>
    <n v="1187"/>
    <x v="3"/>
    <x v="1"/>
    <n v="7"/>
    <n v="308.98"/>
    <n v="0.26"/>
    <x v="2"/>
    <x v="8"/>
    <x v="26"/>
    <x v="2002"/>
  </r>
  <r>
    <n v="12016"/>
    <d v="2027-07-09T00:00:00"/>
    <n v="1812"/>
    <x v="3"/>
    <x v="3"/>
    <n v="6"/>
    <n v="343.35"/>
    <n v="0.08"/>
    <x v="1"/>
    <x v="10"/>
    <x v="0"/>
    <x v="2003"/>
  </r>
  <r>
    <n v="12017"/>
    <d v="2027-07-10T00:00:00"/>
    <n v="1097"/>
    <x v="0"/>
    <x v="0"/>
    <n v="4"/>
    <n v="212.59"/>
    <n v="0.26"/>
    <x v="1"/>
    <x v="10"/>
    <x v="33"/>
    <x v="2004"/>
  </r>
  <r>
    <n v="12018"/>
    <d v="2027-07-11T00:00:00"/>
    <n v="1130"/>
    <x v="1"/>
    <x v="2"/>
    <n v="7"/>
    <n v="56.92"/>
    <n v="0.28000000000000003"/>
    <x v="1"/>
    <x v="3"/>
    <x v="17"/>
    <x v="2005"/>
  </r>
  <r>
    <n v="12019"/>
    <d v="2027-07-12T00:00:00"/>
    <n v="1804"/>
    <x v="2"/>
    <x v="3"/>
    <n v="6"/>
    <n v="566.95000000000005"/>
    <n v="0.09"/>
    <x v="0"/>
    <x v="1"/>
    <x v="16"/>
    <x v="2006"/>
  </r>
  <r>
    <n v="12020"/>
    <d v="2027-07-13T00:00:00"/>
    <n v="1170"/>
    <x v="3"/>
    <x v="3"/>
    <n v="2"/>
    <n v="467.41"/>
    <n v="0.25"/>
    <x v="2"/>
    <x v="0"/>
    <x v="16"/>
    <x v="2007"/>
  </r>
  <r>
    <n v="12021"/>
    <d v="2027-07-14T00:00:00"/>
    <n v="1935"/>
    <x v="3"/>
    <x v="2"/>
    <n v="5"/>
    <n v="505.75"/>
    <n v="0.28000000000000003"/>
    <x v="0"/>
    <x v="3"/>
    <x v="1"/>
    <x v="2008"/>
  </r>
  <r>
    <n v="12022"/>
    <d v="2027-07-15T00:00:00"/>
    <n v="1985"/>
    <x v="1"/>
    <x v="2"/>
    <n v="3"/>
    <n v="229.62"/>
    <n v="0.13"/>
    <x v="1"/>
    <x v="5"/>
    <x v="19"/>
    <x v="2009"/>
  </r>
  <r>
    <n v="12023"/>
    <d v="2027-07-16T00:00:00"/>
    <n v="1182"/>
    <x v="2"/>
    <x v="0"/>
    <n v="6"/>
    <n v="460.09"/>
    <n v="0.06"/>
    <x v="1"/>
    <x v="6"/>
    <x v="18"/>
    <x v="2010"/>
  </r>
  <r>
    <n v="12024"/>
    <d v="2027-07-17T00:00:00"/>
    <n v="1982"/>
    <x v="1"/>
    <x v="0"/>
    <n v="5"/>
    <n v="298.94"/>
    <n v="0.03"/>
    <x v="1"/>
    <x v="0"/>
    <x v="7"/>
    <x v="2011"/>
  </r>
  <r>
    <n v="12025"/>
    <d v="2027-07-18T00:00:00"/>
    <n v="1363"/>
    <x v="2"/>
    <x v="1"/>
    <n v="7"/>
    <n v="132.63"/>
    <n v="0.2"/>
    <x v="1"/>
    <x v="3"/>
    <x v="17"/>
    <x v="2012"/>
  </r>
  <r>
    <n v="12026"/>
    <d v="2027-07-19T00:00:00"/>
    <n v="1038"/>
    <x v="1"/>
    <x v="1"/>
    <n v="7"/>
    <n v="87.79"/>
    <n v="0.34"/>
    <x v="2"/>
    <x v="2"/>
    <x v="14"/>
    <x v="2013"/>
  </r>
  <r>
    <n v="12027"/>
    <d v="2027-07-20T00:00:00"/>
    <n v="1526"/>
    <x v="1"/>
    <x v="3"/>
    <n v="2"/>
    <n v="216.85"/>
    <n v="0.28999999999999998"/>
    <x v="0"/>
    <x v="7"/>
    <x v="10"/>
    <x v="2014"/>
  </r>
  <r>
    <n v="12028"/>
    <d v="2027-07-21T00:00:00"/>
    <n v="1887"/>
    <x v="3"/>
    <x v="2"/>
    <n v="3"/>
    <n v="95.47"/>
    <n v="0.15"/>
    <x v="1"/>
    <x v="0"/>
    <x v="8"/>
    <x v="2015"/>
  </r>
  <r>
    <n v="12029"/>
    <d v="2027-07-22T00:00:00"/>
    <n v="1496"/>
    <x v="2"/>
    <x v="2"/>
    <n v="1"/>
    <n v="598.99"/>
    <n v="0.19"/>
    <x v="0"/>
    <x v="8"/>
    <x v="23"/>
    <x v="2016"/>
  </r>
  <r>
    <n v="12030"/>
    <d v="2027-07-23T00:00:00"/>
    <n v="1515"/>
    <x v="1"/>
    <x v="1"/>
    <n v="1"/>
    <n v="43.78"/>
    <n v="0.1"/>
    <x v="1"/>
    <x v="4"/>
    <x v="32"/>
    <x v="2017"/>
  </r>
  <r>
    <n v="12031"/>
    <d v="2027-07-24T00:00:00"/>
    <n v="1348"/>
    <x v="2"/>
    <x v="3"/>
    <n v="7"/>
    <n v="273.07"/>
    <n v="0.06"/>
    <x v="0"/>
    <x v="9"/>
    <x v="27"/>
    <x v="2018"/>
  </r>
  <r>
    <n v="12032"/>
    <d v="2027-07-25T00:00:00"/>
    <n v="1981"/>
    <x v="2"/>
    <x v="3"/>
    <n v="5"/>
    <n v="279.47000000000003"/>
    <n v="0.17"/>
    <x v="1"/>
    <x v="1"/>
    <x v="4"/>
    <x v="2019"/>
  </r>
  <r>
    <n v="12033"/>
    <d v="2027-07-26T00:00:00"/>
    <n v="1920"/>
    <x v="3"/>
    <x v="1"/>
    <n v="3"/>
    <n v="190.87"/>
    <n v="0.16"/>
    <x v="0"/>
    <x v="5"/>
    <x v="40"/>
    <x v="2020"/>
  </r>
  <r>
    <n v="12034"/>
    <d v="2027-07-27T00:00:00"/>
    <n v="1396"/>
    <x v="0"/>
    <x v="1"/>
    <n v="5"/>
    <n v="349.24"/>
    <n v="0.18"/>
    <x v="1"/>
    <x v="3"/>
    <x v="3"/>
    <x v="2021"/>
  </r>
  <r>
    <n v="12035"/>
    <d v="2027-07-28T00:00:00"/>
    <n v="1721"/>
    <x v="1"/>
    <x v="1"/>
    <n v="3"/>
    <n v="102.74"/>
    <n v="0.33"/>
    <x v="0"/>
    <x v="10"/>
    <x v="39"/>
    <x v="2022"/>
  </r>
  <r>
    <n v="12036"/>
    <d v="2027-07-29T00:00:00"/>
    <n v="1160"/>
    <x v="3"/>
    <x v="0"/>
    <n v="3"/>
    <n v="473.59"/>
    <n v="0.21"/>
    <x v="1"/>
    <x v="7"/>
    <x v="18"/>
    <x v="2023"/>
  </r>
  <r>
    <n v="12037"/>
    <d v="2027-07-30T00:00:00"/>
    <n v="1015"/>
    <x v="0"/>
    <x v="3"/>
    <n v="7"/>
    <n v="209.48"/>
    <n v="0.21"/>
    <x v="1"/>
    <x v="1"/>
    <x v="28"/>
    <x v="2024"/>
  </r>
  <r>
    <n v="12038"/>
    <d v="2027-07-31T00:00:00"/>
    <n v="1492"/>
    <x v="3"/>
    <x v="3"/>
    <n v="5"/>
    <n v="360.94"/>
    <n v="0.04"/>
    <x v="2"/>
    <x v="9"/>
    <x v="19"/>
    <x v="2025"/>
  </r>
  <r>
    <n v="12039"/>
    <d v="2027-08-01T00:00:00"/>
    <n v="1425"/>
    <x v="2"/>
    <x v="3"/>
    <n v="7"/>
    <n v="433.65"/>
    <n v="0.35"/>
    <x v="1"/>
    <x v="5"/>
    <x v="16"/>
    <x v="2026"/>
  </r>
  <r>
    <n v="12040"/>
    <d v="2027-08-02T00:00:00"/>
    <n v="1107"/>
    <x v="0"/>
    <x v="1"/>
    <n v="3"/>
    <n v="535.09"/>
    <n v="0.27"/>
    <x v="2"/>
    <x v="10"/>
    <x v="25"/>
    <x v="2027"/>
  </r>
  <r>
    <n v="12041"/>
    <d v="2027-08-03T00:00:00"/>
    <n v="1893"/>
    <x v="1"/>
    <x v="1"/>
    <n v="6"/>
    <n v="503.94"/>
    <n v="0.31"/>
    <x v="0"/>
    <x v="6"/>
    <x v="17"/>
    <x v="2028"/>
  </r>
  <r>
    <n v="12042"/>
    <d v="2027-08-04T00:00:00"/>
    <n v="1449"/>
    <x v="2"/>
    <x v="1"/>
    <n v="2"/>
    <n v="370.86"/>
    <n v="0.15"/>
    <x v="2"/>
    <x v="7"/>
    <x v="39"/>
    <x v="2029"/>
  </r>
  <r>
    <n v="12043"/>
    <d v="2027-08-05T00:00:00"/>
    <n v="1310"/>
    <x v="2"/>
    <x v="1"/>
    <n v="3"/>
    <n v="242.21"/>
    <n v="0.18"/>
    <x v="2"/>
    <x v="7"/>
    <x v="33"/>
    <x v="2030"/>
  </r>
  <r>
    <n v="12044"/>
    <d v="2027-08-06T00:00:00"/>
    <n v="1738"/>
    <x v="1"/>
    <x v="2"/>
    <n v="6"/>
    <n v="309.37"/>
    <n v="0.18"/>
    <x v="1"/>
    <x v="6"/>
    <x v="18"/>
    <x v="2031"/>
  </r>
  <r>
    <n v="12045"/>
    <d v="2027-08-07T00:00:00"/>
    <n v="1169"/>
    <x v="2"/>
    <x v="1"/>
    <n v="3"/>
    <n v="464.71"/>
    <n v="7.0000000000000007E-2"/>
    <x v="2"/>
    <x v="2"/>
    <x v="16"/>
    <x v="2032"/>
  </r>
  <r>
    <n v="12046"/>
    <d v="2027-08-08T00:00:00"/>
    <n v="1545"/>
    <x v="2"/>
    <x v="0"/>
    <n v="6"/>
    <n v="528.36"/>
    <n v="0.24"/>
    <x v="2"/>
    <x v="3"/>
    <x v="24"/>
    <x v="2033"/>
  </r>
  <r>
    <n v="12047"/>
    <d v="2027-08-09T00:00:00"/>
    <n v="1413"/>
    <x v="2"/>
    <x v="2"/>
    <n v="5"/>
    <n v="75.709999999999994"/>
    <n v="0.32"/>
    <x v="0"/>
    <x v="8"/>
    <x v="10"/>
    <x v="2034"/>
  </r>
  <r>
    <n v="12048"/>
    <d v="2027-08-10T00:00:00"/>
    <n v="1250"/>
    <x v="3"/>
    <x v="2"/>
    <n v="1"/>
    <n v="240.14"/>
    <n v="0.06"/>
    <x v="1"/>
    <x v="5"/>
    <x v="33"/>
    <x v="2035"/>
  </r>
  <r>
    <n v="12049"/>
    <d v="2027-08-11T00:00:00"/>
    <n v="1758"/>
    <x v="0"/>
    <x v="1"/>
    <n v="4"/>
    <n v="469.03"/>
    <n v="0.03"/>
    <x v="2"/>
    <x v="10"/>
    <x v="29"/>
    <x v="2036"/>
  </r>
  <r>
    <n v="12050"/>
    <d v="2027-08-12T00:00:00"/>
    <n v="1780"/>
    <x v="2"/>
    <x v="3"/>
    <n v="3"/>
    <n v="267.52"/>
    <n v="0.26"/>
    <x v="1"/>
    <x v="0"/>
    <x v="17"/>
    <x v="2037"/>
  </r>
  <r>
    <n v="12051"/>
    <d v="2027-08-13T00:00:00"/>
    <n v="1140"/>
    <x v="0"/>
    <x v="1"/>
    <n v="4"/>
    <n v="209.35"/>
    <n v="0.1"/>
    <x v="1"/>
    <x v="10"/>
    <x v="18"/>
    <x v="2038"/>
  </r>
  <r>
    <n v="12052"/>
    <d v="2027-08-14T00:00:00"/>
    <n v="1273"/>
    <x v="0"/>
    <x v="3"/>
    <n v="3"/>
    <n v="255.62"/>
    <n v="0.22"/>
    <x v="1"/>
    <x v="4"/>
    <x v="15"/>
    <x v="2039"/>
  </r>
  <r>
    <n v="12053"/>
    <d v="2027-08-15T00:00:00"/>
    <n v="1415"/>
    <x v="3"/>
    <x v="1"/>
    <n v="5"/>
    <n v="367.66"/>
    <n v="0.24"/>
    <x v="1"/>
    <x v="6"/>
    <x v="9"/>
    <x v="2040"/>
  </r>
  <r>
    <n v="12054"/>
    <d v="2027-08-16T00:00:00"/>
    <n v="1607"/>
    <x v="2"/>
    <x v="1"/>
    <n v="5"/>
    <n v="599.89"/>
    <n v="0.11"/>
    <x v="1"/>
    <x v="2"/>
    <x v="4"/>
    <x v="2041"/>
  </r>
  <r>
    <n v="12055"/>
    <d v="2027-08-17T00:00:00"/>
    <n v="1738"/>
    <x v="3"/>
    <x v="3"/>
    <n v="6"/>
    <n v="303.39999999999998"/>
    <n v="0.28999999999999998"/>
    <x v="1"/>
    <x v="0"/>
    <x v="24"/>
    <x v="2042"/>
  </r>
  <r>
    <n v="12056"/>
    <d v="2027-08-18T00:00:00"/>
    <n v="1890"/>
    <x v="0"/>
    <x v="3"/>
    <n v="3"/>
    <n v="136.97"/>
    <n v="0.19"/>
    <x v="0"/>
    <x v="5"/>
    <x v="11"/>
    <x v="2043"/>
  </r>
  <r>
    <n v="12057"/>
    <d v="2027-08-19T00:00:00"/>
    <n v="1038"/>
    <x v="3"/>
    <x v="3"/>
    <n v="5"/>
    <n v="110.27"/>
    <n v="0.3"/>
    <x v="1"/>
    <x v="8"/>
    <x v="20"/>
    <x v="2044"/>
  </r>
  <r>
    <n v="12058"/>
    <d v="2027-08-20T00:00:00"/>
    <n v="1813"/>
    <x v="2"/>
    <x v="3"/>
    <n v="5"/>
    <n v="39.770000000000003"/>
    <n v="0.27"/>
    <x v="0"/>
    <x v="2"/>
    <x v="10"/>
    <x v="377"/>
  </r>
  <r>
    <n v="12059"/>
    <d v="2027-08-21T00:00:00"/>
    <n v="1028"/>
    <x v="1"/>
    <x v="0"/>
    <n v="3"/>
    <n v="341.91"/>
    <n v="0.3"/>
    <x v="1"/>
    <x v="4"/>
    <x v="32"/>
    <x v="2045"/>
  </r>
  <r>
    <n v="12060"/>
    <d v="2027-08-22T00:00:00"/>
    <n v="1957"/>
    <x v="1"/>
    <x v="3"/>
    <n v="6"/>
    <n v="333.57"/>
    <n v="0.01"/>
    <x v="1"/>
    <x v="8"/>
    <x v="28"/>
    <x v="2046"/>
  </r>
  <r>
    <n v="12061"/>
    <d v="2027-08-23T00:00:00"/>
    <n v="1476"/>
    <x v="1"/>
    <x v="1"/>
    <n v="6"/>
    <n v="135.06"/>
    <n v="0.09"/>
    <x v="2"/>
    <x v="7"/>
    <x v="25"/>
    <x v="2047"/>
  </r>
  <r>
    <n v="12062"/>
    <d v="2027-08-24T00:00:00"/>
    <n v="1317"/>
    <x v="2"/>
    <x v="1"/>
    <n v="6"/>
    <n v="421.77"/>
    <n v="0.03"/>
    <x v="2"/>
    <x v="6"/>
    <x v="31"/>
    <x v="2048"/>
  </r>
  <r>
    <n v="12063"/>
    <d v="2027-08-25T00:00:00"/>
    <n v="1244"/>
    <x v="2"/>
    <x v="0"/>
    <n v="6"/>
    <n v="448.55"/>
    <n v="0.15"/>
    <x v="2"/>
    <x v="3"/>
    <x v="9"/>
    <x v="2049"/>
  </r>
  <r>
    <n v="12064"/>
    <d v="2027-08-26T00:00:00"/>
    <n v="1747"/>
    <x v="3"/>
    <x v="3"/>
    <n v="1"/>
    <n v="166.57"/>
    <n v="0.31"/>
    <x v="2"/>
    <x v="3"/>
    <x v="4"/>
    <x v="2050"/>
  </r>
  <r>
    <n v="12065"/>
    <d v="2027-08-27T00:00:00"/>
    <n v="1696"/>
    <x v="0"/>
    <x v="1"/>
    <n v="3"/>
    <n v="216.3"/>
    <n v="0.16"/>
    <x v="1"/>
    <x v="6"/>
    <x v="34"/>
    <x v="2051"/>
  </r>
  <r>
    <n v="12066"/>
    <d v="2027-08-28T00:00:00"/>
    <n v="1271"/>
    <x v="2"/>
    <x v="0"/>
    <n v="7"/>
    <n v="594.42999999999995"/>
    <n v="0.3"/>
    <x v="2"/>
    <x v="5"/>
    <x v="33"/>
    <x v="2052"/>
  </r>
  <r>
    <n v="12067"/>
    <d v="2027-08-29T00:00:00"/>
    <n v="1439"/>
    <x v="0"/>
    <x v="1"/>
    <n v="1"/>
    <n v="233.94"/>
    <n v="0.11"/>
    <x v="2"/>
    <x v="10"/>
    <x v="10"/>
    <x v="2053"/>
  </r>
  <r>
    <n v="12068"/>
    <d v="2027-08-30T00:00:00"/>
    <n v="1747"/>
    <x v="2"/>
    <x v="0"/>
    <n v="5"/>
    <n v="460.07"/>
    <n v="0.12"/>
    <x v="1"/>
    <x v="6"/>
    <x v="12"/>
    <x v="2054"/>
  </r>
  <r>
    <n v="12069"/>
    <d v="2027-08-31T00:00:00"/>
    <n v="1238"/>
    <x v="3"/>
    <x v="0"/>
    <n v="1"/>
    <n v="279.83999999999997"/>
    <n v="0.31"/>
    <x v="0"/>
    <x v="1"/>
    <x v="3"/>
    <x v="2055"/>
  </r>
  <r>
    <n v="12070"/>
    <d v="2027-09-01T00:00:00"/>
    <n v="1376"/>
    <x v="3"/>
    <x v="2"/>
    <n v="7"/>
    <n v="479.11"/>
    <n v="0.15"/>
    <x v="2"/>
    <x v="0"/>
    <x v="38"/>
    <x v="2056"/>
  </r>
  <r>
    <n v="12071"/>
    <d v="2027-09-02T00:00:00"/>
    <n v="1265"/>
    <x v="3"/>
    <x v="2"/>
    <n v="7"/>
    <n v="464.88"/>
    <n v="0.28000000000000003"/>
    <x v="1"/>
    <x v="6"/>
    <x v="17"/>
    <x v="2057"/>
  </r>
  <r>
    <n v="12072"/>
    <d v="2027-09-03T00:00:00"/>
    <n v="1925"/>
    <x v="0"/>
    <x v="3"/>
    <n v="7"/>
    <n v="405.64"/>
    <n v="0.08"/>
    <x v="0"/>
    <x v="5"/>
    <x v="2"/>
    <x v="2058"/>
  </r>
  <r>
    <n v="12073"/>
    <d v="2027-09-04T00:00:00"/>
    <n v="1920"/>
    <x v="2"/>
    <x v="2"/>
    <n v="6"/>
    <n v="515.04999999999995"/>
    <n v="0.33"/>
    <x v="0"/>
    <x v="6"/>
    <x v="39"/>
    <x v="2059"/>
  </r>
  <r>
    <n v="12074"/>
    <d v="2027-09-05T00:00:00"/>
    <n v="1358"/>
    <x v="0"/>
    <x v="0"/>
    <n v="5"/>
    <n v="564.44000000000005"/>
    <n v="0.2"/>
    <x v="2"/>
    <x v="5"/>
    <x v="14"/>
    <x v="2060"/>
  </r>
  <r>
    <n v="12075"/>
    <d v="2027-09-06T00:00:00"/>
    <n v="1339"/>
    <x v="2"/>
    <x v="1"/>
    <n v="1"/>
    <n v="354.29"/>
    <n v="0.27"/>
    <x v="1"/>
    <x v="6"/>
    <x v="28"/>
    <x v="2061"/>
  </r>
  <r>
    <n v="12076"/>
    <d v="2027-09-07T00:00:00"/>
    <n v="1388"/>
    <x v="3"/>
    <x v="1"/>
    <n v="1"/>
    <n v="153.91999999999999"/>
    <n v="0.03"/>
    <x v="0"/>
    <x v="8"/>
    <x v="16"/>
    <x v="2062"/>
  </r>
  <r>
    <n v="12077"/>
    <d v="2027-09-08T00:00:00"/>
    <n v="1576"/>
    <x v="3"/>
    <x v="3"/>
    <n v="3"/>
    <n v="248.2"/>
    <n v="0.17"/>
    <x v="1"/>
    <x v="0"/>
    <x v="18"/>
    <x v="2063"/>
  </r>
  <r>
    <n v="12078"/>
    <d v="2027-09-09T00:00:00"/>
    <n v="1989"/>
    <x v="3"/>
    <x v="2"/>
    <n v="1"/>
    <n v="458.61"/>
    <n v="0.32"/>
    <x v="1"/>
    <x v="8"/>
    <x v="7"/>
    <x v="2064"/>
  </r>
  <r>
    <n v="12079"/>
    <d v="2027-09-10T00:00:00"/>
    <n v="1688"/>
    <x v="2"/>
    <x v="3"/>
    <n v="5"/>
    <n v="395.77"/>
    <n v="0.31"/>
    <x v="1"/>
    <x v="10"/>
    <x v="23"/>
    <x v="2065"/>
  </r>
  <r>
    <n v="12080"/>
    <d v="2027-09-11T00:00:00"/>
    <n v="1002"/>
    <x v="0"/>
    <x v="0"/>
    <n v="6"/>
    <n v="119.01"/>
    <n v="0.02"/>
    <x v="2"/>
    <x v="6"/>
    <x v="12"/>
    <x v="2066"/>
  </r>
  <r>
    <n v="12081"/>
    <d v="2027-09-12T00:00:00"/>
    <n v="1428"/>
    <x v="2"/>
    <x v="2"/>
    <n v="3"/>
    <n v="44.98"/>
    <n v="0.11"/>
    <x v="0"/>
    <x v="7"/>
    <x v="8"/>
    <x v="2067"/>
  </r>
  <r>
    <n v="12082"/>
    <d v="2027-09-13T00:00:00"/>
    <n v="1141"/>
    <x v="2"/>
    <x v="3"/>
    <n v="1"/>
    <n v="414.53"/>
    <n v="0.16"/>
    <x v="2"/>
    <x v="8"/>
    <x v="31"/>
    <x v="2068"/>
  </r>
  <r>
    <n v="12083"/>
    <d v="2027-09-14T00:00:00"/>
    <n v="1375"/>
    <x v="3"/>
    <x v="1"/>
    <n v="3"/>
    <n v="161.88"/>
    <n v="0.06"/>
    <x v="0"/>
    <x v="2"/>
    <x v="1"/>
    <x v="2069"/>
  </r>
  <r>
    <n v="12084"/>
    <d v="2027-09-15T00:00:00"/>
    <n v="1669"/>
    <x v="1"/>
    <x v="1"/>
    <n v="4"/>
    <n v="307.31"/>
    <n v="0.26"/>
    <x v="1"/>
    <x v="5"/>
    <x v="13"/>
    <x v="2070"/>
  </r>
  <r>
    <n v="12085"/>
    <d v="2027-09-16T00:00:00"/>
    <n v="1323"/>
    <x v="3"/>
    <x v="3"/>
    <n v="3"/>
    <n v="451.85"/>
    <n v="0.06"/>
    <x v="1"/>
    <x v="6"/>
    <x v="38"/>
    <x v="2071"/>
  </r>
  <r>
    <n v="12086"/>
    <d v="2027-09-17T00:00:00"/>
    <n v="1145"/>
    <x v="1"/>
    <x v="3"/>
    <n v="7"/>
    <n v="344.16"/>
    <n v="0.12"/>
    <x v="2"/>
    <x v="4"/>
    <x v="5"/>
    <x v="2072"/>
  </r>
  <r>
    <n v="12087"/>
    <d v="2027-09-18T00:00:00"/>
    <n v="1957"/>
    <x v="2"/>
    <x v="3"/>
    <n v="6"/>
    <n v="63.73"/>
    <n v="0.23"/>
    <x v="0"/>
    <x v="5"/>
    <x v="31"/>
    <x v="2073"/>
  </r>
  <r>
    <n v="12088"/>
    <d v="2027-09-19T00:00:00"/>
    <n v="1292"/>
    <x v="3"/>
    <x v="0"/>
    <n v="7"/>
    <n v="123.56"/>
    <n v="0.17"/>
    <x v="2"/>
    <x v="0"/>
    <x v="37"/>
    <x v="761"/>
  </r>
  <r>
    <n v="12089"/>
    <d v="2027-09-20T00:00:00"/>
    <n v="1664"/>
    <x v="1"/>
    <x v="0"/>
    <n v="4"/>
    <n v="143.31"/>
    <n v="0.26"/>
    <x v="1"/>
    <x v="6"/>
    <x v="12"/>
    <x v="2074"/>
  </r>
  <r>
    <n v="12090"/>
    <d v="2027-09-21T00:00:00"/>
    <n v="1431"/>
    <x v="2"/>
    <x v="1"/>
    <n v="7"/>
    <n v="165.85"/>
    <n v="0.34"/>
    <x v="1"/>
    <x v="0"/>
    <x v="13"/>
    <x v="2075"/>
  </r>
  <r>
    <n v="12091"/>
    <d v="2027-09-22T00:00:00"/>
    <n v="1704"/>
    <x v="3"/>
    <x v="0"/>
    <n v="4"/>
    <n v="345.76"/>
    <n v="0.04"/>
    <x v="1"/>
    <x v="4"/>
    <x v="38"/>
    <x v="2076"/>
  </r>
  <r>
    <n v="12092"/>
    <d v="2027-09-23T00:00:00"/>
    <n v="1948"/>
    <x v="1"/>
    <x v="0"/>
    <n v="3"/>
    <n v="309.82"/>
    <n v="0.25"/>
    <x v="1"/>
    <x v="6"/>
    <x v="3"/>
    <x v="2077"/>
  </r>
  <r>
    <n v="12093"/>
    <d v="2027-09-24T00:00:00"/>
    <n v="1974"/>
    <x v="1"/>
    <x v="2"/>
    <n v="5"/>
    <n v="133.85"/>
    <n v="0.08"/>
    <x v="1"/>
    <x v="10"/>
    <x v="22"/>
    <x v="2078"/>
  </r>
  <r>
    <n v="12094"/>
    <d v="2027-09-25T00:00:00"/>
    <n v="1584"/>
    <x v="1"/>
    <x v="0"/>
    <n v="6"/>
    <n v="54.52"/>
    <n v="0.15"/>
    <x v="0"/>
    <x v="7"/>
    <x v="31"/>
    <x v="2079"/>
  </r>
  <r>
    <n v="12095"/>
    <d v="2027-09-26T00:00:00"/>
    <n v="1398"/>
    <x v="3"/>
    <x v="2"/>
    <n v="5"/>
    <n v="115.29"/>
    <n v="0.01"/>
    <x v="2"/>
    <x v="3"/>
    <x v="3"/>
    <x v="2080"/>
  </r>
  <r>
    <n v="12096"/>
    <d v="2027-09-27T00:00:00"/>
    <n v="1816"/>
    <x v="3"/>
    <x v="0"/>
    <n v="6"/>
    <n v="590.86"/>
    <n v="0.05"/>
    <x v="2"/>
    <x v="7"/>
    <x v="21"/>
    <x v="2081"/>
  </r>
  <r>
    <n v="12097"/>
    <d v="2027-09-28T00:00:00"/>
    <n v="1888"/>
    <x v="3"/>
    <x v="1"/>
    <n v="6"/>
    <n v="289.10000000000002"/>
    <n v="0.11"/>
    <x v="1"/>
    <x v="5"/>
    <x v="30"/>
    <x v="2082"/>
  </r>
  <r>
    <n v="12098"/>
    <d v="2027-09-29T00:00:00"/>
    <n v="1343"/>
    <x v="2"/>
    <x v="3"/>
    <n v="7"/>
    <n v="522.4"/>
    <n v="0.12"/>
    <x v="1"/>
    <x v="6"/>
    <x v="11"/>
    <x v="2083"/>
  </r>
  <r>
    <n v="12099"/>
    <d v="2027-09-30T00:00:00"/>
    <n v="1963"/>
    <x v="3"/>
    <x v="1"/>
    <n v="7"/>
    <n v="511.52"/>
    <n v="0.31"/>
    <x v="2"/>
    <x v="9"/>
    <x v="14"/>
    <x v="2084"/>
  </r>
  <r>
    <n v="12100"/>
    <d v="2027-10-01T00:00:00"/>
    <n v="1139"/>
    <x v="3"/>
    <x v="0"/>
    <n v="5"/>
    <n v="314.24"/>
    <n v="0.26"/>
    <x v="0"/>
    <x v="9"/>
    <x v="20"/>
    <x v="2085"/>
  </r>
  <r>
    <n v="12101"/>
    <d v="2027-10-02T00:00:00"/>
    <n v="1186"/>
    <x v="3"/>
    <x v="3"/>
    <n v="2"/>
    <n v="428.41"/>
    <n v="0.34"/>
    <x v="2"/>
    <x v="0"/>
    <x v="34"/>
    <x v="2086"/>
  </r>
  <r>
    <n v="12102"/>
    <d v="2027-10-03T00:00:00"/>
    <n v="1804"/>
    <x v="1"/>
    <x v="3"/>
    <n v="4"/>
    <n v="127.76"/>
    <n v="0.21"/>
    <x v="0"/>
    <x v="0"/>
    <x v="39"/>
    <x v="2087"/>
  </r>
  <r>
    <n v="12103"/>
    <d v="2027-10-04T00:00:00"/>
    <n v="1060"/>
    <x v="0"/>
    <x v="3"/>
    <n v="7"/>
    <n v="417.71"/>
    <n v="0.08"/>
    <x v="0"/>
    <x v="8"/>
    <x v="18"/>
    <x v="2088"/>
  </r>
  <r>
    <n v="12104"/>
    <d v="2027-10-05T00:00:00"/>
    <n v="1996"/>
    <x v="3"/>
    <x v="2"/>
    <n v="7"/>
    <n v="174.34"/>
    <n v="0.11"/>
    <x v="1"/>
    <x v="5"/>
    <x v="21"/>
    <x v="2089"/>
  </r>
  <r>
    <n v="12105"/>
    <d v="2027-10-06T00:00:00"/>
    <n v="1938"/>
    <x v="2"/>
    <x v="1"/>
    <n v="7"/>
    <n v="501.76"/>
    <n v="0.11"/>
    <x v="1"/>
    <x v="4"/>
    <x v="6"/>
    <x v="2090"/>
  </r>
  <r>
    <n v="12106"/>
    <d v="2027-10-07T00:00:00"/>
    <n v="1379"/>
    <x v="1"/>
    <x v="2"/>
    <n v="3"/>
    <n v="63.98"/>
    <n v="0.11"/>
    <x v="2"/>
    <x v="8"/>
    <x v="7"/>
    <x v="2091"/>
  </r>
  <r>
    <n v="12107"/>
    <d v="2027-10-08T00:00:00"/>
    <n v="1709"/>
    <x v="0"/>
    <x v="3"/>
    <n v="5"/>
    <n v="467.29"/>
    <n v="0.24"/>
    <x v="1"/>
    <x v="5"/>
    <x v="9"/>
    <x v="2092"/>
  </r>
  <r>
    <n v="12108"/>
    <d v="2027-10-09T00:00:00"/>
    <n v="1806"/>
    <x v="2"/>
    <x v="1"/>
    <n v="5"/>
    <n v="73.459999999999994"/>
    <n v="0.19"/>
    <x v="1"/>
    <x v="2"/>
    <x v="33"/>
    <x v="2093"/>
  </r>
  <r>
    <n v="12109"/>
    <d v="2027-10-10T00:00:00"/>
    <n v="1439"/>
    <x v="0"/>
    <x v="1"/>
    <n v="7"/>
    <n v="530.5"/>
    <n v="0.13"/>
    <x v="1"/>
    <x v="2"/>
    <x v="0"/>
    <x v="2094"/>
  </r>
  <r>
    <n v="12110"/>
    <d v="2027-10-11T00:00:00"/>
    <n v="1318"/>
    <x v="3"/>
    <x v="0"/>
    <n v="3"/>
    <n v="192.96"/>
    <n v="0.05"/>
    <x v="1"/>
    <x v="5"/>
    <x v="27"/>
    <x v="2095"/>
  </r>
  <r>
    <n v="12111"/>
    <d v="2027-10-12T00:00:00"/>
    <n v="1301"/>
    <x v="1"/>
    <x v="2"/>
    <n v="7"/>
    <n v="397.82"/>
    <n v="0.01"/>
    <x v="0"/>
    <x v="2"/>
    <x v="23"/>
    <x v="2096"/>
  </r>
  <r>
    <n v="12112"/>
    <d v="2027-10-13T00:00:00"/>
    <n v="1343"/>
    <x v="2"/>
    <x v="2"/>
    <n v="4"/>
    <n v="300.19"/>
    <n v="0.08"/>
    <x v="1"/>
    <x v="6"/>
    <x v="29"/>
    <x v="2097"/>
  </r>
  <r>
    <n v="12113"/>
    <d v="2027-10-14T00:00:00"/>
    <n v="1010"/>
    <x v="2"/>
    <x v="0"/>
    <n v="3"/>
    <n v="229.29"/>
    <n v="0.04"/>
    <x v="1"/>
    <x v="1"/>
    <x v="1"/>
    <x v="2098"/>
  </r>
  <r>
    <n v="12114"/>
    <d v="2027-10-15T00:00:00"/>
    <n v="1061"/>
    <x v="0"/>
    <x v="2"/>
    <n v="7"/>
    <n v="392.58"/>
    <n v="0.27"/>
    <x v="2"/>
    <x v="0"/>
    <x v="2"/>
    <x v="2099"/>
  </r>
  <r>
    <n v="12115"/>
    <d v="2027-10-16T00:00:00"/>
    <n v="1844"/>
    <x v="2"/>
    <x v="3"/>
    <n v="6"/>
    <n v="569.29999999999995"/>
    <n v="0.04"/>
    <x v="2"/>
    <x v="1"/>
    <x v="14"/>
    <x v="2100"/>
  </r>
  <r>
    <n v="12116"/>
    <d v="2027-10-17T00:00:00"/>
    <n v="1225"/>
    <x v="3"/>
    <x v="3"/>
    <n v="2"/>
    <n v="39.14"/>
    <n v="0.25"/>
    <x v="2"/>
    <x v="2"/>
    <x v="26"/>
    <x v="2101"/>
  </r>
  <r>
    <n v="12117"/>
    <d v="2027-10-18T00:00:00"/>
    <n v="1152"/>
    <x v="1"/>
    <x v="2"/>
    <n v="6"/>
    <n v="552.53"/>
    <n v="0.13"/>
    <x v="0"/>
    <x v="5"/>
    <x v="29"/>
    <x v="2102"/>
  </r>
  <r>
    <n v="12118"/>
    <d v="2027-10-19T00:00:00"/>
    <n v="1710"/>
    <x v="2"/>
    <x v="0"/>
    <n v="2"/>
    <n v="371.31"/>
    <n v="0.03"/>
    <x v="2"/>
    <x v="10"/>
    <x v="16"/>
    <x v="2103"/>
  </r>
  <r>
    <n v="12119"/>
    <d v="2027-10-20T00:00:00"/>
    <n v="1563"/>
    <x v="2"/>
    <x v="1"/>
    <n v="3"/>
    <n v="487.28"/>
    <n v="0.28000000000000003"/>
    <x v="2"/>
    <x v="7"/>
    <x v="11"/>
    <x v="2104"/>
  </r>
  <r>
    <n v="12120"/>
    <d v="2027-10-21T00:00:00"/>
    <n v="1771"/>
    <x v="1"/>
    <x v="2"/>
    <n v="6"/>
    <n v="239.57"/>
    <n v="0.2"/>
    <x v="1"/>
    <x v="3"/>
    <x v="11"/>
    <x v="2105"/>
  </r>
  <r>
    <n v="12121"/>
    <d v="2027-10-22T00:00:00"/>
    <n v="1570"/>
    <x v="0"/>
    <x v="1"/>
    <n v="4"/>
    <n v="291.02999999999997"/>
    <n v="0.08"/>
    <x v="2"/>
    <x v="3"/>
    <x v="31"/>
    <x v="1938"/>
  </r>
  <r>
    <n v="12122"/>
    <d v="2027-10-23T00:00:00"/>
    <n v="1583"/>
    <x v="1"/>
    <x v="0"/>
    <n v="6"/>
    <n v="523.28"/>
    <n v="0.31"/>
    <x v="2"/>
    <x v="2"/>
    <x v="14"/>
    <x v="2106"/>
  </r>
  <r>
    <n v="12123"/>
    <d v="2027-10-24T00:00:00"/>
    <n v="1659"/>
    <x v="1"/>
    <x v="1"/>
    <n v="5"/>
    <n v="257.69"/>
    <n v="0.02"/>
    <x v="0"/>
    <x v="7"/>
    <x v="22"/>
    <x v="2107"/>
  </r>
  <r>
    <n v="12124"/>
    <d v="2027-10-25T00:00:00"/>
    <n v="1860"/>
    <x v="2"/>
    <x v="0"/>
    <n v="2"/>
    <n v="327.78"/>
    <n v="7.0000000000000007E-2"/>
    <x v="0"/>
    <x v="7"/>
    <x v="11"/>
    <x v="2108"/>
  </r>
  <r>
    <n v="12125"/>
    <d v="2027-10-26T00:00:00"/>
    <n v="1574"/>
    <x v="1"/>
    <x v="0"/>
    <n v="2"/>
    <n v="26.81"/>
    <n v="0.26"/>
    <x v="2"/>
    <x v="10"/>
    <x v="40"/>
    <x v="2109"/>
  </r>
  <r>
    <n v="12126"/>
    <d v="2027-10-27T00:00:00"/>
    <n v="1309"/>
    <x v="1"/>
    <x v="3"/>
    <n v="7"/>
    <n v="107.78"/>
    <n v="0.25"/>
    <x v="2"/>
    <x v="7"/>
    <x v="12"/>
    <x v="2110"/>
  </r>
  <r>
    <n v="12127"/>
    <d v="2027-10-28T00:00:00"/>
    <n v="1884"/>
    <x v="0"/>
    <x v="3"/>
    <n v="4"/>
    <n v="390.39"/>
    <n v="0.1"/>
    <x v="1"/>
    <x v="5"/>
    <x v="31"/>
    <x v="2111"/>
  </r>
  <r>
    <n v="12128"/>
    <d v="2027-10-29T00:00:00"/>
    <n v="1242"/>
    <x v="1"/>
    <x v="0"/>
    <n v="2"/>
    <n v="434.43"/>
    <n v="0.02"/>
    <x v="1"/>
    <x v="1"/>
    <x v="22"/>
    <x v="2112"/>
  </r>
  <r>
    <n v="12129"/>
    <d v="2027-10-30T00:00:00"/>
    <n v="1492"/>
    <x v="1"/>
    <x v="2"/>
    <n v="2"/>
    <n v="355.82"/>
    <n v="0.3"/>
    <x v="1"/>
    <x v="1"/>
    <x v="11"/>
    <x v="2113"/>
  </r>
  <r>
    <n v="12130"/>
    <d v="2027-10-31T00:00:00"/>
    <n v="1365"/>
    <x v="2"/>
    <x v="3"/>
    <n v="7"/>
    <n v="98.84"/>
    <n v="0.11"/>
    <x v="1"/>
    <x v="8"/>
    <x v="33"/>
    <x v="2114"/>
  </r>
  <r>
    <n v="12131"/>
    <d v="2027-11-01T00:00:00"/>
    <n v="1329"/>
    <x v="0"/>
    <x v="0"/>
    <n v="4"/>
    <n v="275.56"/>
    <n v="7.0000000000000007E-2"/>
    <x v="1"/>
    <x v="5"/>
    <x v="18"/>
    <x v="2115"/>
  </r>
  <r>
    <n v="12132"/>
    <d v="2027-11-02T00:00:00"/>
    <n v="1106"/>
    <x v="2"/>
    <x v="1"/>
    <n v="6"/>
    <n v="222.73"/>
    <n v="0.18"/>
    <x v="1"/>
    <x v="8"/>
    <x v="6"/>
    <x v="2116"/>
  </r>
  <r>
    <n v="12133"/>
    <d v="2027-11-03T00:00:00"/>
    <n v="1225"/>
    <x v="2"/>
    <x v="1"/>
    <n v="3"/>
    <n v="304.95999999999998"/>
    <n v="0.32"/>
    <x v="2"/>
    <x v="8"/>
    <x v="26"/>
    <x v="2117"/>
  </r>
  <r>
    <n v="12134"/>
    <d v="2027-11-04T00:00:00"/>
    <n v="1824"/>
    <x v="3"/>
    <x v="2"/>
    <n v="6"/>
    <n v="524.14"/>
    <n v="0.02"/>
    <x v="2"/>
    <x v="2"/>
    <x v="13"/>
    <x v="2118"/>
  </r>
  <r>
    <n v="12135"/>
    <d v="2027-11-05T00:00:00"/>
    <n v="1217"/>
    <x v="1"/>
    <x v="1"/>
    <n v="5"/>
    <n v="468.88"/>
    <n v="0.27"/>
    <x v="2"/>
    <x v="6"/>
    <x v="3"/>
    <x v="2119"/>
  </r>
  <r>
    <n v="12136"/>
    <d v="2027-11-06T00:00:00"/>
    <n v="1936"/>
    <x v="1"/>
    <x v="1"/>
    <n v="5"/>
    <n v="64.13"/>
    <n v="0.2"/>
    <x v="2"/>
    <x v="6"/>
    <x v="19"/>
    <x v="2120"/>
  </r>
  <r>
    <n v="12137"/>
    <d v="2027-11-07T00:00:00"/>
    <n v="1752"/>
    <x v="1"/>
    <x v="0"/>
    <n v="2"/>
    <n v="535.83000000000004"/>
    <n v="0.15"/>
    <x v="1"/>
    <x v="4"/>
    <x v="18"/>
    <x v="2121"/>
  </r>
  <r>
    <n v="12138"/>
    <d v="2027-11-08T00:00:00"/>
    <n v="1505"/>
    <x v="3"/>
    <x v="1"/>
    <n v="5"/>
    <n v="290.98"/>
    <n v="0.26"/>
    <x v="0"/>
    <x v="4"/>
    <x v="32"/>
    <x v="2122"/>
  </r>
  <r>
    <n v="12139"/>
    <d v="2027-11-09T00:00:00"/>
    <n v="1258"/>
    <x v="2"/>
    <x v="1"/>
    <n v="3"/>
    <n v="450.16"/>
    <n v="0.34"/>
    <x v="1"/>
    <x v="8"/>
    <x v="34"/>
    <x v="2123"/>
  </r>
  <r>
    <n v="12140"/>
    <d v="2027-11-10T00:00:00"/>
    <n v="1887"/>
    <x v="3"/>
    <x v="1"/>
    <n v="2"/>
    <n v="96.92"/>
    <n v="0.08"/>
    <x v="0"/>
    <x v="7"/>
    <x v="37"/>
    <x v="2124"/>
  </r>
  <r>
    <n v="12141"/>
    <d v="2027-11-11T00:00:00"/>
    <n v="1773"/>
    <x v="1"/>
    <x v="1"/>
    <n v="7"/>
    <n v="407.37"/>
    <n v="0.05"/>
    <x v="1"/>
    <x v="4"/>
    <x v="36"/>
    <x v="2125"/>
  </r>
  <r>
    <n v="12142"/>
    <d v="2027-11-12T00:00:00"/>
    <n v="1516"/>
    <x v="1"/>
    <x v="0"/>
    <n v="5"/>
    <n v="153.25"/>
    <n v="0.32"/>
    <x v="2"/>
    <x v="3"/>
    <x v="17"/>
    <x v="2126"/>
  </r>
  <r>
    <n v="12143"/>
    <d v="2027-11-13T00:00:00"/>
    <n v="1772"/>
    <x v="1"/>
    <x v="1"/>
    <n v="7"/>
    <n v="271.45"/>
    <n v="0.23"/>
    <x v="1"/>
    <x v="1"/>
    <x v="28"/>
    <x v="2127"/>
  </r>
  <r>
    <n v="12144"/>
    <d v="2027-11-14T00:00:00"/>
    <n v="1053"/>
    <x v="2"/>
    <x v="2"/>
    <n v="1"/>
    <n v="24.86"/>
    <n v="0.15"/>
    <x v="1"/>
    <x v="8"/>
    <x v="3"/>
    <x v="2128"/>
  </r>
  <r>
    <n v="12145"/>
    <d v="2027-11-15T00:00:00"/>
    <n v="1046"/>
    <x v="3"/>
    <x v="3"/>
    <n v="1"/>
    <n v="103.69"/>
    <n v="0.2"/>
    <x v="1"/>
    <x v="10"/>
    <x v="31"/>
    <x v="2129"/>
  </r>
  <r>
    <n v="12146"/>
    <d v="2027-11-16T00:00:00"/>
    <n v="1726"/>
    <x v="1"/>
    <x v="2"/>
    <n v="1"/>
    <n v="68.87"/>
    <n v="0.26"/>
    <x v="2"/>
    <x v="10"/>
    <x v="12"/>
    <x v="2130"/>
  </r>
  <r>
    <n v="12147"/>
    <d v="2027-11-17T00:00:00"/>
    <n v="1688"/>
    <x v="2"/>
    <x v="3"/>
    <n v="7"/>
    <n v="155.25"/>
    <n v="0.27"/>
    <x v="1"/>
    <x v="2"/>
    <x v="28"/>
    <x v="2131"/>
  </r>
  <r>
    <n v="12148"/>
    <d v="2027-11-18T00:00:00"/>
    <n v="1520"/>
    <x v="1"/>
    <x v="2"/>
    <n v="1"/>
    <n v="73.510000000000005"/>
    <n v="0.32"/>
    <x v="2"/>
    <x v="2"/>
    <x v="14"/>
    <x v="2132"/>
  </r>
  <r>
    <n v="12149"/>
    <d v="2027-11-19T00:00:00"/>
    <n v="1098"/>
    <x v="0"/>
    <x v="3"/>
    <n v="6"/>
    <n v="419.77"/>
    <n v="0.15"/>
    <x v="1"/>
    <x v="6"/>
    <x v="11"/>
    <x v="2133"/>
  </r>
  <r>
    <n v="12150"/>
    <d v="2027-11-20T00:00:00"/>
    <n v="1019"/>
    <x v="1"/>
    <x v="3"/>
    <n v="1"/>
    <n v="31.99"/>
    <n v="0.1"/>
    <x v="1"/>
    <x v="1"/>
    <x v="0"/>
    <x v="2134"/>
  </r>
  <r>
    <n v="12151"/>
    <d v="2027-11-21T00:00:00"/>
    <n v="1889"/>
    <x v="0"/>
    <x v="3"/>
    <n v="2"/>
    <n v="376.38"/>
    <n v="0.22"/>
    <x v="0"/>
    <x v="8"/>
    <x v="12"/>
    <x v="2135"/>
  </r>
  <r>
    <n v="12152"/>
    <d v="2027-11-22T00:00:00"/>
    <n v="1752"/>
    <x v="2"/>
    <x v="3"/>
    <n v="4"/>
    <n v="97.31"/>
    <n v="0.15"/>
    <x v="0"/>
    <x v="7"/>
    <x v="18"/>
    <x v="2136"/>
  </r>
  <r>
    <n v="12153"/>
    <d v="2027-11-23T00:00:00"/>
    <n v="1572"/>
    <x v="2"/>
    <x v="0"/>
    <n v="6"/>
    <n v="567.91999999999996"/>
    <n v="0.21"/>
    <x v="2"/>
    <x v="1"/>
    <x v="12"/>
    <x v="2137"/>
  </r>
  <r>
    <n v="12154"/>
    <d v="2027-11-24T00:00:00"/>
    <n v="1890"/>
    <x v="2"/>
    <x v="2"/>
    <n v="4"/>
    <n v="560.86"/>
    <n v="0.15"/>
    <x v="1"/>
    <x v="7"/>
    <x v="20"/>
    <x v="2138"/>
  </r>
  <r>
    <n v="12155"/>
    <d v="2027-11-25T00:00:00"/>
    <n v="1489"/>
    <x v="1"/>
    <x v="3"/>
    <n v="2"/>
    <n v="146.91999999999999"/>
    <n v="0.05"/>
    <x v="1"/>
    <x v="0"/>
    <x v="27"/>
    <x v="2139"/>
  </r>
  <r>
    <n v="12156"/>
    <d v="2027-11-26T00:00:00"/>
    <n v="1418"/>
    <x v="2"/>
    <x v="2"/>
    <n v="2"/>
    <n v="374.44"/>
    <n v="0.16"/>
    <x v="0"/>
    <x v="6"/>
    <x v="6"/>
    <x v="2140"/>
  </r>
  <r>
    <n v="12157"/>
    <d v="2027-11-27T00:00:00"/>
    <n v="1689"/>
    <x v="2"/>
    <x v="1"/>
    <n v="3"/>
    <n v="31.38"/>
    <n v="0.24"/>
    <x v="1"/>
    <x v="0"/>
    <x v="37"/>
    <x v="2141"/>
  </r>
  <r>
    <n v="12158"/>
    <d v="2027-11-28T00:00:00"/>
    <n v="1849"/>
    <x v="0"/>
    <x v="3"/>
    <n v="6"/>
    <n v="560.1"/>
    <n v="0.28000000000000003"/>
    <x v="0"/>
    <x v="0"/>
    <x v="15"/>
    <x v="2142"/>
  </r>
  <r>
    <n v="12159"/>
    <d v="2027-11-29T00:00:00"/>
    <n v="1061"/>
    <x v="3"/>
    <x v="2"/>
    <n v="4"/>
    <n v="320.95"/>
    <n v="0.17"/>
    <x v="1"/>
    <x v="10"/>
    <x v="32"/>
    <x v="2143"/>
  </r>
  <r>
    <n v="12160"/>
    <d v="2027-11-30T00:00:00"/>
    <n v="1144"/>
    <x v="3"/>
    <x v="0"/>
    <n v="1"/>
    <n v="40.29"/>
    <n v="0.06"/>
    <x v="0"/>
    <x v="1"/>
    <x v="14"/>
    <x v="2144"/>
  </r>
  <r>
    <n v="12161"/>
    <d v="2027-12-01T00:00:00"/>
    <n v="1215"/>
    <x v="2"/>
    <x v="2"/>
    <n v="2"/>
    <n v="215.36"/>
    <n v="0.15"/>
    <x v="1"/>
    <x v="4"/>
    <x v="29"/>
    <x v="2145"/>
  </r>
  <r>
    <n v="12162"/>
    <d v="2027-12-02T00:00:00"/>
    <n v="1002"/>
    <x v="2"/>
    <x v="3"/>
    <n v="1"/>
    <n v="59.96"/>
    <n v="0.28000000000000003"/>
    <x v="1"/>
    <x v="3"/>
    <x v="10"/>
    <x v="2146"/>
  </r>
  <r>
    <n v="12163"/>
    <d v="2027-12-03T00:00:00"/>
    <n v="1159"/>
    <x v="2"/>
    <x v="1"/>
    <n v="4"/>
    <n v="244.87"/>
    <n v="0.14000000000000001"/>
    <x v="2"/>
    <x v="8"/>
    <x v="1"/>
    <x v="2147"/>
  </r>
  <r>
    <n v="12164"/>
    <d v="2027-12-04T00:00:00"/>
    <n v="1738"/>
    <x v="3"/>
    <x v="2"/>
    <n v="7"/>
    <n v="406.91"/>
    <n v="0.24"/>
    <x v="0"/>
    <x v="3"/>
    <x v="19"/>
    <x v="2148"/>
  </r>
  <r>
    <n v="12165"/>
    <d v="2027-12-05T00:00:00"/>
    <n v="1997"/>
    <x v="0"/>
    <x v="1"/>
    <n v="6"/>
    <n v="289.89"/>
    <n v="0.18"/>
    <x v="0"/>
    <x v="4"/>
    <x v="18"/>
    <x v="2149"/>
  </r>
  <r>
    <n v="12166"/>
    <d v="2027-12-06T00:00:00"/>
    <n v="1780"/>
    <x v="1"/>
    <x v="0"/>
    <n v="5"/>
    <n v="239.48"/>
    <n v="0.08"/>
    <x v="2"/>
    <x v="3"/>
    <x v="23"/>
    <x v="2150"/>
  </r>
  <r>
    <n v="12167"/>
    <d v="2027-12-07T00:00:00"/>
    <n v="1119"/>
    <x v="2"/>
    <x v="2"/>
    <n v="7"/>
    <n v="84.71"/>
    <n v="0.28000000000000003"/>
    <x v="2"/>
    <x v="2"/>
    <x v="14"/>
    <x v="2151"/>
  </r>
  <r>
    <n v="12168"/>
    <d v="2027-12-08T00:00:00"/>
    <n v="1892"/>
    <x v="1"/>
    <x v="2"/>
    <n v="7"/>
    <n v="158.29"/>
    <n v="0.03"/>
    <x v="2"/>
    <x v="8"/>
    <x v="35"/>
    <x v="2152"/>
  </r>
  <r>
    <n v="12169"/>
    <d v="2027-12-09T00:00:00"/>
    <n v="1088"/>
    <x v="2"/>
    <x v="0"/>
    <n v="5"/>
    <n v="73.58"/>
    <n v="0.18"/>
    <x v="2"/>
    <x v="9"/>
    <x v="32"/>
    <x v="2153"/>
  </r>
  <r>
    <n v="12170"/>
    <d v="2027-12-10T00:00:00"/>
    <n v="1328"/>
    <x v="1"/>
    <x v="0"/>
    <n v="2"/>
    <n v="487.39"/>
    <n v="7.0000000000000007E-2"/>
    <x v="0"/>
    <x v="2"/>
    <x v="29"/>
    <x v="2154"/>
  </r>
  <r>
    <n v="12171"/>
    <d v="2027-12-11T00:00:00"/>
    <n v="1579"/>
    <x v="1"/>
    <x v="0"/>
    <n v="3"/>
    <n v="94.12"/>
    <n v="0.02"/>
    <x v="2"/>
    <x v="6"/>
    <x v="38"/>
    <x v="2155"/>
  </r>
  <r>
    <n v="12172"/>
    <d v="2027-12-12T00:00:00"/>
    <n v="1909"/>
    <x v="3"/>
    <x v="3"/>
    <n v="1"/>
    <n v="363.29"/>
    <n v="0.18"/>
    <x v="2"/>
    <x v="4"/>
    <x v="34"/>
    <x v="2156"/>
  </r>
  <r>
    <n v="12173"/>
    <d v="2027-12-13T00:00:00"/>
    <n v="1356"/>
    <x v="2"/>
    <x v="3"/>
    <n v="2"/>
    <n v="215.5"/>
    <n v="0.17"/>
    <x v="2"/>
    <x v="9"/>
    <x v="16"/>
    <x v="2157"/>
  </r>
  <r>
    <n v="12174"/>
    <d v="2027-12-14T00:00:00"/>
    <n v="1609"/>
    <x v="2"/>
    <x v="2"/>
    <n v="3"/>
    <n v="147.19999999999999"/>
    <n v="0.25"/>
    <x v="2"/>
    <x v="7"/>
    <x v="6"/>
    <x v="2158"/>
  </r>
  <r>
    <n v="12175"/>
    <d v="2027-12-15T00:00:00"/>
    <n v="1266"/>
    <x v="0"/>
    <x v="2"/>
    <n v="1"/>
    <n v="389.09"/>
    <n v="0.26"/>
    <x v="0"/>
    <x v="2"/>
    <x v="32"/>
    <x v="2159"/>
  </r>
  <r>
    <n v="12176"/>
    <d v="2027-12-16T00:00:00"/>
    <n v="1616"/>
    <x v="2"/>
    <x v="2"/>
    <n v="4"/>
    <n v="282.35000000000002"/>
    <n v="0.25"/>
    <x v="1"/>
    <x v="9"/>
    <x v="20"/>
    <x v="2160"/>
  </r>
  <r>
    <n v="12177"/>
    <d v="2027-12-17T00:00:00"/>
    <n v="1951"/>
    <x v="2"/>
    <x v="1"/>
    <n v="7"/>
    <n v="249.09"/>
    <n v="0.14000000000000001"/>
    <x v="1"/>
    <x v="3"/>
    <x v="1"/>
    <x v="2161"/>
  </r>
  <r>
    <n v="12178"/>
    <d v="2027-12-18T00:00:00"/>
    <n v="1322"/>
    <x v="2"/>
    <x v="0"/>
    <n v="7"/>
    <n v="361.82"/>
    <n v="0.22"/>
    <x v="2"/>
    <x v="7"/>
    <x v="17"/>
    <x v="1030"/>
  </r>
  <r>
    <n v="12179"/>
    <d v="2027-12-19T00:00:00"/>
    <n v="1634"/>
    <x v="2"/>
    <x v="2"/>
    <n v="5"/>
    <n v="302.39"/>
    <n v="0.2"/>
    <x v="1"/>
    <x v="10"/>
    <x v="29"/>
    <x v="2162"/>
  </r>
  <r>
    <n v="12180"/>
    <d v="2027-12-20T00:00:00"/>
    <n v="1987"/>
    <x v="1"/>
    <x v="0"/>
    <n v="3"/>
    <n v="192.54"/>
    <n v="0.15"/>
    <x v="2"/>
    <x v="4"/>
    <x v="7"/>
    <x v="2163"/>
  </r>
  <r>
    <n v="12181"/>
    <d v="2027-12-21T00:00:00"/>
    <n v="1540"/>
    <x v="3"/>
    <x v="3"/>
    <n v="1"/>
    <n v="342.05"/>
    <n v="0.21"/>
    <x v="0"/>
    <x v="7"/>
    <x v="4"/>
    <x v="2164"/>
  </r>
  <r>
    <n v="12182"/>
    <d v="2027-12-22T00:00:00"/>
    <n v="1648"/>
    <x v="2"/>
    <x v="0"/>
    <n v="2"/>
    <n v="406.66"/>
    <n v="0.33"/>
    <x v="2"/>
    <x v="3"/>
    <x v="33"/>
    <x v="2165"/>
  </r>
  <r>
    <n v="12183"/>
    <d v="2027-12-23T00:00:00"/>
    <n v="1194"/>
    <x v="1"/>
    <x v="1"/>
    <n v="1"/>
    <n v="30.62"/>
    <n v="7.0000000000000007E-2"/>
    <x v="0"/>
    <x v="10"/>
    <x v="17"/>
    <x v="2166"/>
  </r>
  <r>
    <n v="12184"/>
    <d v="2027-12-24T00:00:00"/>
    <n v="1920"/>
    <x v="3"/>
    <x v="1"/>
    <n v="2"/>
    <n v="287.52999999999997"/>
    <n v="0.32"/>
    <x v="1"/>
    <x v="1"/>
    <x v="29"/>
    <x v="2167"/>
  </r>
  <r>
    <n v="12185"/>
    <d v="2027-12-25T00:00:00"/>
    <n v="1737"/>
    <x v="1"/>
    <x v="0"/>
    <n v="7"/>
    <n v="48.74"/>
    <n v="0.02"/>
    <x v="0"/>
    <x v="8"/>
    <x v="1"/>
    <x v="2168"/>
  </r>
  <r>
    <n v="12186"/>
    <d v="2027-12-26T00:00:00"/>
    <n v="1331"/>
    <x v="0"/>
    <x v="1"/>
    <n v="5"/>
    <n v="124.05"/>
    <n v="0.11"/>
    <x v="2"/>
    <x v="4"/>
    <x v="28"/>
    <x v="2169"/>
  </r>
  <r>
    <n v="12187"/>
    <d v="2027-12-27T00:00:00"/>
    <n v="1169"/>
    <x v="0"/>
    <x v="1"/>
    <n v="5"/>
    <n v="342.9"/>
    <n v="0.1"/>
    <x v="1"/>
    <x v="3"/>
    <x v="11"/>
    <x v="2170"/>
  </r>
  <r>
    <n v="12188"/>
    <d v="2027-12-28T00:00:00"/>
    <n v="1520"/>
    <x v="2"/>
    <x v="3"/>
    <n v="1"/>
    <n v="521.72"/>
    <n v="0.22"/>
    <x v="2"/>
    <x v="4"/>
    <x v="12"/>
    <x v="2171"/>
  </r>
  <r>
    <n v="12189"/>
    <d v="2027-12-29T00:00:00"/>
    <n v="1462"/>
    <x v="3"/>
    <x v="2"/>
    <n v="1"/>
    <n v="531.44000000000005"/>
    <n v="0.05"/>
    <x v="0"/>
    <x v="10"/>
    <x v="36"/>
    <x v="2172"/>
  </r>
  <r>
    <n v="12190"/>
    <d v="2027-12-30T00:00:00"/>
    <n v="1039"/>
    <x v="1"/>
    <x v="1"/>
    <n v="2"/>
    <n v="55.92"/>
    <n v="0.31"/>
    <x v="1"/>
    <x v="8"/>
    <x v="27"/>
    <x v="2173"/>
  </r>
  <r>
    <n v="12191"/>
    <d v="2027-12-31T00:00:00"/>
    <n v="1536"/>
    <x v="0"/>
    <x v="2"/>
    <n v="2"/>
    <n v="260.18"/>
    <n v="0.28999999999999998"/>
    <x v="2"/>
    <x v="2"/>
    <x v="19"/>
    <x v="2174"/>
  </r>
  <r>
    <n v="12192"/>
    <d v="2028-01-01T00:00:00"/>
    <n v="1260"/>
    <x v="1"/>
    <x v="0"/>
    <n v="3"/>
    <n v="356.06"/>
    <n v="0.23"/>
    <x v="0"/>
    <x v="7"/>
    <x v="17"/>
    <x v="2175"/>
  </r>
  <r>
    <n v="12193"/>
    <d v="2028-01-02T00:00:00"/>
    <n v="1394"/>
    <x v="0"/>
    <x v="0"/>
    <n v="7"/>
    <n v="101.04"/>
    <n v="0.16"/>
    <x v="1"/>
    <x v="9"/>
    <x v="3"/>
    <x v="2176"/>
  </r>
  <r>
    <n v="12194"/>
    <d v="2028-01-03T00:00:00"/>
    <n v="1954"/>
    <x v="3"/>
    <x v="1"/>
    <n v="3"/>
    <n v="462.78"/>
    <n v="0.33"/>
    <x v="2"/>
    <x v="1"/>
    <x v="40"/>
    <x v="2177"/>
  </r>
  <r>
    <n v="12195"/>
    <d v="2028-01-04T00:00:00"/>
    <n v="1225"/>
    <x v="2"/>
    <x v="0"/>
    <n v="3"/>
    <n v="450.38"/>
    <n v="0.28999999999999998"/>
    <x v="2"/>
    <x v="1"/>
    <x v="33"/>
    <x v="2178"/>
  </r>
  <r>
    <n v="12196"/>
    <d v="2028-01-05T00:00:00"/>
    <n v="1983"/>
    <x v="1"/>
    <x v="3"/>
    <n v="1"/>
    <n v="543.45000000000005"/>
    <n v="0.17"/>
    <x v="1"/>
    <x v="7"/>
    <x v="23"/>
    <x v="2179"/>
  </r>
  <r>
    <n v="12197"/>
    <d v="2028-01-06T00:00:00"/>
    <n v="1123"/>
    <x v="0"/>
    <x v="1"/>
    <n v="6"/>
    <n v="19.96"/>
    <n v="0.25"/>
    <x v="2"/>
    <x v="10"/>
    <x v="17"/>
    <x v="2180"/>
  </r>
  <r>
    <n v="12198"/>
    <d v="2028-01-07T00:00:00"/>
    <n v="1974"/>
    <x v="0"/>
    <x v="1"/>
    <n v="6"/>
    <n v="141.76"/>
    <n v="0.2"/>
    <x v="1"/>
    <x v="0"/>
    <x v="11"/>
    <x v="2181"/>
  </r>
  <r>
    <n v="12199"/>
    <d v="2028-01-08T00:00:00"/>
    <n v="1037"/>
    <x v="2"/>
    <x v="1"/>
    <n v="6"/>
    <n v="498.9"/>
    <n v="0.21"/>
    <x v="2"/>
    <x v="10"/>
    <x v="8"/>
    <x v="2182"/>
  </r>
  <r>
    <n v="12200"/>
    <d v="2028-01-09T00:00:00"/>
    <n v="1327"/>
    <x v="3"/>
    <x v="0"/>
    <n v="6"/>
    <n v="407.29"/>
    <n v="0.12"/>
    <x v="1"/>
    <x v="7"/>
    <x v="33"/>
    <x v="2183"/>
  </r>
  <r>
    <n v="12201"/>
    <d v="2028-01-10T00:00:00"/>
    <n v="1250"/>
    <x v="2"/>
    <x v="0"/>
    <n v="3"/>
    <n v="538.22"/>
    <n v="0.16"/>
    <x v="1"/>
    <x v="6"/>
    <x v="7"/>
    <x v="2184"/>
  </r>
  <r>
    <n v="12202"/>
    <d v="2028-01-11T00:00:00"/>
    <n v="1900"/>
    <x v="2"/>
    <x v="1"/>
    <n v="1"/>
    <n v="48.45"/>
    <n v="0.03"/>
    <x v="2"/>
    <x v="8"/>
    <x v="0"/>
    <x v="2185"/>
  </r>
  <r>
    <n v="12203"/>
    <d v="2028-01-12T00:00:00"/>
    <n v="1175"/>
    <x v="1"/>
    <x v="2"/>
    <n v="6"/>
    <n v="364.22"/>
    <n v="0.13"/>
    <x v="1"/>
    <x v="6"/>
    <x v="15"/>
    <x v="2186"/>
  </r>
  <r>
    <n v="12204"/>
    <d v="2028-01-13T00:00:00"/>
    <n v="1601"/>
    <x v="2"/>
    <x v="0"/>
    <n v="5"/>
    <n v="347.89"/>
    <n v="0.24"/>
    <x v="1"/>
    <x v="4"/>
    <x v="5"/>
    <x v="2187"/>
  </r>
  <r>
    <n v="12205"/>
    <d v="2028-01-14T00:00:00"/>
    <n v="1913"/>
    <x v="3"/>
    <x v="0"/>
    <n v="4"/>
    <n v="35.869999999999997"/>
    <n v="0.33"/>
    <x v="0"/>
    <x v="4"/>
    <x v="22"/>
    <x v="2188"/>
  </r>
  <r>
    <n v="12206"/>
    <d v="2028-01-15T00:00:00"/>
    <n v="1453"/>
    <x v="2"/>
    <x v="1"/>
    <n v="5"/>
    <n v="315.41000000000003"/>
    <n v="0.34"/>
    <x v="0"/>
    <x v="0"/>
    <x v="25"/>
    <x v="2189"/>
  </r>
  <r>
    <n v="12207"/>
    <d v="2028-01-16T00:00:00"/>
    <n v="1036"/>
    <x v="3"/>
    <x v="2"/>
    <n v="1"/>
    <n v="371.57"/>
    <n v="0.19"/>
    <x v="0"/>
    <x v="1"/>
    <x v="33"/>
    <x v="2190"/>
  </r>
  <r>
    <n v="12208"/>
    <d v="2028-01-17T00:00:00"/>
    <n v="1315"/>
    <x v="2"/>
    <x v="1"/>
    <n v="1"/>
    <n v="126.91"/>
    <n v="0.21"/>
    <x v="2"/>
    <x v="3"/>
    <x v="7"/>
    <x v="2191"/>
  </r>
  <r>
    <n v="12209"/>
    <d v="2028-01-18T00:00:00"/>
    <n v="1687"/>
    <x v="2"/>
    <x v="0"/>
    <n v="4"/>
    <n v="174.9"/>
    <n v="7.0000000000000007E-2"/>
    <x v="0"/>
    <x v="9"/>
    <x v="1"/>
    <x v="2192"/>
  </r>
  <r>
    <n v="12210"/>
    <d v="2028-01-19T00:00:00"/>
    <n v="1972"/>
    <x v="2"/>
    <x v="1"/>
    <n v="2"/>
    <n v="389.6"/>
    <n v="0.24"/>
    <x v="0"/>
    <x v="7"/>
    <x v="33"/>
    <x v="2193"/>
  </r>
  <r>
    <n v="12211"/>
    <d v="2028-01-20T00:00:00"/>
    <n v="1795"/>
    <x v="2"/>
    <x v="1"/>
    <n v="2"/>
    <n v="288.95999999999998"/>
    <n v="0.02"/>
    <x v="1"/>
    <x v="6"/>
    <x v="30"/>
    <x v="2194"/>
  </r>
  <r>
    <n v="12212"/>
    <d v="2028-01-21T00:00:00"/>
    <n v="1964"/>
    <x v="2"/>
    <x v="1"/>
    <n v="2"/>
    <n v="516.94000000000005"/>
    <n v="0.1"/>
    <x v="1"/>
    <x v="5"/>
    <x v="30"/>
    <x v="2195"/>
  </r>
  <r>
    <n v="12213"/>
    <d v="2028-01-22T00:00:00"/>
    <n v="1972"/>
    <x v="2"/>
    <x v="2"/>
    <n v="3"/>
    <n v="215.29"/>
    <n v="0.23"/>
    <x v="1"/>
    <x v="3"/>
    <x v="14"/>
    <x v="2196"/>
  </r>
  <r>
    <n v="12214"/>
    <d v="2028-01-23T00:00:00"/>
    <n v="1592"/>
    <x v="1"/>
    <x v="1"/>
    <n v="2"/>
    <n v="171"/>
    <n v="0.11"/>
    <x v="2"/>
    <x v="8"/>
    <x v="14"/>
    <x v="2197"/>
  </r>
  <r>
    <n v="12215"/>
    <d v="2028-01-24T00:00:00"/>
    <n v="1113"/>
    <x v="2"/>
    <x v="0"/>
    <n v="7"/>
    <n v="591.15"/>
    <n v="0.02"/>
    <x v="0"/>
    <x v="4"/>
    <x v="14"/>
    <x v="2198"/>
  </r>
  <r>
    <n v="12216"/>
    <d v="2028-01-25T00:00:00"/>
    <n v="1039"/>
    <x v="1"/>
    <x v="1"/>
    <n v="3"/>
    <n v="548.01"/>
    <n v="0.28999999999999998"/>
    <x v="2"/>
    <x v="10"/>
    <x v="1"/>
    <x v="2199"/>
  </r>
  <r>
    <n v="12217"/>
    <d v="2028-01-26T00:00:00"/>
    <n v="1300"/>
    <x v="1"/>
    <x v="2"/>
    <n v="3"/>
    <n v="31.96"/>
    <n v="0.11"/>
    <x v="2"/>
    <x v="0"/>
    <x v="0"/>
    <x v="2200"/>
  </r>
  <r>
    <n v="12218"/>
    <d v="2028-01-27T00:00:00"/>
    <n v="1223"/>
    <x v="0"/>
    <x v="3"/>
    <n v="2"/>
    <n v="465.88"/>
    <n v="0.02"/>
    <x v="1"/>
    <x v="4"/>
    <x v="40"/>
    <x v="2201"/>
  </r>
  <r>
    <n v="12219"/>
    <d v="2028-01-28T00:00:00"/>
    <n v="1317"/>
    <x v="0"/>
    <x v="2"/>
    <n v="2"/>
    <n v="79.55"/>
    <n v="0.03"/>
    <x v="1"/>
    <x v="9"/>
    <x v="13"/>
    <x v="2202"/>
  </r>
  <r>
    <n v="12220"/>
    <d v="2028-01-29T00:00:00"/>
    <n v="1348"/>
    <x v="1"/>
    <x v="1"/>
    <n v="4"/>
    <n v="31.08"/>
    <n v="0.09"/>
    <x v="2"/>
    <x v="6"/>
    <x v="11"/>
    <x v="2203"/>
  </r>
  <r>
    <n v="12221"/>
    <d v="2028-01-30T00:00:00"/>
    <n v="1114"/>
    <x v="2"/>
    <x v="3"/>
    <n v="6"/>
    <n v="175.11"/>
    <n v="0.06"/>
    <x v="0"/>
    <x v="10"/>
    <x v="3"/>
    <x v="2204"/>
  </r>
  <r>
    <n v="12222"/>
    <d v="2028-01-31T00:00:00"/>
    <n v="1697"/>
    <x v="2"/>
    <x v="1"/>
    <n v="4"/>
    <n v="172.57"/>
    <n v="0.27"/>
    <x v="1"/>
    <x v="1"/>
    <x v="2"/>
    <x v="2205"/>
  </r>
  <r>
    <n v="12223"/>
    <d v="2028-02-01T00:00:00"/>
    <n v="1322"/>
    <x v="0"/>
    <x v="2"/>
    <n v="3"/>
    <n v="494.3"/>
    <n v="0.11"/>
    <x v="0"/>
    <x v="7"/>
    <x v="5"/>
    <x v="2206"/>
  </r>
  <r>
    <n v="12224"/>
    <d v="2028-02-02T00:00:00"/>
    <n v="1567"/>
    <x v="2"/>
    <x v="3"/>
    <n v="4"/>
    <n v="430.74"/>
    <n v="0.28000000000000003"/>
    <x v="1"/>
    <x v="3"/>
    <x v="40"/>
    <x v="2207"/>
  </r>
  <r>
    <n v="12225"/>
    <d v="2028-02-03T00:00:00"/>
    <n v="1039"/>
    <x v="2"/>
    <x v="3"/>
    <n v="3"/>
    <n v="589.24"/>
    <n v="0.06"/>
    <x v="2"/>
    <x v="3"/>
    <x v="23"/>
    <x v="2208"/>
  </r>
  <r>
    <n v="12226"/>
    <d v="2028-02-04T00:00:00"/>
    <n v="1865"/>
    <x v="2"/>
    <x v="1"/>
    <n v="1"/>
    <n v="431.24"/>
    <n v="0.17"/>
    <x v="2"/>
    <x v="6"/>
    <x v="12"/>
    <x v="2209"/>
  </r>
  <r>
    <n v="12227"/>
    <d v="2028-02-05T00:00:00"/>
    <n v="1039"/>
    <x v="2"/>
    <x v="1"/>
    <n v="3"/>
    <n v="259.68"/>
    <n v="0.24"/>
    <x v="0"/>
    <x v="6"/>
    <x v="40"/>
    <x v="2210"/>
  </r>
  <r>
    <n v="12228"/>
    <d v="2028-02-06T00:00:00"/>
    <n v="1858"/>
    <x v="2"/>
    <x v="2"/>
    <n v="3"/>
    <n v="423.87"/>
    <n v="0.23"/>
    <x v="1"/>
    <x v="6"/>
    <x v="12"/>
    <x v="2211"/>
  </r>
  <r>
    <n v="12229"/>
    <d v="2028-02-07T00:00:00"/>
    <n v="1972"/>
    <x v="3"/>
    <x v="1"/>
    <n v="4"/>
    <n v="599.67999999999995"/>
    <n v="0.21"/>
    <x v="1"/>
    <x v="5"/>
    <x v="18"/>
    <x v="2212"/>
  </r>
  <r>
    <n v="12230"/>
    <d v="2028-02-08T00:00:00"/>
    <n v="1748"/>
    <x v="2"/>
    <x v="3"/>
    <n v="6"/>
    <n v="430.43"/>
    <n v="0.32"/>
    <x v="1"/>
    <x v="5"/>
    <x v="16"/>
    <x v="2213"/>
  </r>
  <r>
    <n v="12231"/>
    <d v="2028-02-09T00:00:00"/>
    <n v="1288"/>
    <x v="1"/>
    <x v="0"/>
    <n v="1"/>
    <n v="460.58"/>
    <n v="0.08"/>
    <x v="0"/>
    <x v="7"/>
    <x v="30"/>
    <x v="2214"/>
  </r>
  <r>
    <n v="12232"/>
    <d v="2028-02-10T00:00:00"/>
    <n v="1261"/>
    <x v="2"/>
    <x v="0"/>
    <n v="5"/>
    <n v="563.94000000000005"/>
    <n v="0.17"/>
    <x v="1"/>
    <x v="10"/>
    <x v="10"/>
    <x v="2215"/>
  </r>
  <r>
    <n v="12233"/>
    <d v="2028-02-11T00:00:00"/>
    <n v="1215"/>
    <x v="2"/>
    <x v="2"/>
    <n v="5"/>
    <n v="81.489999999999995"/>
    <n v="0.31"/>
    <x v="1"/>
    <x v="2"/>
    <x v="12"/>
    <x v="2216"/>
  </r>
  <r>
    <n v="12234"/>
    <d v="2028-02-12T00:00:00"/>
    <n v="1146"/>
    <x v="0"/>
    <x v="1"/>
    <n v="6"/>
    <n v="427.3"/>
    <n v="0.03"/>
    <x v="2"/>
    <x v="6"/>
    <x v="8"/>
    <x v="2217"/>
  </r>
  <r>
    <n v="12235"/>
    <d v="2028-02-13T00:00:00"/>
    <n v="1335"/>
    <x v="2"/>
    <x v="2"/>
    <n v="5"/>
    <n v="512.72"/>
    <n v="0.02"/>
    <x v="2"/>
    <x v="3"/>
    <x v="17"/>
    <x v="2218"/>
  </r>
  <r>
    <n v="12236"/>
    <d v="2028-02-14T00:00:00"/>
    <n v="1167"/>
    <x v="3"/>
    <x v="0"/>
    <n v="1"/>
    <n v="573.30999999999995"/>
    <n v="0.08"/>
    <x v="0"/>
    <x v="10"/>
    <x v="5"/>
    <x v="2219"/>
  </r>
  <r>
    <n v="12237"/>
    <d v="2028-02-15T00:00:00"/>
    <n v="1091"/>
    <x v="1"/>
    <x v="0"/>
    <n v="2"/>
    <n v="138.41999999999999"/>
    <n v="0.22"/>
    <x v="0"/>
    <x v="5"/>
    <x v="5"/>
    <x v="2220"/>
  </r>
  <r>
    <n v="12238"/>
    <d v="2028-02-16T00:00:00"/>
    <n v="1352"/>
    <x v="2"/>
    <x v="1"/>
    <n v="1"/>
    <n v="309.8"/>
    <n v="0.09"/>
    <x v="2"/>
    <x v="4"/>
    <x v="14"/>
    <x v="2221"/>
  </r>
  <r>
    <n v="12239"/>
    <d v="2028-02-17T00:00:00"/>
    <n v="1570"/>
    <x v="0"/>
    <x v="3"/>
    <n v="4"/>
    <n v="413.12"/>
    <n v="7.0000000000000007E-2"/>
    <x v="0"/>
    <x v="9"/>
    <x v="4"/>
    <x v="2222"/>
  </r>
  <r>
    <n v="12240"/>
    <d v="2028-02-18T00:00:00"/>
    <n v="1570"/>
    <x v="2"/>
    <x v="1"/>
    <n v="7"/>
    <n v="159.77000000000001"/>
    <n v="0.16"/>
    <x v="2"/>
    <x v="2"/>
    <x v="30"/>
    <x v="2223"/>
  </r>
  <r>
    <n v="12241"/>
    <d v="2028-02-19T00:00:00"/>
    <n v="1815"/>
    <x v="0"/>
    <x v="0"/>
    <n v="3"/>
    <n v="366.28"/>
    <n v="0.21"/>
    <x v="1"/>
    <x v="8"/>
    <x v="20"/>
    <x v="2224"/>
  </r>
  <r>
    <n v="12242"/>
    <d v="2028-02-20T00:00:00"/>
    <n v="1680"/>
    <x v="2"/>
    <x v="3"/>
    <n v="3"/>
    <n v="165.68"/>
    <n v="0.09"/>
    <x v="0"/>
    <x v="6"/>
    <x v="20"/>
    <x v="2225"/>
  </r>
  <r>
    <n v="12243"/>
    <d v="2028-02-21T00:00:00"/>
    <n v="1780"/>
    <x v="0"/>
    <x v="2"/>
    <n v="4"/>
    <n v="210.07"/>
    <n v="0.11"/>
    <x v="2"/>
    <x v="4"/>
    <x v="17"/>
    <x v="2226"/>
  </r>
  <r>
    <n v="12244"/>
    <d v="2028-02-22T00:00:00"/>
    <n v="1362"/>
    <x v="2"/>
    <x v="0"/>
    <n v="4"/>
    <n v="273.29000000000002"/>
    <n v="0.21"/>
    <x v="1"/>
    <x v="0"/>
    <x v="11"/>
    <x v="2227"/>
  </r>
  <r>
    <n v="12245"/>
    <d v="2028-02-23T00:00:00"/>
    <n v="1556"/>
    <x v="1"/>
    <x v="2"/>
    <n v="7"/>
    <n v="324.58"/>
    <n v="0.33"/>
    <x v="2"/>
    <x v="7"/>
    <x v="7"/>
    <x v="2228"/>
  </r>
  <r>
    <n v="12246"/>
    <d v="2028-02-24T00:00:00"/>
    <n v="1344"/>
    <x v="3"/>
    <x v="3"/>
    <n v="7"/>
    <n v="277.88"/>
    <n v="0.24"/>
    <x v="1"/>
    <x v="6"/>
    <x v="7"/>
    <x v="2229"/>
  </r>
  <r>
    <n v="12247"/>
    <d v="2028-02-25T00:00:00"/>
    <n v="1692"/>
    <x v="0"/>
    <x v="2"/>
    <n v="3"/>
    <n v="303.52"/>
    <n v="0.27"/>
    <x v="1"/>
    <x v="5"/>
    <x v="8"/>
    <x v="1629"/>
  </r>
  <r>
    <n v="12248"/>
    <d v="2028-02-26T00:00:00"/>
    <n v="1169"/>
    <x v="0"/>
    <x v="0"/>
    <n v="7"/>
    <n v="189.67"/>
    <n v="0.13"/>
    <x v="2"/>
    <x v="3"/>
    <x v="12"/>
    <x v="2230"/>
  </r>
  <r>
    <n v="12249"/>
    <d v="2028-02-27T00:00:00"/>
    <n v="1355"/>
    <x v="3"/>
    <x v="1"/>
    <n v="7"/>
    <n v="107.99"/>
    <n v="0.1"/>
    <x v="0"/>
    <x v="4"/>
    <x v="0"/>
    <x v="2231"/>
  </r>
  <r>
    <n v="12250"/>
    <d v="2028-02-28T00:00:00"/>
    <n v="1190"/>
    <x v="0"/>
    <x v="2"/>
    <n v="7"/>
    <n v="42.7"/>
    <n v="0.16"/>
    <x v="2"/>
    <x v="6"/>
    <x v="23"/>
    <x v="2232"/>
  </r>
  <r>
    <n v="12251"/>
    <d v="2028-02-29T00:00:00"/>
    <n v="1666"/>
    <x v="2"/>
    <x v="0"/>
    <n v="6"/>
    <n v="129.65"/>
    <n v="0.28000000000000003"/>
    <x v="1"/>
    <x v="3"/>
    <x v="39"/>
    <x v="2233"/>
  </r>
  <r>
    <n v="12252"/>
    <d v="2028-03-01T00:00:00"/>
    <n v="1421"/>
    <x v="2"/>
    <x v="0"/>
    <n v="2"/>
    <n v="355.44"/>
    <n v="0.16"/>
    <x v="0"/>
    <x v="1"/>
    <x v="20"/>
    <x v="2234"/>
  </r>
  <r>
    <n v="12253"/>
    <d v="2028-03-02T00:00:00"/>
    <n v="1699"/>
    <x v="2"/>
    <x v="3"/>
    <n v="7"/>
    <n v="474.88"/>
    <n v="0.3"/>
    <x v="1"/>
    <x v="6"/>
    <x v="23"/>
    <x v="2235"/>
  </r>
  <r>
    <n v="12254"/>
    <d v="2028-03-03T00:00:00"/>
    <n v="1006"/>
    <x v="1"/>
    <x v="0"/>
    <n v="2"/>
    <n v="114.01"/>
    <n v="0.35"/>
    <x v="1"/>
    <x v="3"/>
    <x v="20"/>
    <x v="2236"/>
  </r>
  <r>
    <n v="12255"/>
    <d v="2028-03-04T00:00:00"/>
    <n v="1132"/>
    <x v="1"/>
    <x v="1"/>
    <n v="2"/>
    <n v="78.5"/>
    <n v="0.03"/>
    <x v="1"/>
    <x v="5"/>
    <x v="6"/>
    <x v="2237"/>
  </r>
  <r>
    <n v="12256"/>
    <d v="2028-03-05T00:00:00"/>
    <n v="1746"/>
    <x v="1"/>
    <x v="1"/>
    <n v="4"/>
    <n v="453.33"/>
    <n v="0.02"/>
    <x v="1"/>
    <x v="9"/>
    <x v="0"/>
    <x v="2238"/>
  </r>
  <r>
    <n v="12257"/>
    <d v="2028-03-06T00:00:00"/>
    <n v="1556"/>
    <x v="2"/>
    <x v="2"/>
    <n v="7"/>
    <n v="193.52"/>
    <n v="0.05"/>
    <x v="1"/>
    <x v="9"/>
    <x v="29"/>
    <x v="2239"/>
  </r>
  <r>
    <n v="12258"/>
    <d v="2028-03-07T00:00:00"/>
    <n v="1825"/>
    <x v="3"/>
    <x v="2"/>
    <n v="3"/>
    <n v="571.63"/>
    <n v="0.13"/>
    <x v="2"/>
    <x v="6"/>
    <x v="40"/>
    <x v="2240"/>
  </r>
  <r>
    <n v="12259"/>
    <d v="2028-03-08T00:00:00"/>
    <n v="1760"/>
    <x v="2"/>
    <x v="2"/>
    <n v="6"/>
    <n v="432.88"/>
    <n v="0.05"/>
    <x v="0"/>
    <x v="10"/>
    <x v="27"/>
    <x v="2241"/>
  </r>
  <r>
    <n v="12260"/>
    <d v="2028-03-09T00:00:00"/>
    <n v="1030"/>
    <x v="2"/>
    <x v="2"/>
    <n v="3"/>
    <n v="206.15"/>
    <n v="0.3"/>
    <x v="0"/>
    <x v="2"/>
    <x v="23"/>
    <x v="2242"/>
  </r>
  <r>
    <n v="12261"/>
    <d v="2028-03-10T00:00:00"/>
    <n v="1534"/>
    <x v="1"/>
    <x v="1"/>
    <n v="7"/>
    <n v="184.38"/>
    <n v="0.01"/>
    <x v="0"/>
    <x v="2"/>
    <x v="29"/>
    <x v="2243"/>
  </r>
  <r>
    <n v="12262"/>
    <d v="2028-03-11T00:00:00"/>
    <n v="1425"/>
    <x v="3"/>
    <x v="3"/>
    <n v="3"/>
    <n v="321.36"/>
    <n v="0.11"/>
    <x v="2"/>
    <x v="4"/>
    <x v="9"/>
    <x v="2244"/>
  </r>
  <r>
    <n v="12263"/>
    <d v="2028-03-12T00:00:00"/>
    <n v="1393"/>
    <x v="3"/>
    <x v="2"/>
    <n v="7"/>
    <n v="61.3"/>
    <n v="0.06"/>
    <x v="2"/>
    <x v="2"/>
    <x v="14"/>
    <x v="2245"/>
  </r>
  <r>
    <n v="12264"/>
    <d v="2028-03-13T00:00:00"/>
    <n v="1671"/>
    <x v="1"/>
    <x v="3"/>
    <n v="6"/>
    <n v="83.84"/>
    <n v="0.33"/>
    <x v="0"/>
    <x v="6"/>
    <x v="1"/>
    <x v="2246"/>
  </r>
  <r>
    <n v="12265"/>
    <d v="2028-03-14T00:00:00"/>
    <n v="1362"/>
    <x v="2"/>
    <x v="0"/>
    <n v="1"/>
    <n v="117.88"/>
    <n v="0.23"/>
    <x v="2"/>
    <x v="10"/>
    <x v="39"/>
    <x v="2247"/>
  </r>
  <r>
    <n v="12266"/>
    <d v="2028-03-15T00:00:00"/>
    <n v="1436"/>
    <x v="1"/>
    <x v="0"/>
    <n v="6"/>
    <n v="468.21"/>
    <n v="0.32"/>
    <x v="2"/>
    <x v="9"/>
    <x v="27"/>
    <x v="2248"/>
  </r>
  <r>
    <n v="12267"/>
    <d v="2028-03-16T00:00:00"/>
    <n v="1669"/>
    <x v="2"/>
    <x v="2"/>
    <n v="1"/>
    <n v="315.61"/>
    <n v="0.34"/>
    <x v="2"/>
    <x v="2"/>
    <x v="37"/>
    <x v="2249"/>
  </r>
  <r>
    <n v="12268"/>
    <d v="2028-03-17T00:00:00"/>
    <n v="1550"/>
    <x v="1"/>
    <x v="0"/>
    <n v="5"/>
    <n v="21.18"/>
    <n v="0.17"/>
    <x v="1"/>
    <x v="7"/>
    <x v="22"/>
    <x v="2250"/>
  </r>
  <r>
    <n v="12269"/>
    <d v="2028-03-18T00:00:00"/>
    <n v="1926"/>
    <x v="1"/>
    <x v="3"/>
    <n v="1"/>
    <n v="409.01"/>
    <n v="0.08"/>
    <x v="2"/>
    <x v="3"/>
    <x v="25"/>
    <x v="2251"/>
  </r>
  <r>
    <n v="12270"/>
    <d v="2028-03-19T00:00:00"/>
    <n v="1081"/>
    <x v="2"/>
    <x v="3"/>
    <n v="2"/>
    <n v="262.86"/>
    <n v="7.0000000000000007E-2"/>
    <x v="2"/>
    <x v="1"/>
    <x v="21"/>
    <x v="2252"/>
  </r>
  <r>
    <n v="12271"/>
    <d v="2028-03-20T00:00:00"/>
    <n v="1355"/>
    <x v="2"/>
    <x v="0"/>
    <n v="2"/>
    <n v="313.85000000000002"/>
    <n v="0.08"/>
    <x v="2"/>
    <x v="2"/>
    <x v="36"/>
    <x v="2253"/>
  </r>
  <r>
    <n v="12272"/>
    <d v="2028-03-21T00:00:00"/>
    <n v="1257"/>
    <x v="0"/>
    <x v="2"/>
    <n v="6"/>
    <n v="140.26"/>
    <n v="0.25"/>
    <x v="1"/>
    <x v="7"/>
    <x v="29"/>
    <x v="2254"/>
  </r>
  <r>
    <n v="12273"/>
    <d v="2028-03-22T00:00:00"/>
    <n v="1717"/>
    <x v="0"/>
    <x v="3"/>
    <n v="2"/>
    <n v="337.79"/>
    <n v="0.01"/>
    <x v="2"/>
    <x v="5"/>
    <x v="31"/>
    <x v="2255"/>
  </r>
  <r>
    <n v="12274"/>
    <d v="2028-03-23T00:00:00"/>
    <n v="1588"/>
    <x v="1"/>
    <x v="3"/>
    <n v="2"/>
    <n v="587.79999999999995"/>
    <n v="0.02"/>
    <x v="0"/>
    <x v="10"/>
    <x v="2"/>
    <x v="2256"/>
  </r>
  <r>
    <n v="12275"/>
    <d v="2028-03-24T00:00:00"/>
    <n v="1988"/>
    <x v="2"/>
    <x v="1"/>
    <n v="5"/>
    <n v="57.97"/>
    <n v="0.21"/>
    <x v="0"/>
    <x v="2"/>
    <x v="7"/>
    <x v="2257"/>
  </r>
  <r>
    <n v="12276"/>
    <d v="2028-03-25T00:00:00"/>
    <n v="1523"/>
    <x v="2"/>
    <x v="2"/>
    <n v="2"/>
    <n v="181.09"/>
    <n v="0.22"/>
    <x v="1"/>
    <x v="10"/>
    <x v="13"/>
    <x v="2258"/>
  </r>
  <r>
    <n v="12277"/>
    <d v="2028-03-26T00:00:00"/>
    <n v="1294"/>
    <x v="1"/>
    <x v="1"/>
    <n v="4"/>
    <n v="157.15"/>
    <n v="0.23"/>
    <x v="1"/>
    <x v="9"/>
    <x v="37"/>
    <x v="2259"/>
  </r>
  <r>
    <n v="12278"/>
    <d v="2028-03-27T00:00:00"/>
    <n v="1961"/>
    <x v="0"/>
    <x v="0"/>
    <n v="4"/>
    <n v="160.4"/>
    <n v="0.13"/>
    <x v="2"/>
    <x v="2"/>
    <x v="32"/>
    <x v="2260"/>
  </r>
  <r>
    <n v="12279"/>
    <d v="2028-03-28T00:00:00"/>
    <n v="1223"/>
    <x v="2"/>
    <x v="0"/>
    <n v="4"/>
    <n v="236.54"/>
    <n v="0.28000000000000003"/>
    <x v="1"/>
    <x v="1"/>
    <x v="12"/>
    <x v="2261"/>
  </r>
  <r>
    <n v="12280"/>
    <d v="2028-03-29T00:00:00"/>
    <n v="1524"/>
    <x v="3"/>
    <x v="1"/>
    <n v="1"/>
    <n v="493.59"/>
    <n v="0.19"/>
    <x v="1"/>
    <x v="2"/>
    <x v="37"/>
    <x v="2262"/>
  </r>
  <r>
    <n v="12281"/>
    <d v="2028-03-30T00:00:00"/>
    <n v="1045"/>
    <x v="2"/>
    <x v="2"/>
    <n v="6"/>
    <n v="549.02"/>
    <n v="0.04"/>
    <x v="1"/>
    <x v="4"/>
    <x v="35"/>
    <x v="2263"/>
  </r>
  <r>
    <n v="12282"/>
    <d v="2028-03-31T00:00:00"/>
    <n v="1666"/>
    <x v="0"/>
    <x v="3"/>
    <n v="6"/>
    <n v="133.30000000000001"/>
    <n v="0.28000000000000003"/>
    <x v="0"/>
    <x v="5"/>
    <x v="22"/>
    <x v="2264"/>
  </r>
  <r>
    <n v="12283"/>
    <d v="2028-04-01T00:00:00"/>
    <n v="1112"/>
    <x v="1"/>
    <x v="0"/>
    <n v="3"/>
    <n v="332.63"/>
    <n v="0.33"/>
    <x v="2"/>
    <x v="1"/>
    <x v="3"/>
    <x v="2265"/>
  </r>
  <r>
    <n v="12284"/>
    <d v="2028-04-02T00:00:00"/>
    <n v="1232"/>
    <x v="3"/>
    <x v="2"/>
    <n v="5"/>
    <n v="387.59"/>
    <n v="0.02"/>
    <x v="2"/>
    <x v="8"/>
    <x v="17"/>
    <x v="2266"/>
  </r>
  <r>
    <n v="12285"/>
    <d v="2028-04-03T00:00:00"/>
    <n v="1016"/>
    <x v="2"/>
    <x v="2"/>
    <n v="4"/>
    <n v="320.27"/>
    <n v="0.14000000000000001"/>
    <x v="2"/>
    <x v="9"/>
    <x v="34"/>
    <x v="2267"/>
  </r>
  <r>
    <n v="12286"/>
    <d v="2028-04-04T00:00:00"/>
    <n v="1359"/>
    <x v="1"/>
    <x v="0"/>
    <n v="4"/>
    <n v="268.93"/>
    <n v="0.17"/>
    <x v="2"/>
    <x v="2"/>
    <x v="8"/>
    <x v="2268"/>
  </r>
  <r>
    <n v="12287"/>
    <d v="2028-04-05T00:00:00"/>
    <n v="1222"/>
    <x v="2"/>
    <x v="0"/>
    <n v="2"/>
    <n v="127.31"/>
    <n v="0.05"/>
    <x v="1"/>
    <x v="1"/>
    <x v="13"/>
    <x v="2269"/>
  </r>
  <r>
    <n v="12288"/>
    <d v="2028-04-06T00:00:00"/>
    <n v="1865"/>
    <x v="2"/>
    <x v="2"/>
    <n v="4"/>
    <n v="300.61"/>
    <n v="0.3"/>
    <x v="2"/>
    <x v="3"/>
    <x v="32"/>
    <x v="2270"/>
  </r>
  <r>
    <n v="12289"/>
    <d v="2028-04-07T00:00:00"/>
    <n v="1699"/>
    <x v="0"/>
    <x v="3"/>
    <n v="2"/>
    <n v="249.71"/>
    <n v="0.1"/>
    <x v="1"/>
    <x v="9"/>
    <x v="32"/>
    <x v="2271"/>
  </r>
  <r>
    <n v="12290"/>
    <d v="2028-04-08T00:00:00"/>
    <n v="1447"/>
    <x v="0"/>
    <x v="1"/>
    <n v="2"/>
    <n v="480.4"/>
    <n v="0.27"/>
    <x v="2"/>
    <x v="8"/>
    <x v="36"/>
    <x v="2272"/>
  </r>
  <r>
    <n v="12291"/>
    <d v="2028-04-09T00:00:00"/>
    <n v="1855"/>
    <x v="0"/>
    <x v="0"/>
    <n v="3"/>
    <n v="461.71"/>
    <n v="0.23"/>
    <x v="1"/>
    <x v="4"/>
    <x v="14"/>
    <x v="2273"/>
  </r>
  <r>
    <n v="12292"/>
    <d v="2028-04-10T00:00:00"/>
    <n v="1364"/>
    <x v="1"/>
    <x v="1"/>
    <n v="1"/>
    <n v="93.39"/>
    <n v="0.21"/>
    <x v="2"/>
    <x v="5"/>
    <x v="30"/>
    <x v="2274"/>
  </r>
  <r>
    <n v="12293"/>
    <d v="2028-04-11T00:00:00"/>
    <n v="1674"/>
    <x v="3"/>
    <x v="2"/>
    <n v="2"/>
    <n v="66.78"/>
    <n v="7.0000000000000007E-2"/>
    <x v="2"/>
    <x v="0"/>
    <x v="8"/>
    <x v="2275"/>
  </r>
  <r>
    <n v="12294"/>
    <d v="2028-04-12T00:00:00"/>
    <n v="1325"/>
    <x v="2"/>
    <x v="1"/>
    <n v="2"/>
    <n v="546.27"/>
    <n v="0.08"/>
    <x v="1"/>
    <x v="9"/>
    <x v="7"/>
    <x v="2276"/>
  </r>
  <r>
    <n v="12295"/>
    <d v="2028-04-13T00:00:00"/>
    <n v="1466"/>
    <x v="2"/>
    <x v="3"/>
    <n v="6"/>
    <n v="328.27"/>
    <n v="0.02"/>
    <x v="1"/>
    <x v="0"/>
    <x v="16"/>
    <x v="2277"/>
  </r>
  <r>
    <n v="12296"/>
    <d v="2028-04-14T00:00:00"/>
    <n v="1413"/>
    <x v="2"/>
    <x v="2"/>
    <n v="3"/>
    <n v="516.80999999999995"/>
    <n v="0.08"/>
    <x v="1"/>
    <x v="3"/>
    <x v="8"/>
    <x v="2278"/>
  </r>
  <r>
    <n v="12297"/>
    <d v="2028-04-15T00:00:00"/>
    <n v="1454"/>
    <x v="1"/>
    <x v="3"/>
    <n v="2"/>
    <n v="49.02"/>
    <n v="0.12"/>
    <x v="2"/>
    <x v="3"/>
    <x v="34"/>
    <x v="2279"/>
  </r>
  <r>
    <n v="12298"/>
    <d v="2028-04-16T00:00:00"/>
    <n v="1585"/>
    <x v="1"/>
    <x v="2"/>
    <n v="5"/>
    <n v="323.01"/>
    <n v="0.28999999999999998"/>
    <x v="1"/>
    <x v="0"/>
    <x v="16"/>
    <x v="2280"/>
  </r>
  <r>
    <n v="12299"/>
    <d v="2028-04-17T00:00:00"/>
    <n v="1232"/>
    <x v="2"/>
    <x v="3"/>
    <n v="1"/>
    <n v="330.56"/>
    <n v="0.13"/>
    <x v="1"/>
    <x v="9"/>
    <x v="26"/>
    <x v="2281"/>
  </r>
  <r>
    <n v="12300"/>
    <d v="2028-04-18T00:00:00"/>
    <n v="1223"/>
    <x v="1"/>
    <x v="2"/>
    <n v="5"/>
    <n v="518.51"/>
    <n v="0.26"/>
    <x v="2"/>
    <x v="3"/>
    <x v="15"/>
    <x v="2282"/>
  </r>
  <r>
    <n v="12301"/>
    <d v="2028-04-19T00:00:00"/>
    <n v="1993"/>
    <x v="3"/>
    <x v="3"/>
    <n v="4"/>
    <n v="72.099999999999994"/>
    <n v="0.15"/>
    <x v="2"/>
    <x v="0"/>
    <x v="26"/>
    <x v="2283"/>
  </r>
  <r>
    <n v="12302"/>
    <d v="2028-04-20T00:00:00"/>
    <n v="1830"/>
    <x v="1"/>
    <x v="2"/>
    <n v="1"/>
    <n v="155.66"/>
    <n v="0.27"/>
    <x v="1"/>
    <x v="7"/>
    <x v="30"/>
    <x v="2284"/>
  </r>
  <r>
    <n v="12303"/>
    <d v="2028-04-21T00:00:00"/>
    <n v="1411"/>
    <x v="2"/>
    <x v="3"/>
    <n v="4"/>
    <n v="252.82"/>
    <n v="0.34"/>
    <x v="2"/>
    <x v="10"/>
    <x v="12"/>
    <x v="2285"/>
  </r>
  <r>
    <n v="12304"/>
    <d v="2028-04-22T00:00:00"/>
    <n v="1571"/>
    <x v="2"/>
    <x v="2"/>
    <n v="6"/>
    <n v="521.52"/>
    <n v="0.08"/>
    <x v="0"/>
    <x v="1"/>
    <x v="34"/>
    <x v="2286"/>
  </r>
  <r>
    <n v="12305"/>
    <d v="2028-04-23T00:00:00"/>
    <n v="1334"/>
    <x v="2"/>
    <x v="3"/>
    <n v="7"/>
    <n v="564.25"/>
    <n v="0.3"/>
    <x v="0"/>
    <x v="3"/>
    <x v="5"/>
    <x v="2287"/>
  </r>
  <r>
    <n v="12306"/>
    <d v="2028-04-24T00:00:00"/>
    <n v="1221"/>
    <x v="2"/>
    <x v="0"/>
    <n v="7"/>
    <n v="595.74"/>
    <n v="0.22"/>
    <x v="1"/>
    <x v="0"/>
    <x v="17"/>
    <x v="2288"/>
  </r>
  <r>
    <n v="12307"/>
    <d v="2028-04-25T00:00:00"/>
    <n v="1036"/>
    <x v="1"/>
    <x v="1"/>
    <n v="7"/>
    <n v="576.13"/>
    <n v="0.28999999999999998"/>
    <x v="0"/>
    <x v="8"/>
    <x v="0"/>
    <x v="2289"/>
  </r>
  <r>
    <n v="12308"/>
    <d v="2028-04-26T00:00:00"/>
    <n v="1988"/>
    <x v="1"/>
    <x v="2"/>
    <n v="2"/>
    <n v="18.48"/>
    <n v="0.23"/>
    <x v="2"/>
    <x v="5"/>
    <x v="1"/>
    <x v="2290"/>
  </r>
  <r>
    <n v="12309"/>
    <d v="2028-04-27T00:00:00"/>
    <n v="1277"/>
    <x v="3"/>
    <x v="3"/>
    <n v="3"/>
    <n v="42.91"/>
    <n v="0.15"/>
    <x v="0"/>
    <x v="1"/>
    <x v="2"/>
    <x v="2291"/>
  </r>
  <r>
    <n v="12310"/>
    <d v="2028-04-28T00:00:00"/>
    <n v="1195"/>
    <x v="1"/>
    <x v="0"/>
    <n v="5"/>
    <n v="101.35"/>
    <n v="0.08"/>
    <x v="2"/>
    <x v="5"/>
    <x v="6"/>
    <x v="2292"/>
  </r>
  <r>
    <n v="12311"/>
    <d v="2028-04-29T00:00:00"/>
    <n v="1915"/>
    <x v="3"/>
    <x v="2"/>
    <n v="4"/>
    <n v="219.08"/>
    <n v="0.02"/>
    <x v="2"/>
    <x v="9"/>
    <x v="3"/>
    <x v="2293"/>
  </r>
  <r>
    <n v="12312"/>
    <d v="2028-04-30T00:00:00"/>
    <n v="1863"/>
    <x v="2"/>
    <x v="2"/>
    <n v="2"/>
    <n v="500.5"/>
    <n v="0.19"/>
    <x v="2"/>
    <x v="1"/>
    <x v="31"/>
    <x v="2294"/>
  </r>
  <r>
    <n v="12313"/>
    <d v="2028-05-01T00:00:00"/>
    <n v="1483"/>
    <x v="1"/>
    <x v="2"/>
    <n v="7"/>
    <n v="537.20000000000005"/>
    <n v="0.35"/>
    <x v="2"/>
    <x v="9"/>
    <x v="29"/>
    <x v="2295"/>
  </r>
  <r>
    <n v="12314"/>
    <d v="2028-05-02T00:00:00"/>
    <n v="1241"/>
    <x v="3"/>
    <x v="1"/>
    <n v="5"/>
    <n v="124.3"/>
    <n v="0.26"/>
    <x v="2"/>
    <x v="2"/>
    <x v="10"/>
    <x v="2296"/>
  </r>
  <r>
    <n v="12315"/>
    <d v="2028-05-03T00:00:00"/>
    <n v="1323"/>
    <x v="2"/>
    <x v="3"/>
    <n v="5"/>
    <n v="377.5"/>
    <n v="0.11"/>
    <x v="1"/>
    <x v="3"/>
    <x v="0"/>
    <x v="2297"/>
  </r>
  <r>
    <n v="12316"/>
    <d v="2028-05-04T00:00:00"/>
    <n v="1730"/>
    <x v="2"/>
    <x v="3"/>
    <n v="6"/>
    <n v="551.66"/>
    <n v="0.28999999999999998"/>
    <x v="1"/>
    <x v="5"/>
    <x v="15"/>
    <x v="2298"/>
  </r>
  <r>
    <n v="12317"/>
    <d v="2028-05-05T00:00:00"/>
    <n v="1191"/>
    <x v="0"/>
    <x v="2"/>
    <n v="6"/>
    <n v="286.27999999999997"/>
    <n v="0.27"/>
    <x v="1"/>
    <x v="8"/>
    <x v="14"/>
    <x v="2299"/>
  </r>
  <r>
    <n v="12318"/>
    <d v="2028-05-06T00:00:00"/>
    <n v="1016"/>
    <x v="2"/>
    <x v="2"/>
    <n v="7"/>
    <n v="75.569999999999993"/>
    <n v="0.1"/>
    <x v="0"/>
    <x v="2"/>
    <x v="24"/>
    <x v="2300"/>
  </r>
  <r>
    <n v="12319"/>
    <d v="2028-05-07T00:00:00"/>
    <n v="1523"/>
    <x v="3"/>
    <x v="2"/>
    <n v="4"/>
    <n v="282.82"/>
    <n v="0.01"/>
    <x v="2"/>
    <x v="5"/>
    <x v="35"/>
    <x v="2301"/>
  </r>
  <r>
    <n v="12320"/>
    <d v="2028-05-08T00:00:00"/>
    <n v="1917"/>
    <x v="2"/>
    <x v="0"/>
    <n v="7"/>
    <n v="234.84"/>
    <n v="0.04"/>
    <x v="2"/>
    <x v="7"/>
    <x v="37"/>
    <x v="2302"/>
  </r>
  <r>
    <n v="12321"/>
    <d v="2028-05-09T00:00:00"/>
    <n v="1400"/>
    <x v="3"/>
    <x v="2"/>
    <n v="7"/>
    <n v="352.93"/>
    <n v="0.31"/>
    <x v="2"/>
    <x v="9"/>
    <x v="19"/>
    <x v="2303"/>
  </r>
  <r>
    <n v="12322"/>
    <d v="2028-05-10T00:00:00"/>
    <n v="1905"/>
    <x v="2"/>
    <x v="1"/>
    <n v="2"/>
    <n v="271.62"/>
    <n v="0.28999999999999998"/>
    <x v="1"/>
    <x v="8"/>
    <x v="28"/>
    <x v="2304"/>
  </r>
  <r>
    <n v="12323"/>
    <d v="2028-05-11T00:00:00"/>
    <n v="1885"/>
    <x v="2"/>
    <x v="3"/>
    <n v="3"/>
    <n v="25.15"/>
    <n v="0.1"/>
    <x v="1"/>
    <x v="10"/>
    <x v="0"/>
    <x v="2305"/>
  </r>
  <r>
    <n v="12324"/>
    <d v="2028-05-12T00:00:00"/>
    <n v="1704"/>
    <x v="1"/>
    <x v="1"/>
    <n v="7"/>
    <n v="596.49"/>
    <n v="0.1"/>
    <x v="2"/>
    <x v="8"/>
    <x v="33"/>
    <x v="2306"/>
  </r>
  <r>
    <n v="12325"/>
    <d v="2028-05-13T00:00:00"/>
    <n v="1021"/>
    <x v="2"/>
    <x v="2"/>
    <n v="4"/>
    <n v="332.97"/>
    <n v="0.28000000000000003"/>
    <x v="0"/>
    <x v="10"/>
    <x v="15"/>
    <x v="2307"/>
  </r>
  <r>
    <n v="12326"/>
    <d v="2028-05-14T00:00:00"/>
    <n v="1473"/>
    <x v="1"/>
    <x v="0"/>
    <n v="5"/>
    <n v="292.07"/>
    <n v="0.33"/>
    <x v="1"/>
    <x v="6"/>
    <x v="16"/>
    <x v="2308"/>
  </r>
  <r>
    <n v="12327"/>
    <d v="2028-05-15T00:00:00"/>
    <n v="1119"/>
    <x v="2"/>
    <x v="2"/>
    <n v="5"/>
    <n v="573.45000000000005"/>
    <n v="0.27"/>
    <x v="1"/>
    <x v="10"/>
    <x v="35"/>
    <x v="2309"/>
  </r>
  <r>
    <n v="12328"/>
    <d v="2028-05-16T00:00:00"/>
    <n v="1209"/>
    <x v="2"/>
    <x v="2"/>
    <n v="1"/>
    <n v="106.18"/>
    <n v="0.21"/>
    <x v="1"/>
    <x v="10"/>
    <x v="23"/>
    <x v="2310"/>
  </r>
  <r>
    <n v="12329"/>
    <d v="2028-05-17T00:00:00"/>
    <n v="1305"/>
    <x v="2"/>
    <x v="2"/>
    <n v="7"/>
    <n v="125.7"/>
    <n v="0.08"/>
    <x v="1"/>
    <x v="2"/>
    <x v="33"/>
    <x v="2311"/>
  </r>
  <r>
    <n v="12330"/>
    <d v="2028-05-18T00:00:00"/>
    <n v="1269"/>
    <x v="2"/>
    <x v="2"/>
    <n v="2"/>
    <n v="487.69"/>
    <n v="0.18"/>
    <x v="1"/>
    <x v="10"/>
    <x v="30"/>
    <x v="2312"/>
  </r>
  <r>
    <n v="12331"/>
    <d v="2028-05-19T00:00:00"/>
    <n v="1703"/>
    <x v="0"/>
    <x v="2"/>
    <n v="1"/>
    <n v="167.59"/>
    <n v="0.08"/>
    <x v="2"/>
    <x v="6"/>
    <x v="32"/>
    <x v="2313"/>
  </r>
  <r>
    <n v="12332"/>
    <d v="2028-05-20T00:00:00"/>
    <n v="1686"/>
    <x v="2"/>
    <x v="3"/>
    <n v="6"/>
    <n v="482.55"/>
    <n v="0.28000000000000003"/>
    <x v="1"/>
    <x v="3"/>
    <x v="37"/>
    <x v="2314"/>
  </r>
  <r>
    <n v="12333"/>
    <d v="2028-05-21T00:00:00"/>
    <n v="1284"/>
    <x v="1"/>
    <x v="1"/>
    <n v="3"/>
    <n v="173.85"/>
    <n v="0.14000000000000001"/>
    <x v="1"/>
    <x v="2"/>
    <x v="16"/>
    <x v="2315"/>
  </r>
  <r>
    <n v="12334"/>
    <d v="2028-05-22T00:00:00"/>
    <n v="1715"/>
    <x v="2"/>
    <x v="0"/>
    <n v="4"/>
    <n v="34.409999999999997"/>
    <n v="0.28999999999999998"/>
    <x v="2"/>
    <x v="8"/>
    <x v="1"/>
    <x v="2316"/>
  </r>
  <r>
    <n v="12335"/>
    <d v="2028-05-23T00:00:00"/>
    <n v="1675"/>
    <x v="2"/>
    <x v="2"/>
    <n v="7"/>
    <n v="317.45"/>
    <n v="0.13"/>
    <x v="0"/>
    <x v="1"/>
    <x v="2"/>
    <x v="2317"/>
  </r>
  <r>
    <n v="12336"/>
    <d v="2028-05-24T00:00:00"/>
    <n v="1762"/>
    <x v="0"/>
    <x v="0"/>
    <n v="5"/>
    <n v="130.06"/>
    <n v="0.28999999999999998"/>
    <x v="1"/>
    <x v="8"/>
    <x v="17"/>
    <x v="2318"/>
  </r>
  <r>
    <n v="12337"/>
    <d v="2028-05-25T00:00:00"/>
    <n v="1226"/>
    <x v="2"/>
    <x v="3"/>
    <n v="2"/>
    <n v="458.34"/>
    <n v="0.12"/>
    <x v="2"/>
    <x v="7"/>
    <x v="28"/>
    <x v="2319"/>
  </r>
  <r>
    <n v="12338"/>
    <d v="2028-05-26T00:00:00"/>
    <n v="1947"/>
    <x v="0"/>
    <x v="1"/>
    <n v="5"/>
    <n v="390.1"/>
    <n v="0.15"/>
    <x v="1"/>
    <x v="5"/>
    <x v="32"/>
    <x v="2320"/>
  </r>
  <r>
    <n v="12339"/>
    <d v="2028-05-27T00:00:00"/>
    <n v="1380"/>
    <x v="2"/>
    <x v="2"/>
    <n v="7"/>
    <n v="555.30999999999995"/>
    <n v="0.22"/>
    <x v="0"/>
    <x v="9"/>
    <x v="16"/>
    <x v="2321"/>
  </r>
  <r>
    <n v="12340"/>
    <d v="2028-05-28T00:00:00"/>
    <n v="1459"/>
    <x v="3"/>
    <x v="3"/>
    <n v="6"/>
    <n v="473.05"/>
    <n v="0.02"/>
    <x v="2"/>
    <x v="6"/>
    <x v="4"/>
    <x v="2322"/>
  </r>
  <r>
    <n v="12341"/>
    <d v="2028-05-29T00:00:00"/>
    <n v="1006"/>
    <x v="1"/>
    <x v="3"/>
    <n v="1"/>
    <n v="120.75"/>
    <n v="0.33"/>
    <x v="0"/>
    <x v="10"/>
    <x v="15"/>
    <x v="2323"/>
  </r>
  <r>
    <n v="12342"/>
    <d v="2028-05-30T00:00:00"/>
    <n v="1028"/>
    <x v="0"/>
    <x v="1"/>
    <n v="7"/>
    <n v="483.09"/>
    <n v="0.2"/>
    <x v="1"/>
    <x v="7"/>
    <x v="37"/>
    <x v="2324"/>
  </r>
  <r>
    <n v="12343"/>
    <d v="2028-05-31T00:00:00"/>
    <n v="1906"/>
    <x v="1"/>
    <x v="2"/>
    <n v="1"/>
    <n v="390.42"/>
    <n v="0.18"/>
    <x v="2"/>
    <x v="6"/>
    <x v="1"/>
    <x v="2325"/>
  </r>
  <r>
    <n v="12344"/>
    <d v="2028-06-01T00:00:00"/>
    <n v="1032"/>
    <x v="1"/>
    <x v="1"/>
    <n v="4"/>
    <n v="406.34"/>
    <n v="0.28999999999999998"/>
    <x v="2"/>
    <x v="5"/>
    <x v="39"/>
    <x v="2326"/>
  </r>
  <r>
    <n v="12345"/>
    <d v="2028-06-02T00:00:00"/>
    <n v="1645"/>
    <x v="2"/>
    <x v="1"/>
    <n v="2"/>
    <n v="501.87"/>
    <n v="0.3"/>
    <x v="1"/>
    <x v="7"/>
    <x v="11"/>
    <x v="2327"/>
  </r>
  <r>
    <n v="12346"/>
    <d v="2028-06-03T00:00:00"/>
    <n v="1878"/>
    <x v="2"/>
    <x v="0"/>
    <n v="6"/>
    <n v="350.69"/>
    <n v="0.18"/>
    <x v="1"/>
    <x v="2"/>
    <x v="16"/>
    <x v="2328"/>
  </r>
  <r>
    <n v="12347"/>
    <d v="2028-06-04T00:00:00"/>
    <n v="1078"/>
    <x v="0"/>
    <x v="0"/>
    <n v="2"/>
    <n v="287.61"/>
    <n v="0.32"/>
    <x v="2"/>
    <x v="6"/>
    <x v="36"/>
    <x v="2329"/>
  </r>
  <r>
    <n v="12348"/>
    <d v="2028-06-05T00:00:00"/>
    <n v="1927"/>
    <x v="2"/>
    <x v="1"/>
    <n v="4"/>
    <n v="387.44"/>
    <n v="0.02"/>
    <x v="2"/>
    <x v="5"/>
    <x v="17"/>
    <x v="2330"/>
  </r>
  <r>
    <n v="12349"/>
    <d v="2028-06-06T00:00:00"/>
    <n v="1946"/>
    <x v="1"/>
    <x v="0"/>
    <n v="6"/>
    <n v="189.31"/>
    <n v="0.04"/>
    <x v="1"/>
    <x v="8"/>
    <x v="14"/>
    <x v="2331"/>
  </r>
  <r>
    <n v="12350"/>
    <d v="2028-06-07T00:00:00"/>
    <n v="1458"/>
    <x v="3"/>
    <x v="3"/>
    <n v="6"/>
    <n v="121.82"/>
    <n v="0.21"/>
    <x v="2"/>
    <x v="0"/>
    <x v="7"/>
    <x v="2332"/>
  </r>
  <r>
    <n v="12351"/>
    <d v="2028-06-08T00:00:00"/>
    <n v="1569"/>
    <x v="2"/>
    <x v="1"/>
    <n v="1"/>
    <n v="375.7"/>
    <n v="0.12"/>
    <x v="1"/>
    <x v="0"/>
    <x v="22"/>
    <x v="2333"/>
  </r>
  <r>
    <n v="12352"/>
    <d v="2028-06-09T00:00:00"/>
    <n v="1982"/>
    <x v="0"/>
    <x v="2"/>
    <n v="1"/>
    <n v="151.80000000000001"/>
    <n v="0.16"/>
    <x v="1"/>
    <x v="7"/>
    <x v="18"/>
    <x v="2334"/>
  </r>
  <r>
    <n v="12353"/>
    <d v="2028-06-10T00:00:00"/>
    <n v="1537"/>
    <x v="3"/>
    <x v="2"/>
    <n v="1"/>
    <n v="61.75"/>
    <n v="0.11"/>
    <x v="2"/>
    <x v="10"/>
    <x v="27"/>
    <x v="2335"/>
  </r>
  <r>
    <n v="12354"/>
    <d v="2028-06-11T00:00:00"/>
    <n v="1481"/>
    <x v="1"/>
    <x v="3"/>
    <n v="5"/>
    <n v="15.32"/>
    <n v="0.14000000000000001"/>
    <x v="1"/>
    <x v="10"/>
    <x v="25"/>
    <x v="2336"/>
  </r>
  <r>
    <n v="12355"/>
    <d v="2028-06-12T00:00:00"/>
    <n v="1429"/>
    <x v="0"/>
    <x v="2"/>
    <n v="3"/>
    <n v="370.87"/>
    <n v="0.28999999999999998"/>
    <x v="1"/>
    <x v="8"/>
    <x v="6"/>
    <x v="2337"/>
  </r>
  <r>
    <n v="12356"/>
    <d v="2028-06-13T00:00:00"/>
    <n v="1737"/>
    <x v="2"/>
    <x v="2"/>
    <n v="7"/>
    <n v="226.86"/>
    <n v="0.21"/>
    <x v="1"/>
    <x v="4"/>
    <x v="4"/>
    <x v="2338"/>
  </r>
  <r>
    <n v="12357"/>
    <d v="2028-06-14T00:00:00"/>
    <n v="1284"/>
    <x v="2"/>
    <x v="1"/>
    <n v="1"/>
    <n v="455.1"/>
    <n v="0.35"/>
    <x v="2"/>
    <x v="1"/>
    <x v="12"/>
    <x v="2339"/>
  </r>
  <r>
    <n v="12358"/>
    <d v="2028-06-15T00:00:00"/>
    <n v="1515"/>
    <x v="1"/>
    <x v="3"/>
    <n v="3"/>
    <n v="234.48"/>
    <n v="0.28000000000000003"/>
    <x v="2"/>
    <x v="5"/>
    <x v="0"/>
    <x v="2340"/>
  </r>
  <r>
    <n v="12359"/>
    <d v="2028-06-16T00:00:00"/>
    <n v="1976"/>
    <x v="2"/>
    <x v="1"/>
    <n v="3"/>
    <n v="299.31"/>
    <n v="0.1"/>
    <x v="0"/>
    <x v="4"/>
    <x v="38"/>
    <x v="2341"/>
  </r>
  <r>
    <n v="12360"/>
    <d v="2028-06-17T00:00:00"/>
    <n v="1098"/>
    <x v="3"/>
    <x v="3"/>
    <n v="2"/>
    <n v="253.14"/>
    <n v="0.09"/>
    <x v="1"/>
    <x v="6"/>
    <x v="5"/>
    <x v="2342"/>
  </r>
  <r>
    <n v="12361"/>
    <d v="2028-06-18T00:00:00"/>
    <n v="1396"/>
    <x v="0"/>
    <x v="1"/>
    <n v="4"/>
    <n v="395.59"/>
    <n v="0.12"/>
    <x v="2"/>
    <x v="2"/>
    <x v="14"/>
    <x v="2343"/>
  </r>
  <r>
    <n v="12362"/>
    <d v="2028-06-19T00:00:00"/>
    <n v="1488"/>
    <x v="1"/>
    <x v="1"/>
    <n v="5"/>
    <n v="223.34"/>
    <n v="0.3"/>
    <x v="1"/>
    <x v="4"/>
    <x v="5"/>
    <x v="2344"/>
  </r>
  <r>
    <n v="12363"/>
    <d v="2028-06-20T00:00:00"/>
    <n v="1038"/>
    <x v="2"/>
    <x v="0"/>
    <n v="3"/>
    <n v="578.79999999999995"/>
    <n v="0.01"/>
    <x v="2"/>
    <x v="0"/>
    <x v="1"/>
    <x v="2345"/>
  </r>
  <r>
    <n v="12364"/>
    <d v="2028-06-21T00:00:00"/>
    <n v="1270"/>
    <x v="0"/>
    <x v="2"/>
    <n v="7"/>
    <n v="562.65"/>
    <n v="0.08"/>
    <x v="2"/>
    <x v="7"/>
    <x v="15"/>
    <x v="2346"/>
  </r>
  <r>
    <n v="12365"/>
    <d v="2028-06-22T00:00:00"/>
    <n v="1886"/>
    <x v="1"/>
    <x v="3"/>
    <n v="5"/>
    <n v="511.1"/>
    <n v="0.32"/>
    <x v="1"/>
    <x v="7"/>
    <x v="7"/>
    <x v="2347"/>
  </r>
  <r>
    <n v="12366"/>
    <d v="2028-06-23T00:00:00"/>
    <n v="1796"/>
    <x v="1"/>
    <x v="2"/>
    <n v="2"/>
    <n v="553.38"/>
    <n v="0.22"/>
    <x v="2"/>
    <x v="1"/>
    <x v="12"/>
    <x v="2348"/>
  </r>
  <r>
    <n v="12367"/>
    <d v="2028-06-24T00:00:00"/>
    <n v="1156"/>
    <x v="1"/>
    <x v="0"/>
    <n v="1"/>
    <n v="277.75"/>
    <n v="0.08"/>
    <x v="1"/>
    <x v="0"/>
    <x v="17"/>
    <x v="1795"/>
  </r>
  <r>
    <n v="12368"/>
    <d v="2028-06-25T00:00:00"/>
    <n v="1074"/>
    <x v="0"/>
    <x v="3"/>
    <n v="6"/>
    <n v="328.81"/>
    <n v="0.08"/>
    <x v="1"/>
    <x v="1"/>
    <x v="28"/>
    <x v="2349"/>
  </r>
  <r>
    <n v="12369"/>
    <d v="2028-06-26T00:00:00"/>
    <n v="1883"/>
    <x v="1"/>
    <x v="0"/>
    <n v="3"/>
    <n v="449.12"/>
    <n v="0.3"/>
    <x v="1"/>
    <x v="3"/>
    <x v="11"/>
    <x v="2350"/>
  </r>
  <r>
    <n v="12370"/>
    <d v="2028-06-27T00:00:00"/>
    <n v="1799"/>
    <x v="3"/>
    <x v="2"/>
    <n v="4"/>
    <n v="422.25"/>
    <n v="0.31"/>
    <x v="2"/>
    <x v="1"/>
    <x v="1"/>
    <x v="2351"/>
  </r>
  <r>
    <n v="12371"/>
    <d v="2028-06-28T00:00:00"/>
    <n v="1129"/>
    <x v="3"/>
    <x v="1"/>
    <n v="6"/>
    <n v="536.04999999999995"/>
    <n v="0.09"/>
    <x v="2"/>
    <x v="0"/>
    <x v="1"/>
    <x v="2352"/>
  </r>
  <r>
    <n v="12372"/>
    <d v="2028-06-29T00:00:00"/>
    <n v="1686"/>
    <x v="2"/>
    <x v="0"/>
    <n v="2"/>
    <n v="434.05"/>
    <n v="0.15"/>
    <x v="1"/>
    <x v="9"/>
    <x v="5"/>
    <x v="2353"/>
  </r>
  <r>
    <n v="12373"/>
    <d v="2028-06-30T00:00:00"/>
    <n v="1973"/>
    <x v="1"/>
    <x v="0"/>
    <n v="5"/>
    <n v="598.76"/>
    <n v="0.28999999999999998"/>
    <x v="1"/>
    <x v="1"/>
    <x v="34"/>
    <x v="2354"/>
  </r>
  <r>
    <n v="12374"/>
    <d v="2028-07-01T00:00:00"/>
    <n v="1083"/>
    <x v="3"/>
    <x v="1"/>
    <n v="7"/>
    <n v="218.88"/>
    <n v="0.27"/>
    <x v="1"/>
    <x v="4"/>
    <x v="7"/>
    <x v="2355"/>
  </r>
  <r>
    <n v="12375"/>
    <d v="2028-07-02T00:00:00"/>
    <n v="1021"/>
    <x v="1"/>
    <x v="2"/>
    <n v="1"/>
    <n v="502.3"/>
    <n v="0.28000000000000003"/>
    <x v="1"/>
    <x v="0"/>
    <x v="25"/>
    <x v="2356"/>
  </r>
  <r>
    <n v="12376"/>
    <d v="2028-07-03T00:00:00"/>
    <n v="1458"/>
    <x v="3"/>
    <x v="0"/>
    <n v="5"/>
    <n v="423.12"/>
    <n v="0.18"/>
    <x v="2"/>
    <x v="1"/>
    <x v="4"/>
    <x v="2357"/>
  </r>
  <r>
    <n v="12377"/>
    <d v="2028-07-04T00:00:00"/>
    <n v="1538"/>
    <x v="0"/>
    <x v="2"/>
    <n v="4"/>
    <n v="419.46"/>
    <n v="0.32"/>
    <x v="2"/>
    <x v="8"/>
    <x v="21"/>
    <x v="2358"/>
  </r>
  <r>
    <n v="12378"/>
    <d v="2028-07-05T00:00:00"/>
    <n v="1706"/>
    <x v="1"/>
    <x v="1"/>
    <n v="3"/>
    <n v="205.61"/>
    <n v="0.11"/>
    <x v="1"/>
    <x v="6"/>
    <x v="38"/>
    <x v="2359"/>
  </r>
  <r>
    <n v="12379"/>
    <d v="2028-07-06T00:00:00"/>
    <n v="1848"/>
    <x v="3"/>
    <x v="3"/>
    <n v="4"/>
    <n v="474.58"/>
    <n v="0.05"/>
    <x v="1"/>
    <x v="8"/>
    <x v="28"/>
    <x v="2360"/>
  </r>
  <r>
    <n v="12380"/>
    <d v="2028-07-07T00:00:00"/>
    <n v="1381"/>
    <x v="3"/>
    <x v="0"/>
    <n v="5"/>
    <n v="541.72"/>
    <n v="0.25"/>
    <x v="0"/>
    <x v="7"/>
    <x v="21"/>
    <x v="2361"/>
  </r>
  <r>
    <n v="12381"/>
    <d v="2028-07-08T00:00:00"/>
    <n v="1747"/>
    <x v="3"/>
    <x v="2"/>
    <n v="5"/>
    <n v="142.85"/>
    <n v="0.19"/>
    <x v="1"/>
    <x v="8"/>
    <x v="21"/>
    <x v="2362"/>
  </r>
  <r>
    <n v="12382"/>
    <d v="2028-07-09T00:00:00"/>
    <n v="1439"/>
    <x v="1"/>
    <x v="1"/>
    <n v="6"/>
    <n v="380.92"/>
    <n v="0.3"/>
    <x v="1"/>
    <x v="9"/>
    <x v="12"/>
    <x v="2363"/>
  </r>
  <r>
    <n v="12383"/>
    <d v="2028-07-10T00:00:00"/>
    <n v="1603"/>
    <x v="2"/>
    <x v="1"/>
    <n v="4"/>
    <n v="244.4"/>
    <n v="0.03"/>
    <x v="2"/>
    <x v="3"/>
    <x v="16"/>
    <x v="2364"/>
  </r>
  <r>
    <n v="12384"/>
    <d v="2028-07-11T00:00:00"/>
    <n v="1988"/>
    <x v="1"/>
    <x v="0"/>
    <n v="4"/>
    <n v="593.89"/>
    <n v="0.3"/>
    <x v="2"/>
    <x v="6"/>
    <x v="8"/>
    <x v="2365"/>
  </r>
  <r>
    <n v="12385"/>
    <d v="2028-07-12T00:00:00"/>
    <n v="1020"/>
    <x v="3"/>
    <x v="3"/>
    <n v="4"/>
    <n v="295.12"/>
    <n v="0.1"/>
    <x v="2"/>
    <x v="1"/>
    <x v="10"/>
    <x v="2366"/>
  </r>
  <r>
    <n v="12386"/>
    <d v="2028-07-13T00:00:00"/>
    <n v="1302"/>
    <x v="1"/>
    <x v="0"/>
    <n v="1"/>
    <n v="148.57"/>
    <n v="0.23"/>
    <x v="0"/>
    <x v="5"/>
    <x v="19"/>
    <x v="2367"/>
  </r>
  <r>
    <n v="12387"/>
    <d v="2028-07-14T00:00:00"/>
    <n v="1975"/>
    <x v="3"/>
    <x v="2"/>
    <n v="7"/>
    <n v="238.39"/>
    <n v="0.01"/>
    <x v="1"/>
    <x v="10"/>
    <x v="38"/>
    <x v="2368"/>
  </r>
  <r>
    <n v="12388"/>
    <d v="2028-07-15T00:00:00"/>
    <n v="1868"/>
    <x v="1"/>
    <x v="1"/>
    <n v="5"/>
    <n v="397.5"/>
    <n v="0.21"/>
    <x v="2"/>
    <x v="3"/>
    <x v="13"/>
    <x v="2369"/>
  </r>
  <r>
    <n v="12389"/>
    <d v="2028-07-16T00:00:00"/>
    <n v="1954"/>
    <x v="1"/>
    <x v="3"/>
    <n v="2"/>
    <n v="59.51"/>
    <n v="0.25"/>
    <x v="1"/>
    <x v="7"/>
    <x v="15"/>
    <x v="2370"/>
  </r>
  <r>
    <n v="12390"/>
    <d v="2028-07-17T00:00:00"/>
    <n v="1083"/>
    <x v="2"/>
    <x v="2"/>
    <n v="1"/>
    <n v="368.11"/>
    <n v="0.13"/>
    <x v="2"/>
    <x v="10"/>
    <x v="16"/>
    <x v="2371"/>
  </r>
  <r>
    <n v="12391"/>
    <d v="2028-07-18T00:00:00"/>
    <n v="1773"/>
    <x v="3"/>
    <x v="0"/>
    <n v="1"/>
    <n v="559.77"/>
    <n v="0.08"/>
    <x v="0"/>
    <x v="7"/>
    <x v="3"/>
    <x v="2372"/>
  </r>
  <r>
    <n v="12392"/>
    <d v="2028-07-19T00:00:00"/>
    <n v="1658"/>
    <x v="1"/>
    <x v="1"/>
    <n v="1"/>
    <n v="512.46"/>
    <n v="0.19"/>
    <x v="2"/>
    <x v="9"/>
    <x v="4"/>
    <x v="2373"/>
  </r>
  <r>
    <n v="12393"/>
    <d v="2028-07-20T00:00:00"/>
    <n v="1952"/>
    <x v="2"/>
    <x v="0"/>
    <n v="6"/>
    <n v="54.59"/>
    <n v="0.28999999999999998"/>
    <x v="2"/>
    <x v="8"/>
    <x v="11"/>
    <x v="2374"/>
  </r>
  <r>
    <n v="12394"/>
    <d v="2028-07-21T00:00:00"/>
    <n v="1452"/>
    <x v="2"/>
    <x v="3"/>
    <n v="7"/>
    <n v="596.13"/>
    <n v="0.11"/>
    <x v="0"/>
    <x v="9"/>
    <x v="23"/>
    <x v="2375"/>
  </r>
  <r>
    <n v="12395"/>
    <d v="2028-07-22T00:00:00"/>
    <n v="1386"/>
    <x v="3"/>
    <x v="3"/>
    <n v="7"/>
    <n v="423.76"/>
    <n v="0.09"/>
    <x v="1"/>
    <x v="9"/>
    <x v="6"/>
    <x v="2376"/>
  </r>
  <r>
    <n v="12396"/>
    <d v="2028-07-23T00:00:00"/>
    <n v="1506"/>
    <x v="1"/>
    <x v="3"/>
    <n v="2"/>
    <n v="109.93"/>
    <n v="0.1"/>
    <x v="2"/>
    <x v="7"/>
    <x v="15"/>
    <x v="2377"/>
  </r>
  <r>
    <n v="12397"/>
    <d v="2028-07-24T00:00:00"/>
    <n v="1256"/>
    <x v="2"/>
    <x v="3"/>
    <n v="4"/>
    <n v="22.26"/>
    <n v="0.33"/>
    <x v="0"/>
    <x v="8"/>
    <x v="14"/>
    <x v="2378"/>
  </r>
  <r>
    <n v="12398"/>
    <d v="2028-07-25T00:00:00"/>
    <n v="1569"/>
    <x v="0"/>
    <x v="3"/>
    <n v="6"/>
    <n v="115.2"/>
    <n v="0.13"/>
    <x v="2"/>
    <x v="8"/>
    <x v="21"/>
    <x v="2379"/>
  </r>
  <r>
    <n v="12399"/>
    <d v="2028-07-26T00:00:00"/>
    <n v="1891"/>
    <x v="3"/>
    <x v="0"/>
    <n v="5"/>
    <n v="505.33"/>
    <n v="0"/>
    <x v="1"/>
    <x v="7"/>
    <x v="38"/>
    <x v="2380"/>
  </r>
  <r>
    <n v="12400"/>
    <d v="2028-07-27T00:00:00"/>
    <n v="1933"/>
    <x v="0"/>
    <x v="3"/>
    <n v="3"/>
    <n v="27.66"/>
    <n v="0.27"/>
    <x v="1"/>
    <x v="7"/>
    <x v="18"/>
    <x v="2381"/>
  </r>
  <r>
    <n v="12401"/>
    <d v="2028-07-28T00:00:00"/>
    <n v="1526"/>
    <x v="1"/>
    <x v="3"/>
    <n v="6"/>
    <n v="151.38999999999999"/>
    <n v="0.24"/>
    <x v="1"/>
    <x v="1"/>
    <x v="39"/>
    <x v="2382"/>
  </r>
  <r>
    <n v="12402"/>
    <d v="2028-07-29T00:00:00"/>
    <n v="1161"/>
    <x v="1"/>
    <x v="1"/>
    <n v="3"/>
    <n v="458.02"/>
    <n v="0.04"/>
    <x v="1"/>
    <x v="1"/>
    <x v="30"/>
    <x v="2383"/>
  </r>
  <r>
    <n v="12403"/>
    <d v="2028-07-30T00:00:00"/>
    <n v="1956"/>
    <x v="0"/>
    <x v="3"/>
    <n v="5"/>
    <n v="357.87"/>
    <n v="0.34"/>
    <x v="2"/>
    <x v="1"/>
    <x v="27"/>
    <x v="2384"/>
  </r>
  <r>
    <n v="12404"/>
    <d v="2028-07-31T00:00:00"/>
    <n v="1162"/>
    <x v="1"/>
    <x v="1"/>
    <n v="2"/>
    <n v="472.9"/>
    <n v="0.21"/>
    <x v="1"/>
    <x v="0"/>
    <x v="29"/>
    <x v="2385"/>
  </r>
  <r>
    <n v="12405"/>
    <d v="2028-08-01T00:00:00"/>
    <n v="1831"/>
    <x v="3"/>
    <x v="1"/>
    <n v="7"/>
    <n v="451.5"/>
    <n v="0.18"/>
    <x v="1"/>
    <x v="1"/>
    <x v="27"/>
    <x v="2386"/>
  </r>
  <r>
    <n v="12406"/>
    <d v="2028-08-02T00:00:00"/>
    <n v="1792"/>
    <x v="2"/>
    <x v="1"/>
    <n v="3"/>
    <n v="44.6"/>
    <n v="0.13"/>
    <x v="1"/>
    <x v="7"/>
    <x v="21"/>
    <x v="2387"/>
  </r>
  <r>
    <n v="12407"/>
    <d v="2028-08-03T00:00:00"/>
    <n v="1791"/>
    <x v="1"/>
    <x v="0"/>
    <n v="1"/>
    <n v="537.12"/>
    <n v="0.31"/>
    <x v="2"/>
    <x v="9"/>
    <x v="1"/>
    <x v="2388"/>
  </r>
  <r>
    <n v="12408"/>
    <d v="2028-08-04T00:00:00"/>
    <n v="1523"/>
    <x v="2"/>
    <x v="0"/>
    <n v="6"/>
    <n v="147.81"/>
    <n v="0.09"/>
    <x v="2"/>
    <x v="0"/>
    <x v="36"/>
    <x v="2389"/>
  </r>
  <r>
    <n v="12409"/>
    <d v="2028-08-05T00:00:00"/>
    <n v="1785"/>
    <x v="2"/>
    <x v="2"/>
    <n v="3"/>
    <n v="338.73"/>
    <n v="0.1"/>
    <x v="2"/>
    <x v="4"/>
    <x v="36"/>
    <x v="2390"/>
  </r>
  <r>
    <n v="12410"/>
    <d v="2028-08-06T00:00:00"/>
    <n v="1270"/>
    <x v="2"/>
    <x v="2"/>
    <n v="5"/>
    <n v="391.91"/>
    <n v="0.04"/>
    <x v="1"/>
    <x v="0"/>
    <x v="32"/>
    <x v="2391"/>
  </r>
  <r>
    <n v="12411"/>
    <d v="2028-08-07T00:00:00"/>
    <n v="1491"/>
    <x v="2"/>
    <x v="1"/>
    <n v="7"/>
    <n v="113.65"/>
    <n v="0.27"/>
    <x v="1"/>
    <x v="1"/>
    <x v="12"/>
    <x v="2392"/>
  </r>
  <r>
    <n v="12412"/>
    <d v="2028-08-08T00:00:00"/>
    <n v="1207"/>
    <x v="0"/>
    <x v="0"/>
    <n v="1"/>
    <n v="586.1"/>
    <n v="0.21"/>
    <x v="1"/>
    <x v="8"/>
    <x v="3"/>
    <x v="2393"/>
  </r>
  <r>
    <n v="12413"/>
    <d v="2028-08-09T00:00:00"/>
    <n v="1538"/>
    <x v="2"/>
    <x v="3"/>
    <n v="3"/>
    <n v="300.57"/>
    <n v="0.21"/>
    <x v="1"/>
    <x v="4"/>
    <x v="21"/>
    <x v="2394"/>
  </r>
  <r>
    <n v="12414"/>
    <d v="2028-08-10T00:00:00"/>
    <n v="1583"/>
    <x v="3"/>
    <x v="2"/>
    <n v="7"/>
    <n v="48.72"/>
    <n v="0.08"/>
    <x v="1"/>
    <x v="7"/>
    <x v="23"/>
    <x v="2395"/>
  </r>
  <r>
    <n v="12415"/>
    <d v="2028-08-11T00:00:00"/>
    <n v="1059"/>
    <x v="3"/>
    <x v="0"/>
    <n v="5"/>
    <n v="563.29999999999995"/>
    <n v="0.23"/>
    <x v="2"/>
    <x v="7"/>
    <x v="0"/>
    <x v="2396"/>
  </r>
  <r>
    <n v="12416"/>
    <d v="2028-08-12T00:00:00"/>
    <n v="1429"/>
    <x v="1"/>
    <x v="3"/>
    <n v="2"/>
    <n v="357.97"/>
    <n v="0.27"/>
    <x v="1"/>
    <x v="1"/>
    <x v="5"/>
    <x v="2397"/>
  </r>
  <r>
    <n v="12417"/>
    <d v="2028-08-13T00:00:00"/>
    <n v="1984"/>
    <x v="2"/>
    <x v="3"/>
    <n v="5"/>
    <n v="424.03"/>
    <n v="0.13"/>
    <x v="0"/>
    <x v="9"/>
    <x v="8"/>
    <x v="2398"/>
  </r>
  <r>
    <n v="12418"/>
    <d v="2028-08-14T00:00:00"/>
    <n v="1656"/>
    <x v="3"/>
    <x v="0"/>
    <n v="2"/>
    <n v="322.23"/>
    <n v="0.28000000000000003"/>
    <x v="2"/>
    <x v="1"/>
    <x v="10"/>
    <x v="2399"/>
  </r>
  <r>
    <n v="12419"/>
    <d v="2028-08-15T00:00:00"/>
    <n v="1604"/>
    <x v="1"/>
    <x v="2"/>
    <n v="7"/>
    <n v="503.32"/>
    <n v="0.12"/>
    <x v="1"/>
    <x v="5"/>
    <x v="1"/>
    <x v="2400"/>
  </r>
  <r>
    <n v="12420"/>
    <d v="2028-08-16T00:00:00"/>
    <n v="1308"/>
    <x v="3"/>
    <x v="0"/>
    <n v="7"/>
    <n v="34.380000000000003"/>
    <n v="0.27"/>
    <x v="2"/>
    <x v="4"/>
    <x v="26"/>
    <x v="2401"/>
  </r>
  <r>
    <n v="12421"/>
    <d v="2028-08-17T00:00:00"/>
    <n v="1519"/>
    <x v="3"/>
    <x v="2"/>
    <n v="1"/>
    <n v="172"/>
    <n v="0.01"/>
    <x v="2"/>
    <x v="2"/>
    <x v="1"/>
    <x v="2402"/>
  </r>
  <r>
    <n v="12422"/>
    <d v="2028-08-18T00:00:00"/>
    <n v="1590"/>
    <x v="0"/>
    <x v="1"/>
    <n v="5"/>
    <n v="289.74"/>
    <n v="0.19"/>
    <x v="2"/>
    <x v="1"/>
    <x v="19"/>
    <x v="2403"/>
  </r>
  <r>
    <n v="12423"/>
    <d v="2028-08-19T00:00:00"/>
    <n v="1026"/>
    <x v="1"/>
    <x v="0"/>
    <n v="4"/>
    <n v="59.81"/>
    <n v="0.34"/>
    <x v="0"/>
    <x v="0"/>
    <x v="27"/>
    <x v="2404"/>
  </r>
  <r>
    <n v="12424"/>
    <d v="2028-08-20T00:00:00"/>
    <n v="1685"/>
    <x v="2"/>
    <x v="0"/>
    <n v="6"/>
    <n v="427.96"/>
    <n v="0.34"/>
    <x v="1"/>
    <x v="0"/>
    <x v="21"/>
    <x v="2405"/>
  </r>
  <r>
    <n v="12425"/>
    <d v="2028-08-21T00:00:00"/>
    <n v="1561"/>
    <x v="1"/>
    <x v="2"/>
    <n v="4"/>
    <n v="245.29"/>
    <n v="0.1"/>
    <x v="0"/>
    <x v="9"/>
    <x v="30"/>
    <x v="2406"/>
  </r>
  <r>
    <n v="12426"/>
    <d v="2028-08-22T00:00:00"/>
    <n v="1198"/>
    <x v="2"/>
    <x v="2"/>
    <n v="4"/>
    <n v="174.51"/>
    <n v="0.15"/>
    <x v="1"/>
    <x v="10"/>
    <x v="8"/>
    <x v="2407"/>
  </r>
  <r>
    <n v="12427"/>
    <d v="2028-08-23T00:00:00"/>
    <n v="1386"/>
    <x v="0"/>
    <x v="0"/>
    <n v="4"/>
    <n v="16.98"/>
    <n v="0.02"/>
    <x v="0"/>
    <x v="6"/>
    <x v="22"/>
    <x v="2408"/>
  </r>
  <r>
    <n v="12428"/>
    <d v="2028-08-24T00:00:00"/>
    <n v="1348"/>
    <x v="2"/>
    <x v="3"/>
    <n v="6"/>
    <n v="436.1"/>
    <n v="0.31"/>
    <x v="1"/>
    <x v="1"/>
    <x v="27"/>
    <x v="2409"/>
  </r>
  <r>
    <n v="12429"/>
    <d v="2028-08-25T00:00:00"/>
    <n v="1959"/>
    <x v="2"/>
    <x v="3"/>
    <n v="4"/>
    <n v="502.78"/>
    <n v="0.2"/>
    <x v="1"/>
    <x v="1"/>
    <x v="39"/>
    <x v="2410"/>
  </r>
  <r>
    <n v="12430"/>
    <d v="2028-08-26T00:00:00"/>
    <n v="1939"/>
    <x v="3"/>
    <x v="3"/>
    <n v="2"/>
    <n v="246.1"/>
    <n v="0.13"/>
    <x v="2"/>
    <x v="9"/>
    <x v="20"/>
    <x v="2411"/>
  </r>
  <r>
    <n v="12431"/>
    <d v="2028-08-27T00:00:00"/>
    <n v="1692"/>
    <x v="1"/>
    <x v="1"/>
    <n v="5"/>
    <n v="345.07"/>
    <n v="0.04"/>
    <x v="1"/>
    <x v="10"/>
    <x v="19"/>
    <x v="2412"/>
  </r>
  <r>
    <n v="12432"/>
    <d v="2028-08-28T00:00:00"/>
    <n v="1535"/>
    <x v="1"/>
    <x v="1"/>
    <n v="7"/>
    <n v="148.19999999999999"/>
    <n v="0.33"/>
    <x v="1"/>
    <x v="5"/>
    <x v="36"/>
    <x v="2413"/>
  </r>
  <r>
    <n v="12433"/>
    <d v="2028-08-29T00:00:00"/>
    <n v="1827"/>
    <x v="1"/>
    <x v="2"/>
    <n v="1"/>
    <n v="378.99"/>
    <n v="0.19"/>
    <x v="1"/>
    <x v="8"/>
    <x v="3"/>
    <x v="2414"/>
  </r>
  <r>
    <n v="12434"/>
    <d v="2028-08-30T00:00:00"/>
    <n v="1377"/>
    <x v="0"/>
    <x v="1"/>
    <n v="4"/>
    <n v="22.1"/>
    <n v="0.1"/>
    <x v="2"/>
    <x v="7"/>
    <x v="17"/>
    <x v="2415"/>
  </r>
  <r>
    <n v="12435"/>
    <d v="2028-08-31T00:00:00"/>
    <n v="1898"/>
    <x v="2"/>
    <x v="3"/>
    <n v="7"/>
    <n v="300.86"/>
    <n v="0.12"/>
    <x v="0"/>
    <x v="3"/>
    <x v="7"/>
    <x v="2416"/>
  </r>
  <r>
    <n v="12436"/>
    <d v="2028-09-01T00:00:00"/>
    <n v="1915"/>
    <x v="0"/>
    <x v="0"/>
    <n v="4"/>
    <n v="391.86"/>
    <n v="0.09"/>
    <x v="2"/>
    <x v="9"/>
    <x v="8"/>
    <x v="2417"/>
  </r>
  <r>
    <n v="12437"/>
    <d v="2028-09-02T00:00:00"/>
    <n v="1557"/>
    <x v="2"/>
    <x v="1"/>
    <n v="1"/>
    <n v="552.14"/>
    <n v="0.21"/>
    <x v="0"/>
    <x v="10"/>
    <x v="10"/>
    <x v="2418"/>
  </r>
  <r>
    <n v="12438"/>
    <d v="2028-09-03T00:00:00"/>
    <n v="1526"/>
    <x v="3"/>
    <x v="1"/>
    <n v="1"/>
    <n v="238.08"/>
    <n v="0.33"/>
    <x v="2"/>
    <x v="4"/>
    <x v="40"/>
    <x v="2419"/>
  </r>
  <r>
    <n v="12439"/>
    <d v="2028-09-04T00:00:00"/>
    <n v="1152"/>
    <x v="3"/>
    <x v="3"/>
    <n v="4"/>
    <n v="462.64"/>
    <n v="0.3"/>
    <x v="1"/>
    <x v="2"/>
    <x v="30"/>
    <x v="2420"/>
  </r>
  <r>
    <n v="12440"/>
    <d v="2028-09-05T00:00:00"/>
    <n v="1733"/>
    <x v="2"/>
    <x v="1"/>
    <n v="2"/>
    <n v="364.65"/>
    <n v="0.16"/>
    <x v="1"/>
    <x v="9"/>
    <x v="3"/>
    <x v="2421"/>
  </r>
  <r>
    <n v="12441"/>
    <d v="2028-09-06T00:00:00"/>
    <n v="1205"/>
    <x v="1"/>
    <x v="2"/>
    <n v="7"/>
    <n v="557.29999999999995"/>
    <n v="0.28999999999999998"/>
    <x v="2"/>
    <x v="4"/>
    <x v="24"/>
    <x v="2422"/>
  </r>
  <r>
    <n v="12442"/>
    <d v="2028-09-07T00:00:00"/>
    <n v="1454"/>
    <x v="2"/>
    <x v="0"/>
    <n v="1"/>
    <n v="248.05"/>
    <n v="0.15"/>
    <x v="1"/>
    <x v="8"/>
    <x v="8"/>
    <x v="2423"/>
  </r>
  <r>
    <n v="12443"/>
    <d v="2028-09-08T00:00:00"/>
    <n v="1272"/>
    <x v="3"/>
    <x v="3"/>
    <n v="5"/>
    <n v="201.67"/>
    <n v="0.09"/>
    <x v="1"/>
    <x v="8"/>
    <x v="26"/>
    <x v="2424"/>
  </r>
  <r>
    <n v="12444"/>
    <d v="2028-09-09T00:00:00"/>
    <n v="1893"/>
    <x v="1"/>
    <x v="2"/>
    <n v="7"/>
    <n v="533.98"/>
    <n v="0.34"/>
    <x v="2"/>
    <x v="9"/>
    <x v="23"/>
    <x v="2425"/>
  </r>
  <r>
    <n v="12445"/>
    <d v="2028-09-10T00:00:00"/>
    <n v="1235"/>
    <x v="1"/>
    <x v="3"/>
    <n v="5"/>
    <n v="43.81"/>
    <n v="0.11"/>
    <x v="2"/>
    <x v="9"/>
    <x v="13"/>
    <x v="2426"/>
  </r>
  <r>
    <n v="12446"/>
    <d v="2028-09-11T00:00:00"/>
    <n v="1851"/>
    <x v="2"/>
    <x v="2"/>
    <n v="7"/>
    <n v="94.79"/>
    <n v="0.11"/>
    <x v="1"/>
    <x v="1"/>
    <x v="40"/>
    <x v="2427"/>
  </r>
  <r>
    <n v="12447"/>
    <d v="2028-09-12T00:00:00"/>
    <n v="1739"/>
    <x v="2"/>
    <x v="0"/>
    <n v="2"/>
    <n v="63.21"/>
    <n v="0.35"/>
    <x v="0"/>
    <x v="10"/>
    <x v="32"/>
    <x v="2428"/>
  </r>
  <r>
    <n v="12448"/>
    <d v="2028-09-13T00:00:00"/>
    <n v="1520"/>
    <x v="2"/>
    <x v="0"/>
    <n v="6"/>
    <n v="508.22"/>
    <n v="0.05"/>
    <x v="2"/>
    <x v="6"/>
    <x v="23"/>
    <x v="2429"/>
  </r>
  <r>
    <n v="12449"/>
    <d v="2028-09-14T00:00:00"/>
    <n v="1677"/>
    <x v="2"/>
    <x v="2"/>
    <n v="3"/>
    <n v="21.21"/>
    <n v="0.27"/>
    <x v="2"/>
    <x v="9"/>
    <x v="21"/>
    <x v="2430"/>
  </r>
  <r>
    <n v="12450"/>
    <d v="2028-09-15T00:00:00"/>
    <n v="1943"/>
    <x v="1"/>
    <x v="2"/>
    <n v="2"/>
    <n v="519.07000000000005"/>
    <n v="0.33"/>
    <x v="0"/>
    <x v="10"/>
    <x v="14"/>
    <x v="2431"/>
  </r>
  <r>
    <n v="12451"/>
    <d v="2028-09-16T00:00:00"/>
    <n v="1955"/>
    <x v="0"/>
    <x v="2"/>
    <n v="4"/>
    <n v="278.99"/>
    <n v="0.18"/>
    <x v="1"/>
    <x v="3"/>
    <x v="1"/>
    <x v="2432"/>
  </r>
  <r>
    <n v="12452"/>
    <d v="2028-09-17T00:00:00"/>
    <n v="1830"/>
    <x v="3"/>
    <x v="2"/>
    <n v="3"/>
    <n v="17.350000000000001"/>
    <n v="0"/>
    <x v="2"/>
    <x v="9"/>
    <x v="7"/>
    <x v="2433"/>
  </r>
  <r>
    <n v="12453"/>
    <d v="2028-09-18T00:00:00"/>
    <n v="1725"/>
    <x v="1"/>
    <x v="2"/>
    <n v="4"/>
    <n v="249.96"/>
    <n v="0.13"/>
    <x v="0"/>
    <x v="0"/>
    <x v="5"/>
    <x v="2434"/>
  </r>
  <r>
    <n v="12454"/>
    <d v="2028-09-19T00:00:00"/>
    <n v="1500"/>
    <x v="0"/>
    <x v="2"/>
    <n v="5"/>
    <n v="124.28"/>
    <n v="0.04"/>
    <x v="2"/>
    <x v="4"/>
    <x v="4"/>
    <x v="2435"/>
  </r>
  <r>
    <n v="12455"/>
    <d v="2028-09-20T00:00:00"/>
    <n v="1116"/>
    <x v="3"/>
    <x v="0"/>
    <n v="1"/>
    <n v="380.27"/>
    <n v="0.15"/>
    <x v="2"/>
    <x v="4"/>
    <x v="6"/>
    <x v="2436"/>
  </r>
  <r>
    <n v="12456"/>
    <d v="2028-09-21T00:00:00"/>
    <n v="1385"/>
    <x v="0"/>
    <x v="2"/>
    <n v="7"/>
    <n v="412.42"/>
    <n v="0.28000000000000003"/>
    <x v="1"/>
    <x v="0"/>
    <x v="21"/>
    <x v="2437"/>
  </r>
  <r>
    <n v="12457"/>
    <d v="2028-09-22T00:00:00"/>
    <n v="1343"/>
    <x v="1"/>
    <x v="1"/>
    <n v="4"/>
    <n v="300.2"/>
    <n v="0.15"/>
    <x v="2"/>
    <x v="7"/>
    <x v="24"/>
    <x v="2438"/>
  </r>
  <r>
    <n v="12458"/>
    <d v="2028-09-23T00:00:00"/>
    <n v="1583"/>
    <x v="2"/>
    <x v="0"/>
    <n v="5"/>
    <n v="38.700000000000003"/>
    <n v="0.15"/>
    <x v="1"/>
    <x v="2"/>
    <x v="17"/>
    <x v="2439"/>
  </r>
  <r>
    <n v="12459"/>
    <d v="2028-09-24T00:00:00"/>
    <n v="1394"/>
    <x v="2"/>
    <x v="3"/>
    <n v="2"/>
    <n v="398.84"/>
    <n v="0.19"/>
    <x v="0"/>
    <x v="5"/>
    <x v="34"/>
    <x v="2440"/>
  </r>
  <r>
    <n v="12460"/>
    <d v="2028-09-25T00:00:00"/>
    <n v="1063"/>
    <x v="3"/>
    <x v="0"/>
    <n v="4"/>
    <n v="507.59"/>
    <n v="0.2"/>
    <x v="0"/>
    <x v="6"/>
    <x v="14"/>
    <x v="2441"/>
  </r>
  <r>
    <n v="12461"/>
    <d v="2028-09-26T00:00:00"/>
    <n v="1716"/>
    <x v="2"/>
    <x v="3"/>
    <n v="5"/>
    <n v="436.39"/>
    <n v="0.3"/>
    <x v="0"/>
    <x v="5"/>
    <x v="2"/>
    <x v="2442"/>
  </r>
  <r>
    <n v="12462"/>
    <d v="2028-09-27T00:00:00"/>
    <n v="1720"/>
    <x v="2"/>
    <x v="3"/>
    <n v="1"/>
    <n v="500.53"/>
    <n v="0.11"/>
    <x v="2"/>
    <x v="6"/>
    <x v="17"/>
    <x v="2443"/>
  </r>
  <r>
    <n v="12463"/>
    <d v="2028-09-28T00:00:00"/>
    <n v="1071"/>
    <x v="1"/>
    <x v="1"/>
    <n v="7"/>
    <n v="132.30000000000001"/>
    <n v="0.28999999999999998"/>
    <x v="1"/>
    <x v="8"/>
    <x v="0"/>
    <x v="2444"/>
  </r>
  <r>
    <n v="12464"/>
    <d v="2028-09-29T00:00:00"/>
    <n v="1788"/>
    <x v="1"/>
    <x v="2"/>
    <n v="4"/>
    <n v="535"/>
    <n v="0.2"/>
    <x v="1"/>
    <x v="7"/>
    <x v="23"/>
    <x v="2445"/>
  </r>
  <r>
    <n v="12465"/>
    <d v="2028-09-30T00:00:00"/>
    <n v="1273"/>
    <x v="1"/>
    <x v="2"/>
    <n v="6"/>
    <n v="203.48"/>
    <n v="0.11"/>
    <x v="0"/>
    <x v="8"/>
    <x v="15"/>
    <x v="2446"/>
  </r>
  <r>
    <n v="12466"/>
    <d v="2028-10-01T00:00:00"/>
    <n v="1989"/>
    <x v="2"/>
    <x v="0"/>
    <n v="5"/>
    <n v="22.84"/>
    <n v="0.1"/>
    <x v="1"/>
    <x v="3"/>
    <x v="30"/>
    <x v="2447"/>
  </r>
  <r>
    <n v="12467"/>
    <d v="2028-10-02T00:00:00"/>
    <n v="1319"/>
    <x v="1"/>
    <x v="2"/>
    <n v="4"/>
    <n v="508.38"/>
    <n v="0.13"/>
    <x v="1"/>
    <x v="9"/>
    <x v="12"/>
    <x v="2448"/>
  </r>
  <r>
    <n v="12468"/>
    <d v="2028-10-03T00:00:00"/>
    <n v="1337"/>
    <x v="1"/>
    <x v="1"/>
    <n v="1"/>
    <n v="565.97"/>
    <n v="0.22"/>
    <x v="2"/>
    <x v="0"/>
    <x v="21"/>
    <x v="2449"/>
  </r>
  <r>
    <n v="12469"/>
    <d v="2028-10-04T00:00:00"/>
    <n v="1365"/>
    <x v="0"/>
    <x v="0"/>
    <n v="7"/>
    <n v="398.5"/>
    <n v="0.08"/>
    <x v="1"/>
    <x v="0"/>
    <x v="18"/>
    <x v="2450"/>
  </r>
  <r>
    <n v="12470"/>
    <d v="2028-10-05T00:00:00"/>
    <n v="1494"/>
    <x v="3"/>
    <x v="0"/>
    <n v="4"/>
    <n v="150.38999999999999"/>
    <n v="0.32"/>
    <x v="2"/>
    <x v="0"/>
    <x v="3"/>
    <x v="2451"/>
  </r>
  <r>
    <n v="12471"/>
    <d v="2028-10-06T00:00:00"/>
    <n v="1606"/>
    <x v="0"/>
    <x v="0"/>
    <n v="4"/>
    <n v="162.27000000000001"/>
    <n v="0.2"/>
    <x v="2"/>
    <x v="1"/>
    <x v="39"/>
    <x v="2452"/>
  </r>
  <r>
    <n v="12472"/>
    <d v="2028-10-07T00:00:00"/>
    <n v="1165"/>
    <x v="3"/>
    <x v="2"/>
    <n v="7"/>
    <n v="287.95999999999998"/>
    <n v="0.32"/>
    <x v="2"/>
    <x v="2"/>
    <x v="1"/>
    <x v="2453"/>
  </r>
  <r>
    <n v="12473"/>
    <d v="2028-10-08T00:00:00"/>
    <n v="1543"/>
    <x v="1"/>
    <x v="2"/>
    <n v="6"/>
    <n v="540.23"/>
    <n v="0.02"/>
    <x v="0"/>
    <x v="8"/>
    <x v="38"/>
    <x v="2454"/>
  </r>
  <r>
    <n v="12474"/>
    <d v="2028-10-09T00:00:00"/>
    <n v="1010"/>
    <x v="2"/>
    <x v="2"/>
    <n v="5"/>
    <n v="102.51"/>
    <n v="0.12"/>
    <x v="1"/>
    <x v="2"/>
    <x v="34"/>
    <x v="2455"/>
  </r>
  <r>
    <n v="12475"/>
    <d v="2028-10-10T00:00:00"/>
    <n v="1300"/>
    <x v="3"/>
    <x v="0"/>
    <n v="3"/>
    <n v="498.19"/>
    <n v="0.01"/>
    <x v="1"/>
    <x v="2"/>
    <x v="7"/>
    <x v="2456"/>
  </r>
  <r>
    <n v="12476"/>
    <d v="2028-10-11T00:00:00"/>
    <n v="1728"/>
    <x v="1"/>
    <x v="0"/>
    <n v="7"/>
    <n v="185.41"/>
    <n v="0.1"/>
    <x v="1"/>
    <x v="7"/>
    <x v="6"/>
    <x v="2457"/>
  </r>
  <r>
    <n v="12477"/>
    <d v="2028-10-12T00:00:00"/>
    <n v="1800"/>
    <x v="1"/>
    <x v="3"/>
    <n v="4"/>
    <n v="488.02"/>
    <n v="0.3"/>
    <x v="0"/>
    <x v="8"/>
    <x v="28"/>
    <x v="2458"/>
  </r>
  <r>
    <n v="12478"/>
    <d v="2028-10-13T00:00:00"/>
    <n v="1101"/>
    <x v="1"/>
    <x v="3"/>
    <n v="3"/>
    <n v="553.36"/>
    <n v="0.01"/>
    <x v="1"/>
    <x v="2"/>
    <x v="6"/>
    <x v="2459"/>
  </r>
  <r>
    <n v="12479"/>
    <d v="2028-10-14T00:00:00"/>
    <n v="1424"/>
    <x v="1"/>
    <x v="2"/>
    <n v="2"/>
    <n v="265.08"/>
    <n v="0.15"/>
    <x v="1"/>
    <x v="4"/>
    <x v="31"/>
    <x v="2460"/>
  </r>
  <r>
    <n v="12480"/>
    <d v="2028-10-15T00:00:00"/>
    <n v="1391"/>
    <x v="2"/>
    <x v="0"/>
    <n v="4"/>
    <n v="228.55"/>
    <n v="0.04"/>
    <x v="2"/>
    <x v="1"/>
    <x v="12"/>
    <x v="2461"/>
  </r>
  <r>
    <n v="12481"/>
    <d v="2028-10-16T00:00:00"/>
    <n v="1778"/>
    <x v="1"/>
    <x v="2"/>
    <n v="3"/>
    <n v="484.3"/>
    <n v="0.15"/>
    <x v="1"/>
    <x v="8"/>
    <x v="2"/>
    <x v="2462"/>
  </r>
  <r>
    <n v="12482"/>
    <d v="2028-10-17T00:00:00"/>
    <n v="1213"/>
    <x v="2"/>
    <x v="2"/>
    <n v="2"/>
    <n v="324.75"/>
    <n v="0.28999999999999998"/>
    <x v="0"/>
    <x v="3"/>
    <x v="3"/>
    <x v="2463"/>
  </r>
  <r>
    <n v="12483"/>
    <d v="2028-10-18T00:00:00"/>
    <n v="1690"/>
    <x v="3"/>
    <x v="3"/>
    <n v="6"/>
    <n v="415.4"/>
    <n v="0.22"/>
    <x v="0"/>
    <x v="5"/>
    <x v="21"/>
    <x v="2464"/>
  </r>
  <r>
    <n v="12484"/>
    <d v="2028-10-19T00:00:00"/>
    <n v="1087"/>
    <x v="2"/>
    <x v="1"/>
    <n v="5"/>
    <n v="379.36"/>
    <n v="0.26"/>
    <x v="2"/>
    <x v="1"/>
    <x v="4"/>
    <x v="2465"/>
  </r>
  <r>
    <n v="12485"/>
    <d v="2028-10-20T00:00:00"/>
    <n v="1552"/>
    <x v="2"/>
    <x v="2"/>
    <n v="4"/>
    <n v="104.44"/>
    <n v="0.12"/>
    <x v="2"/>
    <x v="4"/>
    <x v="1"/>
    <x v="2466"/>
  </r>
  <r>
    <n v="12486"/>
    <d v="2028-10-21T00:00:00"/>
    <n v="1400"/>
    <x v="1"/>
    <x v="1"/>
    <n v="5"/>
    <n v="509.2"/>
    <n v="0.33"/>
    <x v="1"/>
    <x v="7"/>
    <x v="29"/>
    <x v="2467"/>
  </r>
  <r>
    <n v="12487"/>
    <d v="2028-10-22T00:00:00"/>
    <n v="1587"/>
    <x v="3"/>
    <x v="1"/>
    <n v="2"/>
    <n v="129.53"/>
    <n v="0.25"/>
    <x v="2"/>
    <x v="10"/>
    <x v="16"/>
    <x v="2468"/>
  </r>
  <r>
    <n v="12488"/>
    <d v="2028-10-23T00:00:00"/>
    <n v="1888"/>
    <x v="1"/>
    <x v="0"/>
    <n v="5"/>
    <n v="560.39"/>
    <n v="0.15"/>
    <x v="2"/>
    <x v="1"/>
    <x v="26"/>
    <x v="2469"/>
  </r>
  <r>
    <n v="12489"/>
    <d v="2028-10-24T00:00:00"/>
    <n v="1045"/>
    <x v="2"/>
    <x v="0"/>
    <n v="5"/>
    <n v="161.58000000000001"/>
    <n v="0.15"/>
    <x v="1"/>
    <x v="8"/>
    <x v="7"/>
    <x v="2470"/>
  </r>
  <r>
    <n v="12490"/>
    <d v="2028-10-25T00:00:00"/>
    <n v="1671"/>
    <x v="1"/>
    <x v="2"/>
    <n v="7"/>
    <n v="444.32"/>
    <n v="0.32"/>
    <x v="1"/>
    <x v="6"/>
    <x v="28"/>
    <x v="2471"/>
  </r>
  <r>
    <n v="12491"/>
    <d v="2028-10-26T00:00:00"/>
    <n v="1462"/>
    <x v="2"/>
    <x v="3"/>
    <n v="1"/>
    <n v="181.52"/>
    <n v="0.2"/>
    <x v="0"/>
    <x v="1"/>
    <x v="8"/>
    <x v="2472"/>
  </r>
  <r>
    <n v="12492"/>
    <d v="2028-10-27T00:00:00"/>
    <n v="1591"/>
    <x v="0"/>
    <x v="3"/>
    <n v="2"/>
    <n v="200.9"/>
    <n v="0.25"/>
    <x v="1"/>
    <x v="5"/>
    <x v="31"/>
    <x v="2473"/>
  </r>
  <r>
    <n v="12493"/>
    <d v="2028-10-28T00:00:00"/>
    <n v="1309"/>
    <x v="0"/>
    <x v="2"/>
    <n v="5"/>
    <n v="196.35"/>
    <n v="0.15"/>
    <x v="2"/>
    <x v="8"/>
    <x v="3"/>
    <x v="2474"/>
  </r>
  <r>
    <n v="12494"/>
    <d v="2028-10-29T00:00:00"/>
    <n v="1085"/>
    <x v="1"/>
    <x v="2"/>
    <n v="3"/>
    <n v="452.52"/>
    <n v="0.08"/>
    <x v="1"/>
    <x v="8"/>
    <x v="12"/>
    <x v="2475"/>
  </r>
  <r>
    <n v="12495"/>
    <d v="2028-10-30T00:00:00"/>
    <n v="1091"/>
    <x v="2"/>
    <x v="3"/>
    <n v="2"/>
    <n v="340.74"/>
    <n v="0.25"/>
    <x v="1"/>
    <x v="7"/>
    <x v="2"/>
    <x v="2476"/>
  </r>
  <r>
    <n v="12496"/>
    <d v="2028-10-31T00:00:00"/>
    <n v="1659"/>
    <x v="3"/>
    <x v="1"/>
    <n v="1"/>
    <n v="531.53"/>
    <n v="0.21"/>
    <x v="0"/>
    <x v="10"/>
    <x v="13"/>
    <x v="2477"/>
  </r>
  <r>
    <n v="12497"/>
    <d v="2028-11-01T00:00:00"/>
    <n v="1672"/>
    <x v="2"/>
    <x v="2"/>
    <n v="4"/>
    <n v="194.81"/>
    <n v="0.18"/>
    <x v="1"/>
    <x v="3"/>
    <x v="0"/>
    <x v="2478"/>
  </r>
  <r>
    <n v="12498"/>
    <d v="2028-11-02T00:00:00"/>
    <n v="1713"/>
    <x v="1"/>
    <x v="1"/>
    <n v="6"/>
    <n v="419.82"/>
    <n v="0.22"/>
    <x v="2"/>
    <x v="7"/>
    <x v="22"/>
    <x v="2479"/>
  </r>
  <r>
    <n v="12499"/>
    <d v="2028-11-03T00:00:00"/>
    <n v="1935"/>
    <x v="2"/>
    <x v="2"/>
    <n v="5"/>
    <n v="455.47"/>
    <n v="7.0000000000000007E-2"/>
    <x v="1"/>
    <x v="8"/>
    <x v="0"/>
    <x v="2480"/>
  </r>
  <r>
    <n v="12500"/>
    <d v="2028-11-04T00:00:00"/>
    <n v="1927"/>
    <x v="0"/>
    <x v="2"/>
    <n v="3"/>
    <n v="103.62"/>
    <n v="0.28000000000000003"/>
    <x v="1"/>
    <x v="10"/>
    <x v="10"/>
    <x v="2481"/>
  </r>
  <r>
    <n v="12501"/>
    <d v="2028-11-05T00:00:00"/>
    <n v="1241"/>
    <x v="2"/>
    <x v="1"/>
    <n v="1"/>
    <n v="249.34"/>
    <n v="0.33"/>
    <x v="0"/>
    <x v="3"/>
    <x v="4"/>
    <x v="2482"/>
  </r>
  <r>
    <n v="12502"/>
    <d v="2028-11-06T00:00:00"/>
    <n v="1864"/>
    <x v="1"/>
    <x v="1"/>
    <n v="2"/>
    <n v="297.45"/>
    <n v="0.31"/>
    <x v="2"/>
    <x v="9"/>
    <x v="9"/>
    <x v="2483"/>
  </r>
  <r>
    <n v="12503"/>
    <d v="2028-11-07T00:00:00"/>
    <n v="1001"/>
    <x v="3"/>
    <x v="3"/>
    <n v="6"/>
    <n v="223.08"/>
    <n v="0.11"/>
    <x v="0"/>
    <x v="9"/>
    <x v="8"/>
    <x v="2484"/>
  </r>
  <r>
    <n v="12504"/>
    <d v="2028-11-08T00:00:00"/>
    <n v="1224"/>
    <x v="1"/>
    <x v="2"/>
    <n v="6"/>
    <n v="203.44"/>
    <n v="0.14000000000000001"/>
    <x v="0"/>
    <x v="6"/>
    <x v="39"/>
    <x v="2485"/>
  </r>
  <r>
    <n v="12505"/>
    <d v="2028-11-09T00:00:00"/>
    <n v="1800"/>
    <x v="2"/>
    <x v="0"/>
    <n v="5"/>
    <n v="416.56"/>
    <n v="0.28000000000000003"/>
    <x v="0"/>
    <x v="8"/>
    <x v="0"/>
    <x v="2486"/>
  </r>
  <r>
    <n v="12506"/>
    <d v="2028-11-10T00:00:00"/>
    <n v="1744"/>
    <x v="0"/>
    <x v="0"/>
    <n v="1"/>
    <n v="141.28"/>
    <n v="0.21"/>
    <x v="0"/>
    <x v="10"/>
    <x v="25"/>
    <x v="2487"/>
  </r>
  <r>
    <n v="12507"/>
    <d v="2028-11-11T00:00:00"/>
    <n v="1972"/>
    <x v="1"/>
    <x v="2"/>
    <n v="1"/>
    <n v="429.99"/>
    <n v="0.19"/>
    <x v="1"/>
    <x v="10"/>
    <x v="29"/>
    <x v="2488"/>
  </r>
  <r>
    <n v="12508"/>
    <d v="2028-11-12T00:00:00"/>
    <n v="1925"/>
    <x v="1"/>
    <x v="2"/>
    <n v="3"/>
    <n v="562"/>
    <n v="0.32"/>
    <x v="0"/>
    <x v="10"/>
    <x v="1"/>
    <x v="2489"/>
  </r>
  <r>
    <n v="12509"/>
    <d v="2028-11-13T00:00:00"/>
    <n v="1928"/>
    <x v="2"/>
    <x v="2"/>
    <n v="4"/>
    <n v="345.64"/>
    <n v="0.19"/>
    <x v="1"/>
    <x v="5"/>
    <x v="26"/>
    <x v="2490"/>
  </r>
  <r>
    <n v="12510"/>
    <d v="2028-11-14T00:00:00"/>
    <n v="1588"/>
    <x v="1"/>
    <x v="1"/>
    <n v="4"/>
    <n v="372.69"/>
    <n v="0.18"/>
    <x v="1"/>
    <x v="3"/>
    <x v="31"/>
    <x v="2491"/>
  </r>
  <r>
    <n v="12511"/>
    <d v="2028-11-15T00:00:00"/>
    <n v="1115"/>
    <x v="1"/>
    <x v="0"/>
    <n v="7"/>
    <n v="55.33"/>
    <n v="0.01"/>
    <x v="1"/>
    <x v="8"/>
    <x v="33"/>
    <x v="2492"/>
  </r>
  <r>
    <n v="12512"/>
    <d v="2028-11-16T00:00:00"/>
    <n v="1665"/>
    <x v="2"/>
    <x v="0"/>
    <n v="4"/>
    <n v="520.72"/>
    <n v="0.02"/>
    <x v="1"/>
    <x v="1"/>
    <x v="16"/>
    <x v="2493"/>
  </r>
  <r>
    <n v="12513"/>
    <d v="2028-11-17T00:00:00"/>
    <n v="1917"/>
    <x v="2"/>
    <x v="0"/>
    <n v="7"/>
    <n v="181.99"/>
    <n v="0"/>
    <x v="2"/>
    <x v="9"/>
    <x v="5"/>
    <x v="2494"/>
  </r>
  <r>
    <n v="12514"/>
    <d v="2028-11-18T00:00:00"/>
    <n v="1102"/>
    <x v="3"/>
    <x v="2"/>
    <n v="6"/>
    <n v="374.8"/>
    <n v="0.32"/>
    <x v="1"/>
    <x v="6"/>
    <x v="14"/>
    <x v="2495"/>
  </r>
  <r>
    <n v="12515"/>
    <d v="2028-11-19T00:00:00"/>
    <n v="1193"/>
    <x v="2"/>
    <x v="1"/>
    <n v="6"/>
    <n v="587.78"/>
    <n v="0.14000000000000001"/>
    <x v="1"/>
    <x v="1"/>
    <x v="9"/>
    <x v="2496"/>
  </r>
  <r>
    <n v="12516"/>
    <d v="2028-11-20T00:00:00"/>
    <n v="1165"/>
    <x v="2"/>
    <x v="2"/>
    <n v="2"/>
    <n v="363.37"/>
    <n v="0.16"/>
    <x v="2"/>
    <x v="7"/>
    <x v="7"/>
    <x v="2497"/>
  </r>
  <r>
    <n v="12517"/>
    <d v="2028-11-21T00:00:00"/>
    <n v="1870"/>
    <x v="1"/>
    <x v="3"/>
    <n v="6"/>
    <n v="438.96"/>
    <n v="0.3"/>
    <x v="1"/>
    <x v="2"/>
    <x v="39"/>
    <x v="2498"/>
  </r>
  <r>
    <n v="12518"/>
    <d v="2028-11-22T00:00:00"/>
    <n v="1089"/>
    <x v="3"/>
    <x v="3"/>
    <n v="6"/>
    <n v="275.51"/>
    <n v="0.21"/>
    <x v="2"/>
    <x v="6"/>
    <x v="37"/>
    <x v="2499"/>
  </r>
  <r>
    <n v="12519"/>
    <d v="2028-11-23T00:00:00"/>
    <n v="1685"/>
    <x v="2"/>
    <x v="0"/>
    <n v="1"/>
    <n v="50.31"/>
    <n v="0.21"/>
    <x v="1"/>
    <x v="2"/>
    <x v="31"/>
    <x v="2500"/>
  </r>
  <r>
    <n v="12520"/>
    <d v="2028-11-24T00:00:00"/>
    <n v="1121"/>
    <x v="1"/>
    <x v="2"/>
    <n v="2"/>
    <n v="481.6"/>
    <n v="0.1"/>
    <x v="1"/>
    <x v="6"/>
    <x v="0"/>
    <x v="2501"/>
  </r>
  <r>
    <n v="12521"/>
    <d v="2028-11-25T00:00:00"/>
    <n v="1142"/>
    <x v="2"/>
    <x v="3"/>
    <n v="1"/>
    <n v="35.47"/>
    <n v="0.28999999999999998"/>
    <x v="1"/>
    <x v="10"/>
    <x v="13"/>
    <x v="2502"/>
  </r>
  <r>
    <n v="12522"/>
    <d v="2028-11-26T00:00:00"/>
    <n v="1993"/>
    <x v="2"/>
    <x v="3"/>
    <n v="3"/>
    <n v="424.88"/>
    <n v="0.06"/>
    <x v="1"/>
    <x v="5"/>
    <x v="14"/>
    <x v="2503"/>
  </r>
  <r>
    <n v="12523"/>
    <d v="2028-11-27T00:00:00"/>
    <n v="1105"/>
    <x v="2"/>
    <x v="2"/>
    <n v="7"/>
    <n v="28.41"/>
    <n v="0.02"/>
    <x v="2"/>
    <x v="6"/>
    <x v="2"/>
    <x v="2504"/>
  </r>
  <r>
    <n v="12524"/>
    <d v="2028-11-28T00:00:00"/>
    <n v="1886"/>
    <x v="3"/>
    <x v="1"/>
    <n v="7"/>
    <n v="519.45000000000005"/>
    <n v="7.0000000000000007E-2"/>
    <x v="2"/>
    <x v="8"/>
    <x v="19"/>
    <x v="2505"/>
  </r>
  <r>
    <n v="12525"/>
    <d v="2028-11-29T00:00:00"/>
    <n v="1427"/>
    <x v="2"/>
    <x v="2"/>
    <n v="3"/>
    <n v="107.22"/>
    <n v="0.09"/>
    <x v="1"/>
    <x v="0"/>
    <x v="12"/>
    <x v="2506"/>
  </r>
  <r>
    <n v="12526"/>
    <d v="2028-11-30T00:00:00"/>
    <n v="1304"/>
    <x v="2"/>
    <x v="2"/>
    <n v="7"/>
    <n v="315.85000000000002"/>
    <n v="0.1"/>
    <x v="1"/>
    <x v="7"/>
    <x v="25"/>
    <x v="2507"/>
  </r>
  <r>
    <n v="12527"/>
    <d v="2028-12-01T00:00:00"/>
    <n v="1871"/>
    <x v="1"/>
    <x v="1"/>
    <n v="2"/>
    <n v="364.33"/>
    <n v="0.23"/>
    <x v="1"/>
    <x v="5"/>
    <x v="13"/>
    <x v="2508"/>
  </r>
  <r>
    <n v="12528"/>
    <d v="2028-12-02T00:00:00"/>
    <n v="1970"/>
    <x v="3"/>
    <x v="0"/>
    <n v="2"/>
    <n v="282.66000000000003"/>
    <n v="0.08"/>
    <x v="0"/>
    <x v="1"/>
    <x v="14"/>
    <x v="2509"/>
  </r>
  <r>
    <n v="12529"/>
    <d v="2028-12-03T00:00:00"/>
    <n v="1316"/>
    <x v="2"/>
    <x v="0"/>
    <n v="6"/>
    <n v="214.35"/>
    <n v="0.24"/>
    <x v="1"/>
    <x v="2"/>
    <x v="8"/>
    <x v="2510"/>
  </r>
  <r>
    <n v="12530"/>
    <d v="2028-12-04T00:00:00"/>
    <n v="1962"/>
    <x v="1"/>
    <x v="0"/>
    <n v="7"/>
    <n v="288.67"/>
    <n v="0.03"/>
    <x v="0"/>
    <x v="10"/>
    <x v="5"/>
    <x v="2511"/>
  </r>
  <r>
    <n v="12531"/>
    <d v="2028-12-05T00:00:00"/>
    <n v="1634"/>
    <x v="2"/>
    <x v="1"/>
    <n v="3"/>
    <n v="197.18"/>
    <n v="0.05"/>
    <x v="2"/>
    <x v="4"/>
    <x v="6"/>
    <x v="2512"/>
  </r>
  <r>
    <n v="12532"/>
    <d v="2028-12-06T00:00:00"/>
    <n v="1901"/>
    <x v="1"/>
    <x v="3"/>
    <n v="5"/>
    <n v="271.3"/>
    <n v="0.18"/>
    <x v="1"/>
    <x v="1"/>
    <x v="13"/>
    <x v="2513"/>
  </r>
  <r>
    <n v="12533"/>
    <d v="2028-12-07T00:00:00"/>
    <n v="1008"/>
    <x v="1"/>
    <x v="1"/>
    <n v="4"/>
    <n v="224.96"/>
    <n v="0.32"/>
    <x v="0"/>
    <x v="7"/>
    <x v="38"/>
    <x v="2514"/>
  </r>
  <r>
    <n v="12534"/>
    <d v="2028-12-08T00:00:00"/>
    <n v="1773"/>
    <x v="1"/>
    <x v="2"/>
    <n v="6"/>
    <n v="346.23"/>
    <n v="0.3"/>
    <x v="2"/>
    <x v="8"/>
    <x v="3"/>
    <x v="2515"/>
  </r>
  <r>
    <n v="12535"/>
    <d v="2028-12-09T00:00:00"/>
    <n v="1072"/>
    <x v="2"/>
    <x v="1"/>
    <n v="4"/>
    <n v="154.19"/>
    <n v="0.34"/>
    <x v="2"/>
    <x v="5"/>
    <x v="25"/>
    <x v="2516"/>
  </r>
  <r>
    <n v="12536"/>
    <d v="2028-12-10T00:00:00"/>
    <n v="1358"/>
    <x v="2"/>
    <x v="3"/>
    <n v="3"/>
    <n v="593.36"/>
    <n v="0.23"/>
    <x v="1"/>
    <x v="4"/>
    <x v="20"/>
    <x v="2517"/>
  </r>
  <r>
    <n v="12537"/>
    <d v="2028-12-11T00:00:00"/>
    <n v="1222"/>
    <x v="2"/>
    <x v="3"/>
    <n v="7"/>
    <n v="308.01"/>
    <n v="0.24"/>
    <x v="2"/>
    <x v="9"/>
    <x v="6"/>
    <x v="2518"/>
  </r>
  <r>
    <n v="12538"/>
    <d v="2028-12-12T00:00:00"/>
    <n v="1415"/>
    <x v="1"/>
    <x v="2"/>
    <n v="7"/>
    <n v="128.58000000000001"/>
    <n v="0.22"/>
    <x v="1"/>
    <x v="5"/>
    <x v="24"/>
    <x v="2519"/>
  </r>
  <r>
    <n v="12539"/>
    <d v="2028-12-13T00:00:00"/>
    <n v="1552"/>
    <x v="2"/>
    <x v="0"/>
    <n v="4"/>
    <n v="294.08"/>
    <n v="0.22"/>
    <x v="1"/>
    <x v="8"/>
    <x v="30"/>
    <x v="2520"/>
  </r>
  <r>
    <n v="12540"/>
    <d v="2028-12-14T00:00:00"/>
    <n v="1369"/>
    <x v="3"/>
    <x v="3"/>
    <n v="5"/>
    <n v="521.85"/>
    <n v="0.05"/>
    <x v="0"/>
    <x v="10"/>
    <x v="24"/>
    <x v="2521"/>
  </r>
  <r>
    <n v="12541"/>
    <d v="2028-12-15T00:00:00"/>
    <n v="1715"/>
    <x v="0"/>
    <x v="3"/>
    <n v="7"/>
    <n v="27.76"/>
    <n v="0.19"/>
    <x v="0"/>
    <x v="5"/>
    <x v="11"/>
    <x v="2522"/>
  </r>
  <r>
    <n v="12542"/>
    <d v="2028-12-16T00:00:00"/>
    <n v="1263"/>
    <x v="0"/>
    <x v="3"/>
    <n v="5"/>
    <n v="412.54"/>
    <n v="0.14000000000000001"/>
    <x v="1"/>
    <x v="10"/>
    <x v="0"/>
    <x v="2523"/>
  </r>
  <r>
    <n v="12543"/>
    <d v="2028-12-17T00:00:00"/>
    <n v="1839"/>
    <x v="0"/>
    <x v="2"/>
    <n v="1"/>
    <n v="335.56"/>
    <n v="0.15"/>
    <x v="2"/>
    <x v="9"/>
    <x v="6"/>
    <x v="2524"/>
  </r>
  <r>
    <n v="12544"/>
    <d v="2028-12-18T00:00:00"/>
    <n v="1689"/>
    <x v="1"/>
    <x v="3"/>
    <n v="2"/>
    <n v="114.19"/>
    <n v="0.18"/>
    <x v="2"/>
    <x v="1"/>
    <x v="8"/>
    <x v="1547"/>
  </r>
  <r>
    <n v="12545"/>
    <d v="2028-12-19T00:00:00"/>
    <n v="1859"/>
    <x v="3"/>
    <x v="0"/>
    <n v="4"/>
    <n v="493.22"/>
    <n v="0.04"/>
    <x v="1"/>
    <x v="3"/>
    <x v="22"/>
    <x v="2525"/>
  </r>
  <r>
    <n v="12546"/>
    <d v="2028-12-20T00:00:00"/>
    <n v="1317"/>
    <x v="2"/>
    <x v="2"/>
    <n v="7"/>
    <n v="230.8"/>
    <n v="0.13"/>
    <x v="1"/>
    <x v="8"/>
    <x v="13"/>
    <x v="2526"/>
  </r>
  <r>
    <n v="12547"/>
    <d v="2028-12-21T00:00:00"/>
    <n v="1083"/>
    <x v="1"/>
    <x v="0"/>
    <n v="5"/>
    <n v="186.87"/>
    <n v="0.02"/>
    <x v="1"/>
    <x v="4"/>
    <x v="2"/>
    <x v="2527"/>
  </r>
  <r>
    <n v="12548"/>
    <d v="2028-12-22T00:00:00"/>
    <n v="1317"/>
    <x v="1"/>
    <x v="3"/>
    <n v="7"/>
    <n v="499.45"/>
    <n v="0.34"/>
    <x v="2"/>
    <x v="9"/>
    <x v="26"/>
    <x v="2528"/>
  </r>
  <r>
    <n v="12549"/>
    <d v="2028-12-23T00:00:00"/>
    <n v="1110"/>
    <x v="1"/>
    <x v="3"/>
    <n v="2"/>
    <n v="388.54"/>
    <n v="0.04"/>
    <x v="0"/>
    <x v="9"/>
    <x v="15"/>
    <x v="2529"/>
  </r>
  <r>
    <n v="12550"/>
    <d v="2028-12-24T00:00:00"/>
    <n v="1250"/>
    <x v="3"/>
    <x v="0"/>
    <n v="2"/>
    <n v="540.48"/>
    <n v="0.09"/>
    <x v="1"/>
    <x v="2"/>
    <x v="10"/>
    <x v="2530"/>
  </r>
  <r>
    <n v="12551"/>
    <d v="2028-12-25T00:00:00"/>
    <n v="1382"/>
    <x v="2"/>
    <x v="2"/>
    <n v="1"/>
    <n v="383.48"/>
    <n v="0.31"/>
    <x v="2"/>
    <x v="8"/>
    <x v="33"/>
    <x v="2531"/>
  </r>
  <r>
    <n v="12552"/>
    <d v="2028-12-26T00:00:00"/>
    <n v="1006"/>
    <x v="2"/>
    <x v="2"/>
    <n v="2"/>
    <n v="448.38"/>
    <n v="0.17"/>
    <x v="2"/>
    <x v="7"/>
    <x v="20"/>
    <x v="2532"/>
  </r>
  <r>
    <n v="12553"/>
    <d v="2028-12-27T00:00:00"/>
    <n v="1458"/>
    <x v="0"/>
    <x v="0"/>
    <n v="2"/>
    <n v="504.32"/>
    <n v="0.05"/>
    <x v="2"/>
    <x v="7"/>
    <x v="13"/>
    <x v="2533"/>
  </r>
  <r>
    <n v="12554"/>
    <d v="2028-12-28T00:00:00"/>
    <n v="1083"/>
    <x v="2"/>
    <x v="3"/>
    <n v="6"/>
    <n v="47.02"/>
    <n v="0.13"/>
    <x v="1"/>
    <x v="3"/>
    <x v="4"/>
    <x v="2534"/>
  </r>
  <r>
    <n v="12555"/>
    <d v="2028-12-29T00:00:00"/>
    <n v="1207"/>
    <x v="1"/>
    <x v="1"/>
    <n v="3"/>
    <n v="468.99"/>
    <n v="0.04"/>
    <x v="2"/>
    <x v="1"/>
    <x v="3"/>
    <x v="2535"/>
  </r>
  <r>
    <n v="12556"/>
    <d v="2028-12-30T00:00:00"/>
    <n v="1899"/>
    <x v="0"/>
    <x v="0"/>
    <n v="7"/>
    <n v="374.02"/>
    <n v="7.0000000000000007E-2"/>
    <x v="0"/>
    <x v="0"/>
    <x v="7"/>
    <x v="2536"/>
  </r>
  <r>
    <n v="12557"/>
    <d v="2028-12-31T00:00:00"/>
    <n v="1389"/>
    <x v="1"/>
    <x v="0"/>
    <n v="1"/>
    <n v="55.66"/>
    <n v="0.02"/>
    <x v="1"/>
    <x v="0"/>
    <x v="10"/>
    <x v="2537"/>
  </r>
  <r>
    <n v="12558"/>
    <d v="2029-01-01T00:00:00"/>
    <n v="1313"/>
    <x v="1"/>
    <x v="0"/>
    <n v="1"/>
    <n v="312.52"/>
    <n v="0.15"/>
    <x v="1"/>
    <x v="8"/>
    <x v="10"/>
    <x v="2538"/>
  </r>
  <r>
    <n v="12559"/>
    <d v="2029-01-02T00:00:00"/>
    <n v="1021"/>
    <x v="2"/>
    <x v="3"/>
    <n v="4"/>
    <n v="63.24"/>
    <n v="0.28000000000000003"/>
    <x v="0"/>
    <x v="7"/>
    <x v="22"/>
    <x v="2539"/>
  </r>
  <r>
    <n v="12560"/>
    <d v="2029-01-03T00:00:00"/>
    <n v="1409"/>
    <x v="2"/>
    <x v="2"/>
    <n v="2"/>
    <n v="445.53"/>
    <n v="0.21"/>
    <x v="1"/>
    <x v="9"/>
    <x v="18"/>
    <x v="2540"/>
  </r>
  <r>
    <n v="12561"/>
    <d v="2029-01-04T00:00:00"/>
    <n v="1894"/>
    <x v="0"/>
    <x v="3"/>
    <n v="4"/>
    <n v="334.7"/>
    <n v="0.21"/>
    <x v="0"/>
    <x v="8"/>
    <x v="4"/>
    <x v="2541"/>
  </r>
  <r>
    <n v="12562"/>
    <d v="2029-01-05T00:00:00"/>
    <n v="1514"/>
    <x v="1"/>
    <x v="0"/>
    <n v="6"/>
    <n v="572.84"/>
    <n v="7.0000000000000007E-2"/>
    <x v="1"/>
    <x v="9"/>
    <x v="18"/>
    <x v="2542"/>
  </r>
  <r>
    <n v="12563"/>
    <d v="2029-01-06T00:00:00"/>
    <n v="1126"/>
    <x v="1"/>
    <x v="3"/>
    <n v="5"/>
    <n v="122.13"/>
    <n v="0.12"/>
    <x v="1"/>
    <x v="2"/>
    <x v="3"/>
    <x v="2543"/>
  </r>
  <r>
    <n v="12564"/>
    <d v="2029-01-07T00:00:00"/>
    <n v="1808"/>
    <x v="2"/>
    <x v="3"/>
    <n v="2"/>
    <n v="369.53"/>
    <n v="0.3"/>
    <x v="1"/>
    <x v="0"/>
    <x v="10"/>
    <x v="2544"/>
  </r>
  <r>
    <n v="12565"/>
    <d v="2029-01-08T00:00:00"/>
    <n v="1699"/>
    <x v="2"/>
    <x v="0"/>
    <n v="5"/>
    <n v="138.78"/>
    <n v="0.03"/>
    <x v="1"/>
    <x v="4"/>
    <x v="31"/>
    <x v="2545"/>
  </r>
  <r>
    <n v="12566"/>
    <d v="2029-01-09T00:00:00"/>
    <n v="1873"/>
    <x v="0"/>
    <x v="3"/>
    <n v="3"/>
    <n v="374.23"/>
    <n v="0.3"/>
    <x v="1"/>
    <x v="6"/>
    <x v="11"/>
    <x v="2546"/>
  </r>
  <r>
    <n v="12567"/>
    <d v="2029-01-10T00:00:00"/>
    <n v="1013"/>
    <x v="1"/>
    <x v="1"/>
    <n v="6"/>
    <n v="437.75"/>
    <n v="0.17"/>
    <x v="2"/>
    <x v="7"/>
    <x v="17"/>
    <x v="2547"/>
  </r>
  <r>
    <n v="12568"/>
    <d v="2029-01-11T00:00:00"/>
    <n v="1970"/>
    <x v="1"/>
    <x v="3"/>
    <n v="2"/>
    <n v="437.55"/>
    <n v="0.28999999999999998"/>
    <x v="1"/>
    <x v="0"/>
    <x v="36"/>
    <x v="1652"/>
  </r>
  <r>
    <n v="12569"/>
    <d v="2029-01-12T00:00:00"/>
    <n v="1977"/>
    <x v="2"/>
    <x v="3"/>
    <n v="4"/>
    <n v="491.82"/>
    <n v="0.11"/>
    <x v="0"/>
    <x v="2"/>
    <x v="0"/>
    <x v="2548"/>
  </r>
  <r>
    <n v="12570"/>
    <d v="2029-01-13T00:00:00"/>
    <n v="1011"/>
    <x v="3"/>
    <x v="2"/>
    <n v="4"/>
    <n v="514.33000000000004"/>
    <n v="0.12"/>
    <x v="2"/>
    <x v="4"/>
    <x v="31"/>
    <x v="2549"/>
  </r>
  <r>
    <n v="12571"/>
    <d v="2029-01-14T00:00:00"/>
    <n v="1086"/>
    <x v="0"/>
    <x v="2"/>
    <n v="2"/>
    <n v="60.2"/>
    <n v="0.26"/>
    <x v="2"/>
    <x v="3"/>
    <x v="29"/>
    <x v="2550"/>
  </r>
  <r>
    <n v="12572"/>
    <d v="2029-01-15T00:00:00"/>
    <n v="1523"/>
    <x v="1"/>
    <x v="0"/>
    <n v="7"/>
    <n v="215.81"/>
    <n v="0.27"/>
    <x v="1"/>
    <x v="6"/>
    <x v="4"/>
    <x v="2551"/>
  </r>
  <r>
    <n v="12573"/>
    <d v="2029-01-16T00:00:00"/>
    <n v="1908"/>
    <x v="2"/>
    <x v="0"/>
    <n v="4"/>
    <n v="416.97"/>
    <n v="0.08"/>
    <x v="2"/>
    <x v="7"/>
    <x v="12"/>
    <x v="2552"/>
  </r>
  <r>
    <n v="12574"/>
    <d v="2029-01-17T00:00:00"/>
    <n v="1536"/>
    <x v="1"/>
    <x v="2"/>
    <n v="7"/>
    <n v="306.67"/>
    <n v="0.34"/>
    <x v="2"/>
    <x v="3"/>
    <x v="30"/>
    <x v="2553"/>
  </r>
  <r>
    <n v="12575"/>
    <d v="2029-01-18T00:00:00"/>
    <n v="1300"/>
    <x v="3"/>
    <x v="1"/>
    <n v="2"/>
    <n v="126.55"/>
    <n v="0.03"/>
    <x v="1"/>
    <x v="4"/>
    <x v="8"/>
    <x v="2554"/>
  </r>
  <r>
    <n v="12576"/>
    <d v="2029-01-19T00:00:00"/>
    <n v="1242"/>
    <x v="1"/>
    <x v="3"/>
    <n v="1"/>
    <n v="338.34"/>
    <n v="0.02"/>
    <x v="0"/>
    <x v="6"/>
    <x v="14"/>
    <x v="2555"/>
  </r>
  <r>
    <n v="12577"/>
    <d v="2029-01-20T00:00:00"/>
    <n v="1121"/>
    <x v="0"/>
    <x v="1"/>
    <n v="4"/>
    <n v="253.35"/>
    <n v="0.21"/>
    <x v="1"/>
    <x v="8"/>
    <x v="33"/>
    <x v="2556"/>
  </r>
  <r>
    <n v="12578"/>
    <d v="2029-01-21T00:00:00"/>
    <n v="1146"/>
    <x v="1"/>
    <x v="1"/>
    <n v="7"/>
    <n v="243.17"/>
    <n v="0.25"/>
    <x v="1"/>
    <x v="10"/>
    <x v="35"/>
    <x v="2557"/>
  </r>
  <r>
    <n v="12579"/>
    <d v="2029-01-22T00:00:00"/>
    <n v="1566"/>
    <x v="0"/>
    <x v="2"/>
    <n v="2"/>
    <n v="488.71"/>
    <n v="0.34"/>
    <x v="2"/>
    <x v="1"/>
    <x v="19"/>
    <x v="2558"/>
  </r>
  <r>
    <n v="12580"/>
    <d v="2029-01-23T00:00:00"/>
    <n v="1749"/>
    <x v="1"/>
    <x v="0"/>
    <n v="2"/>
    <n v="253.45"/>
    <n v="0.14000000000000001"/>
    <x v="2"/>
    <x v="3"/>
    <x v="16"/>
    <x v="2559"/>
  </r>
  <r>
    <n v="12581"/>
    <d v="2029-01-24T00:00:00"/>
    <n v="1355"/>
    <x v="2"/>
    <x v="3"/>
    <n v="7"/>
    <n v="30.48"/>
    <n v="0.01"/>
    <x v="1"/>
    <x v="10"/>
    <x v="18"/>
    <x v="2560"/>
  </r>
  <r>
    <n v="12582"/>
    <d v="2029-01-25T00:00:00"/>
    <n v="1684"/>
    <x v="2"/>
    <x v="0"/>
    <n v="4"/>
    <n v="48.97"/>
    <n v="0.21"/>
    <x v="0"/>
    <x v="3"/>
    <x v="11"/>
    <x v="2561"/>
  </r>
  <r>
    <n v="12583"/>
    <d v="2029-01-26T00:00:00"/>
    <n v="1903"/>
    <x v="2"/>
    <x v="1"/>
    <n v="1"/>
    <n v="515.9"/>
    <n v="0.1"/>
    <x v="2"/>
    <x v="5"/>
    <x v="15"/>
    <x v="2562"/>
  </r>
  <r>
    <n v="12584"/>
    <d v="2029-01-27T00:00:00"/>
    <n v="1732"/>
    <x v="0"/>
    <x v="1"/>
    <n v="4"/>
    <n v="576.95000000000005"/>
    <n v="0.15"/>
    <x v="2"/>
    <x v="6"/>
    <x v="18"/>
    <x v="2563"/>
  </r>
  <r>
    <n v="12585"/>
    <d v="2029-01-28T00:00:00"/>
    <n v="1630"/>
    <x v="3"/>
    <x v="0"/>
    <n v="2"/>
    <n v="417.72"/>
    <n v="0.17"/>
    <x v="1"/>
    <x v="0"/>
    <x v="5"/>
    <x v="2564"/>
  </r>
  <r>
    <n v="12586"/>
    <d v="2029-01-29T00:00:00"/>
    <n v="1308"/>
    <x v="3"/>
    <x v="0"/>
    <n v="1"/>
    <n v="228.16"/>
    <n v="0.02"/>
    <x v="0"/>
    <x v="7"/>
    <x v="22"/>
    <x v="2565"/>
  </r>
  <r>
    <n v="12587"/>
    <d v="2029-01-30T00:00:00"/>
    <n v="1694"/>
    <x v="2"/>
    <x v="2"/>
    <n v="5"/>
    <n v="564.08000000000004"/>
    <n v="0.17"/>
    <x v="1"/>
    <x v="6"/>
    <x v="27"/>
    <x v="2566"/>
  </r>
  <r>
    <n v="12588"/>
    <d v="2029-01-31T00:00:00"/>
    <n v="1287"/>
    <x v="2"/>
    <x v="0"/>
    <n v="3"/>
    <n v="402.74"/>
    <n v="0.15"/>
    <x v="2"/>
    <x v="8"/>
    <x v="5"/>
    <x v="2567"/>
  </r>
  <r>
    <n v="12589"/>
    <d v="2029-02-01T00:00:00"/>
    <n v="1306"/>
    <x v="3"/>
    <x v="0"/>
    <n v="4"/>
    <n v="508.94"/>
    <n v="0.25"/>
    <x v="1"/>
    <x v="4"/>
    <x v="17"/>
    <x v="2568"/>
  </r>
  <r>
    <n v="12590"/>
    <d v="2029-02-02T00:00:00"/>
    <n v="1811"/>
    <x v="1"/>
    <x v="2"/>
    <n v="6"/>
    <n v="463.02"/>
    <n v="0.23"/>
    <x v="2"/>
    <x v="5"/>
    <x v="20"/>
    <x v="2569"/>
  </r>
  <r>
    <n v="12591"/>
    <d v="2029-02-03T00:00:00"/>
    <n v="1593"/>
    <x v="2"/>
    <x v="0"/>
    <n v="2"/>
    <n v="236.8"/>
    <n v="0.06"/>
    <x v="1"/>
    <x v="5"/>
    <x v="10"/>
    <x v="2570"/>
  </r>
  <r>
    <n v="12592"/>
    <d v="2029-02-04T00:00:00"/>
    <n v="1965"/>
    <x v="1"/>
    <x v="1"/>
    <n v="1"/>
    <n v="295.04000000000002"/>
    <n v="7.0000000000000007E-2"/>
    <x v="1"/>
    <x v="3"/>
    <x v="22"/>
    <x v="2571"/>
  </r>
  <r>
    <n v="12593"/>
    <d v="2029-02-05T00:00:00"/>
    <n v="1913"/>
    <x v="2"/>
    <x v="0"/>
    <n v="7"/>
    <n v="123.89"/>
    <n v="0.09"/>
    <x v="0"/>
    <x v="6"/>
    <x v="3"/>
    <x v="2572"/>
  </r>
  <r>
    <n v="12594"/>
    <d v="2029-02-06T00:00:00"/>
    <n v="1722"/>
    <x v="2"/>
    <x v="3"/>
    <n v="7"/>
    <n v="185.83"/>
    <n v="0.06"/>
    <x v="1"/>
    <x v="6"/>
    <x v="23"/>
    <x v="2573"/>
  </r>
  <r>
    <n v="12595"/>
    <d v="2029-02-07T00:00:00"/>
    <n v="1661"/>
    <x v="1"/>
    <x v="1"/>
    <n v="7"/>
    <n v="470.2"/>
    <n v="0.23"/>
    <x v="1"/>
    <x v="6"/>
    <x v="6"/>
    <x v="2574"/>
  </r>
  <r>
    <n v="12596"/>
    <d v="2029-02-08T00:00:00"/>
    <n v="1548"/>
    <x v="2"/>
    <x v="2"/>
    <n v="1"/>
    <n v="537.98"/>
    <n v="0.35"/>
    <x v="2"/>
    <x v="4"/>
    <x v="35"/>
    <x v="2575"/>
  </r>
  <r>
    <n v="12597"/>
    <d v="2029-02-09T00:00:00"/>
    <n v="1351"/>
    <x v="0"/>
    <x v="1"/>
    <n v="5"/>
    <n v="438.81"/>
    <n v="0.23"/>
    <x v="2"/>
    <x v="5"/>
    <x v="26"/>
    <x v="2576"/>
  </r>
  <r>
    <n v="12598"/>
    <d v="2029-02-10T00:00:00"/>
    <n v="1311"/>
    <x v="2"/>
    <x v="2"/>
    <n v="4"/>
    <n v="287.13"/>
    <n v="0.21"/>
    <x v="1"/>
    <x v="8"/>
    <x v="1"/>
    <x v="2577"/>
  </r>
  <r>
    <n v="12599"/>
    <d v="2029-02-11T00:00:00"/>
    <n v="1872"/>
    <x v="2"/>
    <x v="3"/>
    <n v="6"/>
    <n v="65.61"/>
    <n v="0.14000000000000001"/>
    <x v="1"/>
    <x v="9"/>
    <x v="27"/>
    <x v="2578"/>
  </r>
  <r>
    <n v="12600"/>
    <d v="2029-02-12T00:00:00"/>
    <n v="1058"/>
    <x v="2"/>
    <x v="3"/>
    <n v="7"/>
    <n v="48.31"/>
    <n v="0.11"/>
    <x v="0"/>
    <x v="0"/>
    <x v="32"/>
    <x v="2190"/>
  </r>
  <r>
    <n v="12601"/>
    <d v="2029-02-13T00:00:00"/>
    <n v="1642"/>
    <x v="3"/>
    <x v="1"/>
    <n v="1"/>
    <n v="233.98"/>
    <n v="0.32"/>
    <x v="2"/>
    <x v="6"/>
    <x v="18"/>
    <x v="2579"/>
  </r>
  <r>
    <n v="12602"/>
    <d v="2029-02-14T00:00:00"/>
    <n v="1923"/>
    <x v="1"/>
    <x v="0"/>
    <n v="7"/>
    <n v="286.33999999999997"/>
    <n v="0.34"/>
    <x v="1"/>
    <x v="4"/>
    <x v="10"/>
    <x v="2580"/>
  </r>
  <r>
    <n v="12603"/>
    <d v="2029-02-15T00:00:00"/>
    <n v="1713"/>
    <x v="1"/>
    <x v="1"/>
    <n v="5"/>
    <n v="371.34"/>
    <n v="0.17"/>
    <x v="0"/>
    <x v="2"/>
    <x v="6"/>
    <x v="2581"/>
  </r>
  <r>
    <n v="12604"/>
    <d v="2029-02-16T00:00:00"/>
    <n v="1754"/>
    <x v="2"/>
    <x v="1"/>
    <n v="2"/>
    <n v="18.8"/>
    <n v="0.1"/>
    <x v="2"/>
    <x v="0"/>
    <x v="17"/>
    <x v="2582"/>
  </r>
  <r>
    <n v="12605"/>
    <d v="2029-02-17T00:00:00"/>
    <n v="1034"/>
    <x v="2"/>
    <x v="3"/>
    <n v="7"/>
    <n v="593.99"/>
    <n v="0.27"/>
    <x v="1"/>
    <x v="8"/>
    <x v="13"/>
    <x v="2583"/>
  </r>
  <r>
    <n v="12606"/>
    <d v="2029-02-18T00:00:00"/>
    <n v="1444"/>
    <x v="1"/>
    <x v="2"/>
    <n v="5"/>
    <n v="227.9"/>
    <n v="0.05"/>
    <x v="1"/>
    <x v="10"/>
    <x v="16"/>
    <x v="2584"/>
  </r>
  <r>
    <n v="12607"/>
    <d v="2029-02-19T00:00:00"/>
    <n v="1092"/>
    <x v="3"/>
    <x v="1"/>
    <n v="4"/>
    <n v="511.14"/>
    <n v="0.27"/>
    <x v="1"/>
    <x v="4"/>
    <x v="20"/>
    <x v="2585"/>
  </r>
  <r>
    <n v="12608"/>
    <d v="2029-02-20T00:00:00"/>
    <n v="1949"/>
    <x v="0"/>
    <x v="0"/>
    <n v="7"/>
    <n v="327.96"/>
    <n v="0.28999999999999998"/>
    <x v="0"/>
    <x v="6"/>
    <x v="23"/>
    <x v="2586"/>
  </r>
  <r>
    <n v="12609"/>
    <d v="2029-02-21T00:00:00"/>
    <n v="1958"/>
    <x v="2"/>
    <x v="3"/>
    <n v="5"/>
    <n v="91.31"/>
    <n v="0.04"/>
    <x v="1"/>
    <x v="1"/>
    <x v="29"/>
    <x v="2587"/>
  </r>
  <r>
    <n v="12610"/>
    <d v="2029-02-22T00:00:00"/>
    <n v="1206"/>
    <x v="1"/>
    <x v="1"/>
    <n v="1"/>
    <n v="481.58"/>
    <n v="0.34"/>
    <x v="1"/>
    <x v="9"/>
    <x v="22"/>
    <x v="2588"/>
  </r>
  <r>
    <n v="12611"/>
    <d v="2029-02-23T00:00:00"/>
    <n v="1352"/>
    <x v="0"/>
    <x v="1"/>
    <n v="1"/>
    <n v="430.25"/>
    <n v="0.34"/>
    <x v="0"/>
    <x v="2"/>
    <x v="25"/>
    <x v="2589"/>
  </r>
  <r>
    <n v="12612"/>
    <d v="2029-02-24T00:00:00"/>
    <n v="1902"/>
    <x v="1"/>
    <x v="0"/>
    <n v="3"/>
    <n v="323.55"/>
    <n v="0.33"/>
    <x v="1"/>
    <x v="2"/>
    <x v="35"/>
    <x v="2590"/>
  </r>
  <r>
    <n v="12613"/>
    <d v="2029-02-25T00:00:00"/>
    <n v="1331"/>
    <x v="3"/>
    <x v="1"/>
    <n v="5"/>
    <n v="316.01"/>
    <n v="0.17"/>
    <x v="2"/>
    <x v="8"/>
    <x v="0"/>
    <x v="2591"/>
  </r>
  <r>
    <n v="12614"/>
    <d v="2029-02-26T00:00:00"/>
    <n v="1816"/>
    <x v="2"/>
    <x v="1"/>
    <n v="2"/>
    <n v="66.180000000000007"/>
    <n v="0.09"/>
    <x v="1"/>
    <x v="2"/>
    <x v="6"/>
    <x v="2592"/>
  </r>
  <r>
    <n v="12615"/>
    <d v="2029-02-27T00:00:00"/>
    <n v="1861"/>
    <x v="0"/>
    <x v="1"/>
    <n v="7"/>
    <n v="398.67"/>
    <n v="0.2"/>
    <x v="2"/>
    <x v="3"/>
    <x v="31"/>
    <x v="2593"/>
  </r>
  <r>
    <n v="12616"/>
    <d v="2029-02-28T00:00:00"/>
    <n v="1724"/>
    <x v="3"/>
    <x v="1"/>
    <n v="6"/>
    <n v="548.08000000000004"/>
    <n v="0.15"/>
    <x v="1"/>
    <x v="6"/>
    <x v="34"/>
    <x v="2594"/>
  </r>
  <r>
    <n v="12617"/>
    <d v="2029-03-01T00:00:00"/>
    <n v="1158"/>
    <x v="0"/>
    <x v="0"/>
    <n v="6"/>
    <n v="69.55"/>
    <n v="7.0000000000000007E-2"/>
    <x v="1"/>
    <x v="10"/>
    <x v="7"/>
    <x v="2595"/>
  </r>
  <r>
    <n v="12618"/>
    <d v="2029-03-02T00:00:00"/>
    <n v="1953"/>
    <x v="3"/>
    <x v="1"/>
    <n v="4"/>
    <n v="169.15"/>
    <n v="0.15"/>
    <x v="2"/>
    <x v="9"/>
    <x v="17"/>
    <x v="2596"/>
  </r>
  <r>
    <n v="12619"/>
    <d v="2029-03-03T00:00:00"/>
    <n v="1956"/>
    <x v="1"/>
    <x v="1"/>
    <n v="3"/>
    <n v="542.85"/>
    <n v="0.23"/>
    <x v="2"/>
    <x v="10"/>
    <x v="24"/>
    <x v="2597"/>
  </r>
  <r>
    <n v="12620"/>
    <d v="2029-03-04T00:00:00"/>
    <n v="1023"/>
    <x v="0"/>
    <x v="1"/>
    <n v="5"/>
    <n v="181.34"/>
    <n v="0.02"/>
    <x v="2"/>
    <x v="9"/>
    <x v="33"/>
    <x v="2598"/>
  </r>
  <r>
    <n v="12621"/>
    <d v="2029-03-05T00:00:00"/>
    <n v="1403"/>
    <x v="2"/>
    <x v="3"/>
    <n v="2"/>
    <n v="397.56"/>
    <n v="0.12"/>
    <x v="2"/>
    <x v="1"/>
    <x v="24"/>
    <x v="2599"/>
  </r>
  <r>
    <n v="12622"/>
    <d v="2029-03-06T00:00:00"/>
    <n v="1804"/>
    <x v="2"/>
    <x v="0"/>
    <n v="3"/>
    <n v="327.87"/>
    <n v="0.01"/>
    <x v="2"/>
    <x v="1"/>
    <x v="18"/>
    <x v="2600"/>
  </r>
  <r>
    <n v="12623"/>
    <d v="2029-03-07T00:00:00"/>
    <n v="1515"/>
    <x v="3"/>
    <x v="3"/>
    <n v="1"/>
    <n v="363.85"/>
    <n v="0.26"/>
    <x v="2"/>
    <x v="7"/>
    <x v="6"/>
    <x v="2601"/>
  </r>
  <r>
    <n v="12624"/>
    <d v="2029-03-08T00:00:00"/>
    <n v="1731"/>
    <x v="3"/>
    <x v="3"/>
    <n v="4"/>
    <n v="258.24"/>
    <n v="0.22"/>
    <x v="2"/>
    <x v="1"/>
    <x v="3"/>
    <x v="2602"/>
  </r>
  <r>
    <n v="12625"/>
    <d v="2029-03-09T00:00:00"/>
    <n v="1363"/>
    <x v="0"/>
    <x v="0"/>
    <n v="7"/>
    <n v="190.5"/>
    <n v="0.02"/>
    <x v="2"/>
    <x v="6"/>
    <x v="18"/>
    <x v="2603"/>
  </r>
  <r>
    <n v="12626"/>
    <d v="2029-03-10T00:00:00"/>
    <n v="1381"/>
    <x v="2"/>
    <x v="3"/>
    <n v="7"/>
    <n v="43.39"/>
    <n v="0.34"/>
    <x v="2"/>
    <x v="7"/>
    <x v="15"/>
    <x v="2604"/>
  </r>
  <r>
    <n v="12627"/>
    <d v="2029-03-11T00:00:00"/>
    <n v="1531"/>
    <x v="3"/>
    <x v="3"/>
    <n v="7"/>
    <n v="450.4"/>
    <n v="0.01"/>
    <x v="2"/>
    <x v="2"/>
    <x v="28"/>
    <x v="2605"/>
  </r>
  <r>
    <n v="12628"/>
    <d v="2029-03-12T00:00:00"/>
    <n v="1955"/>
    <x v="3"/>
    <x v="3"/>
    <n v="5"/>
    <n v="451.46"/>
    <n v="0.21"/>
    <x v="1"/>
    <x v="2"/>
    <x v="28"/>
    <x v="2606"/>
  </r>
  <r>
    <n v="12629"/>
    <d v="2029-03-13T00:00:00"/>
    <n v="1151"/>
    <x v="2"/>
    <x v="0"/>
    <n v="6"/>
    <n v="407.37"/>
    <n v="0.27"/>
    <x v="1"/>
    <x v="9"/>
    <x v="13"/>
    <x v="2607"/>
  </r>
  <r>
    <n v="12630"/>
    <d v="2029-03-14T00:00:00"/>
    <n v="1561"/>
    <x v="1"/>
    <x v="1"/>
    <n v="2"/>
    <n v="391.53"/>
    <n v="0.28000000000000003"/>
    <x v="1"/>
    <x v="6"/>
    <x v="20"/>
    <x v="2608"/>
  </r>
  <r>
    <n v="12631"/>
    <d v="2029-03-15T00:00:00"/>
    <n v="1688"/>
    <x v="2"/>
    <x v="2"/>
    <n v="7"/>
    <n v="157.57"/>
    <n v="0.01"/>
    <x v="0"/>
    <x v="7"/>
    <x v="6"/>
    <x v="2609"/>
  </r>
  <r>
    <n v="12632"/>
    <d v="2029-03-16T00:00:00"/>
    <n v="1946"/>
    <x v="2"/>
    <x v="2"/>
    <n v="7"/>
    <n v="28.07"/>
    <n v="0.32"/>
    <x v="2"/>
    <x v="0"/>
    <x v="9"/>
    <x v="2610"/>
  </r>
  <r>
    <n v="12633"/>
    <d v="2029-03-17T00:00:00"/>
    <n v="1607"/>
    <x v="0"/>
    <x v="0"/>
    <n v="1"/>
    <n v="488.1"/>
    <n v="0.32"/>
    <x v="2"/>
    <x v="1"/>
    <x v="25"/>
    <x v="2611"/>
  </r>
  <r>
    <n v="12634"/>
    <d v="2029-03-18T00:00:00"/>
    <n v="1616"/>
    <x v="1"/>
    <x v="2"/>
    <n v="3"/>
    <n v="302.32"/>
    <n v="0.2"/>
    <x v="1"/>
    <x v="4"/>
    <x v="2"/>
    <x v="2612"/>
  </r>
  <r>
    <n v="12635"/>
    <d v="2029-03-19T00:00:00"/>
    <n v="1419"/>
    <x v="3"/>
    <x v="0"/>
    <n v="7"/>
    <n v="194.5"/>
    <n v="0.17"/>
    <x v="1"/>
    <x v="6"/>
    <x v="34"/>
    <x v="2613"/>
  </r>
  <r>
    <n v="12636"/>
    <d v="2029-03-20T00:00:00"/>
    <n v="1249"/>
    <x v="0"/>
    <x v="0"/>
    <n v="4"/>
    <n v="74.63"/>
    <n v="0.02"/>
    <x v="0"/>
    <x v="1"/>
    <x v="28"/>
    <x v="2614"/>
  </r>
  <r>
    <n v="12637"/>
    <d v="2029-03-21T00:00:00"/>
    <n v="1116"/>
    <x v="1"/>
    <x v="2"/>
    <n v="3"/>
    <n v="51.69"/>
    <n v="0.2"/>
    <x v="0"/>
    <x v="2"/>
    <x v="23"/>
    <x v="2615"/>
  </r>
  <r>
    <n v="12638"/>
    <d v="2029-03-22T00:00:00"/>
    <n v="1865"/>
    <x v="3"/>
    <x v="3"/>
    <n v="6"/>
    <n v="219.09"/>
    <n v="0.14000000000000001"/>
    <x v="1"/>
    <x v="8"/>
    <x v="19"/>
    <x v="2616"/>
  </r>
  <r>
    <n v="12639"/>
    <d v="2029-03-23T00:00:00"/>
    <n v="1511"/>
    <x v="1"/>
    <x v="1"/>
    <n v="3"/>
    <n v="485.77"/>
    <n v="0.27"/>
    <x v="2"/>
    <x v="6"/>
    <x v="29"/>
    <x v="2617"/>
  </r>
  <r>
    <n v="12640"/>
    <d v="2029-03-24T00:00:00"/>
    <n v="1739"/>
    <x v="0"/>
    <x v="2"/>
    <n v="2"/>
    <n v="552.45000000000005"/>
    <n v="0.14000000000000001"/>
    <x v="1"/>
    <x v="8"/>
    <x v="27"/>
    <x v="2618"/>
  </r>
  <r>
    <n v="12641"/>
    <d v="2029-03-25T00:00:00"/>
    <n v="1577"/>
    <x v="2"/>
    <x v="2"/>
    <n v="1"/>
    <n v="539.6"/>
    <n v="0.24"/>
    <x v="1"/>
    <x v="9"/>
    <x v="1"/>
    <x v="2619"/>
  </r>
  <r>
    <n v="12642"/>
    <d v="2029-03-26T00:00:00"/>
    <n v="1334"/>
    <x v="0"/>
    <x v="2"/>
    <n v="5"/>
    <n v="553.20000000000005"/>
    <n v="0.04"/>
    <x v="2"/>
    <x v="4"/>
    <x v="8"/>
    <x v="2620"/>
  </r>
  <r>
    <n v="12643"/>
    <d v="2029-03-27T00:00:00"/>
    <n v="1417"/>
    <x v="2"/>
    <x v="2"/>
    <n v="2"/>
    <n v="546.02"/>
    <n v="0.05"/>
    <x v="2"/>
    <x v="3"/>
    <x v="10"/>
    <x v="2621"/>
  </r>
  <r>
    <n v="12644"/>
    <d v="2029-03-28T00:00:00"/>
    <n v="1931"/>
    <x v="2"/>
    <x v="0"/>
    <n v="6"/>
    <n v="323.43"/>
    <n v="0.05"/>
    <x v="2"/>
    <x v="5"/>
    <x v="12"/>
    <x v="2622"/>
  </r>
  <r>
    <n v="12645"/>
    <d v="2029-03-29T00:00:00"/>
    <n v="1773"/>
    <x v="3"/>
    <x v="0"/>
    <n v="4"/>
    <n v="143.36000000000001"/>
    <n v="0.02"/>
    <x v="1"/>
    <x v="3"/>
    <x v="3"/>
    <x v="2623"/>
  </r>
  <r>
    <n v="12646"/>
    <d v="2029-03-30T00:00:00"/>
    <n v="1294"/>
    <x v="1"/>
    <x v="1"/>
    <n v="6"/>
    <n v="481.86"/>
    <n v="0.19"/>
    <x v="1"/>
    <x v="7"/>
    <x v="34"/>
    <x v="2624"/>
  </r>
  <r>
    <n v="12647"/>
    <d v="2029-03-31T00:00:00"/>
    <n v="1937"/>
    <x v="1"/>
    <x v="1"/>
    <n v="6"/>
    <n v="140.02000000000001"/>
    <n v="0.28000000000000003"/>
    <x v="1"/>
    <x v="7"/>
    <x v="33"/>
    <x v="2625"/>
  </r>
  <r>
    <n v="12648"/>
    <d v="2029-04-01T00:00:00"/>
    <n v="1754"/>
    <x v="1"/>
    <x v="2"/>
    <n v="3"/>
    <n v="171.32"/>
    <n v="0.21"/>
    <x v="1"/>
    <x v="5"/>
    <x v="32"/>
    <x v="2626"/>
  </r>
  <r>
    <n v="12649"/>
    <d v="2029-04-02T00:00:00"/>
    <n v="1370"/>
    <x v="3"/>
    <x v="2"/>
    <n v="4"/>
    <n v="151.44999999999999"/>
    <n v="0.2"/>
    <x v="2"/>
    <x v="7"/>
    <x v="12"/>
    <x v="2627"/>
  </r>
  <r>
    <n v="12650"/>
    <d v="2029-04-03T00:00:00"/>
    <n v="1185"/>
    <x v="2"/>
    <x v="2"/>
    <n v="2"/>
    <n v="316.26"/>
    <n v="0.24"/>
    <x v="1"/>
    <x v="1"/>
    <x v="10"/>
    <x v="2628"/>
  </r>
  <r>
    <n v="12651"/>
    <d v="2029-04-04T00:00:00"/>
    <n v="1245"/>
    <x v="2"/>
    <x v="1"/>
    <n v="6"/>
    <n v="203.27"/>
    <n v="0.12"/>
    <x v="1"/>
    <x v="9"/>
    <x v="6"/>
    <x v="2629"/>
  </r>
  <r>
    <n v="12652"/>
    <d v="2029-04-05T00:00:00"/>
    <n v="1636"/>
    <x v="2"/>
    <x v="2"/>
    <n v="2"/>
    <n v="105.18"/>
    <n v="0.13"/>
    <x v="1"/>
    <x v="5"/>
    <x v="10"/>
    <x v="2630"/>
  </r>
  <r>
    <n v="12653"/>
    <d v="2029-04-06T00:00:00"/>
    <n v="1267"/>
    <x v="1"/>
    <x v="3"/>
    <n v="7"/>
    <n v="280.11"/>
    <n v="0.11"/>
    <x v="2"/>
    <x v="2"/>
    <x v="2"/>
    <x v="2631"/>
  </r>
  <r>
    <n v="12654"/>
    <d v="2029-04-07T00:00:00"/>
    <n v="1642"/>
    <x v="2"/>
    <x v="1"/>
    <n v="7"/>
    <n v="526.24"/>
    <n v="0.25"/>
    <x v="2"/>
    <x v="10"/>
    <x v="11"/>
    <x v="2632"/>
  </r>
  <r>
    <n v="12655"/>
    <d v="2029-04-08T00:00:00"/>
    <n v="1236"/>
    <x v="1"/>
    <x v="3"/>
    <n v="7"/>
    <n v="348.77"/>
    <n v="0.06"/>
    <x v="2"/>
    <x v="10"/>
    <x v="26"/>
    <x v="2633"/>
  </r>
  <r>
    <n v="12656"/>
    <d v="2029-04-09T00:00:00"/>
    <n v="1529"/>
    <x v="1"/>
    <x v="2"/>
    <n v="5"/>
    <n v="528.83000000000004"/>
    <n v="0"/>
    <x v="1"/>
    <x v="4"/>
    <x v="18"/>
    <x v="2634"/>
  </r>
  <r>
    <n v="12657"/>
    <d v="2029-04-10T00:00:00"/>
    <n v="1551"/>
    <x v="2"/>
    <x v="0"/>
    <n v="3"/>
    <n v="129.59"/>
    <n v="0.21"/>
    <x v="1"/>
    <x v="1"/>
    <x v="0"/>
    <x v="2635"/>
  </r>
  <r>
    <n v="12658"/>
    <d v="2029-04-11T00:00:00"/>
    <n v="1020"/>
    <x v="1"/>
    <x v="3"/>
    <n v="2"/>
    <n v="112.68"/>
    <n v="0.33"/>
    <x v="1"/>
    <x v="10"/>
    <x v="24"/>
    <x v="2636"/>
  </r>
  <r>
    <n v="12659"/>
    <d v="2029-04-12T00:00:00"/>
    <n v="1910"/>
    <x v="0"/>
    <x v="1"/>
    <n v="7"/>
    <n v="351.71"/>
    <n v="0.21"/>
    <x v="1"/>
    <x v="1"/>
    <x v="26"/>
    <x v="2637"/>
  </r>
  <r>
    <n v="12660"/>
    <d v="2029-04-13T00:00:00"/>
    <n v="1736"/>
    <x v="2"/>
    <x v="3"/>
    <n v="7"/>
    <n v="286.05"/>
    <n v="0.27"/>
    <x v="1"/>
    <x v="2"/>
    <x v="11"/>
    <x v="2638"/>
  </r>
  <r>
    <n v="12661"/>
    <d v="2029-04-14T00:00:00"/>
    <n v="1866"/>
    <x v="1"/>
    <x v="1"/>
    <n v="4"/>
    <n v="401.2"/>
    <n v="0.24"/>
    <x v="1"/>
    <x v="7"/>
    <x v="35"/>
    <x v="2639"/>
  </r>
  <r>
    <n v="12662"/>
    <d v="2029-04-15T00:00:00"/>
    <n v="1793"/>
    <x v="3"/>
    <x v="2"/>
    <n v="6"/>
    <n v="479.86"/>
    <n v="0.17"/>
    <x v="2"/>
    <x v="1"/>
    <x v="33"/>
    <x v="2640"/>
  </r>
  <r>
    <n v="12663"/>
    <d v="2029-04-16T00:00:00"/>
    <n v="1519"/>
    <x v="1"/>
    <x v="3"/>
    <n v="7"/>
    <n v="454.51"/>
    <n v="0.25"/>
    <x v="0"/>
    <x v="9"/>
    <x v="19"/>
    <x v="2641"/>
  </r>
  <r>
    <n v="12664"/>
    <d v="2029-04-17T00:00:00"/>
    <n v="1099"/>
    <x v="3"/>
    <x v="0"/>
    <n v="5"/>
    <n v="566.22"/>
    <n v="0.28999999999999998"/>
    <x v="1"/>
    <x v="4"/>
    <x v="9"/>
    <x v="2642"/>
  </r>
  <r>
    <n v="12665"/>
    <d v="2029-04-18T00:00:00"/>
    <n v="1751"/>
    <x v="1"/>
    <x v="3"/>
    <n v="4"/>
    <n v="247.98"/>
    <n v="0.08"/>
    <x v="0"/>
    <x v="1"/>
    <x v="3"/>
    <x v="2643"/>
  </r>
  <r>
    <n v="12666"/>
    <d v="2029-04-19T00:00:00"/>
    <n v="1477"/>
    <x v="1"/>
    <x v="0"/>
    <n v="3"/>
    <n v="135.74"/>
    <n v="0.12"/>
    <x v="1"/>
    <x v="4"/>
    <x v="20"/>
    <x v="2644"/>
  </r>
  <r>
    <n v="12667"/>
    <d v="2029-04-20T00:00:00"/>
    <n v="1598"/>
    <x v="2"/>
    <x v="1"/>
    <n v="5"/>
    <n v="337.28"/>
    <n v="0.08"/>
    <x v="2"/>
    <x v="6"/>
    <x v="26"/>
    <x v="2645"/>
  </r>
  <r>
    <n v="12668"/>
    <d v="2029-04-21T00:00:00"/>
    <n v="1297"/>
    <x v="3"/>
    <x v="2"/>
    <n v="5"/>
    <n v="79.78"/>
    <n v="0.16"/>
    <x v="2"/>
    <x v="2"/>
    <x v="38"/>
    <x v="2646"/>
  </r>
  <r>
    <n v="12669"/>
    <d v="2029-04-22T00:00:00"/>
    <n v="1939"/>
    <x v="3"/>
    <x v="2"/>
    <n v="5"/>
    <n v="183.98"/>
    <n v="0.31"/>
    <x v="0"/>
    <x v="1"/>
    <x v="12"/>
    <x v="2647"/>
  </r>
  <r>
    <n v="12670"/>
    <d v="2029-04-23T00:00:00"/>
    <n v="1525"/>
    <x v="2"/>
    <x v="0"/>
    <n v="6"/>
    <n v="136.61000000000001"/>
    <n v="0.12"/>
    <x v="1"/>
    <x v="6"/>
    <x v="4"/>
    <x v="2648"/>
  </r>
  <r>
    <n v="12671"/>
    <d v="2029-04-24T00:00:00"/>
    <n v="1333"/>
    <x v="1"/>
    <x v="1"/>
    <n v="7"/>
    <n v="246.99"/>
    <n v="0.13"/>
    <x v="1"/>
    <x v="7"/>
    <x v="0"/>
    <x v="2649"/>
  </r>
  <r>
    <n v="12672"/>
    <d v="2029-04-25T00:00:00"/>
    <n v="1001"/>
    <x v="0"/>
    <x v="2"/>
    <n v="1"/>
    <n v="80.06"/>
    <n v="0.3"/>
    <x v="1"/>
    <x v="10"/>
    <x v="27"/>
    <x v="2650"/>
  </r>
  <r>
    <n v="12673"/>
    <d v="2029-04-26T00:00:00"/>
    <n v="1374"/>
    <x v="1"/>
    <x v="1"/>
    <n v="5"/>
    <n v="33.630000000000003"/>
    <n v="0.18"/>
    <x v="1"/>
    <x v="9"/>
    <x v="0"/>
    <x v="2651"/>
  </r>
  <r>
    <n v="12674"/>
    <d v="2029-04-27T00:00:00"/>
    <n v="1292"/>
    <x v="1"/>
    <x v="0"/>
    <n v="4"/>
    <n v="399.22"/>
    <n v="0.19"/>
    <x v="0"/>
    <x v="8"/>
    <x v="35"/>
    <x v="2652"/>
  </r>
  <r>
    <n v="12675"/>
    <d v="2029-04-28T00:00:00"/>
    <n v="1836"/>
    <x v="0"/>
    <x v="0"/>
    <n v="4"/>
    <n v="372"/>
    <n v="0.3"/>
    <x v="2"/>
    <x v="3"/>
    <x v="9"/>
    <x v="2653"/>
  </r>
  <r>
    <n v="12676"/>
    <d v="2029-04-29T00:00:00"/>
    <n v="1933"/>
    <x v="3"/>
    <x v="3"/>
    <n v="3"/>
    <n v="429.39"/>
    <n v="0.17"/>
    <x v="2"/>
    <x v="4"/>
    <x v="0"/>
    <x v="2654"/>
  </r>
  <r>
    <n v="12677"/>
    <d v="2029-04-30T00:00:00"/>
    <n v="1552"/>
    <x v="1"/>
    <x v="2"/>
    <n v="2"/>
    <n v="401.33"/>
    <n v="0.24"/>
    <x v="2"/>
    <x v="7"/>
    <x v="20"/>
    <x v="2655"/>
  </r>
  <r>
    <n v="12678"/>
    <d v="2029-05-01T00:00:00"/>
    <n v="1317"/>
    <x v="3"/>
    <x v="2"/>
    <n v="2"/>
    <n v="81.86"/>
    <n v="0.03"/>
    <x v="0"/>
    <x v="0"/>
    <x v="6"/>
    <x v="2656"/>
  </r>
  <r>
    <n v="12679"/>
    <d v="2029-05-02T00:00:00"/>
    <n v="1501"/>
    <x v="0"/>
    <x v="3"/>
    <n v="1"/>
    <n v="185.28"/>
    <n v="0.06"/>
    <x v="1"/>
    <x v="8"/>
    <x v="26"/>
    <x v="2657"/>
  </r>
  <r>
    <n v="12680"/>
    <d v="2029-05-03T00:00:00"/>
    <n v="1827"/>
    <x v="1"/>
    <x v="0"/>
    <n v="6"/>
    <n v="90.77"/>
    <n v="0.14000000000000001"/>
    <x v="1"/>
    <x v="2"/>
    <x v="26"/>
    <x v="2658"/>
  </r>
  <r>
    <n v="12681"/>
    <d v="2029-05-04T00:00:00"/>
    <n v="1380"/>
    <x v="1"/>
    <x v="0"/>
    <n v="7"/>
    <n v="508.14"/>
    <n v="0.17"/>
    <x v="0"/>
    <x v="6"/>
    <x v="37"/>
    <x v="2659"/>
  </r>
  <r>
    <n v="12682"/>
    <d v="2029-05-05T00:00:00"/>
    <n v="1622"/>
    <x v="1"/>
    <x v="0"/>
    <n v="6"/>
    <n v="451.94"/>
    <n v="0.34"/>
    <x v="1"/>
    <x v="2"/>
    <x v="34"/>
    <x v="2660"/>
  </r>
  <r>
    <n v="12683"/>
    <d v="2029-05-06T00:00:00"/>
    <n v="1013"/>
    <x v="0"/>
    <x v="0"/>
    <n v="7"/>
    <n v="132.88999999999999"/>
    <n v="0.34"/>
    <x v="1"/>
    <x v="6"/>
    <x v="20"/>
    <x v="2661"/>
  </r>
  <r>
    <n v="12684"/>
    <d v="2029-05-07T00:00:00"/>
    <n v="1503"/>
    <x v="3"/>
    <x v="1"/>
    <n v="5"/>
    <n v="214.67"/>
    <n v="0.3"/>
    <x v="1"/>
    <x v="4"/>
    <x v="23"/>
    <x v="2662"/>
  </r>
  <r>
    <n v="12685"/>
    <d v="2029-05-08T00:00:00"/>
    <n v="1230"/>
    <x v="2"/>
    <x v="2"/>
    <n v="7"/>
    <n v="580.47"/>
    <n v="0.11"/>
    <x v="2"/>
    <x v="4"/>
    <x v="4"/>
    <x v="2663"/>
  </r>
  <r>
    <n v="12686"/>
    <d v="2029-05-09T00:00:00"/>
    <n v="1984"/>
    <x v="0"/>
    <x v="2"/>
    <n v="1"/>
    <n v="362.58"/>
    <n v="0.34"/>
    <x v="2"/>
    <x v="5"/>
    <x v="23"/>
    <x v="2664"/>
  </r>
  <r>
    <n v="12687"/>
    <d v="2029-05-10T00:00:00"/>
    <n v="1083"/>
    <x v="1"/>
    <x v="0"/>
    <n v="3"/>
    <n v="483.68"/>
    <n v="0.24"/>
    <x v="1"/>
    <x v="10"/>
    <x v="29"/>
    <x v="2551"/>
  </r>
  <r>
    <n v="12688"/>
    <d v="2029-05-11T00:00:00"/>
    <n v="1129"/>
    <x v="2"/>
    <x v="0"/>
    <n v="3"/>
    <n v="169.79"/>
    <n v="0.14000000000000001"/>
    <x v="2"/>
    <x v="7"/>
    <x v="29"/>
    <x v="2665"/>
  </r>
  <r>
    <n v="12689"/>
    <d v="2029-05-12T00:00:00"/>
    <n v="1742"/>
    <x v="1"/>
    <x v="0"/>
    <n v="2"/>
    <n v="137.88"/>
    <n v="0.25"/>
    <x v="2"/>
    <x v="0"/>
    <x v="30"/>
    <x v="2666"/>
  </r>
  <r>
    <n v="12690"/>
    <d v="2029-05-13T00:00:00"/>
    <n v="1837"/>
    <x v="1"/>
    <x v="2"/>
    <n v="3"/>
    <n v="473.59"/>
    <n v="0.01"/>
    <x v="0"/>
    <x v="1"/>
    <x v="7"/>
    <x v="2667"/>
  </r>
  <r>
    <n v="12691"/>
    <d v="2029-05-14T00:00:00"/>
    <n v="1144"/>
    <x v="0"/>
    <x v="2"/>
    <n v="5"/>
    <n v="416.24"/>
    <n v="0.05"/>
    <x v="2"/>
    <x v="5"/>
    <x v="14"/>
    <x v="2668"/>
  </r>
  <r>
    <n v="12692"/>
    <d v="2029-05-15T00:00:00"/>
    <n v="1890"/>
    <x v="2"/>
    <x v="0"/>
    <n v="4"/>
    <n v="413.37"/>
    <n v="0.28999999999999998"/>
    <x v="2"/>
    <x v="4"/>
    <x v="20"/>
    <x v="2669"/>
  </r>
  <r>
    <n v="12693"/>
    <d v="2029-05-16T00:00:00"/>
    <n v="1856"/>
    <x v="3"/>
    <x v="1"/>
    <n v="3"/>
    <n v="338.29"/>
    <n v="0.23"/>
    <x v="2"/>
    <x v="9"/>
    <x v="35"/>
    <x v="2670"/>
  </r>
  <r>
    <n v="12694"/>
    <d v="2029-05-17T00:00:00"/>
    <n v="1027"/>
    <x v="1"/>
    <x v="3"/>
    <n v="1"/>
    <n v="344.69"/>
    <n v="0.13"/>
    <x v="1"/>
    <x v="6"/>
    <x v="16"/>
    <x v="2671"/>
  </r>
  <r>
    <n v="12695"/>
    <d v="2029-05-18T00:00:00"/>
    <n v="1065"/>
    <x v="2"/>
    <x v="3"/>
    <n v="5"/>
    <n v="445.38"/>
    <n v="0.18"/>
    <x v="1"/>
    <x v="8"/>
    <x v="24"/>
    <x v="2672"/>
  </r>
  <r>
    <n v="12696"/>
    <d v="2029-05-19T00:00:00"/>
    <n v="1162"/>
    <x v="0"/>
    <x v="3"/>
    <n v="3"/>
    <n v="172.95"/>
    <n v="0.32"/>
    <x v="2"/>
    <x v="1"/>
    <x v="9"/>
    <x v="2673"/>
  </r>
  <r>
    <n v="12697"/>
    <d v="2029-05-20T00:00:00"/>
    <n v="1228"/>
    <x v="1"/>
    <x v="2"/>
    <n v="6"/>
    <n v="221.37"/>
    <n v="0.22"/>
    <x v="1"/>
    <x v="9"/>
    <x v="35"/>
    <x v="2674"/>
  </r>
  <r>
    <n v="12698"/>
    <d v="2029-05-21T00:00:00"/>
    <n v="1260"/>
    <x v="2"/>
    <x v="2"/>
    <n v="7"/>
    <n v="524.91"/>
    <n v="0.14000000000000001"/>
    <x v="1"/>
    <x v="8"/>
    <x v="33"/>
    <x v="2675"/>
  </r>
  <r>
    <n v="12699"/>
    <d v="2029-05-22T00:00:00"/>
    <n v="1448"/>
    <x v="1"/>
    <x v="3"/>
    <n v="3"/>
    <n v="195.69"/>
    <n v="0.04"/>
    <x v="2"/>
    <x v="2"/>
    <x v="21"/>
    <x v="2676"/>
  </r>
  <r>
    <n v="12700"/>
    <d v="2029-05-23T00:00:00"/>
    <n v="1423"/>
    <x v="0"/>
    <x v="3"/>
    <n v="6"/>
    <n v="334.59"/>
    <n v="0.1"/>
    <x v="1"/>
    <x v="10"/>
    <x v="36"/>
    <x v="2677"/>
  </r>
  <r>
    <n v="12701"/>
    <d v="2029-05-24T00:00:00"/>
    <n v="1459"/>
    <x v="2"/>
    <x v="1"/>
    <n v="5"/>
    <n v="426.04"/>
    <n v="0.34"/>
    <x v="1"/>
    <x v="5"/>
    <x v="16"/>
    <x v="2678"/>
  </r>
  <r>
    <n v="12702"/>
    <d v="2029-05-25T00:00:00"/>
    <n v="1951"/>
    <x v="2"/>
    <x v="2"/>
    <n v="3"/>
    <n v="599.96"/>
    <n v="0.15"/>
    <x v="2"/>
    <x v="4"/>
    <x v="27"/>
    <x v="2679"/>
  </r>
  <r>
    <n v="12703"/>
    <d v="2029-05-26T00:00:00"/>
    <n v="1675"/>
    <x v="2"/>
    <x v="2"/>
    <n v="6"/>
    <n v="269.64999999999998"/>
    <n v="0.17"/>
    <x v="2"/>
    <x v="1"/>
    <x v="38"/>
    <x v="2680"/>
  </r>
  <r>
    <n v="12704"/>
    <d v="2029-05-27T00:00:00"/>
    <n v="1300"/>
    <x v="2"/>
    <x v="3"/>
    <n v="4"/>
    <n v="265.43"/>
    <n v="0.17"/>
    <x v="0"/>
    <x v="3"/>
    <x v="36"/>
    <x v="2681"/>
  </r>
  <r>
    <n v="12705"/>
    <d v="2029-05-28T00:00:00"/>
    <n v="1918"/>
    <x v="3"/>
    <x v="1"/>
    <n v="2"/>
    <n v="507.91"/>
    <n v="0.31"/>
    <x v="2"/>
    <x v="7"/>
    <x v="23"/>
    <x v="2682"/>
  </r>
  <r>
    <n v="12706"/>
    <d v="2029-05-29T00:00:00"/>
    <n v="1302"/>
    <x v="1"/>
    <x v="1"/>
    <n v="5"/>
    <n v="486.22"/>
    <n v="0.21"/>
    <x v="2"/>
    <x v="2"/>
    <x v="28"/>
    <x v="2683"/>
  </r>
  <r>
    <n v="12707"/>
    <d v="2029-05-30T00:00:00"/>
    <n v="1286"/>
    <x v="2"/>
    <x v="3"/>
    <n v="6"/>
    <n v="442.68"/>
    <n v="0.24"/>
    <x v="1"/>
    <x v="4"/>
    <x v="37"/>
    <x v="2684"/>
  </r>
  <r>
    <n v="12708"/>
    <d v="2029-05-31T00:00:00"/>
    <n v="1394"/>
    <x v="2"/>
    <x v="3"/>
    <n v="1"/>
    <n v="285.99"/>
    <n v="0.14000000000000001"/>
    <x v="1"/>
    <x v="1"/>
    <x v="23"/>
    <x v="2685"/>
  </r>
  <r>
    <n v="12709"/>
    <d v="2029-06-01T00:00:00"/>
    <n v="1009"/>
    <x v="2"/>
    <x v="2"/>
    <n v="3"/>
    <n v="204.5"/>
    <n v="0.01"/>
    <x v="1"/>
    <x v="8"/>
    <x v="12"/>
    <x v="2686"/>
  </r>
  <r>
    <n v="12710"/>
    <d v="2029-06-02T00:00:00"/>
    <n v="1706"/>
    <x v="0"/>
    <x v="3"/>
    <n v="6"/>
    <n v="371.11"/>
    <n v="0.33"/>
    <x v="2"/>
    <x v="0"/>
    <x v="0"/>
    <x v="2687"/>
  </r>
  <r>
    <n v="12711"/>
    <d v="2029-06-03T00:00:00"/>
    <n v="1629"/>
    <x v="2"/>
    <x v="0"/>
    <n v="7"/>
    <n v="527.59"/>
    <n v="0.33"/>
    <x v="2"/>
    <x v="2"/>
    <x v="38"/>
    <x v="2688"/>
  </r>
  <r>
    <n v="12712"/>
    <d v="2029-06-04T00:00:00"/>
    <n v="1269"/>
    <x v="0"/>
    <x v="1"/>
    <n v="6"/>
    <n v="532.01"/>
    <n v="0.33"/>
    <x v="2"/>
    <x v="0"/>
    <x v="3"/>
    <x v="2689"/>
  </r>
  <r>
    <n v="12713"/>
    <d v="2029-06-05T00:00:00"/>
    <n v="1591"/>
    <x v="1"/>
    <x v="3"/>
    <n v="6"/>
    <n v="78.47"/>
    <n v="0.33"/>
    <x v="2"/>
    <x v="8"/>
    <x v="34"/>
    <x v="2690"/>
  </r>
  <r>
    <n v="12714"/>
    <d v="2029-06-06T00:00:00"/>
    <n v="1969"/>
    <x v="2"/>
    <x v="0"/>
    <n v="7"/>
    <n v="265.58"/>
    <n v="0.28999999999999998"/>
    <x v="1"/>
    <x v="7"/>
    <x v="35"/>
    <x v="2691"/>
  </r>
  <r>
    <n v="12715"/>
    <d v="2029-06-07T00:00:00"/>
    <n v="1604"/>
    <x v="0"/>
    <x v="1"/>
    <n v="2"/>
    <n v="286.86"/>
    <n v="0.24"/>
    <x v="2"/>
    <x v="0"/>
    <x v="21"/>
    <x v="2692"/>
  </r>
  <r>
    <n v="12716"/>
    <d v="2029-06-08T00:00:00"/>
    <n v="1777"/>
    <x v="1"/>
    <x v="0"/>
    <n v="7"/>
    <n v="586.9"/>
    <n v="0.3"/>
    <x v="1"/>
    <x v="3"/>
    <x v="18"/>
    <x v="2693"/>
  </r>
  <r>
    <n v="12717"/>
    <d v="2029-06-09T00:00:00"/>
    <n v="1843"/>
    <x v="3"/>
    <x v="0"/>
    <n v="7"/>
    <n v="411.63"/>
    <n v="0.21"/>
    <x v="1"/>
    <x v="7"/>
    <x v="1"/>
    <x v="2694"/>
  </r>
  <r>
    <n v="12718"/>
    <d v="2029-06-10T00:00:00"/>
    <n v="1861"/>
    <x v="0"/>
    <x v="3"/>
    <n v="1"/>
    <n v="253.24"/>
    <n v="0.05"/>
    <x v="2"/>
    <x v="6"/>
    <x v="37"/>
    <x v="2695"/>
  </r>
  <r>
    <n v="12719"/>
    <d v="2029-06-11T00:00:00"/>
    <n v="1360"/>
    <x v="2"/>
    <x v="1"/>
    <n v="7"/>
    <n v="30.24"/>
    <n v="0.14000000000000001"/>
    <x v="0"/>
    <x v="3"/>
    <x v="39"/>
    <x v="2696"/>
  </r>
  <r>
    <n v="12720"/>
    <d v="2029-06-12T00:00:00"/>
    <n v="1256"/>
    <x v="2"/>
    <x v="0"/>
    <n v="1"/>
    <n v="345.75"/>
    <n v="0.34"/>
    <x v="0"/>
    <x v="1"/>
    <x v="2"/>
    <x v="2697"/>
  </r>
  <r>
    <n v="12721"/>
    <d v="2029-06-13T00:00:00"/>
    <n v="1132"/>
    <x v="3"/>
    <x v="2"/>
    <n v="4"/>
    <n v="71.2"/>
    <n v="0.12"/>
    <x v="0"/>
    <x v="2"/>
    <x v="25"/>
    <x v="2698"/>
  </r>
  <r>
    <n v="12722"/>
    <d v="2029-06-14T00:00:00"/>
    <n v="1275"/>
    <x v="2"/>
    <x v="1"/>
    <n v="7"/>
    <n v="503.15"/>
    <n v="0.3"/>
    <x v="1"/>
    <x v="1"/>
    <x v="33"/>
    <x v="2699"/>
  </r>
  <r>
    <n v="12723"/>
    <d v="2029-06-15T00:00:00"/>
    <n v="1775"/>
    <x v="2"/>
    <x v="2"/>
    <n v="2"/>
    <n v="455.22"/>
    <n v="0.03"/>
    <x v="1"/>
    <x v="6"/>
    <x v="32"/>
    <x v="2700"/>
  </r>
  <r>
    <n v="12724"/>
    <d v="2029-06-16T00:00:00"/>
    <n v="1682"/>
    <x v="2"/>
    <x v="3"/>
    <n v="7"/>
    <n v="284.39999999999998"/>
    <n v="0.12"/>
    <x v="1"/>
    <x v="8"/>
    <x v="19"/>
    <x v="2701"/>
  </r>
  <r>
    <n v="12725"/>
    <d v="2029-06-17T00:00:00"/>
    <n v="1971"/>
    <x v="2"/>
    <x v="2"/>
    <n v="6"/>
    <n v="266.08999999999997"/>
    <n v="0.12"/>
    <x v="1"/>
    <x v="1"/>
    <x v="35"/>
    <x v="2702"/>
  </r>
  <r>
    <n v="12726"/>
    <d v="2029-06-18T00:00:00"/>
    <n v="1512"/>
    <x v="3"/>
    <x v="1"/>
    <n v="5"/>
    <n v="539.94000000000005"/>
    <n v="0.02"/>
    <x v="1"/>
    <x v="2"/>
    <x v="26"/>
    <x v="2703"/>
  </r>
  <r>
    <n v="12727"/>
    <d v="2029-06-19T00:00:00"/>
    <n v="1312"/>
    <x v="2"/>
    <x v="0"/>
    <n v="2"/>
    <n v="183.75"/>
    <n v="0.04"/>
    <x v="2"/>
    <x v="9"/>
    <x v="3"/>
    <x v="2704"/>
  </r>
  <r>
    <n v="12728"/>
    <d v="2029-06-20T00:00:00"/>
    <n v="1575"/>
    <x v="1"/>
    <x v="0"/>
    <n v="7"/>
    <n v="160.68"/>
    <n v="7.0000000000000007E-2"/>
    <x v="2"/>
    <x v="6"/>
    <x v="24"/>
    <x v="2705"/>
  </r>
  <r>
    <n v="12729"/>
    <d v="2029-06-21T00:00:00"/>
    <n v="1885"/>
    <x v="1"/>
    <x v="1"/>
    <n v="2"/>
    <n v="564.42999999999995"/>
    <n v="0.28999999999999998"/>
    <x v="0"/>
    <x v="9"/>
    <x v="28"/>
    <x v="2706"/>
  </r>
  <r>
    <n v="12730"/>
    <d v="2029-06-22T00:00:00"/>
    <n v="1979"/>
    <x v="1"/>
    <x v="0"/>
    <n v="1"/>
    <n v="488.41"/>
    <n v="0.02"/>
    <x v="0"/>
    <x v="3"/>
    <x v="27"/>
    <x v="2707"/>
  </r>
  <r>
    <n v="12731"/>
    <d v="2029-06-23T00:00:00"/>
    <n v="1283"/>
    <x v="2"/>
    <x v="2"/>
    <n v="4"/>
    <n v="495.07"/>
    <n v="0.1"/>
    <x v="1"/>
    <x v="10"/>
    <x v="13"/>
    <x v="2708"/>
  </r>
  <r>
    <n v="12732"/>
    <d v="2029-06-24T00:00:00"/>
    <n v="1120"/>
    <x v="3"/>
    <x v="0"/>
    <n v="4"/>
    <n v="129.19"/>
    <n v="0"/>
    <x v="0"/>
    <x v="4"/>
    <x v="2"/>
    <x v="2709"/>
  </r>
  <r>
    <n v="12733"/>
    <d v="2029-06-25T00:00:00"/>
    <n v="1106"/>
    <x v="2"/>
    <x v="0"/>
    <n v="2"/>
    <n v="98.83"/>
    <n v="0.24"/>
    <x v="2"/>
    <x v="7"/>
    <x v="2"/>
    <x v="2710"/>
  </r>
  <r>
    <n v="12734"/>
    <d v="2029-06-26T00:00:00"/>
    <n v="1932"/>
    <x v="3"/>
    <x v="2"/>
    <n v="2"/>
    <n v="30.23"/>
    <n v="0.22"/>
    <x v="2"/>
    <x v="8"/>
    <x v="37"/>
    <x v="2711"/>
  </r>
  <r>
    <n v="12735"/>
    <d v="2029-06-27T00:00:00"/>
    <n v="1686"/>
    <x v="0"/>
    <x v="2"/>
    <n v="7"/>
    <n v="153.66999999999999"/>
    <n v="0.23"/>
    <x v="2"/>
    <x v="4"/>
    <x v="12"/>
    <x v="2712"/>
  </r>
  <r>
    <n v="12736"/>
    <d v="2029-06-28T00:00:00"/>
    <n v="1996"/>
    <x v="1"/>
    <x v="2"/>
    <n v="3"/>
    <n v="467.9"/>
    <n v="0.13"/>
    <x v="1"/>
    <x v="4"/>
    <x v="38"/>
    <x v="2713"/>
  </r>
  <r>
    <n v="12737"/>
    <d v="2029-06-29T00:00:00"/>
    <n v="1203"/>
    <x v="1"/>
    <x v="3"/>
    <n v="6"/>
    <n v="155.41999999999999"/>
    <n v="7.0000000000000007E-2"/>
    <x v="0"/>
    <x v="6"/>
    <x v="13"/>
    <x v="2714"/>
  </r>
  <r>
    <n v="12738"/>
    <d v="2029-06-30T00:00:00"/>
    <n v="1164"/>
    <x v="1"/>
    <x v="2"/>
    <n v="1"/>
    <n v="441.53"/>
    <n v="0.25"/>
    <x v="2"/>
    <x v="7"/>
    <x v="22"/>
    <x v="2715"/>
  </r>
  <r>
    <n v="12739"/>
    <d v="2029-07-01T00:00:00"/>
    <n v="1304"/>
    <x v="1"/>
    <x v="2"/>
    <n v="6"/>
    <n v="162.37"/>
    <n v="0.28000000000000003"/>
    <x v="0"/>
    <x v="8"/>
    <x v="11"/>
    <x v="2716"/>
  </r>
  <r>
    <n v="12740"/>
    <d v="2029-07-02T00:00:00"/>
    <n v="1496"/>
    <x v="0"/>
    <x v="3"/>
    <n v="5"/>
    <n v="246.25"/>
    <n v="0.05"/>
    <x v="0"/>
    <x v="3"/>
    <x v="32"/>
    <x v="2717"/>
  </r>
  <r>
    <n v="12741"/>
    <d v="2029-07-03T00:00:00"/>
    <n v="1631"/>
    <x v="0"/>
    <x v="0"/>
    <n v="5"/>
    <n v="590.15"/>
    <n v="0.17"/>
    <x v="2"/>
    <x v="5"/>
    <x v="26"/>
    <x v="2718"/>
  </r>
  <r>
    <n v="12742"/>
    <d v="2029-07-04T00:00:00"/>
    <n v="1555"/>
    <x v="2"/>
    <x v="2"/>
    <n v="4"/>
    <n v="158.21"/>
    <n v="0.09"/>
    <x v="1"/>
    <x v="6"/>
    <x v="30"/>
    <x v="2719"/>
  </r>
  <r>
    <n v="12743"/>
    <d v="2029-07-05T00:00:00"/>
    <n v="1823"/>
    <x v="1"/>
    <x v="1"/>
    <n v="1"/>
    <n v="235.18"/>
    <n v="0.06"/>
    <x v="1"/>
    <x v="0"/>
    <x v="14"/>
    <x v="2720"/>
  </r>
  <r>
    <n v="12744"/>
    <d v="2029-07-06T00:00:00"/>
    <n v="1155"/>
    <x v="0"/>
    <x v="2"/>
    <n v="6"/>
    <n v="191.14"/>
    <n v="0.26"/>
    <x v="1"/>
    <x v="10"/>
    <x v="11"/>
    <x v="2721"/>
  </r>
  <r>
    <n v="12745"/>
    <d v="2029-07-07T00:00:00"/>
    <n v="1366"/>
    <x v="0"/>
    <x v="2"/>
    <n v="4"/>
    <n v="79.13"/>
    <n v="0.19"/>
    <x v="1"/>
    <x v="4"/>
    <x v="25"/>
    <x v="2722"/>
  </r>
  <r>
    <n v="12746"/>
    <d v="2029-07-08T00:00:00"/>
    <n v="1718"/>
    <x v="1"/>
    <x v="3"/>
    <n v="5"/>
    <n v="301.58999999999997"/>
    <n v="0.08"/>
    <x v="0"/>
    <x v="5"/>
    <x v="20"/>
    <x v="2723"/>
  </r>
  <r>
    <n v="12747"/>
    <d v="2029-07-09T00:00:00"/>
    <n v="1901"/>
    <x v="1"/>
    <x v="1"/>
    <n v="2"/>
    <n v="236.53"/>
    <n v="0.11"/>
    <x v="1"/>
    <x v="3"/>
    <x v="31"/>
    <x v="2724"/>
  </r>
  <r>
    <n v="12748"/>
    <d v="2029-07-10T00:00:00"/>
    <n v="1619"/>
    <x v="2"/>
    <x v="0"/>
    <n v="1"/>
    <n v="421.51"/>
    <n v="0.34"/>
    <x v="0"/>
    <x v="1"/>
    <x v="14"/>
    <x v="2725"/>
  </r>
  <r>
    <n v="12749"/>
    <d v="2029-07-11T00:00:00"/>
    <n v="1250"/>
    <x v="0"/>
    <x v="0"/>
    <n v="1"/>
    <n v="493.29"/>
    <n v="0.3"/>
    <x v="2"/>
    <x v="4"/>
    <x v="11"/>
    <x v="2726"/>
  </r>
  <r>
    <n v="12750"/>
    <d v="2029-07-12T00:00:00"/>
    <n v="1956"/>
    <x v="2"/>
    <x v="1"/>
    <n v="6"/>
    <n v="333.39"/>
    <n v="0.31"/>
    <x v="1"/>
    <x v="8"/>
    <x v="1"/>
    <x v="2727"/>
  </r>
  <r>
    <n v="12751"/>
    <d v="2029-07-13T00:00:00"/>
    <n v="1915"/>
    <x v="1"/>
    <x v="2"/>
    <n v="7"/>
    <n v="33.83"/>
    <n v="0.16"/>
    <x v="2"/>
    <x v="5"/>
    <x v="21"/>
    <x v="2728"/>
  </r>
  <r>
    <n v="12752"/>
    <d v="2029-07-14T00:00:00"/>
    <n v="1881"/>
    <x v="2"/>
    <x v="3"/>
    <n v="3"/>
    <n v="377.07"/>
    <n v="0.22"/>
    <x v="2"/>
    <x v="10"/>
    <x v="29"/>
    <x v="2729"/>
  </r>
  <r>
    <n v="12753"/>
    <d v="2029-07-15T00:00:00"/>
    <n v="1333"/>
    <x v="2"/>
    <x v="1"/>
    <n v="6"/>
    <n v="47.4"/>
    <n v="0.13"/>
    <x v="2"/>
    <x v="8"/>
    <x v="3"/>
    <x v="2730"/>
  </r>
  <r>
    <n v="12754"/>
    <d v="2029-07-16T00:00:00"/>
    <n v="1641"/>
    <x v="1"/>
    <x v="1"/>
    <n v="2"/>
    <n v="375.57"/>
    <n v="0.03"/>
    <x v="2"/>
    <x v="10"/>
    <x v="11"/>
    <x v="2731"/>
  </r>
  <r>
    <n v="12755"/>
    <d v="2029-07-17T00:00:00"/>
    <n v="1968"/>
    <x v="0"/>
    <x v="0"/>
    <n v="7"/>
    <n v="415.74"/>
    <n v="0.14000000000000001"/>
    <x v="1"/>
    <x v="8"/>
    <x v="32"/>
    <x v="2732"/>
  </r>
  <r>
    <n v="12756"/>
    <d v="2029-07-18T00:00:00"/>
    <n v="1510"/>
    <x v="2"/>
    <x v="3"/>
    <n v="7"/>
    <n v="130.69"/>
    <n v="0.21"/>
    <x v="2"/>
    <x v="1"/>
    <x v="23"/>
    <x v="2733"/>
  </r>
  <r>
    <n v="12757"/>
    <d v="2029-07-19T00:00:00"/>
    <n v="1292"/>
    <x v="1"/>
    <x v="1"/>
    <n v="7"/>
    <n v="494.32"/>
    <n v="0.1"/>
    <x v="2"/>
    <x v="6"/>
    <x v="25"/>
    <x v="2734"/>
  </r>
  <r>
    <n v="12758"/>
    <d v="2029-07-20T00:00:00"/>
    <n v="1019"/>
    <x v="2"/>
    <x v="3"/>
    <n v="2"/>
    <n v="547.98"/>
    <n v="0.3"/>
    <x v="2"/>
    <x v="8"/>
    <x v="21"/>
    <x v="2735"/>
  </r>
  <r>
    <n v="12759"/>
    <d v="2029-07-21T00:00:00"/>
    <n v="1281"/>
    <x v="2"/>
    <x v="2"/>
    <n v="4"/>
    <n v="490.66"/>
    <n v="0.05"/>
    <x v="0"/>
    <x v="3"/>
    <x v="5"/>
    <x v="2736"/>
  </r>
  <r>
    <n v="12760"/>
    <d v="2029-07-22T00:00:00"/>
    <n v="1796"/>
    <x v="1"/>
    <x v="0"/>
    <n v="1"/>
    <n v="193.49"/>
    <n v="0.13"/>
    <x v="1"/>
    <x v="10"/>
    <x v="6"/>
    <x v="2737"/>
  </r>
  <r>
    <n v="12761"/>
    <d v="2029-07-23T00:00:00"/>
    <n v="1000"/>
    <x v="1"/>
    <x v="2"/>
    <n v="4"/>
    <n v="358.19"/>
    <n v="0.04"/>
    <x v="1"/>
    <x v="0"/>
    <x v="38"/>
    <x v="2738"/>
  </r>
  <r>
    <n v="12762"/>
    <d v="2029-07-24T00:00:00"/>
    <n v="1118"/>
    <x v="2"/>
    <x v="3"/>
    <n v="2"/>
    <n v="550.16999999999996"/>
    <n v="0.14000000000000001"/>
    <x v="2"/>
    <x v="6"/>
    <x v="13"/>
    <x v="2739"/>
  </r>
  <r>
    <n v="12763"/>
    <d v="2029-07-25T00:00:00"/>
    <n v="1034"/>
    <x v="2"/>
    <x v="2"/>
    <n v="3"/>
    <n v="202.59"/>
    <n v="0.01"/>
    <x v="0"/>
    <x v="9"/>
    <x v="16"/>
    <x v="2740"/>
  </r>
  <r>
    <n v="12764"/>
    <d v="2029-07-26T00:00:00"/>
    <n v="1197"/>
    <x v="2"/>
    <x v="0"/>
    <n v="1"/>
    <n v="494.72"/>
    <n v="0.1"/>
    <x v="1"/>
    <x v="1"/>
    <x v="15"/>
    <x v="2741"/>
  </r>
  <r>
    <n v="12765"/>
    <d v="2029-07-27T00:00:00"/>
    <n v="1484"/>
    <x v="2"/>
    <x v="3"/>
    <n v="2"/>
    <n v="20.54"/>
    <n v="0.14000000000000001"/>
    <x v="1"/>
    <x v="0"/>
    <x v="0"/>
    <x v="2742"/>
  </r>
  <r>
    <n v="12766"/>
    <d v="2029-07-28T00:00:00"/>
    <n v="1756"/>
    <x v="0"/>
    <x v="1"/>
    <n v="3"/>
    <n v="17.13"/>
    <n v="0.17"/>
    <x v="1"/>
    <x v="4"/>
    <x v="35"/>
    <x v="2743"/>
  </r>
  <r>
    <n v="12767"/>
    <d v="2029-07-29T00:00:00"/>
    <n v="1058"/>
    <x v="0"/>
    <x v="2"/>
    <n v="6"/>
    <n v="459.43"/>
    <n v="0.19"/>
    <x v="1"/>
    <x v="7"/>
    <x v="16"/>
    <x v="2744"/>
  </r>
  <r>
    <n v="12768"/>
    <d v="2029-07-30T00:00:00"/>
    <n v="1836"/>
    <x v="2"/>
    <x v="0"/>
    <n v="5"/>
    <n v="460.45"/>
    <n v="0.1"/>
    <x v="1"/>
    <x v="8"/>
    <x v="32"/>
    <x v="2745"/>
  </r>
  <r>
    <n v="12769"/>
    <d v="2029-07-31T00:00:00"/>
    <n v="1160"/>
    <x v="1"/>
    <x v="1"/>
    <n v="7"/>
    <n v="476.55"/>
    <n v="0.18"/>
    <x v="1"/>
    <x v="1"/>
    <x v="7"/>
    <x v="2746"/>
  </r>
  <r>
    <n v="12770"/>
    <d v="2029-08-01T00:00:00"/>
    <n v="1690"/>
    <x v="0"/>
    <x v="0"/>
    <n v="2"/>
    <n v="559.07000000000005"/>
    <n v="0.18"/>
    <x v="2"/>
    <x v="4"/>
    <x v="19"/>
    <x v="2747"/>
  </r>
  <r>
    <n v="12771"/>
    <d v="2029-08-02T00:00:00"/>
    <n v="1205"/>
    <x v="2"/>
    <x v="3"/>
    <n v="5"/>
    <n v="83.98"/>
    <n v="0.11"/>
    <x v="1"/>
    <x v="2"/>
    <x v="14"/>
    <x v="2748"/>
  </r>
  <r>
    <n v="12772"/>
    <d v="2029-08-03T00:00:00"/>
    <n v="1011"/>
    <x v="3"/>
    <x v="3"/>
    <n v="4"/>
    <n v="150.71"/>
    <n v="0.28999999999999998"/>
    <x v="1"/>
    <x v="1"/>
    <x v="14"/>
    <x v="2749"/>
  </r>
  <r>
    <n v="12773"/>
    <d v="2029-08-04T00:00:00"/>
    <n v="1489"/>
    <x v="0"/>
    <x v="2"/>
    <n v="5"/>
    <n v="543.67999999999995"/>
    <n v="0.19"/>
    <x v="1"/>
    <x v="0"/>
    <x v="19"/>
    <x v="2750"/>
  </r>
  <r>
    <n v="12774"/>
    <d v="2029-08-05T00:00:00"/>
    <n v="1275"/>
    <x v="2"/>
    <x v="0"/>
    <n v="2"/>
    <n v="118.68"/>
    <n v="0.12"/>
    <x v="0"/>
    <x v="4"/>
    <x v="27"/>
    <x v="2751"/>
  </r>
  <r>
    <n v="12775"/>
    <d v="2029-08-06T00:00:00"/>
    <n v="1692"/>
    <x v="2"/>
    <x v="0"/>
    <n v="5"/>
    <n v="414.1"/>
    <n v="0.33"/>
    <x v="2"/>
    <x v="0"/>
    <x v="22"/>
    <x v="2752"/>
  </r>
  <r>
    <n v="12776"/>
    <d v="2029-08-07T00:00:00"/>
    <n v="1241"/>
    <x v="0"/>
    <x v="0"/>
    <n v="7"/>
    <n v="325.32"/>
    <n v="0.3"/>
    <x v="0"/>
    <x v="10"/>
    <x v="39"/>
    <x v="2753"/>
  </r>
  <r>
    <n v="12777"/>
    <d v="2029-08-08T00:00:00"/>
    <n v="1215"/>
    <x v="1"/>
    <x v="3"/>
    <n v="1"/>
    <n v="63.67"/>
    <n v="0.34"/>
    <x v="2"/>
    <x v="3"/>
    <x v="19"/>
    <x v="2754"/>
  </r>
  <r>
    <n v="12778"/>
    <d v="2029-08-09T00:00:00"/>
    <n v="1250"/>
    <x v="2"/>
    <x v="2"/>
    <n v="2"/>
    <n v="181.88"/>
    <n v="0.24"/>
    <x v="1"/>
    <x v="6"/>
    <x v="28"/>
    <x v="2755"/>
  </r>
  <r>
    <n v="12779"/>
    <d v="2029-08-10T00:00:00"/>
    <n v="1810"/>
    <x v="2"/>
    <x v="0"/>
    <n v="3"/>
    <n v="319.42"/>
    <n v="0.13"/>
    <x v="1"/>
    <x v="8"/>
    <x v="21"/>
    <x v="2756"/>
  </r>
  <r>
    <n v="12780"/>
    <d v="2029-08-11T00:00:00"/>
    <n v="1125"/>
    <x v="1"/>
    <x v="0"/>
    <n v="5"/>
    <n v="513.62"/>
    <n v="0.1"/>
    <x v="2"/>
    <x v="3"/>
    <x v="38"/>
    <x v="2757"/>
  </r>
  <r>
    <n v="12781"/>
    <d v="2029-08-12T00:00:00"/>
    <n v="1993"/>
    <x v="3"/>
    <x v="1"/>
    <n v="1"/>
    <n v="428.91"/>
    <n v="0.23"/>
    <x v="2"/>
    <x v="0"/>
    <x v="38"/>
    <x v="2758"/>
  </r>
  <r>
    <n v="12782"/>
    <d v="2029-08-13T00:00:00"/>
    <n v="1216"/>
    <x v="3"/>
    <x v="0"/>
    <n v="7"/>
    <n v="378.8"/>
    <n v="0.34"/>
    <x v="2"/>
    <x v="3"/>
    <x v="8"/>
    <x v="2759"/>
  </r>
  <r>
    <n v="12783"/>
    <d v="2029-08-14T00:00:00"/>
    <n v="1305"/>
    <x v="0"/>
    <x v="2"/>
    <n v="4"/>
    <n v="305.18"/>
    <n v="0.22"/>
    <x v="2"/>
    <x v="7"/>
    <x v="36"/>
    <x v="2760"/>
  </r>
  <r>
    <n v="12784"/>
    <d v="2029-08-15T00:00:00"/>
    <n v="1796"/>
    <x v="2"/>
    <x v="1"/>
    <n v="4"/>
    <n v="189.73"/>
    <n v="0.31"/>
    <x v="2"/>
    <x v="3"/>
    <x v="11"/>
    <x v="2761"/>
  </r>
  <r>
    <n v="12785"/>
    <d v="2029-08-16T00:00:00"/>
    <n v="1184"/>
    <x v="1"/>
    <x v="1"/>
    <n v="7"/>
    <n v="84.76"/>
    <n v="0.12"/>
    <x v="1"/>
    <x v="7"/>
    <x v="5"/>
    <x v="2762"/>
  </r>
  <r>
    <n v="12786"/>
    <d v="2029-08-17T00:00:00"/>
    <n v="1038"/>
    <x v="1"/>
    <x v="1"/>
    <n v="5"/>
    <n v="254.31"/>
    <n v="0.14000000000000001"/>
    <x v="0"/>
    <x v="1"/>
    <x v="7"/>
    <x v="2763"/>
  </r>
  <r>
    <n v="12787"/>
    <d v="2029-08-18T00:00:00"/>
    <n v="1222"/>
    <x v="1"/>
    <x v="3"/>
    <n v="4"/>
    <n v="31.68"/>
    <n v="0.32"/>
    <x v="2"/>
    <x v="1"/>
    <x v="25"/>
    <x v="2764"/>
  </r>
  <r>
    <n v="12788"/>
    <d v="2029-08-19T00:00:00"/>
    <n v="1183"/>
    <x v="2"/>
    <x v="1"/>
    <n v="3"/>
    <n v="138.47"/>
    <n v="0.26"/>
    <x v="1"/>
    <x v="3"/>
    <x v="22"/>
    <x v="2765"/>
  </r>
  <r>
    <n v="12789"/>
    <d v="2029-08-20T00:00:00"/>
    <n v="1494"/>
    <x v="0"/>
    <x v="0"/>
    <n v="2"/>
    <n v="268"/>
    <n v="0.34"/>
    <x v="2"/>
    <x v="1"/>
    <x v="0"/>
    <x v="2766"/>
  </r>
  <r>
    <n v="12790"/>
    <d v="2029-08-21T00:00:00"/>
    <n v="1426"/>
    <x v="0"/>
    <x v="3"/>
    <n v="1"/>
    <n v="259.88"/>
    <n v="0.27"/>
    <x v="2"/>
    <x v="9"/>
    <x v="29"/>
    <x v="2767"/>
  </r>
  <r>
    <n v="12791"/>
    <d v="2029-08-22T00:00:00"/>
    <n v="1177"/>
    <x v="1"/>
    <x v="3"/>
    <n v="6"/>
    <n v="40.909999999999997"/>
    <n v="0.16"/>
    <x v="1"/>
    <x v="7"/>
    <x v="8"/>
    <x v="2768"/>
  </r>
  <r>
    <n v="12792"/>
    <d v="2029-08-23T00:00:00"/>
    <n v="1918"/>
    <x v="1"/>
    <x v="3"/>
    <n v="5"/>
    <n v="359.6"/>
    <n v="0.19"/>
    <x v="1"/>
    <x v="8"/>
    <x v="25"/>
    <x v="2769"/>
  </r>
  <r>
    <n v="12793"/>
    <d v="2029-08-24T00:00:00"/>
    <n v="1427"/>
    <x v="2"/>
    <x v="3"/>
    <n v="4"/>
    <n v="336.57"/>
    <n v="0.32"/>
    <x v="1"/>
    <x v="7"/>
    <x v="38"/>
    <x v="2770"/>
  </r>
  <r>
    <n v="12794"/>
    <d v="2029-08-25T00:00:00"/>
    <n v="1293"/>
    <x v="1"/>
    <x v="3"/>
    <n v="2"/>
    <n v="60.69"/>
    <n v="0.19"/>
    <x v="1"/>
    <x v="6"/>
    <x v="31"/>
    <x v="2771"/>
  </r>
  <r>
    <n v="12795"/>
    <d v="2029-08-26T00:00:00"/>
    <n v="1851"/>
    <x v="3"/>
    <x v="3"/>
    <n v="6"/>
    <n v="566.75"/>
    <n v="0.09"/>
    <x v="1"/>
    <x v="6"/>
    <x v="16"/>
    <x v="2772"/>
  </r>
  <r>
    <n v="12796"/>
    <d v="2029-08-27T00:00:00"/>
    <n v="1150"/>
    <x v="1"/>
    <x v="3"/>
    <n v="3"/>
    <n v="73.14"/>
    <n v="0.15"/>
    <x v="1"/>
    <x v="8"/>
    <x v="35"/>
    <x v="2773"/>
  </r>
  <r>
    <n v="12797"/>
    <d v="2029-08-28T00:00:00"/>
    <n v="1383"/>
    <x v="0"/>
    <x v="1"/>
    <n v="4"/>
    <n v="515.08000000000004"/>
    <n v="0.18"/>
    <x v="1"/>
    <x v="6"/>
    <x v="35"/>
    <x v="2774"/>
  </r>
  <r>
    <n v="12798"/>
    <d v="2029-08-29T00:00:00"/>
    <n v="1637"/>
    <x v="1"/>
    <x v="2"/>
    <n v="4"/>
    <n v="15.18"/>
    <n v="0.03"/>
    <x v="1"/>
    <x v="3"/>
    <x v="29"/>
    <x v="2775"/>
  </r>
  <r>
    <n v="12799"/>
    <d v="2029-08-30T00:00:00"/>
    <n v="1812"/>
    <x v="1"/>
    <x v="0"/>
    <n v="1"/>
    <n v="531.13"/>
    <n v="0.26"/>
    <x v="0"/>
    <x v="8"/>
    <x v="17"/>
    <x v="2776"/>
  </r>
  <r>
    <n v="12800"/>
    <d v="2029-08-31T00:00:00"/>
    <n v="1307"/>
    <x v="3"/>
    <x v="0"/>
    <n v="3"/>
    <n v="26.54"/>
    <n v="0.04"/>
    <x v="1"/>
    <x v="8"/>
    <x v="32"/>
    <x v="2777"/>
  </r>
  <r>
    <n v="12801"/>
    <d v="2029-09-01T00:00:00"/>
    <n v="1335"/>
    <x v="2"/>
    <x v="1"/>
    <n v="3"/>
    <n v="458.32"/>
    <n v="0.14000000000000001"/>
    <x v="1"/>
    <x v="4"/>
    <x v="12"/>
    <x v="2778"/>
  </r>
  <r>
    <n v="12802"/>
    <d v="2029-09-02T00:00:00"/>
    <n v="1945"/>
    <x v="1"/>
    <x v="1"/>
    <n v="5"/>
    <n v="226.59"/>
    <n v="0.28000000000000003"/>
    <x v="1"/>
    <x v="0"/>
    <x v="25"/>
    <x v="2779"/>
  </r>
  <r>
    <n v="12803"/>
    <d v="2029-09-03T00:00:00"/>
    <n v="1745"/>
    <x v="2"/>
    <x v="3"/>
    <n v="6"/>
    <n v="446.86"/>
    <n v="0.16"/>
    <x v="2"/>
    <x v="10"/>
    <x v="28"/>
    <x v="2780"/>
  </r>
  <r>
    <n v="12804"/>
    <d v="2029-09-04T00:00:00"/>
    <n v="1891"/>
    <x v="1"/>
    <x v="2"/>
    <n v="1"/>
    <n v="250.02"/>
    <n v="0.28999999999999998"/>
    <x v="1"/>
    <x v="10"/>
    <x v="37"/>
    <x v="2781"/>
  </r>
  <r>
    <n v="12805"/>
    <d v="2029-09-05T00:00:00"/>
    <n v="1374"/>
    <x v="3"/>
    <x v="3"/>
    <n v="5"/>
    <n v="56.48"/>
    <n v="0.12"/>
    <x v="1"/>
    <x v="4"/>
    <x v="15"/>
    <x v="2782"/>
  </r>
  <r>
    <n v="12806"/>
    <d v="2029-09-06T00:00:00"/>
    <n v="1007"/>
    <x v="1"/>
    <x v="1"/>
    <n v="1"/>
    <n v="463.99"/>
    <n v="0.34"/>
    <x v="1"/>
    <x v="1"/>
    <x v="20"/>
    <x v="2783"/>
  </r>
  <r>
    <n v="12807"/>
    <d v="2029-09-07T00:00:00"/>
    <n v="1340"/>
    <x v="3"/>
    <x v="3"/>
    <n v="3"/>
    <n v="56.68"/>
    <n v="7.0000000000000007E-2"/>
    <x v="0"/>
    <x v="1"/>
    <x v="2"/>
    <x v="2784"/>
  </r>
  <r>
    <n v="12808"/>
    <d v="2029-09-08T00:00:00"/>
    <n v="1128"/>
    <x v="1"/>
    <x v="0"/>
    <n v="1"/>
    <n v="554.44000000000005"/>
    <n v="0.01"/>
    <x v="2"/>
    <x v="2"/>
    <x v="39"/>
    <x v="2785"/>
  </r>
  <r>
    <n v="12809"/>
    <d v="2029-09-09T00:00:00"/>
    <n v="1775"/>
    <x v="2"/>
    <x v="0"/>
    <n v="1"/>
    <n v="44.82"/>
    <n v="0.31"/>
    <x v="1"/>
    <x v="1"/>
    <x v="32"/>
    <x v="2786"/>
  </r>
  <r>
    <n v="12810"/>
    <d v="2029-09-10T00:00:00"/>
    <n v="1668"/>
    <x v="3"/>
    <x v="3"/>
    <n v="1"/>
    <n v="295.41000000000003"/>
    <n v="0.26"/>
    <x v="1"/>
    <x v="1"/>
    <x v="27"/>
    <x v="1959"/>
  </r>
  <r>
    <n v="12811"/>
    <d v="2029-09-11T00:00:00"/>
    <n v="1351"/>
    <x v="2"/>
    <x v="2"/>
    <n v="2"/>
    <n v="437.98"/>
    <n v="0.08"/>
    <x v="1"/>
    <x v="4"/>
    <x v="21"/>
    <x v="2787"/>
  </r>
  <r>
    <n v="12812"/>
    <d v="2029-09-12T00:00:00"/>
    <n v="1357"/>
    <x v="2"/>
    <x v="3"/>
    <n v="2"/>
    <n v="245.05"/>
    <n v="0.34"/>
    <x v="1"/>
    <x v="10"/>
    <x v="10"/>
    <x v="2788"/>
  </r>
  <r>
    <n v="12813"/>
    <d v="2029-09-13T00:00:00"/>
    <n v="1516"/>
    <x v="1"/>
    <x v="3"/>
    <n v="6"/>
    <n v="142.08000000000001"/>
    <n v="0.18"/>
    <x v="2"/>
    <x v="5"/>
    <x v="15"/>
    <x v="2789"/>
  </r>
  <r>
    <n v="12814"/>
    <d v="2029-09-14T00:00:00"/>
    <n v="1494"/>
    <x v="2"/>
    <x v="2"/>
    <n v="6"/>
    <n v="459.07"/>
    <n v="0.33"/>
    <x v="2"/>
    <x v="6"/>
    <x v="2"/>
    <x v="2790"/>
  </r>
  <r>
    <n v="12815"/>
    <d v="2029-09-15T00:00:00"/>
    <n v="1085"/>
    <x v="2"/>
    <x v="2"/>
    <n v="7"/>
    <n v="473.81"/>
    <n v="0.18"/>
    <x v="2"/>
    <x v="9"/>
    <x v="1"/>
    <x v="2791"/>
  </r>
  <r>
    <n v="12816"/>
    <d v="2029-09-16T00:00:00"/>
    <n v="1174"/>
    <x v="1"/>
    <x v="2"/>
    <n v="3"/>
    <n v="554.78"/>
    <n v="0.17"/>
    <x v="1"/>
    <x v="9"/>
    <x v="16"/>
    <x v="2792"/>
  </r>
  <r>
    <n v="12817"/>
    <d v="2029-09-17T00:00:00"/>
    <n v="1801"/>
    <x v="1"/>
    <x v="0"/>
    <n v="1"/>
    <n v="235.06"/>
    <n v="0.16"/>
    <x v="2"/>
    <x v="7"/>
    <x v="27"/>
    <x v="2793"/>
  </r>
  <r>
    <n v="12818"/>
    <d v="2029-09-18T00:00:00"/>
    <n v="1192"/>
    <x v="1"/>
    <x v="3"/>
    <n v="3"/>
    <n v="311.16000000000003"/>
    <n v="0.12"/>
    <x v="1"/>
    <x v="9"/>
    <x v="27"/>
    <x v="2794"/>
  </r>
  <r>
    <n v="12819"/>
    <d v="2029-09-19T00:00:00"/>
    <n v="1310"/>
    <x v="0"/>
    <x v="1"/>
    <n v="2"/>
    <n v="227.43"/>
    <n v="0.19"/>
    <x v="1"/>
    <x v="7"/>
    <x v="30"/>
    <x v="2795"/>
  </r>
  <r>
    <n v="12820"/>
    <d v="2029-09-20T00:00:00"/>
    <n v="1118"/>
    <x v="1"/>
    <x v="2"/>
    <n v="1"/>
    <n v="165.39"/>
    <n v="0.16"/>
    <x v="2"/>
    <x v="6"/>
    <x v="27"/>
    <x v="2796"/>
  </r>
  <r>
    <n v="12821"/>
    <d v="2029-09-21T00:00:00"/>
    <n v="1217"/>
    <x v="0"/>
    <x v="2"/>
    <n v="5"/>
    <n v="454.35"/>
    <n v="0.01"/>
    <x v="1"/>
    <x v="6"/>
    <x v="24"/>
    <x v="2797"/>
  </r>
  <r>
    <n v="12822"/>
    <d v="2029-09-22T00:00:00"/>
    <n v="1426"/>
    <x v="2"/>
    <x v="3"/>
    <n v="2"/>
    <n v="213.7"/>
    <n v="0.09"/>
    <x v="2"/>
    <x v="4"/>
    <x v="13"/>
    <x v="2798"/>
  </r>
  <r>
    <n v="12823"/>
    <d v="2029-09-23T00:00:00"/>
    <n v="1969"/>
    <x v="1"/>
    <x v="1"/>
    <n v="2"/>
    <n v="265.47000000000003"/>
    <n v="7.0000000000000007E-2"/>
    <x v="0"/>
    <x v="7"/>
    <x v="40"/>
    <x v="2799"/>
  </r>
  <r>
    <n v="12824"/>
    <d v="2029-09-24T00:00:00"/>
    <n v="1413"/>
    <x v="0"/>
    <x v="3"/>
    <n v="2"/>
    <n v="251.15"/>
    <n v="0.3"/>
    <x v="1"/>
    <x v="7"/>
    <x v="26"/>
    <x v="2800"/>
  </r>
  <r>
    <n v="12825"/>
    <d v="2029-09-25T00:00:00"/>
    <n v="1113"/>
    <x v="1"/>
    <x v="3"/>
    <n v="7"/>
    <n v="431.91"/>
    <n v="0.21"/>
    <x v="0"/>
    <x v="1"/>
    <x v="24"/>
    <x v="2801"/>
  </r>
  <r>
    <n v="12826"/>
    <d v="2029-09-26T00:00:00"/>
    <n v="1977"/>
    <x v="3"/>
    <x v="2"/>
    <n v="1"/>
    <n v="551.91"/>
    <n v="0.27"/>
    <x v="1"/>
    <x v="10"/>
    <x v="13"/>
    <x v="2802"/>
  </r>
  <r>
    <n v="12827"/>
    <d v="2029-09-27T00:00:00"/>
    <n v="1144"/>
    <x v="1"/>
    <x v="2"/>
    <n v="6"/>
    <n v="405.05"/>
    <n v="0.33"/>
    <x v="1"/>
    <x v="8"/>
    <x v="37"/>
    <x v="2803"/>
  </r>
  <r>
    <n v="12828"/>
    <d v="2029-09-28T00:00:00"/>
    <n v="1537"/>
    <x v="2"/>
    <x v="0"/>
    <n v="4"/>
    <n v="290.88"/>
    <n v="0.23"/>
    <x v="2"/>
    <x v="8"/>
    <x v="33"/>
    <x v="2804"/>
  </r>
  <r>
    <n v="12829"/>
    <d v="2029-09-29T00:00:00"/>
    <n v="1647"/>
    <x v="1"/>
    <x v="1"/>
    <n v="5"/>
    <n v="470.83"/>
    <n v="0.34"/>
    <x v="2"/>
    <x v="7"/>
    <x v="2"/>
    <x v="2805"/>
  </r>
  <r>
    <n v="12830"/>
    <d v="2029-09-30T00:00:00"/>
    <n v="1302"/>
    <x v="1"/>
    <x v="1"/>
    <n v="5"/>
    <n v="389.97"/>
    <n v="0.11"/>
    <x v="1"/>
    <x v="2"/>
    <x v="24"/>
    <x v="2806"/>
  </r>
  <r>
    <n v="12831"/>
    <d v="2029-10-01T00:00:00"/>
    <n v="1743"/>
    <x v="0"/>
    <x v="2"/>
    <n v="3"/>
    <n v="50.46"/>
    <n v="7.0000000000000007E-2"/>
    <x v="2"/>
    <x v="4"/>
    <x v="1"/>
    <x v="2807"/>
  </r>
  <r>
    <n v="12832"/>
    <d v="2029-10-02T00:00:00"/>
    <n v="1880"/>
    <x v="2"/>
    <x v="2"/>
    <n v="1"/>
    <n v="70.959999999999994"/>
    <n v="0.14000000000000001"/>
    <x v="0"/>
    <x v="1"/>
    <x v="7"/>
    <x v="2808"/>
  </r>
  <r>
    <n v="12833"/>
    <d v="2029-10-03T00:00:00"/>
    <n v="1587"/>
    <x v="0"/>
    <x v="2"/>
    <n v="6"/>
    <n v="37.18"/>
    <n v="0.16"/>
    <x v="1"/>
    <x v="0"/>
    <x v="26"/>
    <x v="2809"/>
  </r>
  <r>
    <n v="12834"/>
    <d v="2029-10-04T00:00:00"/>
    <n v="1986"/>
    <x v="0"/>
    <x v="1"/>
    <n v="2"/>
    <n v="282.24"/>
    <n v="0.31"/>
    <x v="0"/>
    <x v="4"/>
    <x v="21"/>
    <x v="2810"/>
  </r>
  <r>
    <n v="12835"/>
    <d v="2029-10-05T00:00:00"/>
    <n v="1839"/>
    <x v="2"/>
    <x v="0"/>
    <n v="4"/>
    <n v="498.12"/>
    <n v="0.2"/>
    <x v="2"/>
    <x v="10"/>
    <x v="4"/>
    <x v="2811"/>
  </r>
  <r>
    <n v="12836"/>
    <d v="2029-10-06T00:00:00"/>
    <n v="1344"/>
    <x v="2"/>
    <x v="1"/>
    <n v="1"/>
    <n v="198.15"/>
    <n v="0.1"/>
    <x v="0"/>
    <x v="10"/>
    <x v="29"/>
    <x v="153"/>
  </r>
  <r>
    <n v="12837"/>
    <d v="2029-10-07T00:00:00"/>
    <n v="1813"/>
    <x v="0"/>
    <x v="2"/>
    <n v="1"/>
    <n v="239.73"/>
    <n v="0.26"/>
    <x v="1"/>
    <x v="3"/>
    <x v="18"/>
    <x v="2812"/>
  </r>
  <r>
    <n v="12838"/>
    <d v="2029-10-08T00:00:00"/>
    <n v="1963"/>
    <x v="0"/>
    <x v="2"/>
    <n v="7"/>
    <n v="547.04"/>
    <n v="0.18"/>
    <x v="2"/>
    <x v="10"/>
    <x v="15"/>
    <x v="2813"/>
  </r>
  <r>
    <n v="12839"/>
    <d v="2029-10-09T00:00:00"/>
    <n v="1800"/>
    <x v="1"/>
    <x v="0"/>
    <n v="6"/>
    <n v="504.59"/>
    <n v="0.06"/>
    <x v="1"/>
    <x v="1"/>
    <x v="18"/>
    <x v="2814"/>
  </r>
  <r>
    <n v="12840"/>
    <d v="2029-10-10T00:00:00"/>
    <n v="1000"/>
    <x v="2"/>
    <x v="3"/>
    <n v="4"/>
    <n v="404.05"/>
    <n v="0.2"/>
    <x v="0"/>
    <x v="10"/>
    <x v="23"/>
    <x v="2815"/>
  </r>
  <r>
    <n v="12841"/>
    <d v="2029-10-11T00:00:00"/>
    <n v="1146"/>
    <x v="1"/>
    <x v="3"/>
    <n v="2"/>
    <n v="171.08"/>
    <n v="0.32"/>
    <x v="2"/>
    <x v="4"/>
    <x v="27"/>
    <x v="2816"/>
  </r>
  <r>
    <n v="12842"/>
    <d v="2029-10-12T00:00:00"/>
    <n v="1286"/>
    <x v="3"/>
    <x v="1"/>
    <n v="1"/>
    <n v="83.47"/>
    <n v="0.28999999999999998"/>
    <x v="1"/>
    <x v="6"/>
    <x v="36"/>
    <x v="2817"/>
  </r>
  <r>
    <n v="12843"/>
    <d v="2029-10-13T00:00:00"/>
    <n v="1975"/>
    <x v="2"/>
    <x v="3"/>
    <n v="5"/>
    <n v="24.39"/>
    <n v="0.21"/>
    <x v="1"/>
    <x v="3"/>
    <x v="32"/>
    <x v="2818"/>
  </r>
  <r>
    <n v="12844"/>
    <d v="2029-10-14T00:00:00"/>
    <n v="1653"/>
    <x v="3"/>
    <x v="3"/>
    <n v="5"/>
    <n v="77.599999999999994"/>
    <n v="0.13"/>
    <x v="0"/>
    <x v="6"/>
    <x v="34"/>
    <x v="2819"/>
  </r>
  <r>
    <n v="12845"/>
    <d v="2029-10-15T00:00:00"/>
    <n v="1052"/>
    <x v="2"/>
    <x v="1"/>
    <n v="4"/>
    <n v="186.17"/>
    <n v="0.03"/>
    <x v="2"/>
    <x v="10"/>
    <x v="1"/>
    <x v="2820"/>
  </r>
  <r>
    <n v="12846"/>
    <d v="2029-10-16T00:00:00"/>
    <n v="1303"/>
    <x v="2"/>
    <x v="2"/>
    <n v="2"/>
    <n v="337.8"/>
    <n v="0.16"/>
    <x v="1"/>
    <x v="3"/>
    <x v="20"/>
    <x v="2821"/>
  </r>
  <r>
    <n v="12847"/>
    <d v="2029-10-17T00:00:00"/>
    <n v="1068"/>
    <x v="1"/>
    <x v="3"/>
    <n v="4"/>
    <n v="52.44"/>
    <n v="0.26"/>
    <x v="1"/>
    <x v="7"/>
    <x v="0"/>
    <x v="2822"/>
  </r>
  <r>
    <n v="12848"/>
    <d v="2029-10-18T00:00:00"/>
    <n v="1360"/>
    <x v="1"/>
    <x v="2"/>
    <n v="1"/>
    <n v="94.69"/>
    <n v="0.13"/>
    <x v="0"/>
    <x v="1"/>
    <x v="25"/>
    <x v="2823"/>
  </r>
  <r>
    <n v="12849"/>
    <d v="2029-10-19T00:00:00"/>
    <n v="1601"/>
    <x v="2"/>
    <x v="1"/>
    <n v="7"/>
    <n v="120.93"/>
    <n v="0.08"/>
    <x v="1"/>
    <x v="4"/>
    <x v="25"/>
    <x v="2824"/>
  </r>
  <r>
    <n v="12850"/>
    <d v="2029-10-20T00:00:00"/>
    <n v="1957"/>
    <x v="1"/>
    <x v="2"/>
    <n v="7"/>
    <n v="384.71"/>
    <n v="0.33"/>
    <x v="1"/>
    <x v="1"/>
    <x v="19"/>
    <x v="2825"/>
  </r>
  <r>
    <n v="12851"/>
    <d v="2029-10-21T00:00:00"/>
    <n v="1219"/>
    <x v="2"/>
    <x v="2"/>
    <n v="5"/>
    <n v="375.24"/>
    <n v="0.28999999999999998"/>
    <x v="0"/>
    <x v="2"/>
    <x v="7"/>
    <x v="2826"/>
  </r>
  <r>
    <n v="12852"/>
    <d v="2029-10-22T00:00:00"/>
    <n v="1961"/>
    <x v="2"/>
    <x v="1"/>
    <n v="7"/>
    <n v="337.2"/>
    <n v="0.22"/>
    <x v="1"/>
    <x v="2"/>
    <x v="7"/>
    <x v="2827"/>
  </r>
  <r>
    <n v="12853"/>
    <d v="2029-10-23T00:00:00"/>
    <n v="1703"/>
    <x v="2"/>
    <x v="2"/>
    <n v="3"/>
    <n v="161.54"/>
    <n v="0.05"/>
    <x v="1"/>
    <x v="10"/>
    <x v="26"/>
    <x v="2828"/>
  </r>
  <r>
    <n v="12854"/>
    <d v="2029-10-24T00:00:00"/>
    <n v="1965"/>
    <x v="0"/>
    <x v="3"/>
    <n v="4"/>
    <n v="232.11"/>
    <n v="0.05"/>
    <x v="1"/>
    <x v="9"/>
    <x v="28"/>
    <x v="2829"/>
  </r>
  <r>
    <n v="12855"/>
    <d v="2029-10-25T00:00:00"/>
    <n v="1574"/>
    <x v="1"/>
    <x v="3"/>
    <n v="7"/>
    <n v="71.56"/>
    <n v="0.04"/>
    <x v="0"/>
    <x v="4"/>
    <x v="18"/>
    <x v="2830"/>
  </r>
  <r>
    <n v="12856"/>
    <d v="2029-10-26T00:00:00"/>
    <n v="1584"/>
    <x v="1"/>
    <x v="3"/>
    <n v="3"/>
    <n v="147.47999999999999"/>
    <n v="0.22"/>
    <x v="1"/>
    <x v="3"/>
    <x v="18"/>
    <x v="2831"/>
  </r>
  <r>
    <n v="12857"/>
    <d v="2029-10-27T00:00:00"/>
    <n v="1160"/>
    <x v="1"/>
    <x v="3"/>
    <n v="3"/>
    <n v="540.16"/>
    <n v="0.04"/>
    <x v="2"/>
    <x v="7"/>
    <x v="19"/>
    <x v="2832"/>
  </r>
  <r>
    <n v="12858"/>
    <d v="2029-10-28T00:00:00"/>
    <n v="1680"/>
    <x v="0"/>
    <x v="2"/>
    <n v="6"/>
    <n v="588.12"/>
    <n v="0.28999999999999998"/>
    <x v="0"/>
    <x v="2"/>
    <x v="5"/>
    <x v="2833"/>
  </r>
  <r>
    <n v="12859"/>
    <d v="2029-10-29T00:00:00"/>
    <n v="1088"/>
    <x v="2"/>
    <x v="3"/>
    <n v="5"/>
    <n v="393.88"/>
    <n v="0.35"/>
    <x v="1"/>
    <x v="5"/>
    <x v="15"/>
    <x v="2834"/>
  </r>
  <r>
    <n v="12860"/>
    <d v="2029-10-30T00:00:00"/>
    <n v="1687"/>
    <x v="3"/>
    <x v="2"/>
    <n v="4"/>
    <n v="551.34"/>
    <n v="0.13"/>
    <x v="0"/>
    <x v="9"/>
    <x v="36"/>
    <x v="2835"/>
  </r>
  <r>
    <n v="12861"/>
    <d v="2029-10-31T00:00:00"/>
    <n v="1780"/>
    <x v="3"/>
    <x v="0"/>
    <n v="3"/>
    <n v="391"/>
    <n v="0.16"/>
    <x v="1"/>
    <x v="7"/>
    <x v="18"/>
    <x v="2836"/>
  </r>
  <r>
    <n v="12862"/>
    <d v="2029-11-01T00:00:00"/>
    <n v="1584"/>
    <x v="1"/>
    <x v="2"/>
    <n v="1"/>
    <n v="34.42"/>
    <n v="0.25"/>
    <x v="2"/>
    <x v="6"/>
    <x v="18"/>
    <x v="2837"/>
  </r>
  <r>
    <n v="12863"/>
    <d v="2029-11-02T00:00:00"/>
    <n v="1756"/>
    <x v="2"/>
    <x v="3"/>
    <n v="7"/>
    <n v="598.11"/>
    <n v="0.33"/>
    <x v="1"/>
    <x v="4"/>
    <x v="32"/>
    <x v="2838"/>
  </r>
  <r>
    <n v="12864"/>
    <d v="2029-11-03T00:00:00"/>
    <n v="1588"/>
    <x v="3"/>
    <x v="0"/>
    <n v="6"/>
    <n v="72.89"/>
    <n v="0.31"/>
    <x v="2"/>
    <x v="9"/>
    <x v="10"/>
    <x v="2839"/>
  </r>
  <r>
    <n v="12865"/>
    <d v="2029-11-04T00:00:00"/>
    <n v="1158"/>
    <x v="2"/>
    <x v="1"/>
    <n v="2"/>
    <n v="414.35"/>
    <n v="0.02"/>
    <x v="1"/>
    <x v="1"/>
    <x v="35"/>
    <x v="2840"/>
  </r>
  <r>
    <n v="12866"/>
    <d v="2029-11-05T00:00:00"/>
    <n v="1488"/>
    <x v="1"/>
    <x v="2"/>
    <n v="7"/>
    <n v="162.91"/>
    <n v="0.06"/>
    <x v="1"/>
    <x v="5"/>
    <x v="37"/>
    <x v="2841"/>
  </r>
  <r>
    <n v="12867"/>
    <d v="2029-11-06T00:00:00"/>
    <n v="1970"/>
    <x v="3"/>
    <x v="3"/>
    <n v="7"/>
    <n v="244.31"/>
    <n v="0.26"/>
    <x v="0"/>
    <x v="4"/>
    <x v="10"/>
    <x v="2842"/>
  </r>
  <r>
    <n v="12868"/>
    <d v="2029-11-07T00:00:00"/>
    <n v="1323"/>
    <x v="2"/>
    <x v="3"/>
    <n v="7"/>
    <n v="392.87"/>
    <n v="0.24"/>
    <x v="1"/>
    <x v="1"/>
    <x v="36"/>
    <x v="2843"/>
  </r>
  <r>
    <n v="12869"/>
    <d v="2029-11-08T00:00:00"/>
    <n v="1609"/>
    <x v="3"/>
    <x v="3"/>
    <n v="6"/>
    <n v="270.35000000000002"/>
    <n v="0.05"/>
    <x v="0"/>
    <x v="6"/>
    <x v="40"/>
    <x v="2844"/>
  </r>
  <r>
    <n v="12870"/>
    <d v="2029-11-09T00:00:00"/>
    <n v="1380"/>
    <x v="2"/>
    <x v="1"/>
    <n v="2"/>
    <n v="161.57"/>
    <n v="0.18"/>
    <x v="1"/>
    <x v="0"/>
    <x v="34"/>
    <x v="2845"/>
  </r>
  <r>
    <n v="12871"/>
    <d v="2029-11-10T00:00:00"/>
    <n v="1101"/>
    <x v="3"/>
    <x v="0"/>
    <n v="5"/>
    <n v="210.65"/>
    <n v="0.27"/>
    <x v="1"/>
    <x v="1"/>
    <x v="23"/>
    <x v="2846"/>
  </r>
  <r>
    <n v="12872"/>
    <d v="2029-11-11T00:00:00"/>
    <n v="1493"/>
    <x v="1"/>
    <x v="0"/>
    <n v="4"/>
    <n v="214.81"/>
    <n v="0.08"/>
    <x v="0"/>
    <x v="6"/>
    <x v="26"/>
    <x v="2847"/>
  </r>
  <r>
    <n v="12873"/>
    <d v="2029-11-12T00:00:00"/>
    <n v="1643"/>
    <x v="2"/>
    <x v="3"/>
    <n v="4"/>
    <n v="576.20000000000005"/>
    <n v="0.3"/>
    <x v="1"/>
    <x v="1"/>
    <x v="21"/>
    <x v="2848"/>
  </r>
  <r>
    <n v="12874"/>
    <d v="2029-11-13T00:00:00"/>
    <n v="1613"/>
    <x v="2"/>
    <x v="2"/>
    <n v="2"/>
    <n v="482.19"/>
    <n v="0.02"/>
    <x v="0"/>
    <x v="8"/>
    <x v="21"/>
    <x v="2849"/>
  </r>
  <r>
    <n v="12875"/>
    <d v="2029-11-14T00:00:00"/>
    <n v="1018"/>
    <x v="0"/>
    <x v="3"/>
    <n v="7"/>
    <n v="283.25"/>
    <n v="0.27"/>
    <x v="2"/>
    <x v="5"/>
    <x v="24"/>
    <x v="2850"/>
  </r>
  <r>
    <n v="12876"/>
    <d v="2029-11-15T00:00:00"/>
    <n v="1453"/>
    <x v="2"/>
    <x v="3"/>
    <n v="1"/>
    <n v="131.9"/>
    <n v="0.22"/>
    <x v="1"/>
    <x v="9"/>
    <x v="3"/>
    <x v="2851"/>
  </r>
  <r>
    <n v="12877"/>
    <d v="2029-11-16T00:00:00"/>
    <n v="1481"/>
    <x v="2"/>
    <x v="2"/>
    <n v="2"/>
    <n v="489.44"/>
    <n v="0.11"/>
    <x v="2"/>
    <x v="9"/>
    <x v="9"/>
    <x v="2852"/>
  </r>
  <r>
    <n v="12878"/>
    <d v="2029-11-17T00:00:00"/>
    <n v="1593"/>
    <x v="2"/>
    <x v="3"/>
    <n v="2"/>
    <n v="106.95"/>
    <n v="0.25"/>
    <x v="1"/>
    <x v="7"/>
    <x v="25"/>
    <x v="2853"/>
  </r>
  <r>
    <n v="12879"/>
    <d v="2029-11-18T00:00:00"/>
    <n v="1396"/>
    <x v="1"/>
    <x v="1"/>
    <n v="4"/>
    <n v="138.12"/>
    <n v="0.27"/>
    <x v="1"/>
    <x v="9"/>
    <x v="19"/>
    <x v="2854"/>
  </r>
  <r>
    <n v="12880"/>
    <d v="2029-11-19T00:00:00"/>
    <n v="1278"/>
    <x v="1"/>
    <x v="3"/>
    <n v="3"/>
    <n v="229.12"/>
    <n v="0.33"/>
    <x v="2"/>
    <x v="6"/>
    <x v="16"/>
    <x v="2855"/>
  </r>
  <r>
    <n v="12881"/>
    <d v="2029-11-20T00:00:00"/>
    <n v="1850"/>
    <x v="2"/>
    <x v="1"/>
    <n v="1"/>
    <n v="530"/>
    <n v="0.13"/>
    <x v="1"/>
    <x v="9"/>
    <x v="32"/>
    <x v="2856"/>
  </r>
  <r>
    <n v="12882"/>
    <d v="2029-11-21T00:00:00"/>
    <n v="1364"/>
    <x v="2"/>
    <x v="3"/>
    <n v="4"/>
    <n v="92.1"/>
    <n v="0.24"/>
    <x v="1"/>
    <x v="4"/>
    <x v="3"/>
    <x v="2857"/>
  </r>
  <r>
    <n v="12883"/>
    <d v="2029-11-22T00:00:00"/>
    <n v="1330"/>
    <x v="2"/>
    <x v="0"/>
    <n v="6"/>
    <n v="86.51"/>
    <n v="0.21"/>
    <x v="0"/>
    <x v="3"/>
    <x v="15"/>
    <x v="2858"/>
  </r>
  <r>
    <n v="12884"/>
    <d v="2029-11-23T00:00:00"/>
    <n v="1640"/>
    <x v="2"/>
    <x v="2"/>
    <n v="2"/>
    <n v="303.98"/>
    <n v="0.18"/>
    <x v="0"/>
    <x v="5"/>
    <x v="25"/>
    <x v="2859"/>
  </r>
  <r>
    <n v="12885"/>
    <d v="2029-11-24T00:00:00"/>
    <n v="1343"/>
    <x v="1"/>
    <x v="0"/>
    <n v="3"/>
    <n v="176.7"/>
    <n v="0.31"/>
    <x v="2"/>
    <x v="7"/>
    <x v="5"/>
    <x v="2860"/>
  </r>
  <r>
    <n v="12886"/>
    <d v="2029-11-25T00:00:00"/>
    <n v="1821"/>
    <x v="3"/>
    <x v="3"/>
    <n v="1"/>
    <n v="347.71"/>
    <n v="0"/>
    <x v="2"/>
    <x v="4"/>
    <x v="33"/>
    <x v="2861"/>
  </r>
  <r>
    <n v="12887"/>
    <d v="2029-11-26T00:00:00"/>
    <n v="1454"/>
    <x v="2"/>
    <x v="3"/>
    <n v="5"/>
    <n v="279.20999999999998"/>
    <n v="0.1"/>
    <x v="2"/>
    <x v="10"/>
    <x v="24"/>
    <x v="2862"/>
  </r>
  <r>
    <n v="12888"/>
    <d v="2029-11-27T00:00:00"/>
    <n v="1600"/>
    <x v="1"/>
    <x v="1"/>
    <n v="1"/>
    <n v="269.45"/>
    <n v="0.19"/>
    <x v="2"/>
    <x v="4"/>
    <x v="21"/>
    <x v="2863"/>
  </r>
  <r>
    <n v="12889"/>
    <d v="2029-11-28T00:00:00"/>
    <n v="1724"/>
    <x v="1"/>
    <x v="3"/>
    <n v="1"/>
    <n v="80.5"/>
    <n v="0.06"/>
    <x v="1"/>
    <x v="3"/>
    <x v="38"/>
    <x v="2864"/>
  </r>
  <r>
    <n v="12890"/>
    <d v="2029-11-29T00:00:00"/>
    <n v="1654"/>
    <x v="0"/>
    <x v="3"/>
    <n v="7"/>
    <n v="97.51"/>
    <n v="0.32"/>
    <x v="0"/>
    <x v="1"/>
    <x v="21"/>
    <x v="2865"/>
  </r>
  <r>
    <n v="12891"/>
    <d v="2029-11-30T00:00:00"/>
    <n v="1064"/>
    <x v="0"/>
    <x v="3"/>
    <n v="2"/>
    <n v="495.33"/>
    <n v="0.23"/>
    <x v="1"/>
    <x v="1"/>
    <x v="5"/>
    <x v="2866"/>
  </r>
  <r>
    <n v="12892"/>
    <d v="2029-12-01T00:00:00"/>
    <n v="1075"/>
    <x v="3"/>
    <x v="0"/>
    <n v="2"/>
    <n v="533.24"/>
    <n v="0.17"/>
    <x v="2"/>
    <x v="3"/>
    <x v="8"/>
    <x v="2867"/>
  </r>
  <r>
    <n v="12893"/>
    <d v="2029-12-02T00:00:00"/>
    <n v="1710"/>
    <x v="2"/>
    <x v="1"/>
    <n v="5"/>
    <n v="152.29"/>
    <n v="0.28999999999999998"/>
    <x v="0"/>
    <x v="2"/>
    <x v="6"/>
    <x v="2868"/>
  </r>
  <r>
    <n v="12894"/>
    <d v="2029-12-03T00:00:00"/>
    <n v="1142"/>
    <x v="2"/>
    <x v="0"/>
    <n v="5"/>
    <n v="81.37"/>
    <n v="0.16"/>
    <x v="2"/>
    <x v="6"/>
    <x v="7"/>
    <x v="2869"/>
  </r>
  <r>
    <n v="12895"/>
    <d v="2029-12-04T00:00:00"/>
    <n v="1916"/>
    <x v="2"/>
    <x v="1"/>
    <n v="5"/>
    <n v="46.25"/>
    <n v="0.2"/>
    <x v="0"/>
    <x v="1"/>
    <x v="25"/>
    <x v="2870"/>
  </r>
  <r>
    <n v="12896"/>
    <d v="2029-12-05T00:00:00"/>
    <n v="1914"/>
    <x v="2"/>
    <x v="0"/>
    <n v="4"/>
    <n v="370.85"/>
    <n v="0"/>
    <x v="1"/>
    <x v="7"/>
    <x v="31"/>
    <x v="2871"/>
  </r>
  <r>
    <n v="12897"/>
    <d v="2029-12-06T00:00:00"/>
    <n v="1827"/>
    <x v="1"/>
    <x v="3"/>
    <n v="4"/>
    <n v="433.48"/>
    <n v="0.13"/>
    <x v="1"/>
    <x v="5"/>
    <x v="8"/>
    <x v="2872"/>
  </r>
  <r>
    <n v="12898"/>
    <d v="2029-12-07T00:00:00"/>
    <n v="1604"/>
    <x v="3"/>
    <x v="0"/>
    <n v="2"/>
    <n v="233.09"/>
    <n v="0.05"/>
    <x v="0"/>
    <x v="9"/>
    <x v="5"/>
    <x v="2873"/>
  </r>
  <r>
    <n v="12899"/>
    <d v="2029-12-08T00:00:00"/>
    <n v="1472"/>
    <x v="0"/>
    <x v="0"/>
    <n v="2"/>
    <n v="412.61"/>
    <n v="0.24"/>
    <x v="1"/>
    <x v="1"/>
    <x v="40"/>
    <x v="2874"/>
  </r>
  <r>
    <n v="12900"/>
    <d v="2029-12-09T00:00:00"/>
    <n v="1416"/>
    <x v="3"/>
    <x v="1"/>
    <n v="5"/>
    <n v="432.08"/>
    <n v="0.17"/>
    <x v="2"/>
    <x v="5"/>
    <x v="21"/>
    <x v="2875"/>
  </r>
  <r>
    <n v="12901"/>
    <d v="2029-12-10T00:00:00"/>
    <n v="1304"/>
    <x v="1"/>
    <x v="1"/>
    <n v="4"/>
    <n v="562.17999999999995"/>
    <n v="0.11"/>
    <x v="1"/>
    <x v="6"/>
    <x v="16"/>
    <x v="2876"/>
  </r>
  <r>
    <n v="12902"/>
    <d v="2029-12-11T00:00:00"/>
    <n v="1735"/>
    <x v="3"/>
    <x v="0"/>
    <n v="3"/>
    <n v="52.95"/>
    <n v="0.16"/>
    <x v="2"/>
    <x v="7"/>
    <x v="19"/>
    <x v="2877"/>
  </r>
  <r>
    <n v="12903"/>
    <d v="2029-12-12T00:00:00"/>
    <n v="1496"/>
    <x v="2"/>
    <x v="1"/>
    <n v="4"/>
    <n v="127.49"/>
    <n v="7.0000000000000007E-2"/>
    <x v="2"/>
    <x v="7"/>
    <x v="22"/>
    <x v="2878"/>
  </r>
  <r>
    <n v="12904"/>
    <d v="2029-12-13T00:00:00"/>
    <n v="1290"/>
    <x v="2"/>
    <x v="1"/>
    <n v="2"/>
    <n v="55.09"/>
    <n v="0.32"/>
    <x v="1"/>
    <x v="0"/>
    <x v="20"/>
    <x v="2879"/>
  </r>
  <r>
    <n v="12905"/>
    <d v="2029-12-14T00:00:00"/>
    <n v="1939"/>
    <x v="3"/>
    <x v="1"/>
    <n v="4"/>
    <n v="522.78"/>
    <n v="0.02"/>
    <x v="2"/>
    <x v="0"/>
    <x v="5"/>
    <x v="2880"/>
  </r>
  <r>
    <n v="12906"/>
    <d v="2029-12-15T00:00:00"/>
    <n v="1101"/>
    <x v="2"/>
    <x v="2"/>
    <n v="2"/>
    <n v="478.66"/>
    <n v="0.3"/>
    <x v="2"/>
    <x v="2"/>
    <x v="17"/>
    <x v="2881"/>
  </r>
  <r>
    <n v="12907"/>
    <d v="2029-12-16T00:00:00"/>
    <n v="1985"/>
    <x v="1"/>
    <x v="1"/>
    <n v="5"/>
    <n v="351.17"/>
    <n v="0.18"/>
    <x v="1"/>
    <x v="4"/>
    <x v="24"/>
    <x v="2882"/>
  </r>
  <r>
    <n v="12908"/>
    <d v="2029-12-17T00:00:00"/>
    <n v="1266"/>
    <x v="2"/>
    <x v="2"/>
    <n v="7"/>
    <n v="63.94"/>
    <n v="0.22"/>
    <x v="2"/>
    <x v="0"/>
    <x v="31"/>
    <x v="2883"/>
  </r>
  <r>
    <n v="12909"/>
    <d v="2029-12-18T00:00:00"/>
    <n v="1866"/>
    <x v="3"/>
    <x v="2"/>
    <n v="5"/>
    <n v="174.89"/>
    <n v="0.11"/>
    <x v="2"/>
    <x v="9"/>
    <x v="37"/>
    <x v="2884"/>
  </r>
  <r>
    <n v="12910"/>
    <d v="2029-12-19T00:00:00"/>
    <n v="1967"/>
    <x v="3"/>
    <x v="1"/>
    <n v="5"/>
    <n v="189.17"/>
    <n v="0.34"/>
    <x v="1"/>
    <x v="7"/>
    <x v="0"/>
    <x v="2885"/>
  </r>
  <r>
    <n v="12911"/>
    <d v="2029-12-20T00:00:00"/>
    <n v="1621"/>
    <x v="2"/>
    <x v="0"/>
    <n v="3"/>
    <n v="343.03"/>
    <n v="0.1"/>
    <x v="2"/>
    <x v="0"/>
    <x v="5"/>
    <x v="2886"/>
  </r>
  <r>
    <n v="12912"/>
    <d v="2029-12-21T00:00:00"/>
    <n v="1973"/>
    <x v="3"/>
    <x v="1"/>
    <n v="7"/>
    <n v="165.96"/>
    <n v="0.21"/>
    <x v="1"/>
    <x v="8"/>
    <x v="20"/>
    <x v="2887"/>
  </r>
  <r>
    <n v="12913"/>
    <d v="2029-12-22T00:00:00"/>
    <n v="1841"/>
    <x v="2"/>
    <x v="3"/>
    <n v="3"/>
    <n v="57.68"/>
    <n v="0.35"/>
    <x v="1"/>
    <x v="10"/>
    <x v="4"/>
    <x v="2888"/>
  </r>
  <r>
    <n v="12914"/>
    <d v="2029-12-23T00:00:00"/>
    <n v="1961"/>
    <x v="1"/>
    <x v="0"/>
    <n v="2"/>
    <n v="442.5"/>
    <n v="0.31"/>
    <x v="2"/>
    <x v="3"/>
    <x v="6"/>
    <x v="2889"/>
  </r>
  <r>
    <n v="12915"/>
    <d v="2029-12-24T00:00:00"/>
    <n v="1941"/>
    <x v="3"/>
    <x v="2"/>
    <n v="1"/>
    <n v="189.96"/>
    <n v="0.19"/>
    <x v="2"/>
    <x v="2"/>
    <x v="3"/>
    <x v="2890"/>
  </r>
  <r>
    <n v="12916"/>
    <d v="2029-12-25T00:00:00"/>
    <n v="1776"/>
    <x v="3"/>
    <x v="2"/>
    <n v="6"/>
    <n v="279.64"/>
    <n v="0.35"/>
    <x v="0"/>
    <x v="3"/>
    <x v="3"/>
    <x v="2891"/>
  </r>
  <r>
    <n v="12917"/>
    <d v="2029-12-26T00:00:00"/>
    <n v="1002"/>
    <x v="0"/>
    <x v="0"/>
    <n v="3"/>
    <n v="89.68"/>
    <n v="0.25"/>
    <x v="1"/>
    <x v="0"/>
    <x v="40"/>
    <x v="2892"/>
  </r>
  <r>
    <n v="12918"/>
    <d v="2029-12-27T00:00:00"/>
    <n v="1084"/>
    <x v="2"/>
    <x v="0"/>
    <n v="2"/>
    <n v="484.49"/>
    <n v="7.0000000000000007E-2"/>
    <x v="1"/>
    <x v="8"/>
    <x v="37"/>
    <x v="2893"/>
  </r>
  <r>
    <n v="12919"/>
    <d v="2029-12-28T00:00:00"/>
    <n v="1793"/>
    <x v="3"/>
    <x v="1"/>
    <n v="7"/>
    <n v="345.84"/>
    <n v="0.14000000000000001"/>
    <x v="1"/>
    <x v="10"/>
    <x v="17"/>
    <x v="2894"/>
  </r>
  <r>
    <n v="12920"/>
    <d v="2029-12-29T00:00:00"/>
    <n v="1327"/>
    <x v="1"/>
    <x v="2"/>
    <n v="4"/>
    <n v="542.42999999999995"/>
    <n v="0.12"/>
    <x v="2"/>
    <x v="7"/>
    <x v="16"/>
    <x v="2895"/>
  </r>
  <r>
    <n v="12921"/>
    <d v="2029-12-30T00:00:00"/>
    <n v="1815"/>
    <x v="0"/>
    <x v="3"/>
    <n v="7"/>
    <n v="304.85000000000002"/>
    <n v="0.12"/>
    <x v="1"/>
    <x v="8"/>
    <x v="27"/>
    <x v="2896"/>
  </r>
  <r>
    <n v="12922"/>
    <d v="2029-12-31T00:00:00"/>
    <n v="1449"/>
    <x v="2"/>
    <x v="1"/>
    <n v="5"/>
    <n v="565.73"/>
    <n v="0.27"/>
    <x v="2"/>
    <x v="4"/>
    <x v="23"/>
    <x v="2897"/>
  </r>
  <r>
    <n v="12923"/>
    <d v="2030-01-01T00:00:00"/>
    <n v="1453"/>
    <x v="3"/>
    <x v="0"/>
    <n v="5"/>
    <n v="536.74"/>
    <n v="0.2"/>
    <x v="1"/>
    <x v="9"/>
    <x v="19"/>
    <x v="2898"/>
  </r>
  <r>
    <n v="12924"/>
    <d v="2030-01-02T00:00:00"/>
    <n v="1923"/>
    <x v="1"/>
    <x v="2"/>
    <n v="5"/>
    <n v="352.23"/>
    <n v="0.01"/>
    <x v="0"/>
    <x v="7"/>
    <x v="31"/>
    <x v="2899"/>
  </r>
  <r>
    <n v="12925"/>
    <d v="2030-01-03T00:00:00"/>
    <n v="1628"/>
    <x v="2"/>
    <x v="0"/>
    <n v="2"/>
    <n v="561.33000000000004"/>
    <n v="0.31"/>
    <x v="2"/>
    <x v="0"/>
    <x v="28"/>
    <x v="2900"/>
  </r>
  <r>
    <n v="12926"/>
    <d v="2030-01-04T00:00:00"/>
    <n v="1220"/>
    <x v="1"/>
    <x v="0"/>
    <n v="5"/>
    <n v="204.01"/>
    <n v="0.1"/>
    <x v="0"/>
    <x v="3"/>
    <x v="39"/>
    <x v="2901"/>
  </r>
  <r>
    <n v="12927"/>
    <d v="2030-01-05T00:00:00"/>
    <n v="1153"/>
    <x v="2"/>
    <x v="0"/>
    <n v="3"/>
    <n v="228.9"/>
    <n v="0.35"/>
    <x v="1"/>
    <x v="4"/>
    <x v="32"/>
    <x v="2902"/>
  </r>
  <r>
    <n v="12928"/>
    <d v="2030-01-06T00:00:00"/>
    <n v="1664"/>
    <x v="1"/>
    <x v="1"/>
    <n v="4"/>
    <n v="41.6"/>
    <n v="0.33"/>
    <x v="2"/>
    <x v="3"/>
    <x v="36"/>
    <x v="2903"/>
  </r>
  <r>
    <n v="12929"/>
    <d v="2030-01-07T00:00:00"/>
    <n v="1011"/>
    <x v="0"/>
    <x v="3"/>
    <n v="5"/>
    <n v="359.68"/>
    <n v="0.33"/>
    <x v="2"/>
    <x v="5"/>
    <x v="9"/>
    <x v="2904"/>
  </r>
  <r>
    <n v="12930"/>
    <d v="2030-01-08T00:00:00"/>
    <n v="1132"/>
    <x v="1"/>
    <x v="3"/>
    <n v="2"/>
    <n v="437.33"/>
    <n v="0.28000000000000003"/>
    <x v="2"/>
    <x v="6"/>
    <x v="40"/>
    <x v="2905"/>
  </r>
  <r>
    <n v="12931"/>
    <d v="2030-01-09T00:00:00"/>
    <n v="1993"/>
    <x v="1"/>
    <x v="2"/>
    <n v="4"/>
    <n v="467.51"/>
    <n v="0.08"/>
    <x v="1"/>
    <x v="0"/>
    <x v="0"/>
    <x v="2906"/>
  </r>
  <r>
    <n v="12932"/>
    <d v="2030-01-10T00:00:00"/>
    <n v="1303"/>
    <x v="1"/>
    <x v="0"/>
    <n v="5"/>
    <n v="102.64"/>
    <n v="0.19"/>
    <x v="0"/>
    <x v="2"/>
    <x v="32"/>
    <x v="2907"/>
  </r>
  <r>
    <n v="12933"/>
    <d v="2030-01-11T00:00:00"/>
    <n v="1292"/>
    <x v="2"/>
    <x v="3"/>
    <n v="1"/>
    <n v="274.83"/>
    <n v="0.08"/>
    <x v="1"/>
    <x v="6"/>
    <x v="27"/>
    <x v="2908"/>
  </r>
  <r>
    <n v="12934"/>
    <d v="2030-01-12T00:00:00"/>
    <n v="1974"/>
    <x v="2"/>
    <x v="0"/>
    <n v="5"/>
    <n v="118.46"/>
    <n v="0.09"/>
    <x v="1"/>
    <x v="3"/>
    <x v="22"/>
    <x v="2909"/>
  </r>
  <r>
    <n v="12935"/>
    <d v="2030-01-13T00:00:00"/>
    <n v="1299"/>
    <x v="1"/>
    <x v="2"/>
    <n v="6"/>
    <n v="402.34"/>
    <n v="0.21"/>
    <x v="2"/>
    <x v="1"/>
    <x v="8"/>
    <x v="2910"/>
  </r>
  <r>
    <n v="12936"/>
    <d v="2030-01-14T00:00:00"/>
    <n v="1739"/>
    <x v="2"/>
    <x v="0"/>
    <n v="7"/>
    <n v="107.4"/>
    <n v="0.01"/>
    <x v="2"/>
    <x v="6"/>
    <x v="3"/>
    <x v="2911"/>
  </r>
  <r>
    <n v="12937"/>
    <d v="2030-01-15T00:00:00"/>
    <n v="1782"/>
    <x v="2"/>
    <x v="3"/>
    <n v="3"/>
    <n v="543.94000000000005"/>
    <n v="0.34"/>
    <x v="2"/>
    <x v="6"/>
    <x v="6"/>
    <x v="2912"/>
  </r>
  <r>
    <n v="12938"/>
    <d v="2030-01-16T00:00:00"/>
    <n v="1042"/>
    <x v="1"/>
    <x v="0"/>
    <n v="4"/>
    <n v="149.91999999999999"/>
    <n v="0.32"/>
    <x v="1"/>
    <x v="10"/>
    <x v="2"/>
    <x v="2913"/>
  </r>
  <r>
    <n v="12939"/>
    <d v="2030-01-17T00:00:00"/>
    <n v="1943"/>
    <x v="2"/>
    <x v="3"/>
    <n v="3"/>
    <n v="185.47"/>
    <n v="0.13"/>
    <x v="1"/>
    <x v="1"/>
    <x v="32"/>
    <x v="2914"/>
  </r>
  <r>
    <n v="12940"/>
    <d v="2030-01-18T00:00:00"/>
    <n v="1342"/>
    <x v="2"/>
    <x v="2"/>
    <n v="1"/>
    <n v="512.78"/>
    <n v="0.18"/>
    <x v="2"/>
    <x v="3"/>
    <x v="34"/>
    <x v="2915"/>
  </r>
  <r>
    <n v="12941"/>
    <d v="2030-01-19T00:00:00"/>
    <n v="1325"/>
    <x v="1"/>
    <x v="0"/>
    <n v="1"/>
    <n v="283.2"/>
    <n v="0.16"/>
    <x v="1"/>
    <x v="2"/>
    <x v="29"/>
    <x v="2916"/>
  </r>
  <r>
    <n v="12942"/>
    <d v="2030-01-20T00:00:00"/>
    <n v="1813"/>
    <x v="2"/>
    <x v="3"/>
    <n v="6"/>
    <n v="29.04"/>
    <n v="0.31"/>
    <x v="0"/>
    <x v="7"/>
    <x v="27"/>
    <x v="2917"/>
  </r>
  <r>
    <n v="12943"/>
    <d v="2030-01-21T00:00:00"/>
    <n v="1497"/>
    <x v="0"/>
    <x v="2"/>
    <n v="3"/>
    <n v="304.33"/>
    <n v="0.24"/>
    <x v="0"/>
    <x v="1"/>
    <x v="22"/>
    <x v="2918"/>
  </r>
  <r>
    <n v="12944"/>
    <d v="2030-01-22T00:00:00"/>
    <n v="1363"/>
    <x v="0"/>
    <x v="0"/>
    <n v="4"/>
    <n v="64.459999999999994"/>
    <n v="0.1"/>
    <x v="2"/>
    <x v="3"/>
    <x v="37"/>
    <x v="2919"/>
  </r>
  <r>
    <n v="12945"/>
    <d v="2030-01-23T00:00:00"/>
    <n v="1890"/>
    <x v="3"/>
    <x v="2"/>
    <n v="1"/>
    <n v="591.42999999999995"/>
    <n v="0.16"/>
    <x v="1"/>
    <x v="6"/>
    <x v="8"/>
    <x v="2920"/>
  </r>
  <r>
    <n v="12946"/>
    <d v="2030-01-24T00:00:00"/>
    <n v="1426"/>
    <x v="2"/>
    <x v="3"/>
    <n v="1"/>
    <n v="359.05"/>
    <n v="0.15"/>
    <x v="0"/>
    <x v="3"/>
    <x v="18"/>
    <x v="2921"/>
  </r>
  <r>
    <n v="12947"/>
    <d v="2030-01-25T00:00:00"/>
    <n v="1020"/>
    <x v="3"/>
    <x v="0"/>
    <n v="5"/>
    <n v="165.07"/>
    <n v="0.34"/>
    <x v="1"/>
    <x v="9"/>
    <x v="37"/>
    <x v="2922"/>
  </r>
  <r>
    <n v="12948"/>
    <d v="2030-01-26T00:00:00"/>
    <n v="1406"/>
    <x v="3"/>
    <x v="0"/>
    <n v="6"/>
    <n v="344.77"/>
    <n v="0.06"/>
    <x v="1"/>
    <x v="2"/>
    <x v="20"/>
    <x v="2923"/>
  </r>
  <r>
    <n v="12949"/>
    <d v="2030-01-27T00:00:00"/>
    <n v="1618"/>
    <x v="3"/>
    <x v="0"/>
    <n v="7"/>
    <n v="59.97"/>
    <n v="0.03"/>
    <x v="1"/>
    <x v="5"/>
    <x v="14"/>
    <x v="2924"/>
  </r>
  <r>
    <n v="12950"/>
    <d v="2030-01-28T00:00:00"/>
    <n v="1335"/>
    <x v="2"/>
    <x v="2"/>
    <n v="2"/>
    <n v="482.94"/>
    <n v="0.31"/>
    <x v="1"/>
    <x v="1"/>
    <x v="20"/>
    <x v="2925"/>
  </r>
  <r>
    <n v="12951"/>
    <d v="2030-01-29T00:00:00"/>
    <n v="1814"/>
    <x v="1"/>
    <x v="2"/>
    <n v="7"/>
    <n v="556.32000000000005"/>
    <n v="0.31"/>
    <x v="0"/>
    <x v="9"/>
    <x v="27"/>
    <x v="2926"/>
  </r>
  <r>
    <n v="12952"/>
    <d v="2030-01-30T00:00:00"/>
    <n v="1116"/>
    <x v="3"/>
    <x v="3"/>
    <n v="7"/>
    <n v="526.54999999999995"/>
    <n v="0.31"/>
    <x v="2"/>
    <x v="0"/>
    <x v="1"/>
    <x v="2927"/>
  </r>
  <r>
    <n v="12953"/>
    <d v="2030-01-31T00:00:00"/>
    <n v="1123"/>
    <x v="1"/>
    <x v="1"/>
    <n v="1"/>
    <n v="214.93"/>
    <n v="0.18"/>
    <x v="0"/>
    <x v="0"/>
    <x v="20"/>
    <x v="2928"/>
  </r>
  <r>
    <n v="12954"/>
    <d v="2030-02-01T00:00:00"/>
    <n v="1398"/>
    <x v="1"/>
    <x v="0"/>
    <n v="4"/>
    <n v="205.57"/>
    <n v="0.23"/>
    <x v="1"/>
    <x v="5"/>
    <x v="21"/>
    <x v="2929"/>
  </r>
  <r>
    <n v="12955"/>
    <d v="2030-02-02T00:00:00"/>
    <n v="1792"/>
    <x v="1"/>
    <x v="0"/>
    <n v="4"/>
    <n v="35.53"/>
    <n v="0.2"/>
    <x v="2"/>
    <x v="2"/>
    <x v="7"/>
    <x v="2930"/>
  </r>
  <r>
    <n v="12956"/>
    <d v="2030-02-03T00:00:00"/>
    <n v="1803"/>
    <x v="1"/>
    <x v="3"/>
    <n v="5"/>
    <n v="396.07"/>
    <n v="0.02"/>
    <x v="0"/>
    <x v="10"/>
    <x v="13"/>
    <x v="2931"/>
  </r>
  <r>
    <n v="12957"/>
    <d v="2030-02-04T00:00:00"/>
    <n v="1714"/>
    <x v="2"/>
    <x v="0"/>
    <n v="4"/>
    <n v="327.92"/>
    <n v="0.21"/>
    <x v="0"/>
    <x v="9"/>
    <x v="10"/>
    <x v="2932"/>
  </r>
  <r>
    <n v="12958"/>
    <d v="2030-02-05T00:00:00"/>
    <n v="1050"/>
    <x v="1"/>
    <x v="2"/>
    <n v="5"/>
    <n v="283.72000000000003"/>
    <n v="0"/>
    <x v="2"/>
    <x v="6"/>
    <x v="12"/>
    <x v="2933"/>
  </r>
  <r>
    <n v="12959"/>
    <d v="2030-02-06T00:00:00"/>
    <n v="1782"/>
    <x v="2"/>
    <x v="2"/>
    <n v="1"/>
    <n v="545.96"/>
    <n v="0.11"/>
    <x v="1"/>
    <x v="10"/>
    <x v="29"/>
    <x v="2934"/>
  </r>
  <r>
    <n v="12960"/>
    <d v="2030-02-07T00:00:00"/>
    <n v="1323"/>
    <x v="1"/>
    <x v="0"/>
    <n v="1"/>
    <n v="113.21"/>
    <n v="0.33"/>
    <x v="2"/>
    <x v="1"/>
    <x v="21"/>
    <x v="2935"/>
  </r>
  <r>
    <n v="12961"/>
    <d v="2030-02-08T00:00:00"/>
    <n v="1788"/>
    <x v="2"/>
    <x v="0"/>
    <n v="7"/>
    <n v="20.65"/>
    <n v="0.11"/>
    <x v="1"/>
    <x v="9"/>
    <x v="37"/>
    <x v="2936"/>
  </r>
  <r>
    <n v="12962"/>
    <d v="2030-02-09T00:00:00"/>
    <n v="1140"/>
    <x v="1"/>
    <x v="2"/>
    <n v="1"/>
    <n v="57.89"/>
    <n v="0.33"/>
    <x v="2"/>
    <x v="2"/>
    <x v="32"/>
    <x v="2937"/>
  </r>
  <r>
    <n v="12963"/>
    <d v="2030-02-10T00:00:00"/>
    <n v="1469"/>
    <x v="2"/>
    <x v="0"/>
    <n v="1"/>
    <n v="145.66999999999999"/>
    <n v="0.09"/>
    <x v="2"/>
    <x v="5"/>
    <x v="21"/>
    <x v="2938"/>
  </r>
  <r>
    <n v="12964"/>
    <d v="2030-02-11T00:00:00"/>
    <n v="1786"/>
    <x v="3"/>
    <x v="2"/>
    <n v="2"/>
    <n v="34.47"/>
    <n v="0.11"/>
    <x v="2"/>
    <x v="10"/>
    <x v="9"/>
    <x v="2939"/>
  </r>
  <r>
    <n v="12965"/>
    <d v="2030-02-12T00:00:00"/>
    <n v="1801"/>
    <x v="3"/>
    <x v="1"/>
    <n v="6"/>
    <n v="309.16000000000003"/>
    <n v="0.22"/>
    <x v="2"/>
    <x v="6"/>
    <x v="24"/>
    <x v="2940"/>
  </r>
  <r>
    <n v="12966"/>
    <d v="2030-02-13T00:00:00"/>
    <n v="1333"/>
    <x v="2"/>
    <x v="1"/>
    <n v="7"/>
    <n v="198.74"/>
    <n v="0.27"/>
    <x v="2"/>
    <x v="2"/>
    <x v="35"/>
    <x v="2941"/>
  </r>
  <r>
    <n v="12967"/>
    <d v="2030-02-14T00:00:00"/>
    <n v="1892"/>
    <x v="2"/>
    <x v="0"/>
    <n v="7"/>
    <n v="120.58"/>
    <n v="0.18"/>
    <x v="1"/>
    <x v="4"/>
    <x v="15"/>
    <x v="2942"/>
  </r>
  <r>
    <n v="12968"/>
    <d v="2030-02-15T00:00:00"/>
    <n v="1963"/>
    <x v="2"/>
    <x v="0"/>
    <n v="6"/>
    <n v="453.8"/>
    <n v="0.31"/>
    <x v="2"/>
    <x v="8"/>
    <x v="35"/>
    <x v="2943"/>
  </r>
  <r>
    <n v="12969"/>
    <d v="2030-02-16T00:00:00"/>
    <n v="1372"/>
    <x v="0"/>
    <x v="0"/>
    <n v="2"/>
    <n v="134.6"/>
    <n v="0.01"/>
    <x v="2"/>
    <x v="10"/>
    <x v="24"/>
    <x v="2944"/>
  </r>
  <r>
    <n v="12970"/>
    <d v="2030-02-17T00:00:00"/>
    <n v="1563"/>
    <x v="1"/>
    <x v="2"/>
    <n v="1"/>
    <n v="417.25"/>
    <n v="0.32"/>
    <x v="1"/>
    <x v="0"/>
    <x v="40"/>
    <x v="2945"/>
  </r>
  <r>
    <n v="12971"/>
    <d v="2030-02-18T00:00:00"/>
    <n v="1493"/>
    <x v="1"/>
    <x v="1"/>
    <n v="4"/>
    <n v="219.32"/>
    <n v="7.0000000000000007E-2"/>
    <x v="1"/>
    <x v="5"/>
    <x v="28"/>
    <x v="2946"/>
  </r>
  <r>
    <n v="12972"/>
    <d v="2030-02-19T00:00:00"/>
    <n v="1538"/>
    <x v="2"/>
    <x v="1"/>
    <n v="5"/>
    <n v="314.42"/>
    <n v="0.31"/>
    <x v="1"/>
    <x v="3"/>
    <x v="2"/>
    <x v="2947"/>
  </r>
  <r>
    <n v="12973"/>
    <d v="2030-02-20T00:00:00"/>
    <n v="1668"/>
    <x v="1"/>
    <x v="3"/>
    <n v="7"/>
    <n v="561.30999999999995"/>
    <n v="0.14000000000000001"/>
    <x v="1"/>
    <x v="0"/>
    <x v="6"/>
    <x v="2948"/>
  </r>
  <r>
    <n v="12974"/>
    <d v="2030-02-21T00:00:00"/>
    <n v="1750"/>
    <x v="0"/>
    <x v="3"/>
    <n v="6"/>
    <n v="36.85"/>
    <n v="0.28999999999999998"/>
    <x v="0"/>
    <x v="0"/>
    <x v="17"/>
    <x v="2949"/>
  </r>
  <r>
    <n v="12975"/>
    <d v="2030-02-22T00:00:00"/>
    <n v="1155"/>
    <x v="3"/>
    <x v="0"/>
    <n v="3"/>
    <n v="307.64999999999998"/>
    <n v="0.24"/>
    <x v="1"/>
    <x v="10"/>
    <x v="20"/>
    <x v="2716"/>
  </r>
  <r>
    <n v="12976"/>
    <d v="2030-02-23T00:00:00"/>
    <n v="1290"/>
    <x v="1"/>
    <x v="2"/>
    <n v="5"/>
    <n v="514.84"/>
    <n v="0.06"/>
    <x v="2"/>
    <x v="7"/>
    <x v="12"/>
    <x v="2950"/>
  </r>
  <r>
    <n v="12977"/>
    <d v="2030-02-24T00:00:00"/>
    <n v="1647"/>
    <x v="2"/>
    <x v="0"/>
    <n v="3"/>
    <n v="358.96"/>
    <n v="0.32"/>
    <x v="2"/>
    <x v="2"/>
    <x v="1"/>
    <x v="2951"/>
  </r>
  <r>
    <n v="12978"/>
    <d v="2030-02-25T00:00:00"/>
    <n v="1143"/>
    <x v="2"/>
    <x v="1"/>
    <n v="3"/>
    <n v="176.97"/>
    <n v="0.09"/>
    <x v="1"/>
    <x v="9"/>
    <x v="12"/>
    <x v="2952"/>
  </r>
  <r>
    <n v="12979"/>
    <d v="2030-02-26T00:00:00"/>
    <n v="1105"/>
    <x v="2"/>
    <x v="0"/>
    <n v="7"/>
    <n v="247.64"/>
    <n v="0.09"/>
    <x v="0"/>
    <x v="9"/>
    <x v="2"/>
    <x v="2953"/>
  </r>
  <r>
    <n v="12980"/>
    <d v="2030-02-27T00:00:00"/>
    <n v="1419"/>
    <x v="2"/>
    <x v="0"/>
    <n v="1"/>
    <n v="412.96"/>
    <n v="0.28000000000000003"/>
    <x v="1"/>
    <x v="8"/>
    <x v="16"/>
    <x v="2954"/>
  </r>
  <r>
    <n v="12981"/>
    <d v="2030-02-28T00:00:00"/>
    <n v="1669"/>
    <x v="2"/>
    <x v="1"/>
    <n v="3"/>
    <n v="536.12"/>
    <n v="0.04"/>
    <x v="0"/>
    <x v="5"/>
    <x v="26"/>
    <x v="2955"/>
  </r>
  <r>
    <n v="12982"/>
    <d v="2030-03-01T00:00:00"/>
    <n v="1657"/>
    <x v="2"/>
    <x v="1"/>
    <n v="1"/>
    <n v="39.020000000000003"/>
    <n v="0.08"/>
    <x v="1"/>
    <x v="10"/>
    <x v="22"/>
    <x v="2956"/>
  </r>
  <r>
    <n v="12983"/>
    <d v="2030-03-02T00:00:00"/>
    <n v="1001"/>
    <x v="1"/>
    <x v="1"/>
    <n v="2"/>
    <n v="56.85"/>
    <n v="0.18"/>
    <x v="1"/>
    <x v="8"/>
    <x v="12"/>
    <x v="2957"/>
  </r>
  <r>
    <n v="12984"/>
    <d v="2030-03-03T00:00:00"/>
    <n v="1944"/>
    <x v="0"/>
    <x v="1"/>
    <n v="4"/>
    <n v="205.16"/>
    <n v="0.28999999999999998"/>
    <x v="1"/>
    <x v="8"/>
    <x v="19"/>
    <x v="2958"/>
  </r>
  <r>
    <n v="12985"/>
    <d v="2030-03-04T00:00:00"/>
    <n v="1588"/>
    <x v="1"/>
    <x v="3"/>
    <n v="3"/>
    <n v="151.18"/>
    <n v="0.05"/>
    <x v="1"/>
    <x v="6"/>
    <x v="36"/>
    <x v="2959"/>
  </r>
  <r>
    <n v="12986"/>
    <d v="2030-03-05T00:00:00"/>
    <n v="1643"/>
    <x v="3"/>
    <x v="2"/>
    <n v="7"/>
    <n v="169.98"/>
    <n v="0.19"/>
    <x v="0"/>
    <x v="2"/>
    <x v="0"/>
    <x v="2960"/>
  </r>
  <r>
    <n v="12987"/>
    <d v="2030-03-06T00:00:00"/>
    <n v="1089"/>
    <x v="3"/>
    <x v="2"/>
    <n v="4"/>
    <n v="144.44"/>
    <n v="0.25"/>
    <x v="1"/>
    <x v="3"/>
    <x v="6"/>
    <x v="2961"/>
  </r>
  <r>
    <n v="12988"/>
    <d v="2030-03-07T00:00:00"/>
    <n v="1344"/>
    <x v="2"/>
    <x v="1"/>
    <n v="1"/>
    <n v="129.56"/>
    <n v="0.3"/>
    <x v="2"/>
    <x v="8"/>
    <x v="11"/>
    <x v="2962"/>
  </r>
  <r>
    <n v="12989"/>
    <d v="2030-03-08T00:00:00"/>
    <n v="1349"/>
    <x v="3"/>
    <x v="2"/>
    <n v="3"/>
    <n v="91.42"/>
    <n v="0.33"/>
    <x v="1"/>
    <x v="8"/>
    <x v="10"/>
    <x v="2963"/>
  </r>
  <r>
    <n v="12990"/>
    <d v="2030-03-09T00:00:00"/>
    <n v="1458"/>
    <x v="2"/>
    <x v="2"/>
    <n v="5"/>
    <n v="561.36"/>
    <n v="0.27"/>
    <x v="0"/>
    <x v="0"/>
    <x v="6"/>
    <x v="2964"/>
  </r>
  <r>
    <n v="12991"/>
    <d v="2030-03-10T00:00:00"/>
    <n v="1262"/>
    <x v="1"/>
    <x v="2"/>
    <n v="7"/>
    <n v="99.35"/>
    <n v="0.23"/>
    <x v="2"/>
    <x v="10"/>
    <x v="28"/>
    <x v="2965"/>
  </r>
  <r>
    <n v="12992"/>
    <d v="2030-03-11T00:00:00"/>
    <n v="1350"/>
    <x v="2"/>
    <x v="2"/>
    <n v="2"/>
    <n v="134.58000000000001"/>
    <n v="0.15"/>
    <x v="2"/>
    <x v="3"/>
    <x v="35"/>
    <x v="2966"/>
  </r>
  <r>
    <n v="12993"/>
    <d v="2030-03-12T00:00:00"/>
    <n v="1107"/>
    <x v="0"/>
    <x v="1"/>
    <n v="6"/>
    <n v="159.07"/>
    <n v="0.04"/>
    <x v="1"/>
    <x v="10"/>
    <x v="30"/>
    <x v="2967"/>
  </r>
  <r>
    <n v="12994"/>
    <d v="2030-03-13T00:00:00"/>
    <n v="1585"/>
    <x v="2"/>
    <x v="0"/>
    <n v="2"/>
    <n v="560.80999999999995"/>
    <n v="0.25"/>
    <x v="2"/>
    <x v="2"/>
    <x v="38"/>
    <x v="2968"/>
  </r>
  <r>
    <n v="12995"/>
    <d v="2030-03-14T00:00:00"/>
    <n v="1038"/>
    <x v="2"/>
    <x v="0"/>
    <n v="3"/>
    <n v="457.09"/>
    <n v="0.35"/>
    <x v="1"/>
    <x v="8"/>
    <x v="6"/>
    <x v="2969"/>
  </r>
  <r>
    <n v="12996"/>
    <d v="2030-03-15T00:00:00"/>
    <n v="1908"/>
    <x v="0"/>
    <x v="0"/>
    <n v="7"/>
    <n v="476.97"/>
    <n v="0.26"/>
    <x v="1"/>
    <x v="5"/>
    <x v="3"/>
    <x v="2970"/>
  </r>
  <r>
    <n v="12997"/>
    <d v="2030-03-16T00:00:00"/>
    <n v="1158"/>
    <x v="2"/>
    <x v="3"/>
    <n v="2"/>
    <n v="76.28"/>
    <n v="0.01"/>
    <x v="2"/>
    <x v="7"/>
    <x v="13"/>
    <x v="2971"/>
  </r>
  <r>
    <n v="12998"/>
    <d v="2030-03-17T00:00:00"/>
    <n v="1582"/>
    <x v="3"/>
    <x v="2"/>
    <n v="6"/>
    <n v="504.24"/>
    <n v="0.17"/>
    <x v="0"/>
    <x v="8"/>
    <x v="5"/>
    <x v="2972"/>
  </r>
  <r>
    <n v="12999"/>
    <d v="2030-03-18T00:00:00"/>
    <n v="1958"/>
    <x v="3"/>
    <x v="1"/>
    <n v="5"/>
    <n v="253.79"/>
    <n v="0.22"/>
    <x v="0"/>
    <x v="0"/>
    <x v="29"/>
    <x v="2973"/>
  </r>
  <r>
    <n v="13000"/>
    <d v="2030-03-19T00:00:00"/>
    <n v="1311"/>
    <x v="3"/>
    <x v="1"/>
    <n v="4"/>
    <n v="168.75"/>
    <n v="0.24"/>
    <x v="2"/>
    <x v="1"/>
    <x v="6"/>
    <x v="2974"/>
  </r>
  <r>
    <n v="13001"/>
    <d v="2030-03-20T00:00:00"/>
    <n v="1240"/>
    <x v="0"/>
    <x v="3"/>
    <n v="5"/>
    <n v="351.81"/>
    <n v="0.25"/>
    <x v="2"/>
    <x v="2"/>
    <x v="38"/>
    <x v="2975"/>
  </r>
  <r>
    <n v="13002"/>
    <d v="2030-03-21T00:00:00"/>
    <n v="1937"/>
    <x v="0"/>
    <x v="1"/>
    <n v="2"/>
    <n v="495.98"/>
    <n v="0.2"/>
    <x v="0"/>
    <x v="7"/>
    <x v="33"/>
    <x v="2976"/>
  </r>
  <r>
    <n v="13003"/>
    <d v="2030-03-22T00:00:00"/>
    <n v="1444"/>
    <x v="2"/>
    <x v="0"/>
    <n v="6"/>
    <n v="470.51"/>
    <n v="0.08"/>
    <x v="2"/>
    <x v="3"/>
    <x v="18"/>
    <x v="2977"/>
  </r>
  <r>
    <n v="13004"/>
    <d v="2030-03-23T00:00:00"/>
    <n v="1297"/>
    <x v="3"/>
    <x v="3"/>
    <n v="4"/>
    <n v="535.65"/>
    <n v="0.33"/>
    <x v="1"/>
    <x v="0"/>
    <x v="40"/>
    <x v="2978"/>
  </r>
  <r>
    <n v="13005"/>
    <d v="2030-03-24T00:00:00"/>
    <n v="1951"/>
    <x v="1"/>
    <x v="1"/>
    <n v="7"/>
    <n v="557.96"/>
    <n v="0.24"/>
    <x v="0"/>
    <x v="10"/>
    <x v="21"/>
    <x v="2979"/>
  </r>
  <r>
    <n v="13006"/>
    <d v="2030-03-25T00:00:00"/>
    <n v="1035"/>
    <x v="1"/>
    <x v="3"/>
    <n v="6"/>
    <n v="154.30000000000001"/>
    <n v="0.08"/>
    <x v="1"/>
    <x v="1"/>
    <x v="33"/>
    <x v="2980"/>
  </r>
  <r>
    <n v="13007"/>
    <d v="2030-03-26T00:00:00"/>
    <n v="1083"/>
    <x v="2"/>
    <x v="3"/>
    <n v="5"/>
    <n v="262.95999999999998"/>
    <n v="0.11"/>
    <x v="1"/>
    <x v="4"/>
    <x v="38"/>
    <x v="2981"/>
  </r>
  <r>
    <n v="13008"/>
    <d v="2030-03-27T00:00:00"/>
    <n v="1451"/>
    <x v="3"/>
    <x v="1"/>
    <n v="1"/>
    <n v="23.56"/>
    <n v="0.32"/>
    <x v="2"/>
    <x v="4"/>
    <x v="27"/>
    <x v="2982"/>
  </r>
  <r>
    <n v="13009"/>
    <d v="2030-03-28T00:00:00"/>
    <n v="1885"/>
    <x v="0"/>
    <x v="0"/>
    <n v="1"/>
    <n v="529.4"/>
    <n v="0.31"/>
    <x v="1"/>
    <x v="7"/>
    <x v="10"/>
    <x v="2983"/>
  </r>
  <r>
    <n v="13010"/>
    <d v="2030-03-29T00:00:00"/>
    <n v="1774"/>
    <x v="0"/>
    <x v="1"/>
    <n v="4"/>
    <n v="105.42"/>
    <n v="0.14000000000000001"/>
    <x v="1"/>
    <x v="0"/>
    <x v="19"/>
    <x v="2984"/>
  </r>
  <r>
    <n v="13011"/>
    <d v="2030-03-30T00:00:00"/>
    <n v="1821"/>
    <x v="1"/>
    <x v="2"/>
    <n v="4"/>
    <n v="518.96"/>
    <n v="0.01"/>
    <x v="1"/>
    <x v="3"/>
    <x v="24"/>
    <x v="2985"/>
  </r>
  <r>
    <n v="13012"/>
    <d v="2030-03-31T00:00:00"/>
    <n v="1384"/>
    <x v="2"/>
    <x v="2"/>
    <n v="4"/>
    <n v="207.69"/>
    <n v="0.02"/>
    <x v="2"/>
    <x v="5"/>
    <x v="21"/>
    <x v="2986"/>
  </r>
  <r>
    <n v="13013"/>
    <d v="2030-04-01T00:00:00"/>
    <n v="1171"/>
    <x v="1"/>
    <x v="1"/>
    <n v="1"/>
    <n v="230.36"/>
    <n v="0.1"/>
    <x v="0"/>
    <x v="4"/>
    <x v="2"/>
    <x v="2987"/>
  </r>
  <r>
    <n v="13014"/>
    <d v="2030-04-02T00:00:00"/>
    <n v="1375"/>
    <x v="3"/>
    <x v="0"/>
    <n v="5"/>
    <n v="37.89"/>
    <n v="0.22"/>
    <x v="1"/>
    <x v="7"/>
    <x v="17"/>
    <x v="2988"/>
  </r>
  <r>
    <n v="13015"/>
    <d v="2030-04-03T00:00:00"/>
    <n v="1684"/>
    <x v="3"/>
    <x v="2"/>
    <n v="4"/>
    <n v="206.22"/>
    <n v="0.2"/>
    <x v="1"/>
    <x v="8"/>
    <x v="3"/>
    <x v="2989"/>
  </r>
  <r>
    <n v="13016"/>
    <d v="2030-04-04T00:00:00"/>
    <n v="1361"/>
    <x v="1"/>
    <x v="2"/>
    <n v="1"/>
    <n v="534.69000000000005"/>
    <n v="0.22"/>
    <x v="1"/>
    <x v="4"/>
    <x v="22"/>
    <x v="2990"/>
  </r>
  <r>
    <n v="13017"/>
    <d v="2030-04-05T00:00:00"/>
    <n v="1558"/>
    <x v="2"/>
    <x v="1"/>
    <n v="4"/>
    <n v="29.95"/>
    <n v="0.25"/>
    <x v="2"/>
    <x v="0"/>
    <x v="14"/>
    <x v="2991"/>
  </r>
  <r>
    <n v="13018"/>
    <d v="2030-04-06T00:00:00"/>
    <n v="1890"/>
    <x v="1"/>
    <x v="1"/>
    <n v="4"/>
    <n v="252.7"/>
    <n v="0.01"/>
    <x v="2"/>
    <x v="8"/>
    <x v="39"/>
    <x v="2992"/>
  </r>
  <r>
    <n v="13019"/>
    <d v="2030-04-07T00:00:00"/>
    <n v="1140"/>
    <x v="1"/>
    <x v="1"/>
    <n v="6"/>
    <n v="33.369999999999997"/>
    <n v="0.04"/>
    <x v="2"/>
    <x v="10"/>
    <x v="24"/>
    <x v="2993"/>
  </r>
  <r>
    <n v="13020"/>
    <d v="2030-04-08T00:00:00"/>
    <n v="1886"/>
    <x v="0"/>
    <x v="3"/>
    <n v="4"/>
    <n v="231.99"/>
    <n v="0.13"/>
    <x v="1"/>
    <x v="2"/>
    <x v="22"/>
    <x v="2994"/>
  </r>
  <r>
    <n v="13021"/>
    <d v="2030-04-09T00:00:00"/>
    <n v="1917"/>
    <x v="1"/>
    <x v="3"/>
    <n v="1"/>
    <n v="115.99"/>
    <n v="0.05"/>
    <x v="2"/>
    <x v="8"/>
    <x v="16"/>
    <x v="2995"/>
  </r>
  <r>
    <n v="13022"/>
    <d v="2030-04-10T00:00:00"/>
    <n v="1117"/>
    <x v="2"/>
    <x v="3"/>
    <n v="5"/>
    <n v="162.55000000000001"/>
    <n v="0.03"/>
    <x v="2"/>
    <x v="8"/>
    <x v="2"/>
    <x v="2996"/>
  </r>
  <r>
    <n v="13023"/>
    <d v="2030-04-11T00:00:00"/>
    <n v="1276"/>
    <x v="1"/>
    <x v="1"/>
    <n v="1"/>
    <n v="528.4"/>
    <n v="0.22"/>
    <x v="1"/>
    <x v="7"/>
    <x v="3"/>
    <x v="2997"/>
  </r>
  <r>
    <n v="13024"/>
    <d v="2030-04-12T00:00:00"/>
    <n v="1725"/>
    <x v="2"/>
    <x v="0"/>
    <n v="1"/>
    <n v="270.08999999999997"/>
    <n v="0.28999999999999998"/>
    <x v="1"/>
    <x v="8"/>
    <x v="32"/>
    <x v="2998"/>
  </r>
  <r>
    <n v="13025"/>
    <d v="2030-04-13T00:00:00"/>
    <n v="1219"/>
    <x v="0"/>
    <x v="2"/>
    <n v="4"/>
    <n v="175.17"/>
    <n v="0.26"/>
    <x v="1"/>
    <x v="3"/>
    <x v="5"/>
    <x v="2999"/>
  </r>
  <r>
    <n v="13026"/>
    <d v="2030-04-14T00:00:00"/>
    <n v="1904"/>
    <x v="1"/>
    <x v="3"/>
    <n v="6"/>
    <n v="359.76"/>
    <n v="0.28999999999999998"/>
    <x v="0"/>
    <x v="8"/>
    <x v="9"/>
    <x v="3000"/>
  </r>
  <r>
    <n v="13027"/>
    <d v="2030-04-15T00:00:00"/>
    <n v="1025"/>
    <x v="1"/>
    <x v="0"/>
    <n v="3"/>
    <n v="98.13"/>
    <n v="0.23"/>
    <x v="0"/>
    <x v="4"/>
    <x v="24"/>
    <x v="3001"/>
  </r>
  <r>
    <n v="13028"/>
    <d v="2030-04-16T00:00:00"/>
    <n v="1520"/>
    <x v="1"/>
    <x v="1"/>
    <n v="7"/>
    <n v="166.74"/>
    <n v="0.26"/>
    <x v="2"/>
    <x v="2"/>
    <x v="35"/>
    <x v="3002"/>
  </r>
  <r>
    <n v="13029"/>
    <d v="2030-04-17T00:00:00"/>
    <n v="1782"/>
    <x v="3"/>
    <x v="3"/>
    <n v="3"/>
    <n v="334.56"/>
    <n v="0.1"/>
    <x v="0"/>
    <x v="10"/>
    <x v="14"/>
    <x v="3003"/>
  </r>
  <r>
    <n v="13030"/>
    <d v="2030-04-18T00:00:00"/>
    <n v="1009"/>
    <x v="3"/>
    <x v="1"/>
    <n v="3"/>
    <n v="153.94999999999999"/>
    <n v="0.35"/>
    <x v="2"/>
    <x v="1"/>
    <x v="37"/>
    <x v="3004"/>
  </r>
  <r>
    <n v="13031"/>
    <d v="2030-04-19T00:00:00"/>
    <n v="1983"/>
    <x v="3"/>
    <x v="0"/>
    <n v="1"/>
    <n v="412.29"/>
    <n v="0.06"/>
    <x v="0"/>
    <x v="10"/>
    <x v="18"/>
    <x v="3005"/>
  </r>
  <r>
    <n v="13032"/>
    <d v="2030-04-20T00:00:00"/>
    <n v="1377"/>
    <x v="2"/>
    <x v="3"/>
    <n v="4"/>
    <n v="302.52"/>
    <n v="0.08"/>
    <x v="1"/>
    <x v="10"/>
    <x v="8"/>
    <x v="3006"/>
  </r>
  <r>
    <n v="13033"/>
    <d v="2030-04-21T00:00:00"/>
    <n v="1632"/>
    <x v="2"/>
    <x v="3"/>
    <n v="7"/>
    <n v="466.61"/>
    <n v="0.1"/>
    <x v="2"/>
    <x v="10"/>
    <x v="17"/>
    <x v="3007"/>
  </r>
  <r>
    <n v="13034"/>
    <d v="2030-04-22T00:00:00"/>
    <n v="1636"/>
    <x v="2"/>
    <x v="3"/>
    <n v="3"/>
    <n v="569.72"/>
    <n v="0.34"/>
    <x v="2"/>
    <x v="9"/>
    <x v="21"/>
    <x v="3008"/>
  </r>
  <r>
    <n v="13035"/>
    <d v="2030-04-23T00:00:00"/>
    <n v="1681"/>
    <x v="3"/>
    <x v="3"/>
    <n v="2"/>
    <n v="82.75"/>
    <n v="0.35"/>
    <x v="2"/>
    <x v="0"/>
    <x v="20"/>
    <x v="3009"/>
  </r>
  <r>
    <n v="13036"/>
    <d v="2030-04-24T00:00:00"/>
    <n v="1583"/>
    <x v="2"/>
    <x v="0"/>
    <n v="2"/>
    <n v="210.78"/>
    <n v="0.28000000000000003"/>
    <x v="1"/>
    <x v="0"/>
    <x v="24"/>
    <x v="3010"/>
  </r>
  <r>
    <n v="13037"/>
    <d v="2030-04-25T00:00:00"/>
    <n v="1151"/>
    <x v="1"/>
    <x v="3"/>
    <n v="2"/>
    <n v="201.94"/>
    <n v="0.22"/>
    <x v="1"/>
    <x v="3"/>
    <x v="10"/>
    <x v="3011"/>
  </r>
  <r>
    <n v="13038"/>
    <d v="2030-04-26T00:00:00"/>
    <n v="1719"/>
    <x v="0"/>
    <x v="2"/>
    <n v="5"/>
    <n v="103.44"/>
    <n v="0.18"/>
    <x v="1"/>
    <x v="5"/>
    <x v="1"/>
    <x v="3012"/>
  </r>
  <r>
    <n v="13039"/>
    <d v="2030-04-27T00:00:00"/>
    <n v="1048"/>
    <x v="0"/>
    <x v="2"/>
    <n v="4"/>
    <n v="489.03"/>
    <n v="0.34"/>
    <x v="1"/>
    <x v="0"/>
    <x v="15"/>
    <x v="3013"/>
  </r>
  <r>
    <n v="13040"/>
    <d v="2030-04-28T00:00:00"/>
    <n v="1153"/>
    <x v="1"/>
    <x v="1"/>
    <n v="1"/>
    <n v="459.53"/>
    <n v="0.24"/>
    <x v="1"/>
    <x v="5"/>
    <x v="19"/>
    <x v="3014"/>
  </r>
  <r>
    <n v="13041"/>
    <d v="2030-04-29T00:00:00"/>
    <n v="1858"/>
    <x v="1"/>
    <x v="3"/>
    <n v="1"/>
    <n v="298.39"/>
    <n v="0.33"/>
    <x v="2"/>
    <x v="8"/>
    <x v="22"/>
    <x v="3015"/>
  </r>
  <r>
    <n v="13042"/>
    <d v="2030-04-30T00:00:00"/>
    <n v="1292"/>
    <x v="2"/>
    <x v="2"/>
    <n v="4"/>
    <n v="329.6"/>
    <n v="0.11"/>
    <x v="0"/>
    <x v="10"/>
    <x v="4"/>
    <x v="3016"/>
  </r>
  <r>
    <n v="13043"/>
    <d v="2030-05-01T00:00:00"/>
    <n v="1579"/>
    <x v="3"/>
    <x v="2"/>
    <n v="6"/>
    <n v="49.83"/>
    <n v="0.12"/>
    <x v="2"/>
    <x v="10"/>
    <x v="16"/>
    <x v="3017"/>
  </r>
  <r>
    <n v="13044"/>
    <d v="2030-05-02T00:00:00"/>
    <n v="1049"/>
    <x v="3"/>
    <x v="2"/>
    <n v="7"/>
    <n v="339.97"/>
    <n v="0.3"/>
    <x v="0"/>
    <x v="1"/>
    <x v="0"/>
    <x v="3018"/>
  </r>
  <r>
    <n v="13045"/>
    <d v="2030-05-03T00:00:00"/>
    <n v="1663"/>
    <x v="2"/>
    <x v="0"/>
    <n v="6"/>
    <n v="477.93"/>
    <n v="0.05"/>
    <x v="0"/>
    <x v="9"/>
    <x v="33"/>
    <x v="3019"/>
  </r>
  <r>
    <n v="13046"/>
    <d v="2030-05-04T00:00:00"/>
    <n v="1530"/>
    <x v="1"/>
    <x v="3"/>
    <n v="5"/>
    <n v="350.69"/>
    <n v="0.33"/>
    <x v="1"/>
    <x v="6"/>
    <x v="22"/>
    <x v="3020"/>
  </r>
  <r>
    <n v="13047"/>
    <d v="2030-05-05T00:00:00"/>
    <n v="1611"/>
    <x v="3"/>
    <x v="0"/>
    <n v="4"/>
    <n v="170.2"/>
    <n v="0.18"/>
    <x v="1"/>
    <x v="10"/>
    <x v="21"/>
    <x v="3021"/>
  </r>
  <r>
    <n v="13048"/>
    <d v="2030-05-06T00:00:00"/>
    <n v="1059"/>
    <x v="0"/>
    <x v="0"/>
    <n v="6"/>
    <n v="405.52"/>
    <n v="0.32"/>
    <x v="1"/>
    <x v="10"/>
    <x v="31"/>
    <x v="3022"/>
  </r>
  <r>
    <n v="13049"/>
    <d v="2030-05-07T00:00:00"/>
    <n v="1166"/>
    <x v="2"/>
    <x v="2"/>
    <n v="7"/>
    <n v="226.47"/>
    <n v="0.12"/>
    <x v="0"/>
    <x v="0"/>
    <x v="4"/>
    <x v="3023"/>
  </r>
  <r>
    <n v="13050"/>
    <d v="2030-05-08T00:00:00"/>
    <n v="1201"/>
    <x v="1"/>
    <x v="2"/>
    <n v="5"/>
    <n v="333.75"/>
    <n v="0.25"/>
    <x v="1"/>
    <x v="9"/>
    <x v="18"/>
    <x v="3024"/>
  </r>
  <r>
    <n v="13051"/>
    <d v="2030-05-09T00:00:00"/>
    <n v="1856"/>
    <x v="2"/>
    <x v="1"/>
    <n v="3"/>
    <n v="300.23"/>
    <n v="0.17"/>
    <x v="2"/>
    <x v="9"/>
    <x v="22"/>
    <x v="3025"/>
  </r>
  <r>
    <n v="13052"/>
    <d v="2030-05-10T00:00:00"/>
    <n v="1145"/>
    <x v="2"/>
    <x v="3"/>
    <n v="3"/>
    <n v="237.99"/>
    <n v="0.22"/>
    <x v="1"/>
    <x v="5"/>
    <x v="29"/>
    <x v="3026"/>
  </r>
  <r>
    <n v="13053"/>
    <d v="2030-05-11T00:00:00"/>
    <n v="1914"/>
    <x v="0"/>
    <x v="3"/>
    <n v="5"/>
    <n v="435.54"/>
    <n v="0.18"/>
    <x v="0"/>
    <x v="6"/>
    <x v="33"/>
    <x v="3027"/>
  </r>
  <r>
    <n v="13054"/>
    <d v="2030-05-12T00:00:00"/>
    <n v="1675"/>
    <x v="3"/>
    <x v="2"/>
    <n v="4"/>
    <n v="532.07000000000005"/>
    <n v="0.34"/>
    <x v="1"/>
    <x v="0"/>
    <x v="39"/>
    <x v="3028"/>
  </r>
  <r>
    <n v="13055"/>
    <d v="2030-05-13T00:00:00"/>
    <n v="1969"/>
    <x v="3"/>
    <x v="2"/>
    <n v="3"/>
    <n v="18.05"/>
    <n v="0.24"/>
    <x v="0"/>
    <x v="4"/>
    <x v="34"/>
    <x v="3029"/>
  </r>
  <r>
    <n v="13056"/>
    <d v="2030-05-14T00:00:00"/>
    <n v="1992"/>
    <x v="2"/>
    <x v="3"/>
    <n v="4"/>
    <n v="561.16999999999996"/>
    <n v="0.09"/>
    <x v="1"/>
    <x v="2"/>
    <x v="35"/>
    <x v="3030"/>
  </r>
  <r>
    <n v="13057"/>
    <d v="2030-05-15T00:00:00"/>
    <n v="1438"/>
    <x v="3"/>
    <x v="1"/>
    <n v="6"/>
    <n v="314.24"/>
    <n v="0.32"/>
    <x v="1"/>
    <x v="5"/>
    <x v="19"/>
    <x v="3031"/>
  </r>
  <r>
    <n v="13058"/>
    <d v="2030-05-16T00:00:00"/>
    <n v="1241"/>
    <x v="1"/>
    <x v="2"/>
    <n v="3"/>
    <n v="424.93"/>
    <n v="0.1"/>
    <x v="2"/>
    <x v="0"/>
    <x v="28"/>
    <x v="3032"/>
  </r>
  <r>
    <n v="13059"/>
    <d v="2030-05-17T00:00:00"/>
    <n v="1580"/>
    <x v="2"/>
    <x v="1"/>
    <n v="7"/>
    <n v="515.54"/>
    <n v="0.13"/>
    <x v="0"/>
    <x v="9"/>
    <x v="39"/>
    <x v="3033"/>
  </r>
  <r>
    <n v="13060"/>
    <d v="2030-05-18T00:00:00"/>
    <n v="1686"/>
    <x v="1"/>
    <x v="0"/>
    <n v="7"/>
    <n v="288.26"/>
    <n v="0.04"/>
    <x v="2"/>
    <x v="1"/>
    <x v="14"/>
    <x v="3034"/>
  </r>
  <r>
    <n v="13061"/>
    <d v="2030-05-19T00:00:00"/>
    <n v="1560"/>
    <x v="2"/>
    <x v="2"/>
    <n v="6"/>
    <n v="503.46"/>
    <n v="0.31"/>
    <x v="0"/>
    <x v="2"/>
    <x v="5"/>
    <x v="3035"/>
  </r>
  <r>
    <n v="13062"/>
    <d v="2030-05-20T00:00:00"/>
    <n v="1482"/>
    <x v="3"/>
    <x v="0"/>
    <n v="7"/>
    <n v="118.91"/>
    <n v="0.1"/>
    <x v="2"/>
    <x v="3"/>
    <x v="37"/>
    <x v="3036"/>
  </r>
  <r>
    <n v="13063"/>
    <d v="2030-05-21T00:00:00"/>
    <n v="1107"/>
    <x v="1"/>
    <x v="2"/>
    <n v="4"/>
    <n v="108.11"/>
    <n v="0.09"/>
    <x v="2"/>
    <x v="2"/>
    <x v="30"/>
    <x v="3037"/>
  </r>
  <r>
    <n v="13064"/>
    <d v="2030-05-22T00:00:00"/>
    <n v="1225"/>
    <x v="2"/>
    <x v="0"/>
    <n v="4"/>
    <n v="399.62"/>
    <n v="0.32"/>
    <x v="1"/>
    <x v="5"/>
    <x v="24"/>
    <x v="3038"/>
  </r>
  <r>
    <n v="13065"/>
    <d v="2030-05-23T00:00:00"/>
    <n v="1672"/>
    <x v="2"/>
    <x v="2"/>
    <n v="7"/>
    <n v="524.03"/>
    <n v="0.28000000000000003"/>
    <x v="1"/>
    <x v="10"/>
    <x v="38"/>
    <x v="3039"/>
  </r>
  <r>
    <n v="13066"/>
    <d v="2030-05-24T00:00:00"/>
    <n v="1630"/>
    <x v="2"/>
    <x v="1"/>
    <n v="2"/>
    <n v="537.07000000000005"/>
    <n v="0.05"/>
    <x v="1"/>
    <x v="9"/>
    <x v="36"/>
    <x v="3040"/>
  </r>
  <r>
    <n v="13067"/>
    <d v="2030-05-25T00:00:00"/>
    <n v="1660"/>
    <x v="2"/>
    <x v="1"/>
    <n v="5"/>
    <n v="391.59"/>
    <n v="0.27"/>
    <x v="0"/>
    <x v="1"/>
    <x v="24"/>
    <x v="3041"/>
  </r>
  <r>
    <n v="13068"/>
    <d v="2030-05-26T00:00:00"/>
    <n v="1976"/>
    <x v="1"/>
    <x v="1"/>
    <n v="1"/>
    <n v="322.41000000000003"/>
    <n v="0.32"/>
    <x v="0"/>
    <x v="5"/>
    <x v="40"/>
    <x v="3042"/>
  </r>
  <r>
    <n v="13069"/>
    <d v="2030-05-27T00:00:00"/>
    <n v="1661"/>
    <x v="3"/>
    <x v="0"/>
    <n v="5"/>
    <n v="208.86"/>
    <n v="0.03"/>
    <x v="2"/>
    <x v="1"/>
    <x v="12"/>
    <x v="3043"/>
  </r>
  <r>
    <n v="13070"/>
    <d v="2030-05-28T00:00:00"/>
    <n v="1431"/>
    <x v="2"/>
    <x v="1"/>
    <n v="7"/>
    <n v="588.29999999999995"/>
    <n v="0.28999999999999998"/>
    <x v="1"/>
    <x v="9"/>
    <x v="26"/>
    <x v="3044"/>
  </r>
  <r>
    <n v="13071"/>
    <d v="2030-05-29T00:00:00"/>
    <n v="1804"/>
    <x v="2"/>
    <x v="0"/>
    <n v="4"/>
    <n v="202.02"/>
    <n v="0.19"/>
    <x v="1"/>
    <x v="2"/>
    <x v="2"/>
    <x v="3045"/>
  </r>
  <r>
    <n v="13072"/>
    <d v="2030-05-30T00:00:00"/>
    <n v="1654"/>
    <x v="1"/>
    <x v="2"/>
    <n v="4"/>
    <n v="450.35"/>
    <n v="0.23"/>
    <x v="0"/>
    <x v="4"/>
    <x v="16"/>
    <x v="3046"/>
  </r>
  <r>
    <n v="13073"/>
    <d v="2030-05-31T00:00:00"/>
    <n v="1418"/>
    <x v="3"/>
    <x v="0"/>
    <n v="5"/>
    <n v="326.20999999999998"/>
    <n v="0.17"/>
    <x v="1"/>
    <x v="5"/>
    <x v="4"/>
    <x v="3047"/>
  </r>
  <r>
    <n v="13074"/>
    <d v="2030-06-01T00:00:00"/>
    <n v="1987"/>
    <x v="2"/>
    <x v="2"/>
    <n v="4"/>
    <n v="370.98"/>
    <n v="0.24"/>
    <x v="0"/>
    <x v="10"/>
    <x v="38"/>
    <x v="3048"/>
  </r>
  <r>
    <n v="13075"/>
    <d v="2030-06-02T00:00:00"/>
    <n v="1454"/>
    <x v="2"/>
    <x v="3"/>
    <n v="6"/>
    <n v="245.19"/>
    <n v="0.01"/>
    <x v="1"/>
    <x v="0"/>
    <x v="28"/>
    <x v="3049"/>
  </r>
  <r>
    <n v="13076"/>
    <d v="2030-06-03T00:00:00"/>
    <n v="1159"/>
    <x v="1"/>
    <x v="3"/>
    <n v="3"/>
    <n v="579.41999999999996"/>
    <n v="0.27"/>
    <x v="1"/>
    <x v="6"/>
    <x v="28"/>
    <x v="3050"/>
  </r>
  <r>
    <n v="13077"/>
    <d v="2030-06-04T00:00:00"/>
    <n v="1522"/>
    <x v="2"/>
    <x v="3"/>
    <n v="4"/>
    <n v="349.43"/>
    <n v="0.01"/>
    <x v="0"/>
    <x v="8"/>
    <x v="24"/>
    <x v="3051"/>
  </r>
  <r>
    <n v="13078"/>
    <d v="2030-06-05T00:00:00"/>
    <n v="1649"/>
    <x v="2"/>
    <x v="0"/>
    <n v="7"/>
    <n v="563.61"/>
    <n v="0.16"/>
    <x v="1"/>
    <x v="3"/>
    <x v="8"/>
    <x v="3052"/>
  </r>
  <r>
    <n v="13079"/>
    <d v="2030-06-06T00:00:00"/>
    <n v="1968"/>
    <x v="3"/>
    <x v="3"/>
    <n v="7"/>
    <n v="19.440000000000001"/>
    <n v="0.05"/>
    <x v="1"/>
    <x v="9"/>
    <x v="30"/>
    <x v="3053"/>
  </r>
  <r>
    <n v="13080"/>
    <d v="2030-06-07T00:00:00"/>
    <n v="1589"/>
    <x v="1"/>
    <x v="3"/>
    <n v="5"/>
    <n v="350.01"/>
    <n v="0.28999999999999998"/>
    <x v="0"/>
    <x v="5"/>
    <x v="12"/>
    <x v="3054"/>
  </r>
  <r>
    <n v="13081"/>
    <d v="2030-06-08T00:00:00"/>
    <n v="1076"/>
    <x v="1"/>
    <x v="3"/>
    <n v="5"/>
    <n v="434.55"/>
    <n v="0.11"/>
    <x v="2"/>
    <x v="2"/>
    <x v="24"/>
    <x v="3055"/>
  </r>
  <r>
    <n v="13082"/>
    <d v="2030-06-09T00:00:00"/>
    <n v="1508"/>
    <x v="3"/>
    <x v="2"/>
    <n v="5"/>
    <n v="450.87"/>
    <n v="0.16"/>
    <x v="2"/>
    <x v="2"/>
    <x v="28"/>
    <x v="3056"/>
  </r>
  <r>
    <n v="13083"/>
    <d v="2030-06-10T00:00:00"/>
    <n v="1440"/>
    <x v="3"/>
    <x v="1"/>
    <n v="7"/>
    <n v="544.41"/>
    <n v="0.15"/>
    <x v="2"/>
    <x v="1"/>
    <x v="10"/>
    <x v="3057"/>
  </r>
  <r>
    <n v="13084"/>
    <d v="2030-06-11T00:00:00"/>
    <n v="1253"/>
    <x v="2"/>
    <x v="0"/>
    <n v="2"/>
    <n v="17.57"/>
    <n v="0.27"/>
    <x v="1"/>
    <x v="0"/>
    <x v="1"/>
    <x v="3058"/>
  </r>
  <r>
    <n v="13085"/>
    <d v="2030-06-12T00:00:00"/>
    <n v="1920"/>
    <x v="1"/>
    <x v="3"/>
    <n v="7"/>
    <n v="15.19"/>
    <n v="0.17"/>
    <x v="1"/>
    <x v="1"/>
    <x v="11"/>
    <x v="3059"/>
  </r>
  <r>
    <n v="13086"/>
    <d v="2030-06-13T00:00:00"/>
    <n v="1769"/>
    <x v="2"/>
    <x v="2"/>
    <n v="6"/>
    <n v="291.27"/>
    <n v="0.28000000000000003"/>
    <x v="2"/>
    <x v="3"/>
    <x v="34"/>
    <x v="3060"/>
  </r>
  <r>
    <n v="13087"/>
    <d v="2030-06-14T00:00:00"/>
    <n v="1319"/>
    <x v="2"/>
    <x v="1"/>
    <n v="7"/>
    <n v="32.14"/>
    <n v="0.03"/>
    <x v="1"/>
    <x v="9"/>
    <x v="32"/>
    <x v="3061"/>
  </r>
  <r>
    <n v="13088"/>
    <d v="2030-06-15T00:00:00"/>
    <n v="1802"/>
    <x v="3"/>
    <x v="1"/>
    <n v="6"/>
    <n v="585.1"/>
    <n v="7.0000000000000007E-2"/>
    <x v="1"/>
    <x v="7"/>
    <x v="14"/>
    <x v="3062"/>
  </r>
  <r>
    <n v="13089"/>
    <d v="2030-06-16T00:00:00"/>
    <n v="1262"/>
    <x v="0"/>
    <x v="1"/>
    <n v="7"/>
    <n v="144.91"/>
    <n v="0.19"/>
    <x v="2"/>
    <x v="10"/>
    <x v="17"/>
    <x v="3063"/>
  </r>
  <r>
    <n v="13090"/>
    <d v="2030-06-17T00:00:00"/>
    <n v="1596"/>
    <x v="0"/>
    <x v="2"/>
    <n v="7"/>
    <n v="291.51"/>
    <n v="0.33"/>
    <x v="1"/>
    <x v="5"/>
    <x v="38"/>
    <x v="3064"/>
  </r>
  <r>
    <n v="13091"/>
    <d v="2030-06-18T00:00:00"/>
    <n v="1657"/>
    <x v="1"/>
    <x v="3"/>
    <n v="2"/>
    <n v="50.77"/>
    <n v="0.03"/>
    <x v="2"/>
    <x v="1"/>
    <x v="36"/>
    <x v="3065"/>
  </r>
  <r>
    <n v="13092"/>
    <d v="2030-06-19T00:00:00"/>
    <n v="1834"/>
    <x v="2"/>
    <x v="1"/>
    <n v="6"/>
    <n v="320.39999999999998"/>
    <n v="0.02"/>
    <x v="1"/>
    <x v="3"/>
    <x v="36"/>
    <x v="3066"/>
  </r>
  <r>
    <n v="13093"/>
    <d v="2030-06-20T00:00:00"/>
    <n v="1553"/>
    <x v="2"/>
    <x v="2"/>
    <n v="2"/>
    <n v="237.27"/>
    <n v="0.05"/>
    <x v="1"/>
    <x v="8"/>
    <x v="17"/>
    <x v="3067"/>
  </r>
  <r>
    <n v="13094"/>
    <d v="2030-06-21T00:00:00"/>
    <n v="1373"/>
    <x v="3"/>
    <x v="2"/>
    <n v="6"/>
    <n v="41.13"/>
    <n v="0.22"/>
    <x v="1"/>
    <x v="3"/>
    <x v="38"/>
    <x v="3068"/>
  </r>
  <r>
    <n v="13095"/>
    <d v="2030-06-22T00:00:00"/>
    <n v="1636"/>
    <x v="1"/>
    <x v="0"/>
    <n v="2"/>
    <n v="211.05"/>
    <n v="0.14000000000000001"/>
    <x v="0"/>
    <x v="10"/>
    <x v="28"/>
    <x v="3069"/>
  </r>
  <r>
    <n v="13096"/>
    <d v="2030-06-23T00:00:00"/>
    <n v="1166"/>
    <x v="1"/>
    <x v="2"/>
    <n v="2"/>
    <n v="243.99"/>
    <n v="0.28999999999999998"/>
    <x v="1"/>
    <x v="2"/>
    <x v="24"/>
    <x v="3070"/>
  </r>
  <r>
    <n v="13097"/>
    <d v="2030-06-24T00:00:00"/>
    <n v="1936"/>
    <x v="3"/>
    <x v="1"/>
    <n v="6"/>
    <n v="594.1"/>
    <n v="0.03"/>
    <x v="2"/>
    <x v="2"/>
    <x v="35"/>
    <x v="3071"/>
  </r>
  <r>
    <n v="13098"/>
    <d v="2030-06-25T00:00:00"/>
    <n v="1752"/>
    <x v="3"/>
    <x v="1"/>
    <n v="2"/>
    <n v="136.61000000000001"/>
    <n v="7.0000000000000007E-2"/>
    <x v="2"/>
    <x v="5"/>
    <x v="10"/>
    <x v="3072"/>
  </r>
  <r>
    <n v="13099"/>
    <d v="2030-06-26T00:00:00"/>
    <n v="1458"/>
    <x v="3"/>
    <x v="2"/>
    <n v="7"/>
    <n v="333.7"/>
    <n v="0.11"/>
    <x v="1"/>
    <x v="8"/>
    <x v="6"/>
    <x v="3073"/>
  </r>
  <r>
    <n v="13100"/>
    <d v="2030-06-27T00:00:00"/>
    <n v="1998"/>
    <x v="2"/>
    <x v="1"/>
    <n v="6"/>
    <n v="592.58000000000004"/>
    <n v="0.22"/>
    <x v="2"/>
    <x v="3"/>
    <x v="12"/>
    <x v="3074"/>
  </r>
  <r>
    <n v="13101"/>
    <d v="2030-06-28T00:00:00"/>
    <n v="1279"/>
    <x v="3"/>
    <x v="2"/>
    <n v="2"/>
    <n v="478.33"/>
    <n v="0.24"/>
    <x v="0"/>
    <x v="2"/>
    <x v="21"/>
    <x v="3075"/>
  </r>
  <r>
    <n v="13102"/>
    <d v="2030-06-29T00:00:00"/>
    <n v="1699"/>
    <x v="0"/>
    <x v="1"/>
    <n v="7"/>
    <n v="596.12"/>
    <n v="0.04"/>
    <x v="2"/>
    <x v="1"/>
    <x v="20"/>
    <x v="3076"/>
  </r>
  <r>
    <n v="13103"/>
    <d v="2030-06-30T00:00:00"/>
    <n v="1301"/>
    <x v="2"/>
    <x v="0"/>
    <n v="7"/>
    <n v="581.45000000000005"/>
    <n v="0.33"/>
    <x v="1"/>
    <x v="9"/>
    <x v="10"/>
    <x v="3077"/>
  </r>
  <r>
    <n v="13104"/>
    <d v="2030-07-01T00:00:00"/>
    <n v="1530"/>
    <x v="1"/>
    <x v="3"/>
    <n v="5"/>
    <n v="301.38"/>
    <n v="0.12"/>
    <x v="2"/>
    <x v="2"/>
    <x v="2"/>
    <x v="3078"/>
  </r>
  <r>
    <n v="13105"/>
    <d v="2030-07-02T00:00:00"/>
    <n v="1579"/>
    <x v="2"/>
    <x v="0"/>
    <n v="1"/>
    <n v="422.38"/>
    <n v="0.25"/>
    <x v="2"/>
    <x v="3"/>
    <x v="24"/>
    <x v="3079"/>
  </r>
  <r>
    <n v="13106"/>
    <d v="2030-07-03T00:00:00"/>
    <n v="1217"/>
    <x v="0"/>
    <x v="0"/>
    <n v="6"/>
    <n v="79.61"/>
    <n v="0.18"/>
    <x v="1"/>
    <x v="10"/>
    <x v="19"/>
    <x v="3080"/>
  </r>
  <r>
    <n v="13107"/>
    <d v="2030-07-04T00:00:00"/>
    <n v="1101"/>
    <x v="2"/>
    <x v="3"/>
    <n v="2"/>
    <n v="273.07"/>
    <n v="0.08"/>
    <x v="1"/>
    <x v="9"/>
    <x v="40"/>
    <x v="3081"/>
  </r>
  <r>
    <n v="13108"/>
    <d v="2030-07-05T00:00:00"/>
    <n v="1553"/>
    <x v="1"/>
    <x v="1"/>
    <n v="5"/>
    <n v="488.28"/>
    <n v="0.3"/>
    <x v="1"/>
    <x v="4"/>
    <x v="28"/>
    <x v="3082"/>
  </r>
  <r>
    <n v="13109"/>
    <d v="2030-07-06T00:00:00"/>
    <n v="1287"/>
    <x v="2"/>
    <x v="3"/>
    <n v="1"/>
    <n v="310.62"/>
    <n v="0.28999999999999998"/>
    <x v="1"/>
    <x v="10"/>
    <x v="7"/>
    <x v="3083"/>
  </r>
  <r>
    <n v="13110"/>
    <d v="2030-07-07T00:00:00"/>
    <n v="1166"/>
    <x v="3"/>
    <x v="2"/>
    <n v="2"/>
    <n v="426.08"/>
    <n v="0.14000000000000001"/>
    <x v="1"/>
    <x v="7"/>
    <x v="39"/>
    <x v="3084"/>
  </r>
  <r>
    <n v="13111"/>
    <d v="2030-07-08T00:00:00"/>
    <n v="1620"/>
    <x v="2"/>
    <x v="3"/>
    <n v="1"/>
    <n v="451.26"/>
    <n v="0.21"/>
    <x v="2"/>
    <x v="2"/>
    <x v="27"/>
    <x v="3085"/>
  </r>
  <r>
    <n v="13112"/>
    <d v="2030-07-09T00:00:00"/>
    <n v="1035"/>
    <x v="2"/>
    <x v="0"/>
    <n v="6"/>
    <n v="163.28"/>
    <n v="0.09"/>
    <x v="1"/>
    <x v="10"/>
    <x v="32"/>
    <x v="3086"/>
  </r>
  <r>
    <n v="13113"/>
    <d v="2030-07-10T00:00:00"/>
    <n v="1743"/>
    <x v="1"/>
    <x v="3"/>
    <n v="7"/>
    <n v="527.28"/>
    <n v="0.24"/>
    <x v="0"/>
    <x v="6"/>
    <x v="6"/>
    <x v="3087"/>
  </r>
  <r>
    <n v="13114"/>
    <d v="2030-07-11T00:00:00"/>
    <n v="1740"/>
    <x v="0"/>
    <x v="1"/>
    <n v="7"/>
    <n v="284"/>
    <n v="0.11"/>
    <x v="2"/>
    <x v="6"/>
    <x v="24"/>
    <x v="3088"/>
  </r>
  <r>
    <n v="13115"/>
    <d v="2030-07-12T00:00:00"/>
    <n v="1352"/>
    <x v="2"/>
    <x v="0"/>
    <n v="1"/>
    <n v="137.96"/>
    <n v="0.3"/>
    <x v="0"/>
    <x v="6"/>
    <x v="14"/>
    <x v="3089"/>
  </r>
  <r>
    <n v="13116"/>
    <d v="2030-07-13T00:00:00"/>
    <n v="1675"/>
    <x v="2"/>
    <x v="2"/>
    <n v="7"/>
    <n v="521.27"/>
    <n v="0.08"/>
    <x v="2"/>
    <x v="4"/>
    <x v="1"/>
    <x v="3090"/>
  </r>
  <r>
    <n v="13117"/>
    <d v="2030-07-14T00:00:00"/>
    <n v="1898"/>
    <x v="3"/>
    <x v="1"/>
    <n v="3"/>
    <n v="259.42"/>
    <n v="0.01"/>
    <x v="1"/>
    <x v="9"/>
    <x v="7"/>
    <x v="3091"/>
  </r>
  <r>
    <n v="13118"/>
    <d v="2030-07-15T00:00:00"/>
    <n v="1072"/>
    <x v="1"/>
    <x v="0"/>
    <n v="4"/>
    <n v="453.93"/>
    <n v="0.09"/>
    <x v="2"/>
    <x v="6"/>
    <x v="33"/>
    <x v="3092"/>
  </r>
  <r>
    <n v="13119"/>
    <d v="2030-07-16T00:00:00"/>
    <n v="1647"/>
    <x v="0"/>
    <x v="2"/>
    <n v="7"/>
    <n v="335.6"/>
    <n v="7.0000000000000007E-2"/>
    <x v="0"/>
    <x v="2"/>
    <x v="31"/>
    <x v="3093"/>
  </r>
  <r>
    <n v="13120"/>
    <d v="2030-07-17T00:00:00"/>
    <n v="1352"/>
    <x v="2"/>
    <x v="1"/>
    <n v="3"/>
    <n v="238.39"/>
    <n v="0.18"/>
    <x v="1"/>
    <x v="2"/>
    <x v="24"/>
    <x v="3094"/>
  </r>
  <r>
    <n v="13121"/>
    <d v="2030-07-18T00:00:00"/>
    <n v="1890"/>
    <x v="1"/>
    <x v="2"/>
    <n v="6"/>
    <n v="488.78"/>
    <n v="7.0000000000000007E-2"/>
    <x v="1"/>
    <x v="5"/>
    <x v="31"/>
    <x v="3095"/>
  </r>
  <r>
    <n v="13122"/>
    <d v="2030-07-19T00:00:00"/>
    <n v="1069"/>
    <x v="2"/>
    <x v="3"/>
    <n v="6"/>
    <n v="356.91"/>
    <n v="0.27"/>
    <x v="1"/>
    <x v="1"/>
    <x v="18"/>
    <x v="3096"/>
  </r>
  <r>
    <n v="13123"/>
    <d v="2030-07-20T00:00:00"/>
    <n v="1424"/>
    <x v="2"/>
    <x v="3"/>
    <n v="1"/>
    <n v="243.48"/>
    <n v="0.08"/>
    <x v="1"/>
    <x v="0"/>
    <x v="33"/>
    <x v="3097"/>
  </r>
  <r>
    <n v="13124"/>
    <d v="2030-07-21T00:00:00"/>
    <n v="1998"/>
    <x v="3"/>
    <x v="2"/>
    <n v="7"/>
    <n v="79.11"/>
    <n v="0.25"/>
    <x v="1"/>
    <x v="3"/>
    <x v="28"/>
    <x v="3098"/>
  </r>
  <r>
    <n v="13125"/>
    <d v="2030-07-22T00:00:00"/>
    <n v="1707"/>
    <x v="1"/>
    <x v="3"/>
    <n v="7"/>
    <n v="538.84"/>
    <n v="0.2"/>
    <x v="1"/>
    <x v="4"/>
    <x v="39"/>
    <x v="3099"/>
  </r>
  <r>
    <n v="13126"/>
    <d v="2030-07-23T00:00:00"/>
    <n v="1780"/>
    <x v="3"/>
    <x v="2"/>
    <n v="7"/>
    <n v="35.75"/>
    <n v="0.35"/>
    <x v="1"/>
    <x v="10"/>
    <x v="19"/>
    <x v="3100"/>
  </r>
  <r>
    <n v="13127"/>
    <d v="2030-07-24T00:00:00"/>
    <n v="1560"/>
    <x v="2"/>
    <x v="1"/>
    <n v="5"/>
    <n v="519.96"/>
    <n v="0.35"/>
    <x v="2"/>
    <x v="1"/>
    <x v="24"/>
    <x v="3101"/>
  </r>
  <r>
    <n v="13128"/>
    <d v="2030-07-25T00:00:00"/>
    <n v="1827"/>
    <x v="1"/>
    <x v="0"/>
    <n v="2"/>
    <n v="225.58"/>
    <n v="0.3"/>
    <x v="1"/>
    <x v="7"/>
    <x v="23"/>
    <x v="3102"/>
  </r>
  <r>
    <n v="13129"/>
    <d v="2030-07-26T00:00:00"/>
    <n v="1641"/>
    <x v="1"/>
    <x v="2"/>
    <n v="4"/>
    <n v="389.01"/>
    <n v="0.27"/>
    <x v="2"/>
    <x v="10"/>
    <x v="4"/>
    <x v="3103"/>
  </r>
  <r>
    <n v="13130"/>
    <d v="2030-07-27T00:00:00"/>
    <n v="1955"/>
    <x v="0"/>
    <x v="0"/>
    <n v="7"/>
    <n v="554.49"/>
    <n v="0.14000000000000001"/>
    <x v="2"/>
    <x v="10"/>
    <x v="40"/>
    <x v="3104"/>
  </r>
  <r>
    <n v="13131"/>
    <d v="2030-07-28T00:00:00"/>
    <n v="1516"/>
    <x v="2"/>
    <x v="0"/>
    <n v="2"/>
    <n v="103.75"/>
    <n v="0.26"/>
    <x v="2"/>
    <x v="0"/>
    <x v="32"/>
    <x v="3105"/>
  </r>
  <r>
    <n v="13132"/>
    <d v="2030-07-29T00:00:00"/>
    <n v="1427"/>
    <x v="2"/>
    <x v="2"/>
    <n v="5"/>
    <n v="346.67"/>
    <n v="0.33"/>
    <x v="1"/>
    <x v="7"/>
    <x v="18"/>
    <x v="3106"/>
  </r>
  <r>
    <n v="13133"/>
    <d v="2030-07-30T00:00:00"/>
    <n v="1538"/>
    <x v="1"/>
    <x v="3"/>
    <n v="6"/>
    <n v="462.19"/>
    <n v="0.01"/>
    <x v="2"/>
    <x v="8"/>
    <x v="0"/>
    <x v="3107"/>
  </r>
  <r>
    <n v="13134"/>
    <d v="2030-07-31T00:00:00"/>
    <n v="1159"/>
    <x v="1"/>
    <x v="1"/>
    <n v="4"/>
    <n v="458.19"/>
    <n v="0.19"/>
    <x v="1"/>
    <x v="0"/>
    <x v="26"/>
    <x v="3108"/>
  </r>
  <r>
    <n v="13135"/>
    <d v="2030-08-01T00:00:00"/>
    <n v="1148"/>
    <x v="2"/>
    <x v="0"/>
    <n v="3"/>
    <n v="322.49"/>
    <n v="0.08"/>
    <x v="1"/>
    <x v="4"/>
    <x v="0"/>
    <x v="3109"/>
  </r>
  <r>
    <n v="13136"/>
    <d v="2030-08-02T00:00:00"/>
    <n v="1775"/>
    <x v="0"/>
    <x v="1"/>
    <n v="6"/>
    <n v="380.47"/>
    <n v="0.2"/>
    <x v="2"/>
    <x v="8"/>
    <x v="22"/>
    <x v="3110"/>
  </r>
  <r>
    <n v="13137"/>
    <d v="2030-08-03T00:00:00"/>
    <n v="1229"/>
    <x v="2"/>
    <x v="0"/>
    <n v="6"/>
    <n v="458.15"/>
    <n v="0.16"/>
    <x v="1"/>
    <x v="7"/>
    <x v="35"/>
    <x v="3111"/>
  </r>
  <r>
    <n v="13138"/>
    <d v="2030-08-04T00:00:00"/>
    <n v="1711"/>
    <x v="0"/>
    <x v="2"/>
    <n v="1"/>
    <n v="507"/>
    <n v="0.2"/>
    <x v="1"/>
    <x v="6"/>
    <x v="14"/>
    <x v="3112"/>
  </r>
  <r>
    <n v="13139"/>
    <d v="2030-08-05T00:00:00"/>
    <n v="1561"/>
    <x v="2"/>
    <x v="3"/>
    <n v="5"/>
    <n v="460.66"/>
    <n v="0.19"/>
    <x v="1"/>
    <x v="4"/>
    <x v="11"/>
    <x v="3113"/>
  </r>
  <r>
    <n v="13140"/>
    <d v="2030-08-06T00:00:00"/>
    <n v="1066"/>
    <x v="3"/>
    <x v="1"/>
    <n v="1"/>
    <n v="222.09"/>
    <n v="0.34"/>
    <x v="1"/>
    <x v="9"/>
    <x v="19"/>
    <x v="3114"/>
  </r>
  <r>
    <n v="13141"/>
    <d v="2030-08-07T00:00:00"/>
    <n v="1811"/>
    <x v="0"/>
    <x v="0"/>
    <n v="1"/>
    <n v="598.08000000000004"/>
    <n v="0.19"/>
    <x v="1"/>
    <x v="2"/>
    <x v="20"/>
    <x v="3115"/>
  </r>
  <r>
    <n v="13142"/>
    <d v="2030-08-08T00:00:00"/>
    <n v="1380"/>
    <x v="2"/>
    <x v="2"/>
    <n v="2"/>
    <n v="269.18"/>
    <n v="0.3"/>
    <x v="0"/>
    <x v="6"/>
    <x v="36"/>
    <x v="3116"/>
  </r>
  <r>
    <n v="13143"/>
    <d v="2030-08-09T00:00:00"/>
    <n v="1057"/>
    <x v="0"/>
    <x v="2"/>
    <n v="6"/>
    <n v="29.31"/>
    <n v="0.11"/>
    <x v="1"/>
    <x v="3"/>
    <x v="32"/>
    <x v="3117"/>
  </r>
  <r>
    <n v="13144"/>
    <d v="2030-08-10T00:00:00"/>
    <n v="1258"/>
    <x v="1"/>
    <x v="0"/>
    <n v="5"/>
    <n v="227.13"/>
    <n v="0.15"/>
    <x v="2"/>
    <x v="8"/>
    <x v="11"/>
    <x v="3118"/>
  </r>
  <r>
    <n v="13145"/>
    <d v="2030-08-11T00:00:00"/>
    <n v="1341"/>
    <x v="0"/>
    <x v="0"/>
    <n v="1"/>
    <n v="89.75"/>
    <n v="0.16"/>
    <x v="2"/>
    <x v="2"/>
    <x v="29"/>
    <x v="3119"/>
  </r>
  <r>
    <n v="13146"/>
    <d v="2030-08-12T00:00:00"/>
    <n v="1837"/>
    <x v="3"/>
    <x v="0"/>
    <n v="3"/>
    <n v="86.04"/>
    <n v="0.1"/>
    <x v="2"/>
    <x v="5"/>
    <x v="21"/>
    <x v="3120"/>
  </r>
  <r>
    <n v="13147"/>
    <d v="2030-08-13T00:00:00"/>
    <n v="1129"/>
    <x v="2"/>
    <x v="3"/>
    <n v="4"/>
    <n v="179.7"/>
    <n v="0.13"/>
    <x v="0"/>
    <x v="5"/>
    <x v="15"/>
    <x v="3121"/>
  </r>
  <r>
    <n v="13148"/>
    <d v="2030-08-14T00:00:00"/>
    <n v="1726"/>
    <x v="2"/>
    <x v="0"/>
    <n v="7"/>
    <n v="46.22"/>
    <n v="0.21"/>
    <x v="0"/>
    <x v="8"/>
    <x v="38"/>
    <x v="3122"/>
  </r>
  <r>
    <n v="13149"/>
    <d v="2030-08-15T00:00:00"/>
    <n v="1171"/>
    <x v="2"/>
    <x v="0"/>
    <n v="5"/>
    <n v="417.78"/>
    <n v="0.2"/>
    <x v="2"/>
    <x v="8"/>
    <x v="15"/>
    <x v="3123"/>
  </r>
  <r>
    <n v="13150"/>
    <d v="2030-08-16T00:00:00"/>
    <n v="1769"/>
    <x v="2"/>
    <x v="3"/>
    <n v="2"/>
    <n v="58.28"/>
    <n v="0.22"/>
    <x v="0"/>
    <x v="4"/>
    <x v="32"/>
    <x v="3124"/>
  </r>
  <r>
    <n v="13151"/>
    <d v="2030-08-17T00:00:00"/>
    <n v="1613"/>
    <x v="2"/>
    <x v="2"/>
    <n v="5"/>
    <n v="133.91999999999999"/>
    <n v="0.12"/>
    <x v="1"/>
    <x v="1"/>
    <x v="32"/>
    <x v="3125"/>
  </r>
  <r>
    <n v="13152"/>
    <d v="2030-08-18T00:00:00"/>
    <n v="1208"/>
    <x v="2"/>
    <x v="0"/>
    <n v="6"/>
    <n v="69.349999999999994"/>
    <n v="0.11"/>
    <x v="2"/>
    <x v="9"/>
    <x v="16"/>
    <x v="3126"/>
  </r>
  <r>
    <n v="13153"/>
    <d v="2030-08-19T00:00:00"/>
    <n v="1802"/>
    <x v="1"/>
    <x v="1"/>
    <n v="2"/>
    <n v="51.95"/>
    <n v="0.21"/>
    <x v="0"/>
    <x v="9"/>
    <x v="25"/>
    <x v="3127"/>
  </r>
  <r>
    <n v="13154"/>
    <d v="2030-08-20T00:00:00"/>
    <n v="1353"/>
    <x v="3"/>
    <x v="2"/>
    <n v="4"/>
    <n v="171.63"/>
    <n v="0.05"/>
    <x v="2"/>
    <x v="5"/>
    <x v="31"/>
    <x v="3128"/>
  </r>
  <r>
    <n v="13155"/>
    <d v="2030-08-21T00:00:00"/>
    <n v="1470"/>
    <x v="2"/>
    <x v="1"/>
    <n v="3"/>
    <n v="349.56"/>
    <n v="0.09"/>
    <x v="0"/>
    <x v="8"/>
    <x v="11"/>
    <x v="3129"/>
  </r>
  <r>
    <n v="13156"/>
    <d v="2030-08-22T00:00:00"/>
    <n v="1797"/>
    <x v="2"/>
    <x v="0"/>
    <n v="1"/>
    <n v="579.34"/>
    <n v="0.01"/>
    <x v="1"/>
    <x v="8"/>
    <x v="29"/>
    <x v="3130"/>
  </r>
  <r>
    <n v="13157"/>
    <d v="2030-08-23T00:00:00"/>
    <n v="1115"/>
    <x v="1"/>
    <x v="3"/>
    <n v="5"/>
    <n v="527.20000000000005"/>
    <n v="0.03"/>
    <x v="1"/>
    <x v="2"/>
    <x v="23"/>
    <x v="3131"/>
  </r>
  <r>
    <n v="13158"/>
    <d v="2030-08-24T00:00:00"/>
    <n v="1263"/>
    <x v="2"/>
    <x v="3"/>
    <n v="2"/>
    <n v="527.41999999999996"/>
    <n v="0.09"/>
    <x v="0"/>
    <x v="2"/>
    <x v="39"/>
    <x v="3132"/>
  </r>
  <r>
    <n v="13159"/>
    <d v="2030-08-25T00:00:00"/>
    <n v="1661"/>
    <x v="2"/>
    <x v="3"/>
    <n v="4"/>
    <n v="118"/>
    <n v="0.01"/>
    <x v="1"/>
    <x v="10"/>
    <x v="35"/>
    <x v="3133"/>
  </r>
  <r>
    <n v="13160"/>
    <d v="2030-08-26T00:00:00"/>
    <n v="1811"/>
    <x v="2"/>
    <x v="0"/>
    <n v="1"/>
    <n v="169.97"/>
    <n v="0.09"/>
    <x v="2"/>
    <x v="7"/>
    <x v="5"/>
    <x v="3134"/>
  </r>
  <r>
    <n v="13161"/>
    <d v="2030-08-27T00:00:00"/>
    <n v="1441"/>
    <x v="0"/>
    <x v="0"/>
    <n v="7"/>
    <n v="59.69"/>
    <n v="0.23"/>
    <x v="1"/>
    <x v="0"/>
    <x v="8"/>
    <x v="3135"/>
  </r>
  <r>
    <n v="13162"/>
    <d v="2030-08-28T00:00:00"/>
    <n v="1547"/>
    <x v="3"/>
    <x v="1"/>
    <n v="4"/>
    <n v="470.4"/>
    <n v="0.02"/>
    <x v="2"/>
    <x v="6"/>
    <x v="34"/>
    <x v="3136"/>
  </r>
  <r>
    <n v="13163"/>
    <d v="2030-08-29T00:00:00"/>
    <n v="1452"/>
    <x v="1"/>
    <x v="3"/>
    <n v="3"/>
    <n v="55.84"/>
    <n v="0.15"/>
    <x v="0"/>
    <x v="4"/>
    <x v="4"/>
    <x v="3137"/>
  </r>
  <r>
    <n v="13164"/>
    <d v="2030-08-30T00:00:00"/>
    <n v="1844"/>
    <x v="3"/>
    <x v="0"/>
    <n v="1"/>
    <n v="340.67"/>
    <n v="0.32"/>
    <x v="1"/>
    <x v="7"/>
    <x v="14"/>
    <x v="3138"/>
  </r>
  <r>
    <n v="13165"/>
    <d v="2030-08-31T00:00:00"/>
    <n v="1476"/>
    <x v="1"/>
    <x v="2"/>
    <n v="1"/>
    <n v="160.01"/>
    <n v="0.28000000000000003"/>
    <x v="1"/>
    <x v="9"/>
    <x v="38"/>
    <x v="3139"/>
  </r>
  <r>
    <n v="13166"/>
    <d v="2030-09-01T00:00:00"/>
    <n v="1286"/>
    <x v="3"/>
    <x v="0"/>
    <n v="7"/>
    <n v="157.41999999999999"/>
    <n v="0.11"/>
    <x v="1"/>
    <x v="3"/>
    <x v="0"/>
    <x v="3140"/>
  </r>
  <r>
    <n v="13167"/>
    <d v="2030-09-02T00:00:00"/>
    <n v="1302"/>
    <x v="3"/>
    <x v="0"/>
    <n v="1"/>
    <n v="594.57000000000005"/>
    <n v="0.32"/>
    <x v="0"/>
    <x v="7"/>
    <x v="34"/>
    <x v="3141"/>
  </r>
  <r>
    <n v="13168"/>
    <d v="2030-09-03T00:00:00"/>
    <n v="1310"/>
    <x v="1"/>
    <x v="2"/>
    <n v="2"/>
    <n v="457.72"/>
    <n v="0.12"/>
    <x v="2"/>
    <x v="2"/>
    <x v="1"/>
    <x v="3142"/>
  </r>
  <r>
    <n v="13169"/>
    <d v="2030-09-04T00:00:00"/>
    <n v="1207"/>
    <x v="2"/>
    <x v="3"/>
    <n v="1"/>
    <n v="504.61"/>
    <n v="0.03"/>
    <x v="1"/>
    <x v="6"/>
    <x v="3"/>
    <x v="3143"/>
  </r>
  <r>
    <n v="13170"/>
    <d v="2030-09-05T00:00:00"/>
    <n v="1617"/>
    <x v="2"/>
    <x v="2"/>
    <n v="4"/>
    <n v="349.61"/>
    <n v="0.35"/>
    <x v="1"/>
    <x v="10"/>
    <x v="3"/>
    <x v="3144"/>
  </r>
  <r>
    <n v="13171"/>
    <d v="2030-09-06T00:00:00"/>
    <n v="1445"/>
    <x v="1"/>
    <x v="3"/>
    <n v="2"/>
    <n v="524.54"/>
    <n v="0.3"/>
    <x v="0"/>
    <x v="10"/>
    <x v="14"/>
    <x v="3145"/>
  </r>
  <r>
    <n v="13172"/>
    <d v="2030-09-07T00:00:00"/>
    <n v="1669"/>
    <x v="0"/>
    <x v="2"/>
    <n v="1"/>
    <n v="392.61"/>
    <n v="0.16"/>
    <x v="0"/>
    <x v="4"/>
    <x v="16"/>
    <x v="3146"/>
  </r>
  <r>
    <n v="13173"/>
    <d v="2030-09-08T00:00:00"/>
    <n v="1632"/>
    <x v="1"/>
    <x v="1"/>
    <n v="4"/>
    <n v="568.51"/>
    <n v="0.23"/>
    <x v="1"/>
    <x v="5"/>
    <x v="27"/>
    <x v="3147"/>
  </r>
  <r>
    <n v="13174"/>
    <d v="2030-09-09T00:00:00"/>
    <n v="1054"/>
    <x v="3"/>
    <x v="3"/>
    <n v="4"/>
    <n v="179.58"/>
    <n v="0.23"/>
    <x v="1"/>
    <x v="10"/>
    <x v="0"/>
    <x v="3148"/>
  </r>
  <r>
    <n v="13175"/>
    <d v="2030-09-10T00:00:00"/>
    <n v="1911"/>
    <x v="0"/>
    <x v="0"/>
    <n v="5"/>
    <n v="363.26"/>
    <n v="7.0000000000000007E-2"/>
    <x v="2"/>
    <x v="5"/>
    <x v="27"/>
    <x v="3149"/>
  </r>
  <r>
    <n v="13176"/>
    <d v="2030-09-11T00:00:00"/>
    <n v="1011"/>
    <x v="2"/>
    <x v="1"/>
    <n v="4"/>
    <n v="418.73"/>
    <n v="7.0000000000000007E-2"/>
    <x v="2"/>
    <x v="4"/>
    <x v="1"/>
    <x v="3150"/>
  </r>
  <r>
    <n v="13177"/>
    <d v="2030-09-12T00:00:00"/>
    <n v="1656"/>
    <x v="3"/>
    <x v="3"/>
    <n v="7"/>
    <n v="244.87"/>
    <n v="0.16"/>
    <x v="0"/>
    <x v="0"/>
    <x v="34"/>
    <x v="3151"/>
  </r>
  <r>
    <n v="13178"/>
    <d v="2030-09-13T00:00:00"/>
    <n v="1399"/>
    <x v="3"/>
    <x v="3"/>
    <n v="6"/>
    <n v="529.63"/>
    <n v="0.32"/>
    <x v="2"/>
    <x v="3"/>
    <x v="0"/>
    <x v="3152"/>
  </r>
  <r>
    <n v="13179"/>
    <d v="2030-09-14T00:00:00"/>
    <n v="1907"/>
    <x v="0"/>
    <x v="3"/>
    <n v="3"/>
    <n v="588.17999999999995"/>
    <n v="0"/>
    <x v="2"/>
    <x v="7"/>
    <x v="4"/>
    <x v="3153"/>
  </r>
  <r>
    <n v="13180"/>
    <d v="2030-09-15T00:00:00"/>
    <n v="1647"/>
    <x v="0"/>
    <x v="2"/>
    <n v="1"/>
    <n v="303.86"/>
    <n v="0.27"/>
    <x v="2"/>
    <x v="4"/>
    <x v="34"/>
    <x v="3154"/>
  </r>
  <r>
    <n v="13181"/>
    <d v="2030-09-16T00:00:00"/>
    <n v="1979"/>
    <x v="3"/>
    <x v="3"/>
    <n v="7"/>
    <n v="243.52"/>
    <n v="0.02"/>
    <x v="0"/>
    <x v="0"/>
    <x v="32"/>
    <x v="3155"/>
  </r>
  <r>
    <n v="13182"/>
    <d v="2030-09-17T00:00:00"/>
    <n v="1514"/>
    <x v="2"/>
    <x v="0"/>
    <n v="1"/>
    <n v="291.08"/>
    <n v="0.17"/>
    <x v="1"/>
    <x v="8"/>
    <x v="18"/>
    <x v="3156"/>
  </r>
  <r>
    <n v="13183"/>
    <d v="2030-09-18T00:00:00"/>
    <n v="1655"/>
    <x v="3"/>
    <x v="3"/>
    <n v="1"/>
    <n v="513.85"/>
    <n v="0.22"/>
    <x v="1"/>
    <x v="8"/>
    <x v="23"/>
    <x v="3157"/>
  </r>
  <r>
    <n v="13184"/>
    <d v="2030-09-19T00:00:00"/>
    <n v="1541"/>
    <x v="2"/>
    <x v="0"/>
    <n v="4"/>
    <n v="392.6"/>
    <n v="0.24"/>
    <x v="1"/>
    <x v="8"/>
    <x v="13"/>
    <x v="3158"/>
  </r>
  <r>
    <n v="13185"/>
    <d v="2030-09-20T00:00:00"/>
    <n v="1236"/>
    <x v="3"/>
    <x v="0"/>
    <n v="4"/>
    <n v="41.19"/>
    <n v="0.02"/>
    <x v="0"/>
    <x v="6"/>
    <x v="19"/>
    <x v="3159"/>
  </r>
  <r>
    <n v="13186"/>
    <d v="2030-09-21T00:00:00"/>
    <n v="1278"/>
    <x v="0"/>
    <x v="0"/>
    <n v="1"/>
    <n v="332.17"/>
    <n v="0.15"/>
    <x v="2"/>
    <x v="6"/>
    <x v="21"/>
    <x v="3160"/>
  </r>
  <r>
    <n v="13187"/>
    <d v="2030-09-22T00:00:00"/>
    <n v="1347"/>
    <x v="1"/>
    <x v="1"/>
    <n v="6"/>
    <n v="25.12"/>
    <n v="0.2"/>
    <x v="1"/>
    <x v="5"/>
    <x v="24"/>
    <x v="3161"/>
  </r>
  <r>
    <n v="13188"/>
    <d v="2030-09-23T00:00:00"/>
    <n v="1626"/>
    <x v="1"/>
    <x v="0"/>
    <n v="2"/>
    <n v="470.44"/>
    <n v="0.02"/>
    <x v="2"/>
    <x v="9"/>
    <x v="23"/>
    <x v="3162"/>
  </r>
  <r>
    <n v="13189"/>
    <d v="2030-09-24T00:00:00"/>
    <n v="1103"/>
    <x v="1"/>
    <x v="2"/>
    <n v="2"/>
    <n v="207.06"/>
    <n v="0.05"/>
    <x v="1"/>
    <x v="6"/>
    <x v="5"/>
    <x v="793"/>
  </r>
  <r>
    <n v="13190"/>
    <d v="2030-09-25T00:00:00"/>
    <n v="1629"/>
    <x v="1"/>
    <x v="3"/>
    <n v="3"/>
    <n v="291.12"/>
    <n v="0.23"/>
    <x v="1"/>
    <x v="10"/>
    <x v="33"/>
    <x v="3163"/>
  </r>
  <r>
    <n v="13191"/>
    <d v="2030-09-26T00:00:00"/>
    <n v="1516"/>
    <x v="2"/>
    <x v="2"/>
    <n v="5"/>
    <n v="482.23"/>
    <n v="0.18"/>
    <x v="1"/>
    <x v="2"/>
    <x v="36"/>
    <x v="2668"/>
  </r>
  <r>
    <n v="13192"/>
    <d v="2030-09-27T00:00:00"/>
    <n v="1979"/>
    <x v="3"/>
    <x v="1"/>
    <n v="7"/>
    <n v="42.17"/>
    <n v="0.06"/>
    <x v="2"/>
    <x v="8"/>
    <x v="17"/>
    <x v="3164"/>
  </r>
  <r>
    <n v="13193"/>
    <d v="2030-09-28T00:00:00"/>
    <n v="1871"/>
    <x v="0"/>
    <x v="3"/>
    <n v="3"/>
    <n v="107.75"/>
    <n v="0.19"/>
    <x v="2"/>
    <x v="10"/>
    <x v="16"/>
    <x v="3165"/>
  </r>
  <r>
    <n v="13194"/>
    <d v="2030-09-29T00:00:00"/>
    <n v="1247"/>
    <x v="0"/>
    <x v="0"/>
    <n v="1"/>
    <n v="247.81"/>
    <n v="0.32"/>
    <x v="0"/>
    <x v="1"/>
    <x v="31"/>
    <x v="3166"/>
  </r>
  <r>
    <n v="13195"/>
    <d v="2030-09-30T00:00:00"/>
    <n v="1363"/>
    <x v="2"/>
    <x v="3"/>
    <n v="7"/>
    <n v="149.51"/>
    <n v="0.01"/>
    <x v="0"/>
    <x v="2"/>
    <x v="10"/>
    <x v="3167"/>
  </r>
  <r>
    <n v="13196"/>
    <d v="2030-10-01T00:00:00"/>
    <n v="1320"/>
    <x v="0"/>
    <x v="1"/>
    <n v="1"/>
    <n v="212.67"/>
    <n v="0.22"/>
    <x v="1"/>
    <x v="5"/>
    <x v="15"/>
    <x v="3168"/>
  </r>
  <r>
    <n v="13197"/>
    <d v="2030-10-02T00:00:00"/>
    <n v="1632"/>
    <x v="3"/>
    <x v="1"/>
    <n v="1"/>
    <n v="598.92999999999995"/>
    <n v="0.03"/>
    <x v="2"/>
    <x v="6"/>
    <x v="38"/>
    <x v="3169"/>
  </r>
  <r>
    <n v="13198"/>
    <d v="2030-10-03T00:00:00"/>
    <n v="1285"/>
    <x v="2"/>
    <x v="2"/>
    <n v="5"/>
    <n v="497.87"/>
    <n v="0"/>
    <x v="1"/>
    <x v="5"/>
    <x v="16"/>
    <x v="3170"/>
  </r>
  <r>
    <n v="13199"/>
    <d v="2030-10-04T00:00:00"/>
    <n v="1148"/>
    <x v="2"/>
    <x v="3"/>
    <n v="4"/>
    <n v="532.08000000000004"/>
    <n v="0.05"/>
    <x v="1"/>
    <x v="7"/>
    <x v="22"/>
    <x v="3171"/>
  </r>
  <r>
    <n v="13200"/>
    <d v="2030-10-05T00:00:00"/>
    <n v="1083"/>
    <x v="2"/>
    <x v="3"/>
    <n v="5"/>
    <n v="563.17999999999995"/>
    <n v="0.15"/>
    <x v="1"/>
    <x v="6"/>
    <x v="27"/>
    <x v="3172"/>
  </r>
  <r>
    <n v="13201"/>
    <d v="2030-10-06T00:00:00"/>
    <n v="1965"/>
    <x v="0"/>
    <x v="3"/>
    <n v="3"/>
    <n v="214.45"/>
    <n v="0.28000000000000003"/>
    <x v="1"/>
    <x v="6"/>
    <x v="12"/>
    <x v="3173"/>
  </r>
  <r>
    <n v="13202"/>
    <d v="2030-10-07T00:00:00"/>
    <n v="1405"/>
    <x v="1"/>
    <x v="2"/>
    <n v="4"/>
    <n v="188.79"/>
    <n v="0.1"/>
    <x v="1"/>
    <x v="4"/>
    <x v="14"/>
    <x v="3174"/>
  </r>
  <r>
    <n v="13203"/>
    <d v="2030-10-08T00:00:00"/>
    <n v="1977"/>
    <x v="3"/>
    <x v="1"/>
    <n v="4"/>
    <n v="151.93"/>
    <n v="0.22"/>
    <x v="1"/>
    <x v="0"/>
    <x v="35"/>
    <x v="3175"/>
  </r>
  <r>
    <n v="13204"/>
    <d v="2030-10-09T00:00:00"/>
    <n v="1455"/>
    <x v="2"/>
    <x v="0"/>
    <n v="3"/>
    <n v="500.62"/>
    <n v="0.14000000000000001"/>
    <x v="2"/>
    <x v="0"/>
    <x v="10"/>
    <x v="3176"/>
  </r>
  <r>
    <n v="13205"/>
    <d v="2030-10-10T00:00:00"/>
    <n v="1742"/>
    <x v="3"/>
    <x v="3"/>
    <n v="4"/>
    <n v="412.54"/>
    <n v="0.08"/>
    <x v="1"/>
    <x v="3"/>
    <x v="13"/>
    <x v="3177"/>
  </r>
  <r>
    <n v="13206"/>
    <d v="2030-10-11T00:00:00"/>
    <n v="1799"/>
    <x v="2"/>
    <x v="2"/>
    <n v="7"/>
    <n v="153.16"/>
    <n v="0.18"/>
    <x v="2"/>
    <x v="3"/>
    <x v="39"/>
    <x v="3178"/>
  </r>
  <r>
    <n v="13207"/>
    <d v="2030-10-12T00:00:00"/>
    <n v="1160"/>
    <x v="1"/>
    <x v="2"/>
    <n v="2"/>
    <n v="235.54"/>
    <n v="0.28000000000000003"/>
    <x v="1"/>
    <x v="7"/>
    <x v="25"/>
    <x v="3179"/>
  </r>
  <r>
    <n v="13208"/>
    <d v="2030-10-13T00:00:00"/>
    <n v="1783"/>
    <x v="1"/>
    <x v="0"/>
    <n v="3"/>
    <n v="311.43"/>
    <n v="0.28999999999999998"/>
    <x v="1"/>
    <x v="1"/>
    <x v="31"/>
    <x v="3180"/>
  </r>
  <r>
    <n v="13209"/>
    <d v="2030-10-14T00:00:00"/>
    <n v="1459"/>
    <x v="2"/>
    <x v="1"/>
    <n v="3"/>
    <n v="323.95999999999998"/>
    <n v="0.3"/>
    <x v="1"/>
    <x v="7"/>
    <x v="31"/>
    <x v="3181"/>
  </r>
  <r>
    <n v="13210"/>
    <d v="2030-10-15T00:00:00"/>
    <n v="1549"/>
    <x v="3"/>
    <x v="3"/>
    <n v="2"/>
    <n v="534.91"/>
    <n v="0.12"/>
    <x v="1"/>
    <x v="3"/>
    <x v="38"/>
    <x v="3182"/>
  </r>
  <r>
    <n v="13211"/>
    <d v="2030-10-16T00:00:00"/>
    <n v="1499"/>
    <x v="2"/>
    <x v="3"/>
    <n v="5"/>
    <n v="237.63"/>
    <n v="0.28000000000000003"/>
    <x v="1"/>
    <x v="9"/>
    <x v="0"/>
    <x v="3183"/>
  </r>
  <r>
    <n v="13212"/>
    <d v="2030-10-17T00:00:00"/>
    <n v="1737"/>
    <x v="3"/>
    <x v="2"/>
    <n v="5"/>
    <n v="546.49"/>
    <n v="7.0000000000000007E-2"/>
    <x v="2"/>
    <x v="10"/>
    <x v="18"/>
    <x v="3184"/>
  </r>
  <r>
    <n v="13213"/>
    <d v="2030-10-18T00:00:00"/>
    <n v="1508"/>
    <x v="1"/>
    <x v="1"/>
    <n v="5"/>
    <n v="273.2"/>
    <n v="0.26"/>
    <x v="2"/>
    <x v="1"/>
    <x v="17"/>
    <x v="3185"/>
  </r>
  <r>
    <n v="13214"/>
    <d v="2030-10-19T00:00:00"/>
    <n v="1653"/>
    <x v="1"/>
    <x v="3"/>
    <n v="4"/>
    <n v="451.63"/>
    <n v="0.33"/>
    <x v="1"/>
    <x v="1"/>
    <x v="16"/>
    <x v="3186"/>
  </r>
  <r>
    <n v="13215"/>
    <d v="2030-10-20T00:00:00"/>
    <n v="1803"/>
    <x v="2"/>
    <x v="0"/>
    <n v="2"/>
    <n v="559.20000000000005"/>
    <n v="0"/>
    <x v="1"/>
    <x v="8"/>
    <x v="29"/>
    <x v="3187"/>
  </r>
  <r>
    <n v="13216"/>
    <d v="2030-10-21T00:00:00"/>
    <n v="1480"/>
    <x v="2"/>
    <x v="1"/>
    <n v="7"/>
    <n v="545.92999999999995"/>
    <n v="0.15"/>
    <x v="0"/>
    <x v="0"/>
    <x v="17"/>
    <x v="3188"/>
  </r>
  <r>
    <n v="13217"/>
    <d v="2030-10-22T00:00:00"/>
    <n v="1662"/>
    <x v="0"/>
    <x v="1"/>
    <n v="3"/>
    <n v="48.32"/>
    <n v="0.23"/>
    <x v="1"/>
    <x v="7"/>
    <x v="10"/>
    <x v="3189"/>
  </r>
  <r>
    <n v="13218"/>
    <d v="2030-10-23T00:00:00"/>
    <n v="1113"/>
    <x v="2"/>
    <x v="2"/>
    <n v="3"/>
    <n v="135.34"/>
    <n v="0.25"/>
    <x v="1"/>
    <x v="3"/>
    <x v="15"/>
    <x v="3190"/>
  </r>
  <r>
    <n v="13219"/>
    <d v="2030-10-24T00:00:00"/>
    <n v="1748"/>
    <x v="3"/>
    <x v="2"/>
    <n v="3"/>
    <n v="293.99"/>
    <n v="0.06"/>
    <x v="2"/>
    <x v="9"/>
    <x v="26"/>
    <x v="3191"/>
  </r>
  <r>
    <n v="13220"/>
    <d v="2030-10-25T00:00:00"/>
    <n v="1577"/>
    <x v="0"/>
    <x v="3"/>
    <n v="4"/>
    <n v="267.45999999999998"/>
    <n v="0.34"/>
    <x v="2"/>
    <x v="6"/>
    <x v="15"/>
    <x v="3192"/>
  </r>
  <r>
    <n v="13221"/>
    <d v="2030-10-26T00:00:00"/>
    <n v="1360"/>
    <x v="2"/>
    <x v="2"/>
    <n v="4"/>
    <n v="389.92"/>
    <n v="0.22"/>
    <x v="2"/>
    <x v="7"/>
    <x v="10"/>
    <x v="3193"/>
  </r>
  <r>
    <n v="13222"/>
    <d v="2030-10-27T00:00:00"/>
    <n v="1340"/>
    <x v="2"/>
    <x v="1"/>
    <n v="6"/>
    <n v="567.65"/>
    <n v="0.06"/>
    <x v="2"/>
    <x v="1"/>
    <x v="38"/>
    <x v="3194"/>
  </r>
  <r>
    <n v="13223"/>
    <d v="2030-10-28T00:00:00"/>
    <n v="1769"/>
    <x v="3"/>
    <x v="3"/>
    <n v="7"/>
    <n v="80.760000000000005"/>
    <n v="0.01"/>
    <x v="1"/>
    <x v="7"/>
    <x v="25"/>
    <x v="3195"/>
  </r>
  <r>
    <n v="13224"/>
    <d v="2030-10-29T00:00:00"/>
    <n v="1986"/>
    <x v="0"/>
    <x v="3"/>
    <n v="5"/>
    <n v="279.33999999999997"/>
    <n v="0.27"/>
    <x v="1"/>
    <x v="4"/>
    <x v="32"/>
    <x v="3196"/>
  </r>
  <r>
    <n v="13225"/>
    <d v="2030-10-30T00:00:00"/>
    <n v="1760"/>
    <x v="0"/>
    <x v="1"/>
    <n v="6"/>
    <n v="127.56"/>
    <n v="0.03"/>
    <x v="1"/>
    <x v="2"/>
    <x v="36"/>
    <x v="3197"/>
  </r>
  <r>
    <n v="13226"/>
    <d v="2030-10-31T00:00:00"/>
    <n v="1968"/>
    <x v="1"/>
    <x v="3"/>
    <n v="6"/>
    <n v="538.04999999999995"/>
    <n v="0.05"/>
    <x v="2"/>
    <x v="10"/>
    <x v="31"/>
    <x v="3198"/>
  </r>
  <r>
    <n v="13227"/>
    <d v="2030-11-01T00:00:00"/>
    <n v="1448"/>
    <x v="3"/>
    <x v="0"/>
    <n v="4"/>
    <n v="579.28"/>
    <n v="0.2"/>
    <x v="0"/>
    <x v="5"/>
    <x v="4"/>
    <x v="3199"/>
  </r>
  <r>
    <n v="13228"/>
    <d v="2030-11-02T00:00:00"/>
    <n v="1842"/>
    <x v="2"/>
    <x v="0"/>
    <n v="5"/>
    <n v="295.04000000000002"/>
    <n v="0.21"/>
    <x v="1"/>
    <x v="4"/>
    <x v="23"/>
    <x v="2351"/>
  </r>
  <r>
    <n v="13229"/>
    <d v="2030-11-03T00:00:00"/>
    <n v="1834"/>
    <x v="0"/>
    <x v="3"/>
    <n v="5"/>
    <n v="75.849999999999994"/>
    <n v="0.24"/>
    <x v="1"/>
    <x v="5"/>
    <x v="38"/>
    <x v="3200"/>
  </r>
  <r>
    <n v="13230"/>
    <d v="2030-11-04T00:00:00"/>
    <n v="1179"/>
    <x v="0"/>
    <x v="2"/>
    <n v="3"/>
    <n v="474.4"/>
    <n v="0.14000000000000001"/>
    <x v="1"/>
    <x v="8"/>
    <x v="7"/>
    <x v="3201"/>
  </r>
  <r>
    <n v="13231"/>
    <d v="2030-11-05T00:00:00"/>
    <n v="1701"/>
    <x v="2"/>
    <x v="0"/>
    <n v="4"/>
    <n v="422.83"/>
    <n v="0.27"/>
    <x v="1"/>
    <x v="0"/>
    <x v="10"/>
    <x v="3202"/>
  </r>
  <r>
    <n v="13232"/>
    <d v="2030-11-06T00:00:00"/>
    <n v="1406"/>
    <x v="2"/>
    <x v="3"/>
    <n v="5"/>
    <n v="222.48"/>
    <n v="0.34"/>
    <x v="1"/>
    <x v="1"/>
    <x v="26"/>
    <x v="3203"/>
  </r>
  <r>
    <n v="13233"/>
    <d v="2030-11-07T00:00:00"/>
    <n v="1665"/>
    <x v="2"/>
    <x v="0"/>
    <n v="6"/>
    <n v="534.13"/>
    <n v="0.09"/>
    <x v="2"/>
    <x v="0"/>
    <x v="8"/>
    <x v="3204"/>
  </r>
  <r>
    <n v="13234"/>
    <d v="2030-11-08T00:00:00"/>
    <n v="1195"/>
    <x v="2"/>
    <x v="2"/>
    <n v="2"/>
    <n v="585.86"/>
    <n v="0.25"/>
    <x v="0"/>
    <x v="5"/>
    <x v="39"/>
    <x v="3205"/>
  </r>
  <r>
    <n v="13235"/>
    <d v="2030-11-09T00:00:00"/>
    <n v="1465"/>
    <x v="3"/>
    <x v="1"/>
    <n v="2"/>
    <n v="341.34"/>
    <n v="0.32"/>
    <x v="1"/>
    <x v="9"/>
    <x v="39"/>
    <x v="3206"/>
  </r>
  <r>
    <n v="13236"/>
    <d v="2030-11-10T00:00:00"/>
    <n v="1310"/>
    <x v="1"/>
    <x v="3"/>
    <n v="4"/>
    <n v="345.95"/>
    <n v="0.24"/>
    <x v="1"/>
    <x v="8"/>
    <x v="4"/>
    <x v="3207"/>
  </r>
  <r>
    <n v="13237"/>
    <d v="2030-11-11T00:00:00"/>
    <n v="1261"/>
    <x v="2"/>
    <x v="3"/>
    <n v="3"/>
    <n v="189.05"/>
    <n v="0.24"/>
    <x v="1"/>
    <x v="2"/>
    <x v="36"/>
    <x v="3208"/>
  </r>
  <r>
    <n v="13238"/>
    <d v="2030-11-12T00:00:00"/>
    <n v="1418"/>
    <x v="2"/>
    <x v="3"/>
    <n v="3"/>
    <n v="356.94"/>
    <n v="0.08"/>
    <x v="1"/>
    <x v="7"/>
    <x v="7"/>
    <x v="3209"/>
  </r>
  <r>
    <n v="13239"/>
    <d v="2030-11-13T00:00:00"/>
    <n v="1405"/>
    <x v="0"/>
    <x v="3"/>
    <n v="5"/>
    <n v="272.19"/>
    <n v="0.19"/>
    <x v="1"/>
    <x v="0"/>
    <x v="20"/>
    <x v="3210"/>
  </r>
  <r>
    <n v="13240"/>
    <d v="2030-11-14T00:00:00"/>
    <n v="1938"/>
    <x v="1"/>
    <x v="3"/>
    <n v="7"/>
    <n v="191.78"/>
    <n v="0.2"/>
    <x v="2"/>
    <x v="6"/>
    <x v="38"/>
    <x v="3211"/>
  </r>
  <r>
    <n v="13241"/>
    <d v="2030-11-15T00:00:00"/>
    <n v="1142"/>
    <x v="1"/>
    <x v="3"/>
    <n v="4"/>
    <n v="54.3"/>
    <n v="0.25"/>
    <x v="1"/>
    <x v="3"/>
    <x v="8"/>
    <x v="3212"/>
  </r>
  <r>
    <n v="13242"/>
    <d v="2030-11-16T00:00:00"/>
    <n v="1341"/>
    <x v="2"/>
    <x v="2"/>
    <n v="7"/>
    <n v="162.83000000000001"/>
    <n v="0.35"/>
    <x v="0"/>
    <x v="1"/>
    <x v="24"/>
    <x v="3213"/>
  </r>
  <r>
    <n v="13243"/>
    <d v="2030-11-17T00:00:00"/>
    <n v="1315"/>
    <x v="0"/>
    <x v="1"/>
    <n v="2"/>
    <n v="130.74"/>
    <n v="0.01"/>
    <x v="2"/>
    <x v="3"/>
    <x v="3"/>
    <x v="3214"/>
  </r>
  <r>
    <n v="13244"/>
    <d v="2030-11-18T00:00:00"/>
    <n v="1100"/>
    <x v="3"/>
    <x v="2"/>
    <n v="6"/>
    <n v="332.09"/>
    <n v="0.02"/>
    <x v="2"/>
    <x v="0"/>
    <x v="8"/>
    <x v="3215"/>
  </r>
  <r>
    <n v="13245"/>
    <d v="2030-11-19T00:00:00"/>
    <n v="1243"/>
    <x v="2"/>
    <x v="2"/>
    <n v="5"/>
    <n v="366.98"/>
    <n v="0.03"/>
    <x v="1"/>
    <x v="3"/>
    <x v="10"/>
    <x v="3216"/>
  </r>
  <r>
    <n v="13246"/>
    <d v="2030-11-20T00:00:00"/>
    <n v="1489"/>
    <x v="2"/>
    <x v="1"/>
    <n v="6"/>
    <n v="371.01"/>
    <n v="0.26"/>
    <x v="2"/>
    <x v="7"/>
    <x v="30"/>
    <x v="3217"/>
  </r>
  <r>
    <n v="13247"/>
    <d v="2030-11-21T00:00:00"/>
    <n v="1011"/>
    <x v="2"/>
    <x v="2"/>
    <n v="7"/>
    <n v="242.09"/>
    <n v="0.05"/>
    <x v="2"/>
    <x v="9"/>
    <x v="25"/>
    <x v="3218"/>
  </r>
  <r>
    <n v="13248"/>
    <d v="2030-11-22T00:00:00"/>
    <n v="1238"/>
    <x v="2"/>
    <x v="0"/>
    <n v="5"/>
    <n v="261.42"/>
    <n v="0.22"/>
    <x v="1"/>
    <x v="1"/>
    <x v="22"/>
    <x v="3219"/>
  </r>
  <r>
    <n v="13249"/>
    <d v="2030-11-23T00:00:00"/>
    <n v="1560"/>
    <x v="1"/>
    <x v="2"/>
    <n v="1"/>
    <n v="503.03"/>
    <n v="0.11"/>
    <x v="1"/>
    <x v="8"/>
    <x v="16"/>
    <x v="3220"/>
  </r>
  <r>
    <n v="13250"/>
    <d v="2030-11-24T00:00:00"/>
    <n v="1041"/>
    <x v="0"/>
    <x v="3"/>
    <n v="6"/>
    <n v="293.60000000000002"/>
    <n v="0.16"/>
    <x v="0"/>
    <x v="2"/>
    <x v="33"/>
    <x v="3221"/>
  </r>
  <r>
    <n v="13251"/>
    <d v="2030-11-25T00:00:00"/>
    <n v="1677"/>
    <x v="1"/>
    <x v="0"/>
    <n v="4"/>
    <n v="592.85"/>
    <n v="0.08"/>
    <x v="1"/>
    <x v="2"/>
    <x v="35"/>
    <x v="3222"/>
  </r>
  <r>
    <n v="13252"/>
    <d v="2030-11-26T00:00:00"/>
    <n v="1593"/>
    <x v="3"/>
    <x v="0"/>
    <n v="6"/>
    <n v="272.18"/>
    <n v="0.3"/>
    <x v="1"/>
    <x v="8"/>
    <x v="18"/>
    <x v="3223"/>
  </r>
  <r>
    <n v="13253"/>
    <d v="2030-11-27T00:00:00"/>
    <n v="1428"/>
    <x v="1"/>
    <x v="1"/>
    <n v="6"/>
    <n v="395"/>
    <n v="0.21"/>
    <x v="1"/>
    <x v="6"/>
    <x v="20"/>
    <x v="3224"/>
  </r>
  <r>
    <n v="13254"/>
    <d v="2030-11-28T00:00:00"/>
    <n v="1802"/>
    <x v="3"/>
    <x v="2"/>
    <n v="5"/>
    <n v="44.46"/>
    <n v="0.33"/>
    <x v="1"/>
    <x v="10"/>
    <x v="22"/>
    <x v="3225"/>
  </r>
  <r>
    <n v="13255"/>
    <d v="2030-11-29T00:00:00"/>
    <n v="1157"/>
    <x v="3"/>
    <x v="2"/>
    <n v="2"/>
    <n v="397.2"/>
    <n v="0.2"/>
    <x v="1"/>
    <x v="5"/>
    <x v="25"/>
    <x v="3226"/>
  </r>
  <r>
    <n v="13256"/>
    <d v="2030-11-30T00:00:00"/>
    <n v="1215"/>
    <x v="2"/>
    <x v="0"/>
    <n v="7"/>
    <n v="513.08000000000004"/>
    <n v="0.04"/>
    <x v="1"/>
    <x v="1"/>
    <x v="31"/>
    <x v="3227"/>
  </r>
  <r>
    <n v="13257"/>
    <d v="2030-12-01T00:00:00"/>
    <n v="1669"/>
    <x v="1"/>
    <x v="2"/>
    <n v="1"/>
    <n v="566.34"/>
    <n v="0.06"/>
    <x v="2"/>
    <x v="4"/>
    <x v="11"/>
    <x v="3228"/>
  </r>
  <r>
    <n v="13258"/>
    <d v="2030-12-02T00:00:00"/>
    <n v="1461"/>
    <x v="1"/>
    <x v="2"/>
    <n v="6"/>
    <n v="598.42999999999995"/>
    <n v="0.35"/>
    <x v="1"/>
    <x v="6"/>
    <x v="5"/>
    <x v="3229"/>
  </r>
  <r>
    <n v="13259"/>
    <d v="2030-12-03T00:00:00"/>
    <n v="1133"/>
    <x v="2"/>
    <x v="1"/>
    <n v="7"/>
    <n v="180.07"/>
    <n v="0.25"/>
    <x v="2"/>
    <x v="9"/>
    <x v="7"/>
    <x v="3230"/>
  </r>
  <r>
    <n v="13260"/>
    <d v="2030-12-04T00:00:00"/>
    <n v="1066"/>
    <x v="1"/>
    <x v="0"/>
    <n v="7"/>
    <n v="351.59"/>
    <n v="0.02"/>
    <x v="2"/>
    <x v="10"/>
    <x v="20"/>
    <x v="3231"/>
  </r>
  <r>
    <n v="13261"/>
    <d v="2030-12-05T00:00:00"/>
    <n v="1847"/>
    <x v="1"/>
    <x v="3"/>
    <n v="2"/>
    <n v="278.67"/>
    <n v="0.25"/>
    <x v="1"/>
    <x v="10"/>
    <x v="11"/>
    <x v="3232"/>
  </r>
  <r>
    <n v="13262"/>
    <d v="2030-12-06T00:00:00"/>
    <n v="1006"/>
    <x v="0"/>
    <x v="0"/>
    <n v="3"/>
    <n v="344.83"/>
    <n v="0.14000000000000001"/>
    <x v="2"/>
    <x v="6"/>
    <x v="20"/>
    <x v="3233"/>
  </r>
  <r>
    <n v="13263"/>
    <d v="2030-12-07T00:00:00"/>
    <n v="1947"/>
    <x v="1"/>
    <x v="1"/>
    <n v="1"/>
    <n v="107.11"/>
    <n v="0.11"/>
    <x v="2"/>
    <x v="10"/>
    <x v="20"/>
    <x v="3234"/>
  </r>
  <r>
    <n v="13264"/>
    <d v="2030-12-08T00:00:00"/>
    <n v="1525"/>
    <x v="3"/>
    <x v="1"/>
    <n v="1"/>
    <n v="515.85"/>
    <n v="0.05"/>
    <x v="2"/>
    <x v="0"/>
    <x v="31"/>
    <x v="3235"/>
  </r>
  <r>
    <n v="13265"/>
    <d v="2030-12-09T00:00:00"/>
    <n v="1072"/>
    <x v="1"/>
    <x v="1"/>
    <n v="7"/>
    <n v="547.1"/>
    <n v="0.28999999999999998"/>
    <x v="2"/>
    <x v="2"/>
    <x v="39"/>
    <x v="3236"/>
  </r>
  <r>
    <n v="13266"/>
    <d v="2030-12-10T00:00:00"/>
    <n v="1398"/>
    <x v="3"/>
    <x v="2"/>
    <n v="5"/>
    <n v="278.05"/>
    <n v="0.02"/>
    <x v="2"/>
    <x v="4"/>
    <x v="30"/>
    <x v="3237"/>
  </r>
  <r>
    <n v="13267"/>
    <d v="2030-12-11T00:00:00"/>
    <n v="1404"/>
    <x v="1"/>
    <x v="0"/>
    <n v="6"/>
    <n v="179.05"/>
    <n v="0.1"/>
    <x v="1"/>
    <x v="1"/>
    <x v="32"/>
    <x v="3238"/>
  </r>
  <r>
    <n v="13268"/>
    <d v="2030-12-12T00:00:00"/>
    <n v="1674"/>
    <x v="0"/>
    <x v="2"/>
    <n v="3"/>
    <n v="97.39"/>
    <n v="0.11"/>
    <x v="2"/>
    <x v="9"/>
    <x v="28"/>
    <x v="3239"/>
  </r>
  <r>
    <n v="13269"/>
    <d v="2030-12-13T00:00:00"/>
    <n v="1577"/>
    <x v="1"/>
    <x v="2"/>
    <n v="5"/>
    <n v="415"/>
    <n v="0.06"/>
    <x v="1"/>
    <x v="2"/>
    <x v="16"/>
    <x v="3240"/>
  </r>
  <r>
    <n v="13270"/>
    <d v="2030-12-14T00:00:00"/>
    <n v="1858"/>
    <x v="1"/>
    <x v="0"/>
    <n v="4"/>
    <n v="197.66"/>
    <n v="0.18"/>
    <x v="2"/>
    <x v="0"/>
    <x v="35"/>
    <x v="3241"/>
  </r>
  <r>
    <n v="13271"/>
    <d v="2030-12-15T00:00:00"/>
    <n v="1129"/>
    <x v="1"/>
    <x v="1"/>
    <n v="2"/>
    <n v="547.08000000000004"/>
    <n v="0"/>
    <x v="1"/>
    <x v="7"/>
    <x v="29"/>
    <x v="3242"/>
  </r>
  <r>
    <n v="13272"/>
    <d v="2030-12-16T00:00:00"/>
    <n v="1930"/>
    <x v="1"/>
    <x v="3"/>
    <n v="2"/>
    <n v="407.54"/>
    <n v="0.11"/>
    <x v="0"/>
    <x v="2"/>
    <x v="37"/>
    <x v="3243"/>
  </r>
  <r>
    <n v="13273"/>
    <d v="2030-12-17T00:00:00"/>
    <n v="1465"/>
    <x v="2"/>
    <x v="3"/>
    <n v="5"/>
    <n v="392.73"/>
    <n v="0.33"/>
    <x v="2"/>
    <x v="10"/>
    <x v="19"/>
    <x v="3244"/>
  </r>
  <r>
    <n v="13274"/>
    <d v="2030-12-18T00:00:00"/>
    <n v="1205"/>
    <x v="2"/>
    <x v="0"/>
    <n v="7"/>
    <n v="342.25"/>
    <n v="0.11"/>
    <x v="2"/>
    <x v="1"/>
    <x v="18"/>
    <x v="3245"/>
  </r>
  <r>
    <n v="13275"/>
    <d v="2030-12-19T00:00:00"/>
    <n v="1787"/>
    <x v="2"/>
    <x v="0"/>
    <n v="2"/>
    <n v="41.78"/>
    <n v="0.13"/>
    <x v="2"/>
    <x v="3"/>
    <x v="9"/>
    <x v="3246"/>
  </r>
  <r>
    <n v="13276"/>
    <d v="2030-12-20T00:00:00"/>
    <n v="1977"/>
    <x v="0"/>
    <x v="1"/>
    <n v="6"/>
    <n v="560.16999999999996"/>
    <n v="0.17"/>
    <x v="0"/>
    <x v="9"/>
    <x v="30"/>
    <x v="3247"/>
  </r>
  <r>
    <n v="13277"/>
    <d v="2030-12-21T00:00:00"/>
    <n v="1767"/>
    <x v="2"/>
    <x v="0"/>
    <n v="2"/>
    <n v="382.34"/>
    <n v="0.2"/>
    <x v="2"/>
    <x v="4"/>
    <x v="21"/>
    <x v="3248"/>
  </r>
  <r>
    <n v="13278"/>
    <d v="2030-12-22T00:00:00"/>
    <n v="1265"/>
    <x v="2"/>
    <x v="0"/>
    <n v="6"/>
    <n v="596.53"/>
    <n v="0.28000000000000003"/>
    <x v="1"/>
    <x v="7"/>
    <x v="39"/>
    <x v="3249"/>
  </r>
  <r>
    <n v="13279"/>
    <d v="2030-12-23T00:00:00"/>
    <n v="1536"/>
    <x v="3"/>
    <x v="1"/>
    <n v="4"/>
    <n v="329.35"/>
    <n v="7.0000000000000007E-2"/>
    <x v="0"/>
    <x v="1"/>
    <x v="24"/>
    <x v="3250"/>
  </r>
  <r>
    <n v="13280"/>
    <d v="2030-12-24T00:00:00"/>
    <n v="1961"/>
    <x v="2"/>
    <x v="1"/>
    <n v="3"/>
    <n v="430.41"/>
    <n v="0.31"/>
    <x v="2"/>
    <x v="1"/>
    <x v="24"/>
    <x v="3251"/>
  </r>
  <r>
    <n v="13281"/>
    <d v="2030-12-25T00:00:00"/>
    <n v="1792"/>
    <x v="1"/>
    <x v="2"/>
    <n v="1"/>
    <n v="47.88"/>
    <n v="0.27"/>
    <x v="2"/>
    <x v="8"/>
    <x v="21"/>
    <x v="3252"/>
  </r>
  <r>
    <n v="13282"/>
    <d v="2030-12-26T00:00:00"/>
    <n v="1252"/>
    <x v="2"/>
    <x v="0"/>
    <n v="5"/>
    <n v="384.57"/>
    <n v="0.25"/>
    <x v="0"/>
    <x v="10"/>
    <x v="3"/>
    <x v="3253"/>
  </r>
  <r>
    <n v="13283"/>
    <d v="2030-12-27T00:00:00"/>
    <n v="1821"/>
    <x v="0"/>
    <x v="3"/>
    <n v="5"/>
    <n v="462.32"/>
    <n v="0.03"/>
    <x v="1"/>
    <x v="9"/>
    <x v="35"/>
    <x v="3254"/>
  </r>
  <r>
    <n v="13284"/>
    <d v="2030-12-28T00:00:00"/>
    <n v="1288"/>
    <x v="0"/>
    <x v="0"/>
    <n v="6"/>
    <n v="470.43"/>
    <n v="0.01"/>
    <x v="1"/>
    <x v="9"/>
    <x v="14"/>
    <x v="3255"/>
  </r>
  <r>
    <n v="13285"/>
    <d v="2030-12-29T00:00:00"/>
    <n v="1163"/>
    <x v="0"/>
    <x v="3"/>
    <n v="4"/>
    <n v="465.52"/>
    <n v="0.21"/>
    <x v="2"/>
    <x v="5"/>
    <x v="22"/>
    <x v="3256"/>
  </r>
  <r>
    <n v="13286"/>
    <d v="2030-12-30T00:00:00"/>
    <n v="1094"/>
    <x v="1"/>
    <x v="3"/>
    <n v="4"/>
    <n v="147.38"/>
    <n v="0.3"/>
    <x v="2"/>
    <x v="10"/>
    <x v="12"/>
    <x v="3257"/>
  </r>
  <r>
    <n v="13287"/>
    <d v="2030-12-31T00:00:00"/>
    <n v="1781"/>
    <x v="3"/>
    <x v="3"/>
    <n v="7"/>
    <n v="585.61"/>
    <n v="0.2"/>
    <x v="1"/>
    <x v="6"/>
    <x v="6"/>
    <x v="3258"/>
  </r>
  <r>
    <n v="13288"/>
    <d v="2031-01-01T00:00:00"/>
    <n v="1832"/>
    <x v="2"/>
    <x v="2"/>
    <n v="1"/>
    <n v="597.17999999999995"/>
    <n v="7.0000000000000007E-2"/>
    <x v="2"/>
    <x v="5"/>
    <x v="23"/>
    <x v="3259"/>
  </r>
  <r>
    <n v="13289"/>
    <d v="2031-01-02T00:00:00"/>
    <n v="1109"/>
    <x v="2"/>
    <x v="1"/>
    <n v="3"/>
    <n v="59.22"/>
    <n v="0.03"/>
    <x v="2"/>
    <x v="6"/>
    <x v="24"/>
    <x v="3260"/>
  </r>
  <r>
    <n v="13290"/>
    <d v="2031-01-03T00:00:00"/>
    <n v="1335"/>
    <x v="2"/>
    <x v="1"/>
    <n v="5"/>
    <n v="562.82000000000005"/>
    <n v="0.24"/>
    <x v="2"/>
    <x v="9"/>
    <x v="8"/>
    <x v="3261"/>
  </r>
  <r>
    <n v="13291"/>
    <d v="2031-01-04T00:00:00"/>
    <n v="1821"/>
    <x v="1"/>
    <x v="2"/>
    <n v="6"/>
    <n v="184.33"/>
    <n v="0.25"/>
    <x v="0"/>
    <x v="8"/>
    <x v="8"/>
    <x v="3262"/>
  </r>
  <r>
    <n v="13292"/>
    <d v="2031-01-05T00:00:00"/>
    <n v="1237"/>
    <x v="1"/>
    <x v="1"/>
    <n v="4"/>
    <n v="418.23"/>
    <n v="0.06"/>
    <x v="1"/>
    <x v="0"/>
    <x v="38"/>
    <x v="3263"/>
  </r>
  <r>
    <n v="13293"/>
    <d v="2031-01-06T00:00:00"/>
    <n v="1380"/>
    <x v="1"/>
    <x v="2"/>
    <n v="5"/>
    <n v="212.79"/>
    <n v="0.01"/>
    <x v="2"/>
    <x v="9"/>
    <x v="34"/>
    <x v="3264"/>
  </r>
  <r>
    <n v="13294"/>
    <d v="2031-01-07T00:00:00"/>
    <n v="1435"/>
    <x v="2"/>
    <x v="0"/>
    <n v="6"/>
    <n v="581.14"/>
    <n v="0.14000000000000001"/>
    <x v="2"/>
    <x v="2"/>
    <x v="16"/>
    <x v="3265"/>
  </r>
  <r>
    <n v="13295"/>
    <d v="2031-01-08T00:00:00"/>
    <n v="1898"/>
    <x v="1"/>
    <x v="2"/>
    <n v="2"/>
    <n v="74.38"/>
    <n v="0.2"/>
    <x v="1"/>
    <x v="8"/>
    <x v="31"/>
    <x v="3266"/>
  </r>
  <r>
    <n v="13296"/>
    <d v="2031-01-09T00:00:00"/>
    <n v="1482"/>
    <x v="3"/>
    <x v="1"/>
    <n v="5"/>
    <n v="306.18"/>
    <n v="0.25"/>
    <x v="1"/>
    <x v="9"/>
    <x v="4"/>
    <x v="3267"/>
  </r>
  <r>
    <n v="13297"/>
    <d v="2031-01-10T00:00:00"/>
    <n v="1936"/>
    <x v="1"/>
    <x v="1"/>
    <n v="3"/>
    <n v="265.41000000000003"/>
    <n v="0.28000000000000003"/>
    <x v="1"/>
    <x v="0"/>
    <x v="6"/>
    <x v="3268"/>
  </r>
  <r>
    <n v="13298"/>
    <d v="2031-01-11T00:00:00"/>
    <n v="1901"/>
    <x v="3"/>
    <x v="0"/>
    <n v="6"/>
    <n v="205.72"/>
    <n v="0.21"/>
    <x v="2"/>
    <x v="5"/>
    <x v="18"/>
    <x v="3269"/>
  </r>
  <r>
    <n v="13299"/>
    <d v="2031-01-12T00:00:00"/>
    <n v="1024"/>
    <x v="2"/>
    <x v="2"/>
    <n v="3"/>
    <n v="392.64"/>
    <n v="0.04"/>
    <x v="1"/>
    <x v="0"/>
    <x v="27"/>
    <x v="3270"/>
  </r>
  <r>
    <n v="13300"/>
    <d v="2031-01-13T00:00:00"/>
    <n v="1652"/>
    <x v="3"/>
    <x v="0"/>
    <n v="5"/>
    <n v="91.67"/>
    <n v="0.24"/>
    <x v="1"/>
    <x v="3"/>
    <x v="23"/>
    <x v="3271"/>
  </r>
  <r>
    <n v="13301"/>
    <d v="2031-01-14T00:00:00"/>
    <n v="1116"/>
    <x v="1"/>
    <x v="3"/>
    <n v="2"/>
    <n v="434.25"/>
    <n v="0.34"/>
    <x v="1"/>
    <x v="4"/>
    <x v="11"/>
    <x v="3272"/>
  </r>
  <r>
    <n v="13302"/>
    <d v="2031-01-15T00:00:00"/>
    <n v="1481"/>
    <x v="2"/>
    <x v="2"/>
    <n v="3"/>
    <n v="588.65"/>
    <n v="0.32"/>
    <x v="2"/>
    <x v="4"/>
    <x v="40"/>
    <x v="3273"/>
  </r>
  <r>
    <n v="13303"/>
    <d v="2031-01-16T00:00:00"/>
    <n v="1391"/>
    <x v="2"/>
    <x v="0"/>
    <n v="4"/>
    <n v="485.67"/>
    <n v="0.31"/>
    <x v="2"/>
    <x v="0"/>
    <x v="28"/>
    <x v="3274"/>
  </r>
  <r>
    <n v="13304"/>
    <d v="2031-01-17T00:00:00"/>
    <n v="1916"/>
    <x v="1"/>
    <x v="0"/>
    <n v="6"/>
    <n v="518.11"/>
    <n v="0.11"/>
    <x v="2"/>
    <x v="1"/>
    <x v="8"/>
    <x v="3275"/>
  </r>
  <r>
    <n v="13305"/>
    <d v="2031-01-18T00:00:00"/>
    <n v="1993"/>
    <x v="3"/>
    <x v="1"/>
    <n v="5"/>
    <n v="225.39"/>
    <n v="0.26"/>
    <x v="1"/>
    <x v="4"/>
    <x v="16"/>
    <x v="3276"/>
  </r>
  <r>
    <n v="13306"/>
    <d v="2031-01-19T00:00:00"/>
    <n v="1963"/>
    <x v="1"/>
    <x v="2"/>
    <n v="2"/>
    <n v="205.06"/>
    <n v="0.3"/>
    <x v="2"/>
    <x v="10"/>
    <x v="28"/>
    <x v="3277"/>
  </r>
  <r>
    <n v="13307"/>
    <d v="2031-01-20T00:00:00"/>
    <n v="1536"/>
    <x v="2"/>
    <x v="3"/>
    <n v="4"/>
    <n v="317.47000000000003"/>
    <n v="0.24"/>
    <x v="2"/>
    <x v="1"/>
    <x v="3"/>
    <x v="3278"/>
  </r>
  <r>
    <n v="13308"/>
    <d v="2031-01-21T00:00:00"/>
    <n v="1078"/>
    <x v="0"/>
    <x v="3"/>
    <n v="5"/>
    <n v="41.75"/>
    <n v="0.09"/>
    <x v="1"/>
    <x v="9"/>
    <x v="31"/>
    <x v="3279"/>
  </r>
  <r>
    <n v="13309"/>
    <d v="2031-01-22T00:00:00"/>
    <n v="1579"/>
    <x v="3"/>
    <x v="2"/>
    <n v="7"/>
    <n v="568.03"/>
    <n v="0.33"/>
    <x v="1"/>
    <x v="1"/>
    <x v="30"/>
    <x v="3280"/>
  </r>
  <r>
    <n v="13310"/>
    <d v="2031-01-23T00:00:00"/>
    <n v="1172"/>
    <x v="1"/>
    <x v="2"/>
    <n v="2"/>
    <n v="99.11"/>
    <n v="0.16"/>
    <x v="0"/>
    <x v="2"/>
    <x v="22"/>
    <x v="3281"/>
  </r>
  <r>
    <n v="13311"/>
    <d v="2031-01-24T00:00:00"/>
    <n v="1955"/>
    <x v="1"/>
    <x v="0"/>
    <n v="4"/>
    <n v="543.26"/>
    <n v="0.05"/>
    <x v="2"/>
    <x v="4"/>
    <x v="20"/>
    <x v="3282"/>
  </r>
  <r>
    <n v="13312"/>
    <d v="2031-01-25T00:00:00"/>
    <n v="1011"/>
    <x v="2"/>
    <x v="1"/>
    <n v="3"/>
    <n v="63.9"/>
    <n v="0.04"/>
    <x v="2"/>
    <x v="1"/>
    <x v="36"/>
    <x v="3283"/>
  </r>
  <r>
    <n v="13313"/>
    <d v="2031-01-26T00:00:00"/>
    <n v="1799"/>
    <x v="1"/>
    <x v="1"/>
    <n v="5"/>
    <n v="496.24"/>
    <n v="0.23"/>
    <x v="1"/>
    <x v="6"/>
    <x v="35"/>
    <x v="3284"/>
  </r>
  <r>
    <n v="13314"/>
    <d v="2031-01-27T00:00:00"/>
    <n v="1127"/>
    <x v="1"/>
    <x v="1"/>
    <n v="5"/>
    <n v="103.9"/>
    <n v="0.15"/>
    <x v="0"/>
    <x v="10"/>
    <x v="25"/>
    <x v="3285"/>
  </r>
  <r>
    <n v="13315"/>
    <d v="2031-01-28T00:00:00"/>
    <n v="1607"/>
    <x v="0"/>
    <x v="2"/>
    <n v="3"/>
    <n v="37.31"/>
    <n v="0.03"/>
    <x v="2"/>
    <x v="1"/>
    <x v="2"/>
    <x v="3286"/>
  </r>
  <r>
    <n v="13316"/>
    <d v="2031-01-29T00:00:00"/>
    <n v="1091"/>
    <x v="1"/>
    <x v="1"/>
    <n v="7"/>
    <n v="435.9"/>
    <n v="0.26"/>
    <x v="0"/>
    <x v="0"/>
    <x v="29"/>
    <x v="3287"/>
  </r>
  <r>
    <n v="13317"/>
    <d v="2031-01-30T00:00:00"/>
    <n v="1652"/>
    <x v="1"/>
    <x v="0"/>
    <n v="1"/>
    <n v="178.96"/>
    <n v="0.28000000000000003"/>
    <x v="0"/>
    <x v="8"/>
    <x v="23"/>
    <x v="3288"/>
  </r>
  <r>
    <n v="13318"/>
    <d v="2031-01-31T00:00:00"/>
    <n v="1542"/>
    <x v="1"/>
    <x v="2"/>
    <n v="4"/>
    <n v="432.98"/>
    <n v="0.25"/>
    <x v="0"/>
    <x v="4"/>
    <x v="25"/>
    <x v="3289"/>
  </r>
  <r>
    <n v="13319"/>
    <d v="2031-02-01T00:00:00"/>
    <n v="1845"/>
    <x v="0"/>
    <x v="2"/>
    <n v="3"/>
    <n v="339.72"/>
    <n v="7.0000000000000007E-2"/>
    <x v="0"/>
    <x v="8"/>
    <x v="21"/>
    <x v="3290"/>
  </r>
  <r>
    <n v="13320"/>
    <d v="2031-02-02T00:00:00"/>
    <n v="1531"/>
    <x v="3"/>
    <x v="1"/>
    <n v="5"/>
    <n v="78.650000000000006"/>
    <n v="0.24"/>
    <x v="1"/>
    <x v="7"/>
    <x v="16"/>
    <x v="3291"/>
  </r>
  <r>
    <n v="13321"/>
    <d v="2031-02-03T00:00:00"/>
    <n v="1657"/>
    <x v="1"/>
    <x v="3"/>
    <n v="4"/>
    <n v="560.29999999999995"/>
    <n v="0"/>
    <x v="0"/>
    <x v="5"/>
    <x v="4"/>
    <x v="3292"/>
  </r>
  <r>
    <n v="13322"/>
    <d v="2031-02-04T00:00:00"/>
    <n v="1988"/>
    <x v="3"/>
    <x v="3"/>
    <n v="7"/>
    <n v="279.60000000000002"/>
    <n v="0.11"/>
    <x v="1"/>
    <x v="5"/>
    <x v="36"/>
    <x v="3293"/>
  </r>
  <r>
    <n v="13323"/>
    <d v="2031-02-05T00:00:00"/>
    <n v="1827"/>
    <x v="1"/>
    <x v="0"/>
    <n v="4"/>
    <n v="444.65"/>
    <n v="0.14000000000000001"/>
    <x v="0"/>
    <x v="8"/>
    <x v="20"/>
    <x v="3294"/>
  </r>
  <r>
    <n v="13324"/>
    <d v="2031-02-06T00:00:00"/>
    <n v="1446"/>
    <x v="1"/>
    <x v="1"/>
    <n v="1"/>
    <n v="308.10000000000002"/>
    <n v="0.28999999999999998"/>
    <x v="1"/>
    <x v="5"/>
    <x v="13"/>
    <x v="3295"/>
  </r>
  <r>
    <n v="13325"/>
    <d v="2031-02-07T00:00:00"/>
    <n v="1389"/>
    <x v="2"/>
    <x v="1"/>
    <n v="5"/>
    <n v="368.55"/>
    <n v="0.14000000000000001"/>
    <x v="2"/>
    <x v="8"/>
    <x v="7"/>
    <x v="3296"/>
  </r>
  <r>
    <n v="13326"/>
    <d v="2031-02-08T00:00:00"/>
    <n v="1671"/>
    <x v="1"/>
    <x v="2"/>
    <n v="2"/>
    <n v="192.12"/>
    <n v="0"/>
    <x v="1"/>
    <x v="10"/>
    <x v="20"/>
    <x v="3297"/>
  </r>
  <r>
    <n v="13327"/>
    <d v="2031-02-09T00:00:00"/>
    <n v="1860"/>
    <x v="2"/>
    <x v="2"/>
    <n v="1"/>
    <n v="132.21"/>
    <n v="0.12"/>
    <x v="2"/>
    <x v="9"/>
    <x v="33"/>
    <x v="3298"/>
  </r>
  <r>
    <n v="13328"/>
    <d v="2031-02-10T00:00:00"/>
    <n v="1042"/>
    <x v="0"/>
    <x v="1"/>
    <n v="1"/>
    <n v="332.4"/>
    <n v="0.17"/>
    <x v="1"/>
    <x v="9"/>
    <x v="34"/>
    <x v="3299"/>
  </r>
  <r>
    <n v="13329"/>
    <d v="2031-02-11T00:00:00"/>
    <n v="1253"/>
    <x v="2"/>
    <x v="2"/>
    <n v="2"/>
    <n v="272.52999999999997"/>
    <n v="0.33"/>
    <x v="1"/>
    <x v="8"/>
    <x v="27"/>
    <x v="3300"/>
  </r>
  <r>
    <n v="13330"/>
    <d v="2031-02-12T00:00:00"/>
    <n v="1129"/>
    <x v="0"/>
    <x v="1"/>
    <n v="2"/>
    <n v="243.22"/>
    <n v="0.33"/>
    <x v="0"/>
    <x v="9"/>
    <x v="19"/>
    <x v="3301"/>
  </r>
  <r>
    <n v="13331"/>
    <d v="2031-02-13T00:00:00"/>
    <n v="1059"/>
    <x v="1"/>
    <x v="0"/>
    <n v="7"/>
    <n v="408.45"/>
    <n v="0.06"/>
    <x v="2"/>
    <x v="6"/>
    <x v="18"/>
    <x v="3302"/>
  </r>
  <r>
    <n v="13332"/>
    <d v="2031-02-14T00:00:00"/>
    <n v="1662"/>
    <x v="1"/>
    <x v="2"/>
    <n v="7"/>
    <n v="418.95"/>
    <n v="0.06"/>
    <x v="1"/>
    <x v="8"/>
    <x v="22"/>
    <x v="3303"/>
  </r>
  <r>
    <n v="13333"/>
    <d v="2031-02-15T00:00:00"/>
    <n v="1466"/>
    <x v="1"/>
    <x v="1"/>
    <n v="1"/>
    <n v="41.86"/>
    <n v="0.06"/>
    <x v="1"/>
    <x v="1"/>
    <x v="15"/>
    <x v="3304"/>
  </r>
  <r>
    <n v="13334"/>
    <d v="2031-02-16T00:00:00"/>
    <n v="1286"/>
    <x v="2"/>
    <x v="2"/>
    <n v="4"/>
    <n v="213.17"/>
    <n v="0.28000000000000003"/>
    <x v="1"/>
    <x v="9"/>
    <x v="5"/>
    <x v="3305"/>
  </r>
  <r>
    <n v="13335"/>
    <d v="2031-02-17T00:00:00"/>
    <n v="1516"/>
    <x v="1"/>
    <x v="0"/>
    <n v="3"/>
    <n v="255.88"/>
    <n v="0"/>
    <x v="2"/>
    <x v="5"/>
    <x v="36"/>
    <x v="3306"/>
  </r>
  <r>
    <n v="13336"/>
    <d v="2031-02-18T00:00:00"/>
    <n v="1466"/>
    <x v="2"/>
    <x v="2"/>
    <n v="3"/>
    <n v="71.680000000000007"/>
    <n v="0.04"/>
    <x v="0"/>
    <x v="3"/>
    <x v="38"/>
    <x v="3307"/>
  </r>
  <r>
    <n v="13337"/>
    <d v="2031-02-19T00:00:00"/>
    <n v="1929"/>
    <x v="1"/>
    <x v="1"/>
    <n v="1"/>
    <n v="153"/>
    <n v="0.19"/>
    <x v="2"/>
    <x v="5"/>
    <x v="17"/>
    <x v="3308"/>
  </r>
  <r>
    <n v="13338"/>
    <d v="2031-02-20T00:00:00"/>
    <n v="1777"/>
    <x v="1"/>
    <x v="2"/>
    <n v="4"/>
    <n v="45.21"/>
    <n v="0.09"/>
    <x v="1"/>
    <x v="1"/>
    <x v="9"/>
    <x v="3309"/>
  </r>
  <r>
    <n v="13339"/>
    <d v="2031-02-21T00:00:00"/>
    <n v="1344"/>
    <x v="3"/>
    <x v="2"/>
    <n v="2"/>
    <n v="597.79999999999995"/>
    <n v="0.03"/>
    <x v="1"/>
    <x v="3"/>
    <x v="22"/>
    <x v="3310"/>
  </r>
  <r>
    <n v="13340"/>
    <d v="2031-02-22T00:00:00"/>
    <n v="1641"/>
    <x v="2"/>
    <x v="1"/>
    <n v="6"/>
    <n v="445.89"/>
    <n v="0.13"/>
    <x v="0"/>
    <x v="7"/>
    <x v="30"/>
    <x v="3311"/>
  </r>
  <r>
    <n v="13341"/>
    <d v="2031-02-23T00:00:00"/>
    <n v="1381"/>
    <x v="2"/>
    <x v="3"/>
    <n v="1"/>
    <n v="66.16"/>
    <n v="0.1"/>
    <x v="1"/>
    <x v="4"/>
    <x v="34"/>
    <x v="3312"/>
  </r>
  <r>
    <n v="13342"/>
    <d v="2031-02-24T00:00:00"/>
    <n v="1778"/>
    <x v="1"/>
    <x v="2"/>
    <n v="5"/>
    <n v="26.85"/>
    <n v="0.18"/>
    <x v="2"/>
    <x v="2"/>
    <x v="33"/>
    <x v="3313"/>
  </r>
  <r>
    <n v="13343"/>
    <d v="2031-02-25T00:00:00"/>
    <n v="1689"/>
    <x v="0"/>
    <x v="2"/>
    <n v="4"/>
    <n v="435.78"/>
    <n v="0.34"/>
    <x v="1"/>
    <x v="10"/>
    <x v="13"/>
    <x v="3314"/>
  </r>
  <r>
    <n v="13344"/>
    <d v="2031-02-26T00:00:00"/>
    <n v="1252"/>
    <x v="3"/>
    <x v="0"/>
    <n v="5"/>
    <n v="271.93"/>
    <n v="0.04"/>
    <x v="2"/>
    <x v="7"/>
    <x v="13"/>
    <x v="3315"/>
  </r>
  <r>
    <n v="13345"/>
    <d v="2031-02-27T00:00:00"/>
    <n v="1926"/>
    <x v="1"/>
    <x v="3"/>
    <n v="5"/>
    <n v="475.28"/>
    <n v="0.13"/>
    <x v="0"/>
    <x v="2"/>
    <x v="36"/>
    <x v="3316"/>
  </r>
  <r>
    <n v="13346"/>
    <d v="2031-02-28T00:00:00"/>
    <n v="1055"/>
    <x v="1"/>
    <x v="0"/>
    <n v="1"/>
    <n v="555.23"/>
    <n v="0.33"/>
    <x v="1"/>
    <x v="1"/>
    <x v="28"/>
    <x v="3317"/>
  </r>
  <r>
    <n v="13347"/>
    <d v="2031-03-01T00:00:00"/>
    <n v="1462"/>
    <x v="2"/>
    <x v="1"/>
    <n v="4"/>
    <n v="365.59"/>
    <n v="0.31"/>
    <x v="2"/>
    <x v="3"/>
    <x v="9"/>
    <x v="3318"/>
  </r>
  <r>
    <n v="13348"/>
    <d v="2031-03-02T00:00:00"/>
    <n v="1456"/>
    <x v="0"/>
    <x v="1"/>
    <n v="5"/>
    <n v="124.46"/>
    <n v="0.14000000000000001"/>
    <x v="2"/>
    <x v="0"/>
    <x v="9"/>
    <x v="3319"/>
  </r>
  <r>
    <n v="13349"/>
    <d v="2031-03-03T00:00:00"/>
    <n v="1982"/>
    <x v="3"/>
    <x v="0"/>
    <n v="7"/>
    <n v="472.58"/>
    <n v="0.24"/>
    <x v="1"/>
    <x v="1"/>
    <x v="33"/>
    <x v="3320"/>
  </r>
  <r>
    <n v="13350"/>
    <d v="2031-03-04T00:00:00"/>
    <n v="1082"/>
    <x v="2"/>
    <x v="2"/>
    <n v="7"/>
    <n v="574.15"/>
    <n v="0.03"/>
    <x v="1"/>
    <x v="0"/>
    <x v="39"/>
    <x v="3321"/>
  </r>
  <r>
    <n v="13351"/>
    <d v="2031-03-05T00:00:00"/>
    <n v="1904"/>
    <x v="1"/>
    <x v="3"/>
    <n v="4"/>
    <n v="354.44"/>
    <n v="0.25"/>
    <x v="2"/>
    <x v="4"/>
    <x v="39"/>
    <x v="3322"/>
  </r>
  <r>
    <n v="13352"/>
    <d v="2031-03-06T00:00:00"/>
    <n v="1098"/>
    <x v="2"/>
    <x v="0"/>
    <n v="3"/>
    <n v="413.97"/>
    <n v="0.34"/>
    <x v="1"/>
    <x v="1"/>
    <x v="29"/>
    <x v="3323"/>
  </r>
  <r>
    <n v="13353"/>
    <d v="2031-03-07T00:00:00"/>
    <n v="1148"/>
    <x v="0"/>
    <x v="0"/>
    <n v="6"/>
    <n v="212.42"/>
    <n v="0.19"/>
    <x v="0"/>
    <x v="8"/>
    <x v="19"/>
    <x v="3324"/>
  </r>
  <r>
    <n v="13354"/>
    <d v="2031-03-08T00:00:00"/>
    <n v="1328"/>
    <x v="2"/>
    <x v="1"/>
    <n v="5"/>
    <n v="238.19"/>
    <n v="0.17"/>
    <x v="1"/>
    <x v="0"/>
    <x v="16"/>
    <x v="3325"/>
  </r>
  <r>
    <n v="13355"/>
    <d v="2031-03-09T00:00:00"/>
    <n v="1155"/>
    <x v="1"/>
    <x v="2"/>
    <n v="5"/>
    <n v="444.77"/>
    <n v="7.0000000000000007E-2"/>
    <x v="1"/>
    <x v="8"/>
    <x v="12"/>
    <x v="3326"/>
  </r>
  <r>
    <n v="13356"/>
    <d v="2031-03-10T00:00:00"/>
    <n v="1189"/>
    <x v="2"/>
    <x v="3"/>
    <n v="4"/>
    <n v="557.75"/>
    <n v="0.22"/>
    <x v="1"/>
    <x v="4"/>
    <x v="11"/>
    <x v="3327"/>
  </r>
  <r>
    <n v="13357"/>
    <d v="2031-03-11T00:00:00"/>
    <n v="1493"/>
    <x v="3"/>
    <x v="0"/>
    <n v="7"/>
    <n v="382.96"/>
    <n v="0.21"/>
    <x v="1"/>
    <x v="6"/>
    <x v="16"/>
    <x v="3328"/>
  </r>
  <r>
    <n v="13358"/>
    <d v="2031-03-12T00:00:00"/>
    <n v="1882"/>
    <x v="3"/>
    <x v="3"/>
    <n v="6"/>
    <n v="477.06"/>
    <n v="0.23"/>
    <x v="2"/>
    <x v="0"/>
    <x v="11"/>
    <x v="3329"/>
  </r>
  <r>
    <n v="13359"/>
    <d v="2031-03-13T00:00:00"/>
    <n v="1262"/>
    <x v="3"/>
    <x v="3"/>
    <n v="3"/>
    <n v="115.41"/>
    <n v="0.01"/>
    <x v="1"/>
    <x v="0"/>
    <x v="6"/>
    <x v="3330"/>
  </r>
  <r>
    <n v="13360"/>
    <d v="2031-03-14T00:00:00"/>
    <n v="1079"/>
    <x v="1"/>
    <x v="0"/>
    <n v="5"/>
    <n v="139"/>
    <n v="0.19"/>
    <x v="2"/>
    <x v="2"/>
    <x v="8"/>
    <x v="3331"/>
  </r>
  <r>
    <n v="13361"/>
    <d v="2031-03-15T00:00:00"/>
    <n v="1399"/>
    <x v="0"/>
    <x v="3"/>
    <n v="1"/>
    <n v="326.24"/>
    <n v="0.21"/>
    <x v="0"/>
    <x v="1"/>
    <x v="24"/>
    <x v="3332"/>
  </r>
  <r>
    <n v="13362"/>
    <d v="2031-03-16T00:00:00"/>
    <n v="1763"/>
    <x v="2"/>
    <x v="1"/>
    <n v="7"/>
    <n v="118.28"/>
    <n v="7.0000000000000007E-2"/>
    <x v="2"/>
    <x v="1"/>
    <x v="13"/>
    <x v="3333"/>
  </r>
  <r>
    <n v="13363"/>
    <d v="2031-03-17T00:00:00"/>
    <n v="1608"/>
    <x v="2"/>
    <x v="2"/>
    <n v="4"/>
    <n v="386.47"/>
    <n v="7.0000000000000007E-2"/>
    <x v="1"/>
    <x v="10"/>
    <x v="6"/>
    <x v="3334"/>
  </r>
  <r>
    <n v="13364"/>
    <d v="2031-03-18T00:00:00"/>
    <n v="1259"/>
    <x v="2"/>
    <x v="2"/>
    <n v="4"/>
    <n v="185.62"/>
    <n v="0.1"/>
    <x v="0"/>
    <x v="0"/>
    <x v="28"/>
    <x v="3335"/>
  </r>
  <r>
    <n v="13365"/>
    <d v="2031-03-19T00:00:00"/>
    <n v="1771"/>
    <x v="0"/>
    <x v="2"/>
    <n v="7"/>
    <n v="478.05"/>
    <n v="0.25"/>
    <x v="1"/>
    <x v="9"/>
    <x v="26"/>
    <x v="3336"/>
  </r>
  <r>
    <n v="13366"/>
    <d v="2031-03-20T00:00:00"/>
    <n v="1614"/>
    <x v="1"/>
    <x v="1"/>
    <n v="5"/>
    <n v="487.74"/>
    <n v="0.21"/>
    <x v="2"/>
    <x v="7"/>
    <x v="34"/>
    <x v="3337"/>
  </r>
  <r>
    <n v="13367"/>
    <d v="2031-03-21T00:00:00"/>
    <n v="1551"/>
    <x v="3"/>
    <x v="1"/>
    <n v="3"/>
    <n v="286.32"/>
    <n v="0.3"/>
    <x v="1"/>
    <x v="0"/>
    <x v="26"/>
    <x v="3338"/>
  </r>
  <r>
    <n v="13368"/>
    <d v="2031-03-22T00:00:00"/>
    <n v="1784"/>
    <x v="3"/>
    <x v="1"/>
    <n v="5"/>
    <n v="120.77"/>
    <n v="0.1"/>
    <x v="1"/>
    <x v="8"/>
    <x v="3"/>
    <x v="3339"/>
  </r>
  <r>
    <n v="13369"/>
    <d v="2031-03-23T00:00:00"/>
    <n v="1100"/>
    <x v="2"/>
    <x v="2"/>
    <n v="7"/>
    <n v="393.36"/>
    <n v="0.32"/>
    <x v="0"/>
    <x v="1"/>
    <x v="21"/>
    <x v="3340"/>
  </r>
  <r>
    <n v="13370"/>
    <d v="2031-03-24T00:00:00"/>
    <n v="1358"/>
    <x v="2"/>
    <x v="3"/>
    <n v="2"/>
    <n v="595.78"/>
    <n v="0.26"/>
    <x v="1"/>
    <x v="2"/>
    <x v="12"/>
    <x v="3341"/>
  </r>
  <r>
    <n v="13371"/>
    <d v="2031-03-25T00:00:00"/>
    <n v="1379"/>
    <x v="2"/>
    <x v="1"/>
    <n v="5"/>
    <n v="379.22"/>
    <n v="0.14000000000000001"/>
    <x v="2"/>
    <x v="2"/>
    <x v="40"/>
    <x v="3342"/>
  </r>
  <r>
    <n v="13372"/>
    <d v="2031-03-26T00:00:00"/>
    <n v="1819"/>
    <x v="1"/>
    <x v="0"/>
    <n v="6"/>
    <n v="35.93"/>
    <n v="0.03"/>
    <x v="1"/>
    <x v="9"/>
    <x v="9"/>
    <x v="3343"/>
  </r>
  <r>
    <n v="13373"/>
    <d v="2031-03-27T00:00:00"/>
    <n v="1220"/>
    <x v="2"/>
    <x v="1"/>
    <n v="7"/>
    <n v="25.12"/>
    <n v="0.09"/>
    <x v="2"/>
    <x v="2"/>
    <x v="22"/>
    <x v="3344"/>
  </r>
  <r>
    <n v="13374"/>
    <d v="2031-03-28T00:00:00"/>
    <n v="1819"/>
    <x v="2"/>
    <x v="0"/>
    <n v="6"/>
    <n v="202.41"/>
    <n v="0.33"/>
    <x v="2"/>
    <x v="6"/>
    <x v="1"/>
    <x v="3345"/>
  </r>
  <r>
    <n v="13375"/>
    <d v="2031-03-29T00:00:00"/>
    <n v="1419"/>
    <x v="0"/>
    <x v="2"/>
    <n v="7"/>
    <n v="129.53"/>
    <n v="0.11"/>
    <x v="1"/>
    <x v="1"/>
    <x v="11"/>
    <x v="3346"/>
  </r>
  <r>
    <n v="13376"/>
    <d v="2031-03-30T00:00:00"/>
    <n v="1123"/>
    <x v="0"/>
    <x v="0"/>
    <n v="2"/>
    <n v="490.63"/>
    <n v="0.12"/>
    <x v="2"/>
    <x v="5"/>
    <x v="39"/>
    <x v="3347"/>
  </r>
  <r>
    <n v="13377"/>
    <d v="2031-03-31T00:00:00"/>
    <n v="1421"/>
    <x v="2"/>
    <x v="1"/>
    <n v="6"/>
    <n v="509.21"/>
    <n v="7.0000000000000007E-2"/>
    <x v="2"/>
    <x v="10"/>
    <x v="13"/>
    <x v="3348"/>
  </r>
  <r>
    <n v="13378"/>
    <d v="2031-04-01T00:00:00"/>
    <n v="1230"/>
    <x v="2"/>
    <x v="1"/>
    <n v="6"/>
    <n v="166.29"/>
    <n v="0.28000000000000003"/>
    <x v="2"/>
    <x v="3"/>
    <x v="4"/>
    <x v="3349"/>
  </r>
  <r>
    <n v="13379"/>
    <d v="2031-04-02T00:00:00"/>
    <n v="1689"/>
    <x v="2"/>
    <x v="3"/>
    <n v="1"/>
    <n v="205.5"/>
    <n v="0.1"/>
    <x v="2"/>
    <x v="9"/>
    <x v="26"/>
    <x v="3350"/>
  </r>
  <r>
    <n v="13380"/>
    <d v="2031-04-03T00:00:00"/>
    <n v="1062"/>
    <x v="3"/>
    <x v="2"/>
    <n v="4"/>
    <n v="153.19999999999999"/>
    <n v="0.12"/>
    <x v="2"/>
    <x v="0"/>
    <x v="34"/>
    <x v="3351"/>
  </r>
  <r>
    <n v="13381"/>
    <d v="2031-04-04T00:00:00"/>
    <n v="1484"/>
    <x v="3"/>
    <x v="0"/>
    <n v="6"/>
    <n v="546.4"/>
    <n v="0.15"/>
    <x v="1"/>
    <x v="4"/>
    <x v="34"/>
    <x v="3352"/>
  </r>
  <r>
    <n v="13382"/>
    <d v="2031-04-05T00:00:00"/>
    <n v="1627"/>
    <x v="2"/>
    <x v="2"/>
    <n v="4"/>
    <n v="309.05"/>
    <n v="0.15"/>
    <x v="2"/>
    <x v="0"/>
    <x v="39"/>
    <x v="3353"/>
  </r>
  <r>
    <n v="13383"/>
    <d v="2031-04-06T00:00:00"/>
    <n v="1702"/>
    <x v="2"/>
    <x v="1"/>
    <n v="7"/>
    <n v="398.84"/>
    <n v="0.14000000000000001"/>
    <x v="2"/>
    <x v="2"/>
    <x v="22"/>
    <x v="3354"/>
  </r>
  <r>
    <n v="13384"/>
    <d v="2031-04-07T00:00:00"/>
    <n v="1573"/>
    <x v="3"/>
    <x v="3"/>
    <n v="3"/>
    <n v="258.06"/>
    <n v="0.18"/>
    <x v="1"/>
    <x v="2"/>
    <x v="11"/>
    <x v="3355"/>
  </r>
  <r>
    <n v="13385"/>
    <d v="2031-04-08T00:00:00"/>
    <n v="1767"/>
    <x v="1"/>
    <x v="1"/>
    <n v="5"/>
    <n v="384.14"/>
    <n v="0.28999999999999998"/>
    <x v="0"/>
    <x v="9"/>
    <x v="26"/>
    <x v="3356"/>
  </r>
  <r>
    <n v="13386"/>
    <d v="2031-04-09T00:00:00"/>
    <n v="1482"/>
    <x v="2"/>
    <x v="1"/>
    <n v="1"/>
    <n v="240.73"/>
    <n v="0.28999999999999998"/>
    <x v="1"/>
    <x v="4"/>
    <x v="15"/>
    <x v="3357"/>
  </r>
  <r>
    <n v="13387"/>
    <d v="2031-04-10T00:00:00"/>
    <n v="1518"/>
    <x v="1"/>
    <x v="1"/>
    <n v="7"/>
    <n v="213.71"/>
    <n v="0.28000000000000003"/>
    <x v="1"/>
    <x v="5"/>
    <x v="22"/>
    <x v="3358"/>
  </r>
  <r>
    <n v="13388"/>
    <d v="2031-04-11T00:00:00"/>
    <n v="1154"/>
    <x v="2"/>
    <x v="0"/>
    <n v="2"/>
    <n v="386.17"/>
    <n v="0.04"/>
    <x v="1"/>
    <x v="4"/>
    <x v="20"/>
    <x v="3359"/>
  </r>
  <r>
    <n v="13389"/>
    <d v="2031-04-12T00:00:00"/>
    <n v="1091"/>
    <x v="1"/>
    <x v="1"/>
    <n v="3"/>
    <n v="360.77"/>
    <n v="0.28000000000000003"/>
    <x v="1"/>
    <x v="4"/>
    <x v="9"/>
    <x v="3360"/>
  </r>
  <r>
    <n v="13390"/>
    <d v="2031-04-13T00:00:00"/>
    <n v="1981"/>
    <x v="3"/>
    <x v="2"/>
    <n v="1"/>
    <n v="186.71"/>
    <n v="0.04"/>
    <x v="1"/>
    <x v="4"/>
    <x v="15"/>
    <x v="3361"/>
  </r>
  <r>
    <n v="13391"/>
    <d v="2031-04-14T00:00:00"/>
    <n v="1525"/>
    <x v="3"/>
    <x v="2"/>
    <n v="1"/>
    <n v="102.37"/>
    <n v="0.04"/>
    <x v="0"/>
    <x v="3"/>
    <x v="26"/>
    <x v="3362"/>
  </r>
  <r>
    <n v="13392"/>
    <d v="2031-04-15T00:00:00"/>
    <n v="1454"/>
    <x v="1"/>
    <x v="3"/>
    <n v="7"/>
    <n v="230.62"/>
    <n v="0.33"/>
    <x v="1"/>
    <x v="7"/>
    <x v="38"/>
    <x v="3363"/>
  </r>
  <r>
    <n v="13393"/>
    <d v="2031-04-16T00:00:00"/>
    <n v="1740"/>
    <x v="0"/>
    <x v="2"/>
    <n v="2"/>
    <n v="257.89"/>
    <n v="0.28999999999999998"/>
    <x v="2"/>
    <x v="2"/>
    <x v="23"/>
    <x v="3364"/>
  </r>
  <r>
    <n v="13394"/>
    <d v="2031-04-17T00:00:00"/>
    <n v="1597"/>
    <x v="1"/>
    <x v="1"/>
    <n v="2"/>
    <n v="382.78"/>
    <n v="0.19"/>
    <x v="1"/>
    <x v="0"/>
    <x v="16"/>
    <x v="1167"/>
  </r>
  <r>
    <n v="13395"/>
    <d v="2031-04-18T00:00:00"/>
    <n v="1644"/>
    <x v="3"/>
    <x v="1"/>
    <n v="4"/>
    <n v="550"/>
    <n v="0.31"/>
    <x v="2"/>
    <x v="5"/>
    <x v="33"/>
    <x v="3365"/>
  </r>
  <r>
    <n v="13396"/>
    <d v="2031-04-19T00:00:00"/>
    <n v="1509"/>
    <x v="1"/>
    <x v="2"/>
    <n v="5"/>
    <n v="36.17"/>
    <n v="0.35"/>
    <x v="0"/>
    <x v="4"/>
    <x v="7"/>
    <x v="3366"/>
  </r>
  <r>
    <n v="13397"/>
    <d v="2031-04-20T00:00:00"/>
    <n v="1182"/>
    <x v="0"/>
    <x v="3"/>
    <n v="7"/>
    <n v="157.54"/>
    <n v="0.21"/>
    <x v="1"/>
    <x v="10"/>
    <x v="34"/>
    <x v="2852"/>
  </r>
  <r>
    <n v="13398"/>
    <d v="2031-04-21T00:00:00"/>
    <n v="1385"/>
    <x v="0"/>
    <x v="3"/>
    <n v="3"/>
    <n v="128.32"/>
    <n v="0.21"/>
    <x v="0"/>
    <x v="1"/>
    <x v="9"/>
    <x v="3367"/>
  </r>
  <r>
    <n v="13399"/>
    <d v="2031-04-22T00:00:00"/>
    <n v="1573"/>
    <x v="2"/>
    <x v="2"/>
    <n v="5"/>
    <n v="308.83999999999997"/>
    <n v="0.26"/>
    <x v="0"/>
    <x v="5"/>
    <x v="17"/>
    <x v="3368"/>
  </r>
  <r>
    <n v="13400"/>
    <d v="2031-04-23T00:00:00"/>
    <n v="1730"/>
    <x v="0"/>
    <x v="0"/>
    <n v="3"/>
    <n v="266.37"/>
    <n v="0.08"/>
    <x v="2"/>
    <x v="3"/>
    <x v="23"/>
    <x v="3369"/>
  </r>
  <r>
    <n v="13401"/>
    <d v="2031-04-24T00:00:00"/>
    <n v="1404"/>
    <x v="3"/>
    <x v="0"/>
    <n v="1"/>
    <n v="441.49"/>
    <n v="0.06"/>
    <x v="1"/>
    <x v="0"/>
    <x v="21"/>
    <x v="3370"/>
  </r>
  <r>
    <n v="13402"/>
    <d v="2031-04-25T00:00:00"/>
    <n v="1245"/>
    <x v="3"/>
    <x v="0"/>
    <n v="6"/>
    <n v="156.81"/>
    <n v="0.27"/>
    <x v="2"/>
    <x v="3"/>
    <x v="0"/>
    <x v="3371"/>
  </r>
  <r>
    <n v="13403"/>
    <d v="2031-04-26T00:00:00"/>
    <n v="1741"/>
    <x v="2"/>
    <x v="0"/>
    <n v="6"/>
    <n v="362.78"/>
    <n v="0.12"/>
    <x v="0"/>
    <x v="5"/>
    <x v="29"/>
    <x v="3372"/>
  </r>
  <r>
    <n v="13404"/>
    <d v="2031-04-27T00:00:00"/>
    <n v="1590"/>
    <x v="3"/>
    <x v="2"/>
    <n v="7"/>
    <n v="532.05999999999995"/>
    <n v="0.05"/>
    <x v="1"/>
    <x v="2"/>
    <x v="15"/>
    <x v="3373"/>
  </r>
  <r>
    <n v="13405"/>
    <d v="2031-04-28T00:00:00"/>
    <n v="1660"/>
    <x v="0"/>
    <x v="3"/>
    <n v="2"/>
    <n v="547.75"/>
    <n v="0.11"/>
    <x v="2"/>
    <x v="10"/>
    <x v="25"/>
    <x v="3374"/>
  </r>
  <r>
    <n v="13406"/>
    <d v="2031-04-29T00:00:00"/>
    <n v="1649"/>
    <x v="2"/>
    <x v="1"/>
    <n v="2"/>
    <n v="575.89"/>
    <n v="0.13"/>
    <x v="1"/>
    <x v="8"/>
    <x v="1"/>
    <x v="3375"/>
  </r>
  <r>
    <n v="13407"/>
    <d v="2031-04-30T00:00:00"/>
    <n v="1470"/>
    <x v="0"/>
    <x v="1"/>
    <n v="1"/>
    <n v="467.36"/>
    <n v="0.34"/>
    <x v="1"/>
    <x v="1"/>
    <x v="13"/>
    <x v="3376"/>
  </r>
  <r>
    <n v="13408"/>
    <d v="2031-05-01T00:00:00"/>
    <n v="1825"/>
    <x v="2"/>
    <x v="2"/>
    <n v="1"/>
    <n v="545"/>
    <n v="0.24"/>
    <x v="0"/>
    <x v="9"/>
    <x v="2"/>
    <x v="3377"/>
  </r>
  <r>
    <n v="13409"/>
    <d v="2031-05-02T00:00:00"/>
    <n v="1887"/>
    <x v="2"/>
    <x v="1"/>
    <n v="3"/>
    <n v="152.19999999999999"/>
    <n v="0.19"/>
    <x v="1"/>
    <x v="3"/>
    <x v="13"/>
    <x v="3378"/>
  </r>
  <r>
    <n v="13410"/>
    <d v="2031-05-03T00:00:00"/>
    <n v="1422"/>
    <x v="1"/>
    <x v="0"/>
    <n v="1"/>
    <n v="130.58000000000001"/>
    <n v="0.34"/>
    <x v="1"/>
    <x v="0"/>
    <x v="2"/>
    <x v="3379"/>
  </r>
  <r>
    <n v="13411"/>
    <d v="2031-05-04T00:00:00"/>
    <n v="1900"/>
    <x v="1"/>
    <x v="3"/>
    <n v="7"/>
    <n v="18.8"/>
    <n v="0.32"/>
    <x v="2"/>
    <x v="9"/>
    <x v="25"/>
    <x v="3380"/>
  </r>
  <r>
    <n v="13412"/>
    <d v="2031-05-05T00:00:00"/>
    <n v="1064"/>
    <x v="1"/>
    <x v="2"/>
    <n v="3"/>
    <n v="428.5"/>
    <n v="0.18"/>
    <x v="1"/>
    <x v="7"/>
    <x v="31"/>
    <x v="3381"/>
  </r>
  <r>
    <n v="13413"/>
    <d v="2031-05-06T00:00:00"/>
    <n v="1012"/>
    <x v="2"/>
    <x v="3"/>
    <n v="5"/>
    <n v="563.41999999999996"/>
    <n v="0.32"/>
    <x v="1"/>
    <x v="7"/>
    <x v="4"/>
    <x v="3382"/>
  </r>
  <r>
    <n v="13414"/>
    <d v="2031-05-07T00:00:00"/>
    <n v="1212"/>
    <x v="0"/>
    <x v="2"/>
    <n v="2"/>
    <n v="124.36"/>
    <n v="0.14000000000000001"/>
    <x v="2"/>
    <x v="2"/>
    <x v="37"/>
    <x v="3383"/>
  </r>
  <r>
    <n v="13415"/>
    <d v="2031-05-08T00:00:00"/>
    <n v="1985"/>
    <x v="2"/>
    <x v="2"/>
    <n v="2"/>
    <n v="387.61"/>
    <n v="0.08"/>
    <x v="1"/>
    <x v="8"/>
    <x v="38"/>
    <x v="3384"/>
  </r>
  <r>
    <n v="13416"/>
    <d v="2031-05-09T00:00:00"/>
    <n v="1241"/>
    <x v="2"/>
    <x v="2"/>
    <n v="6"/>
    <n v="451.68"/>
    <n v="0.08"/>
    <x v="1"/>
    <x v="0"/>
    <x v="38"/>
    <x v="3385"/>
  </r>
  <r>
    <n v="13417"/>
    <d v="2031-05-10T00:00:00"/>
    <n v="1492"/>
    <x v="2"/>
    <x v="2"/>
    <n v="6"/>
    <n v="557.65"/>
    <n v="0.23"/>
    <x v="1"/>
    <x v="6"/>
    <x v="0"/>
    <x v="3386"/>
  </r>
  <r>
    <n v="13418"/>
    <d v="2031-05-11T00:00:00"/>
    <n v="1212"/>
    <x v="1"/>
    <x v="3"/>
    <n v="7"/>
    <n v="393.41"/>
    <n v="0.18"/>
    <x v="2"/>
    <x v="6"/>
    <x v="17"/>
    <x v="3387"/>
  </r>
  <r>
    <n v="13419"/>
    <d v="2031-05-12T00:00:00"/>
    <n v="1692"/>
    <x v="0"/>
    <x v="1"/>
    <n v="2"/>
    <n v="582.62"/>
    <n v="0.23"/>
    <x v="0"/>
    <x v="9"/>
    <x v="18"/>
    <x v="3388"/>
  </r>
  <r>
    <n v="13420"/>
    <d v="2031-05-13T00:00:00"/>
    <n v="1337"/>
    <x v="3"/>
    <x v="2"/>
    <n v="7"/>
    <n v="216.63"/>
    <n v="0.24"/>
    <x v="0"/>
    <x v="0"/>
    <x v="37"/>
    <x v="3389"/>
  </r>
  <r>
    <n v="13421"/>
    <d v="2031-05-14T00:00:00"/>
    <n v="1996"/>
    <x v="3"/>
    <x v="0"/>
    <n v="5"/>
    <n v="219.71"/>
    <n v="0.01"/>
    <x v="1"/>
    <x v="5"/>
    <x v="32"/>
    <x v="3390"/>
  </r>
  <r>
    <n v="13422"/>
    <d v="2031-05-15T00:00:00"/>
    <n v="1172"/>
    <x v="2"/>
    <x v="2"/>
    <n v="5"/>
    <n v="332.66"/>
    <n v="0.02"/>
    <x v="2"/>
    <x v="10"/>
    <x v="21"/>
    <x v="3391"/>
  </r>
  <r>
    <n v="13423"/>
    <d v="2031-05-16T00:00:00"/>
    <n v="1671"/>
    <x v="1"/>
    <x v="3"/>
    <n v="4"/>
    <n v="239.35"/>
    <n v="0.19"/>
    <x v="0"/>
    <x v="3"/>
    <x v="26"/>
    <x v="3392"/>
  </r>
  <r>
    <n v="13424"/>
    <d v="2031-05-17T00:00:00"/>
    <n v="1163"/>
    <x v="1"/>
    <x v="2"/>
    <n v="3"/>
    <n v="15.83"/>
    <n v="7.0000000000000007E-2"/>
    <x v="1"/>
    <x v="6"/>
    <x v="20"/>
    <x v="3393"/>
  </r>
  <r>
    <n v="13425"/>
    <d v="2031-05-18T00:00:00"/>
    <n v="1464"/>
    <x v="1"/>
    <x v="0"/>
    <n v="6"/>
    <n v="443.09"/>
    <n v="0.22"/>
    <x v="0"/>
    <x v="3"/>
    <x v="40"/>
    <x v="3394"/>
  </r>
  <r>
    <n v="13426"/>
    <d v="2031-05-19T00:00:00"/>
    <n v="1994"/>
    <x v="2"/>
    <x v="3"/>
    <n v="3"/>
    <n v="454.75"/>
    <n v="0.19"/>
    <x v="0"/>
    <x v="10"/>
    <x v="6"/>
    <x v="3395"/>
  </r>
  <r>
    <n v="13427"/>
    <d v="2031-05-20T00:00:00"/>
    <n v="1496"/>
    <x v="3"/>
    <x v="2"/>
    <n v="6"/>
    <n v="451.98"/>
    <n v="0.21"/>
    <x v="1"/>
    <x v="10"/>
    <x v="11"/>
    <x v="3396"/>
  </r>
  <r>
    <n v="13428"/>
    <d v="2031-05-21T00:00:00"/>
    <n v="1699"/>
    <x v="1"/>
    <x v="0"/>
    <n v="4"/>
    <n v="216.84"/>
    <n v="0.11"/>
    <x v="1"/>
    <x v="5"/>
    <x v="7"/>
    <x v="3397"/>
  </r>
  <r>
    <n v="13429"/>
    <d v="2031-05-22T00:00:00"/>
    <n v="1394"/>
    <x v="3"/>
    <x v="3"/>
    <n v="2"/>
    <n v="320.54000000000002"/>
    <n v="0.22"/>
    <x v="1"/>
    <x v="7"/>
    <x v="36"/>
    <x v="3398"/>
  </r>
  <r>
    <n v="13430"/>
    <d v="2031-05-23T00:00:00"/>
    <n v="1702"/>
    <x v="1"/>
    <x v="2"/>
    <n v="7"/>
    <n v="225.58"/>
    <n v="0.28999999999999998"/>
    <x v="1"/>
    <x v="4"/>
    <x v="20"/>
    <x v="3399"/>
  </r>
  <r>
    <n v="13431"/>
    <d v="2031-05-24T00:00:00"/>
    <n v="1916"/>
    <x v="2"/>
    <x v="0"/>
    <n v="3"/>
    <n v="24.38"/>
    <n v="0.35"/>
    <x v="0"/>
    <x v="1"/>
    <x v="37"/>
    <x v="3400"/>
  </r>
  <r>
    <n v="13432"/>
    <d v="2031-05-25T00:00:00"/>
    <n v="1307"/>
    <x v="1"/>
    <x v="3"/>
    <n v="6"/>
    <n v="344.03"/>
    <n v="0.28999999999999998"/>
    <x v="0"/>
    <x v="4"/>
    <x v="35"/>
    <x v="3401"/>
  </r>
  <r>
    <n v="13433"/>
    <d v="2031-05-26T00:00:00"/>
    <n v="1767"/>
    <x v="2"/>
    <x v="2"/>
    <n v="3"/>
    <n v="87.4"/>
    <n v="0.2"/>
    <x v="1"/>
    <x v="9"/>
    <x v="34"/>
    <x v="3402"/>
  </r>
  <r>
    <n v="13434"/>
    <d v="2031-05-27T00:00:00"/>
    <n v="1182"/>
    <x v="0"/>
    <x v="3"/>
    <n v="2"/>
    <n v="61.82"/>
    <n v="7.0000000000000007E-2"/>
    <x v="2"/>
    <x v="0"/>
    <x v="19"/>
    <x v="3403"/>
  </r>
  <r>
    <n v="13435"/>
    <d v="2031-05-28T00:00:00"/>
    <n v="1628"/>
    <x v="1"/>
    <x v="0"/>
    <n v="7"/>
    <n v="456.97"/>
    <n v="0.24"/>
    <x v="2"/>
    <x v="10"/>
    <x v="36"/>
    <x v="3404"/>
  </r>
  <r>
    <n v="13436"/>
    <d v="2031-05-29T00:00:00"/>
    <n v="1793"/>
    <x v="2"/>
    <x v="2"/>
    <n v="1"/>
    <n v="20.56"/>
    <n v="0.33"/>
    <x v="1"/>
    <x v="4"/>
    <x v="37"/>
    <x v="3405"/>
  </r>
  <r>
    <n v="13437"/>
    <d v="2031-05-30T00:00:00"/>
    <n v="1509"/>
    <x v="0"/>
    <x v="2"/>
    <n v="6"/>
    <n v="576.02"/>
    <n v="7.0000000000000007E-2"/>
    <x v="2"/>
    <x v="8"/>
    <x v="8"/>
    <x v="97"/>
  </r>
  <r>
    <n v="13438"/>
    <d v="2031-05-31T00:00:00"/>
    <n v="1707"/>
    <x v="1"/>
    <x v="2"/>
    <n v="1"/>
    <n v="316.42"/>
    <n v="0.09"/>
    <x v="0"/>
    <x v="4"/>
    <x v="20"/>
    <x v="3406"/>
  </r>
  <r>
    <n v="13439"/>
    <d v="2031-06-01T00:00:00"/>
    <n v="1545"/>
    <x v="2"/>
    <x v="0"/>
    <n v="4"/>
    <n v="590.05999999999995"/>
    <n v="0.05"/>
    <x v="1"/>
    <x v="2"/>
    <x v="26"/>
    <x v="3407"/>
  </r>
  <r>
    <n v="13440"/>
    <d v="2031-06-02T00:00:00"/>
    <n v="1563"/>
    <x v="1"/>
    <x v="1"/>
    <n v="7"/>
    <n v="48.93"/>
    <n v="0.26"/>
    <x v="1"/>
    <x v="6"/>
    <x v="15"/>
    <x v="3408"/>
  </r>
  <r>
    <n v="13441"/>
    <d v="2031-06-03T00:00:00"/>
    <n v="1623"/>
    <x v="2"/>
    <x v="2"/>
    <n v="5"/>
    <n v="356.36"/>
    <n v="0.14000000000000001"/>
    <x v="1"/>
    <x v="2"/>
    <x v="27"/>
    <x v="3409"/>
  </r>
  <r>
    <n v="13442"/>
    <d v="2031-06-04T00:00:00"/>
    <n v="1763"/>
    <x v="3"/>
    <x v="0"/>
    <n v="3"/>
    <n v="219.36"/>
    <n v="0.02"/>
    <x v="1"/>
    <x v="10"/>
    <x v="19"/>
    <x v="3410"/>
  </r>
  <r>
    <n v="13443"/>
    <d v="2031-06-05T00:00:00"/>
    <n v="1593"/>
    <x v="3"/>
    <x v="3"/>
    <n v="6"/>
    <n v="508.44"/>
    <n v="0.31"/>
    <x v="1"/>
    <x v="6"/>
    <x v="7"/>
    <x v="3411"/>
  </r>
  <r>
    <n v="13444"/>
    <d v="2031-06-06T00:00:00"/>
    <n v="1743"/>
    <x v="0"/>
    <x v="3"/>
    <n v="3"/>
    <n v="226.32"/>
    <n v="0.2"/>
    <x v="1"/>
    <x v="2"/>
    <x v="12"/>
    <x v="3412"/>
  </r>
  <r>
    <n v="13445"/>
    <d v="2031-06-07T00:00:00"/>
    <n v="1226"/>
    <x v="1"/>
    <x v="0"/>
    <n v="4"/>
    <n v="167.39"/>
    <n v="0.12"/>
    <x v="2"/>
    <x v="10"/>
    <x v="36"/>
    <x v="3413"/>
  </r>
  <r>
    <n v="13446"/>
    <d v="2031-06-08T00:00:00"/>
    <n v="1744"/>
    <x v="1"/>
    <x v="1"/>
    <n v="4"/>
    <n v="516.66999999999996"/>
    <n v="0.12"/>
    <x v="2"/>
    <x v="6"/>
    <x v="24"/>
    <x v="3414"/>
  </r>
  <r>
    <n v="13447"/>
    <d v="2031-06-09T00:00:00"/>
    <n v="1732"/>
    <x v="3"/>
    <x v="0"/>
    <n v="3"/>
    <n v="234.17"/>
    <n v="0.1"/>
    <x v="1"/>
    <x v="4"/>
    <x v="9"/>
    <x v="3415"/>
  </r>
  <r>
    <n v="13448"/>
    <d v="2031-06-10T00:00:00"/>
    <n v="1435"/>
    <x v="2"/>
    <x v="3"/>
    <n v="6"/>
    <n v="24.85"/>
    <n v="0.16"/>
    <x v="1"/>
    <x v="3"/>
    <x v="33"/>
    <x v="3416"/>
  </r>
  <r>
    <n v="13449"/>
    <d v="2031-06-11T00:00:00"/>
    <n v="1924"/>
    <x v="1"/>
    <x v="3"/>
    <n v="7"/>
    <n v="243.32"/>
    <n v="0.12"/>
    <x v="0"/>
    <x v="4"/>
    <x v="2"/>
    <x v="3417"/>
  </r>
  <r>
    <n v="13450"/>
    <d v="2031-06-12T00:00:00"/>
    <n v="1421"/>
    <x v="1"/>
    <x v="2"/>
    <n v="2"/>
    <n v="397.9"/>
    <n v="0.19"/>
    <x v="0"/>
    <x v="3"/>
    <x v="20"/>
    <x v="3418"/>
  </r>
  <r>
    <n v="13451"/>
    <d v="2031-06-13T00:00:00"/>
    <n v="1553"/>
    <x v="2"/>
    <x v="1"/>
    <n v="7"/>
    <n v="163.80000000000001"/>
    <n v="0.27"/>
    <x v="1"/>
    <x v="7"/>
    <x v="27"/>
    <x v="3419"/>
  </r>
  <r>
    <n v="13452"/>
    <d v="2031-06-14T00:00:00"/>
    <n v="1020"/>
    <x v="1"/>
    <x v="0"/>
    <n v="2"/>
    <n v="267.70999999999998"/>
    <n v="0.24"/>
    <x v="1"/>
    <x v="5"/>
    <x v="40"/>
    <x v="3420"/>
  </r>
  <r>
    <n v="13453"/>
    <d v="2031-06-15T00:00:00"/>
    <n v="1553"/>
    <x v="0"/>
    <x v="3"/>
    <n v="5"/>
    <n v="48.18"/>
    <n v="0.1"/>
    <x v="0"/>
    <x v="10"/>
    <x v="33"/>
    <x v="3421"/>
  </r>
  <r>
    <n v="13454"/>
    <d v="2031-06-16T00:00:00"/>
    <n v="1396"/>
    <x v="0"/>
    <x v="3"/>
    <n v="7"/>
    <n v="359.03"/>
    <n v="0.19"/>
    <x v="1"/>
    <x v="0"/>
    <x v="36"/>
    <x v="3422"/>
  </r>
  <r>
    <n v="13455"/>
    <d v="2031-06-17T00:00:00"/>
    <n v="1624"/>
    <x v="2"/>
    <x v="3"/>
    <n v="3"/>
    <n v="457.43"/>
    <n v="0.28999999999999998"/>
    <x v="1"/>
    <x v="10"/>
    <x v="31"/>
    <x v="3423"/>
  </r>
  <r>
    <n v="13456"/>
    <d v="2031-06-18T00:00:00"/>
    <n v="1104"/>
    <x v="2"/>
    <x v="0"/>
    <n v="3"/>
    <n v="256.79000000000002"/>
    <n v="0.02"/>
    <x v="1"/>
    <x v="0"/>
    <x v="17"/>
    <x v="3424"/>
  </r>
  <r>
    <n v="13457"/>
    <d v="2031-06-19T00:00:00"/>
    <n v="1191"/>
    <x v="2"/>
    <x v="0"/>
    <n v="6"/>
    <n v="260.83999999999997"/>
    <n v="0.03"/>
    <x v="1"/>
    <x v="9"/>
    <x v="6"/>
    <x v="3425"/>
  </r>
  <r>
    <n v="13458"/>
    <d v="2031-06-20T00:00:00"/>
    <n v="1016"/>
    <x v="0"/>
    <x v="1"/>
    <n v="3"/>
    <n v="66.650000000000006"/>
    <n v="0.19"/>
    <x v="1"/>
    <x v="8"/>
    <x v="23"/>
    <x v="3426"/>
  </r>
  <r>
    <n v="13459"/>
    <d v="2031-06-21T00:00:00"/>
    <n v="1119"/>
    <x v="2"/>
    <x v="2"/>
    <n v="6"/>
    <n v="133.13999999999999"/>
    <n v="0.22"/>
    <x v="1"/>
    <x v="3"/>
    <x v="11"/>
    <x v="3427"/>
  </r>
  <r>
    <n v="13460"/>
    <d v="2031-06-22T00:00:00"/>
    <n v="1392"/>
    <x v="3"/>
    <x v="2"/>
    <n v="3"/>
    <n v="105.49"/>
    <n v="7.0000000000000007E-2"/>
    <x v="2"/>
    <x v="4"/>
    <x v="30"/>
    <x v="3428"/>
  </r>
  <r>
    <n v="13461"/>
    <d v="2031-06-23T00:00:00"/>
    <n v="1424"/>
    <x v="2"/>
    <x v="2"/>
    <n v="4"/>
    <n v="296.79000000000002"/>
    <n v="0.26"/>
    <x v="0"/>
    <x v="10"/>
    <x v="13"/>
    <x v="3429"/>
  </r>
  <r>
    <n v="13462"/>
    <d v="2031-06-24T00:00:00"/>
    <n v="1128"/>
    <x v="1"/>
    <x v="3"/>
    <n v="1"/>
    <n v="324.61"/>
    <n v="0.23"/>
    <x v="0"/>
    <x v="7"/>
    <x v="29"/>
    <x v="3430"/>
  </r>
  <r>
    <n v="13463"/>
    <d v="2031-06-25T00:00:00"/>
    <n v="1129"/>
    <x v="1"/>
    <x v="2"/>
    <n v="3"/>
    <n v="570.13"/>
    <n v="0.32"/>
    <x v="1"/>
    <x v="3"/>
    <x v="11"/>
    <x v="3431"/>
  </r>
  <r>
    <n v="13464"/>
    <d v="2031-06-26T00:00:00"/>
    <n v="1571"/>
    <x v="3"/>
    <x v="3"/>
    <n v="1"/>
    <n v="57.84"/>
    <n v="0.06"/>
    <x v="1"/>
    <x v="10"/>
    <x v="38"/>
    <x v="3432"/>
  </r>
  <r>
    <n v="13465"/>
    <d v="2031-06-27T00:00:00"/>
    <n v="1559"/>
    <x v="2"/>
    <x v="1"/>
    <n v="2"/>
    <n v="365.92"/>
    <n v="0.26"/>
    <x v="2"/>
    <x v="9"/>
    <x v="21"/>
    <x v="3433"/>
  </r>
  <r>
    <n v="13466"/>
    <d v="2031-06-28T00:00:00"/>
    <n v="1028"/>
    <x v="1"/>
    <x v="3"/>
    <n v="5"/>
    <n v="323"/>
    <n v="0.03"/>
    <x v="2"/>
    <x v="7"/>
    <x v="13"/>
    <x v="3434"/>
  </r>
  <r>
    <n v="13467"/>
    <d v="2031-06-29T00:00:00"/>
    <n v="1096"/>
    <x v="2"/>
    <x v="1"/>
    <n v="7"/>
    <n v="317"/>
    <n v="0.2"/>
    <x v="1"/>
    <x v="4"/>
    <x v="6"/>
    <x v="3435"/>
  </r>
  <r>
    <n v="13468"/>
    <d v="2031-06-30T00:00:00"/>
    <n v="1009"/>
    <x v="3"/>
    <x v="1"/>
    <n v="7"/>
    <n v="525.79999999999995"/>
    <n v="0.19"/>
    <x v="1"/>
    <x v="4"/>
    <x v="18"/>
    <x v="3436"/>
  </r>
  <r>
    <n v="13469"/>
    <d v="2031-07-01T00:00:00"/>
    <n v="1241"/>
    <x v="0"/>
    <x v="2"/>
    <n v="2"/>
    <n v="135.24"/>
    <n v="0.14000000000000001"/>
    <x v="1"/>
    <x v="9"/>
    <x v="6"/>
    <x v="3437"/>
  </r>
  <r>
    <n v="13470"/>
    <d v="2031-07-02T00:00:00"/>
    <n v="1825"/>
    <x v="2"/>
    <x v="2"/>
    <n v="3"/>
    <n v="38.85"/>
    <n v="0.3"/>
    <x v="1"/>
    <x v="3"/>
    <x v="22"/>
    <x v="3438"/>
  </r>
  <r>
    <n v="13471"/>
    <d v="2031-07-03T00:00:00"/>
    <n v="1955"/>
    <x v="0"/>
    <x v="3"/>
    <n v="7"/>
    <n v="408.28"/>
    <n v="0"/>
    <x v="1"/>
    <x v="0"/>
    <x v="37"/>
    <x v="3439"/>
  </r>
  <r>
    <n v="13472"/>
    <d v="2031-07-04T00:00:00"/>
    <n v="1231"/>
    <x v="1"/>
    <x v="0"/>
    <n v="6"/>
    <n v="216.92"/>
    <n v="0.18"/>
    <x v="0"/>
    <x v="10"/>
    <x v="20"/>
    <x v="3440"/>
  </r>
  <r>
    <n v="13473"/>
    <d v="2031-07-05T00:00:00"/>
    <n v="1788"/>
    <x v="2"/>
    <x v="2"/>
    <n v="2"/>
    <n v="25.29"/>
    <n v="0.08"/>
    <x v="1"/>
    <x v="9"/>
    <x v="40"/>
    <x v="3441"/>
  </r>
  <r>
    <n v="13474"/>
    <d v="2031-07-06T00:00:00"/>
    <n v="1283"/>
    <x v="1"/>
    <x v="2"/>
    <n v="4"/>
    <n v="162.05000000000001"/>
    <n v="0.26"/>
    <x v="0"/>
    <x v="7"/>
    <x v="2"/>
    <x v="3442"/>
  </r>
  <r>
    <n v="13475"/>
    <d v="2031-07-07T00:00:00"/>
    <n v="1714"/>
    <x v="2"/>
    <x v="0"/>
    <n v="1"/>
    <n v="195.96"/>
    <n v="0.02"/>
    <x v="0"/>
    <x v="10"/>
    <x v="9"/>
    <x v="3443"/>
  </r>
  <r>
    <n v="13476"/>
    <d v="2031-07-08T00:00:00"/>
    <n v="1758"/>
    <x v="3"/>
    <x v="0"/>
    <n v="6"/>
    <n v="375.85"/>
    <n v="0.28999999999999998"/>
    <x v="1"/>
    <x v="3"/>
    <x v="21"/>
    <x v="3444"/>
  </r>
  <r>
    <n v="13477"/>
    <d v="2031-07-09T00:00:00"/>
    <n v="1801"/>
    <x v="3"/>
    <x v="2"/>
    <n v="7"/>
    <n v="115.96"/>
    <n v="0.28999999999999998"/>
    <x v="2"/>
    <x v="9"/>
    <x v="34"/>
    <x v="3445"/>
  </r>
  <r>
    <n v="13478"/>
    <d v="2031-07-10T00:00:00"/>
    <n v="1775"/>
    <x v="2"/>
    <x v="0"/>
    <n v="6"/>
    <n v="256.64"/>
    <n v="0.28999999999999998"/>
    <x v="2"/>
    <x v="6"/>
    <x v="3"/>
    <x v="3446"/>
  </r>
  <r>
    <n v="13479"/>
    <d v="2031-07-11T00:00:00"/>
    <n v="1954"/>
    <x v="1"/>
    <x v="3"/>
    <n v="3"/>
    <n v="297.25"/>
    <n v="0.05"/>
    <x v="1"/>
    <x v="6"/>
    <x v="32"/>
    <x v="3447"/>
  </r>
  <r>
    <n v="13480"/>
    <d v="2031-07-12T00:00:00"/>
    <n v="1725"/>
    <x v="3"/>
    <x v="1"/>
    <n v="4"/>
    <n v="283.64999999999998"/>
    <n v="0.22"/>
    <x v="1"/>
    <x v="8"/>
    <x v="37"/>
    <x v="3448"/>
  </r>
  <r>
    <n v="13481"/>
    <d v="2031-07-13T00:00:00"/>
    <n v="1199"/>
    <x v="0"/>
    <x v="1"/>
    <n v="1"/>
    <n v="584.76"/>
    <n v="0.01"/>
    <x v="2"/>
    <x v="7"/>
    <x v="29"/>
    <x v="3449"/>
  </r>
  <r>
    <n v="13482"/>
    <d v="2031-07-14T00:00:00"/>
    <n v="1944"/>
    <x v="1"/>
    <x v="2"/>
    <n v="4"/>
    <n v="41.62"/>
    <n v="0.3"/>
    <x v="2"/>
    <x v="10"/>
    <x v="1"/>
    <x v="3450"/>
  </r>
  <r>
    <n v="13483"/>
    <d v="2031-07-15T00:00:00"/>
    <n v="1078"/>
    <x v="0"/>
    <x v="2"/>
    <n v="2"/>
    <n v="571.32000000000005"/>
    <n v="0.25"/>
    <x v="2"/>
    <x v="5"/>
    <x v="9"/>
    <x v="3451"/>
  </r>
  <r>
    <n v="13484"/>
    <d v="2031-07-16T00:00:00"/>
    <n v="1912"/>
    <x v="1"/>
    <x v="3"/>
    <n v="3"/>
    <n v="355.43"/>
    <n v="0.19"/>
    <x v="2"/>
    <x v="7"/>
    <x v="18"/>
    <x v="3452"/>
  </r>
  <r>
    <n v="13485"/>
    <d v="2031-07-17T00:00:00"/>
    <n v="1955"/>
    <x v="1"/>
    <x v="0"/>
    <n v="6"/>
    <n v="480.5"/>
    <n v="0.26"/>
    <x v="1"/>
    <x v="9"/>
    <x v="16"/>
    <x v="3453"/>
  </r>
  <r>
    <n v="13486"/>
    <d v="2031-07-18T00:00:00"/>
    <n v="1854"/>
    <x v="3"/>
    <x v="2"/>
    <n v="6"/>
    <n v="266.77999999999997"/>
    <n v="0.03"/>
    <x v="2"/>
    <x v="3"/>
    <x v="34"/>
    <x v="3454"/>
  </r>
  <r>
    <n v="13487"/>
    <d v="2031-07-19T00:00:00"/>
    <n v="1855"/>
    <x v="1"/>
    <x v="1"/>
    <n v="2"/>
    <n v="280.5"/>
    <n v="0.19"/>
    <x v="1"/>
    <x v="7"/>
    <x v="2"/>
    <x v="3455"/>
  </r>
  <r>
    <n v="13488"/>
    <d v="2031-07-20T00:00:00"/>
    <n v="1172"/>
    <x v="1"/>
    <x v="3"/>
    <n v="6"/>
    <n v="529.41"/>
    <n v="0.1"/>
    <x v="2"/>
    <x v="5"/>
    <x v="6"/>
    <x v="3456"/>
  </r>
  <r>
    <n v="13489"/>
    <d v="2031-07-21T00:00:00"/>
    <n v="1466"/>
    <x v="1"/>
    <x v="3"/>
    <n v="5"/>
    <n v="539.12"/>
    <n v="0.34"/>
    <x v="0"/>
    <x v="0"/>
    <x v="33"/>
    <x v="3457"/>
  </r>
  <r>
    <n v="13490"/>
    <d v="2031-07-22T00:00:00"/>
    <n v="1580"/>
    <x v="3"/>
    <x v="0"/>
    <n v="3"/>
    <n v="154.63"/>
    <n v="0.3"/>
    <x v="2"/>
    <x v="0"/>
    <x v="16"/>
    <x v="3458"/>
  </r>
  <r>
    <n v="13491"/>
    <d v="2031-07-23T00:00:00"/>
    <n v="1415"/>
    <x v="3"/>
    <x v="2"/>
    <n v="2"/>
    <n v="131.56"/>
    <n v="0.26"/>
    <x v="2"/>
    <x v="10"/>
    <x v="40"/>
    <x v="3459"/>
  </r>
  <r>
    <n v="13492"/>
    <d v="2031-07-24T00:00:00"/>
    <n v="1939"/>
    <x v="1"/>
    <x v="2"/>
    <n v="3"/>
    <n v="305.3"/>
    <n v="0.33"/>
    <x v="2"/>
    <x v="8"/>
    <x v="18"/>
    <x v="3460"/>
  </r>
  <r>
    <n v="13493"/>
    <d v="2031-07-25T00:00:00"/>
    <n v="1448"/>
    <x v="2"/>
    <x v="3"/>
    <n v="1"/>
    <n v="541.66"/>
    <n v="0.12"/>
    <x v="2"/>
    <x v="3"/>
    <x v="24"/>
    <x v="3461"/>
  </r>
  <r>
    <n v="13494"/>
    <d v="2031-07-26T00:00:00"/>
    <n v="1086"/>
    <x v="1"/>
    <x v="1"/>
    <n v="3"/>
    <n v="203.58"/>
    <n v="0.32"/>
    <x v="2"/>
    <x v="1"/>
    <x v="0"/>
    <x v="3462"/>
  </r>
  <r>
    <n v="13495"/>
    <d v="2031-07-27T00:00:00"/>
    <n v="1100"/>
    <x v="1"/>
    <x v="2"/>
    <n v="3"/>
    <n v="396.43"/>
    <n v="0.11"/>
    <x v="1"/>
    <x v="9"/>
    <x v="7"/>
    <x v="3463"/>
  </r>
  <r>
    <n v="13496"/>
    <d v="2031-07-28T00:00:00"/>
    <n v="1007"/>
    <x v="2"/>
    <x v="1"/>
    <n v="1"/>
    <n v="429.27"/>
    <n v="0.26"/>
    <x v="0"/>
    <x v="5"/>
    <x v="21"/>
    <x v="896"/>
  </r>
  <r>
    <n v="13497"/>
    <d v="2031-07-29T00:00:00"/>
    <n v="1844"/>
    <x v="3"/>
    <x v="3"/>
    <n v="2"/>
    <n v="470.52"/>
    <n v="0.26"/>
    <x v="1"/>
    <x v="8"/>
    <x v="31"/>
    <x v="3464"/>
  </r>
  <r>
    <n v="13498"/>
    <d v="2031-07-30T00:00:00"/>
    <n v="1199"/>
    <x v="1"/>
    <x v="2"/>
    <n v="3"/>
    <n v="344.9"/>
    <n v="0.01"/>
    <x v="1"/>
    <x v="0"/>
    <x v="26"/>
    <x v="3465"/>
  </r>
  <r>
    <n v="13499"/>
    <d v="2031-07-31T00:00:00"/>
    <n v="1504"/>
    <x v="2"/>
    <x v="1"/>
    <n v="4"/>
    <n v="250.44"/>
    <n v="0.13"/>
    <x v="1"/>
    <x v="6"/>
    <x v="23"/>
    <x v="3466"/>
  </r>
  <r>
    <n v="13500"/>
    <d v="2031-08-01T00:00:00"/>
    <n v="1086"/>
    <x v="2"/>
    <x v="3"/>
    <n v="3"/>
    <n v="580.70000000000005"/>
    <n v="0.01"/>
    <x v="1"/>
    <x v="3"/>
    <x v="26"/>
    <x v="3467"/>
  </r>
  <r>
    <n v="13501"/>
    <d v="2031-08-02T00:00:00"/>
    <n v="1042"/>
    <x v="2"/>
    <x v="1"/>
    <n v="2"/>
    <n v="372.63"/>
    <n v="0.35"/>
    <x v="2"/>
    <x v="4"/>
    <x v="23"/>
    <x v="3468"/>
  </r>
  <r>
    <n v="13502"/>
    <d v="2031-08-03T00:00:00"/>
    <n v="1384"/>
    <x v="0"/>
    <x v="2"/>
    <n v="6"/>
    <n v="441.21"/>
    <n v="0.04"/>
    <x v="1"/>
    <x v="1"/>
    <x v="31"/>
    <x v="3469"/>
  </r>
  <r>
    <n v="13503"/>
    <d v="2031-08-04T00:00:00"/>
    <n v="1620"/>
    <x v="2"/>
    <x v="0"/>
    <n v="7"/>
    <n v="216.81"/>
    <n v="0.19"/>
    <x v="0"/>
    <x v="5"/>
    <x v="9"/>
    <x v="3470"/>
  </r>
  <r>
    <n v="13504"/>
    <d v="2031-08-05T00:00:00"/>
    <n v="1434"/>
    <x v="2"/>
    <x v="1"/>
    <n v="1"/>
    <n v="406.92"/>
    <n v="0.28000000000000003"/>
    <x v="1"/>
    <x v="3"/>
    <x v="38"/>
    <x v="3471"/>
  </r>
  <r>
    <n v="13505"/>
    <d v="2031-08-06T00:00:00"/>
    <n v="1407"/>
    <x v="1"/>
    <x v="0"/>
    <n v="6"/>
    <n v="165.81"/>
    <n v="7.0000000000000007E-2"/>
    <x v="1"/>
    <x v="10"/>
    <x v="23"/>
    <x v="3472"/>
  </r>
  <r>
    <n v="13506"/>
    <d v="2031-08-07T00:00:00"/>
    <n v="1482"/>
    <x v="2"/>
    <x v="2"/>
    <n v="2"/>
    <n v="158.38"/>
    <n v="0.17"/>
    <x v="1"/>
    <x v="7"/>
    <x v="38"/>
    <x v="3473"/>
  </r>
  <r>
    <n v="13507"/>
    <d v="2031-08-08T00:00:00"/>
    <n v="1663"/>
    <x v="2"/>
    <x v="0"/>
    <n v="5"/>
    <n v="433.11"/>
    <n v="0.21"/>
    <x v="2"/>
    <x v="8"/>
    <x v="37"/>
    <x v="3474"/>
  </r>
  <r>
    <n v="13508"/>
    <d v="2031-08-09T00:00:00"/>
    <n v="1016"/>
    <x v="2"/>
    <x v="3"/>
    <n v="7"/>
    <n v="320.02"/>
    <n v="0.06"/>
    <x v="0"/>
    <x v="5"/>
    <x v="33"/>
    <x v="3475"/>
  </r>
  <r>
    <n v="13509"/>
    <d v="2031-08-10T00:00:00"/>
    <n v="1644"/>
    <x v="1"/>
    <x v="0"/>
    <n v="6"/>
    <n v="414.72"/>
    <n v="0.27"/>
    <x v="2"/>
    <x v="1"/>
    <x v="28"/>
    <x v="3476"/>
  </r>
  <r>
    <n v="13510"/>
    <d v="2031-08-11T00:00:00"/>
    <n v="1147"/>
    <x v="1"/>
    <x v="1"/>
    <n v="3"/>
    <n v="172.62"/>
    <n v="0.1"/>
    <x v="1"/>
    <x v="4"/>
    <x v="23"/>
    <x v="3477"/>
  </r>
  <r>
    <n v="13511"/>
    <d v="2031-08-12T00:00:00"/>
    <n v="1276"/>
    <x v="1"/>
    <x v="1"/>
    <n v="7"/>
    <n v="365.25"/>
    <n v="7.0000000000000007E-2"/>
    <x v="0"/>
    <x v="6"/>
    <x v="40"/>
    <x v="3478"/>
  </r>
  <r>
    <n v="13512"/>
    <d v="2031-08-13T00:00:00"/>
    <n v="1231"/>
    <x v="1"/>
    <x v="0"/>
    <n v="3"/>
    <n v="274.7"/>
    <n v="0.2"/>
    <x v="1"/>
    <x v="2"/>
    <x v="30"/>
    <x v="3479"/>
  </r>
  <r>
    <n v="13513"/>
    <d v="2031-08-14T00:00:00"/>
    <n v="1825"/>
    <x v="0"/>
    <x v="3"/>
    <n v="1"/>
    <n v="364.22"/>
    <n v="0.14000000000000001"/>
    <x v="2"/>
    <x v="4"/>
    <x v="29"/>
    <x v="3480"/>
  </r>
  <r>
    <n v="13514"/>
    <d v="2031-08-15T00:00:00"/>
    <n v="1926"/>
    <x v="1"/>
    <x v="2"/>
    <n v="3"/>
    <n v="185.16"/>
    <n v="0.32"/>
    <x v="1"/>
    <x v="9"/>
    <x v="16"/>
    <x v="3481"/>
  </r>
  <r>
    <n v="13515"/>
    <d v="2031-08-16T00:00:00"/>
    <n v="1365"/>
    <x v="2"/>
    <x v="0"/>
    <n v="7"/>
    <n v="433.54"/>
    <n v="0.31"/>
    <x v="1"/>
    <x v="9"/>
    <x v="5"/>
    <x v="3482"/>
  </r>
  <r>
    <n v="13516"/>
    <d v="2031-08-17T00:00:00"/>
    <n v="1227"/>
    <x v="2"/>
    <x v="1"/>
    <n v="4"/>
    <n v="486.47"/>
    <n v="0.17"/>
    <x v="1"/>
    <x v="7"/>
    <x v="8"/>
    <x v="3483"/>
  </r>
  <r>
    <n v="13517"/>
    <d v="2031-08-18T00:00:00"/>
    <n v="1650"/>
    <x v="1"/>
    <x v="1"/>
    <n v="4"/>
    <n v="167.05"/>
    <n v="0.13"/>
    <x v="1"/>
    <x v="3"/>
    <x v="9"/>
    <x v="3484"/>
  </r>
  <r>
    <n v="13518"/>
    <d v="2031-08-19T00:00:00"/>
    <n v="1435"/>
    <x v="3"/>
    <x v="0"/>
    <n v="6"/>
    <n v="190.86"/>
    <n v="0.11"/>
    <x v="0"/>
    <x v="1"/>
    <x v="23"/>
    <x v="3485"/>
  </r>
  <r>
    <n v="13519"/>
    <d v="2031-08-20T00:00:00"/>
    <n v="1398"/>
    <x v="2"/>
    <x v="0"/>
    <n v="2"/>
    <n v="401.78"/>
    <n v="0.09"/>
    <x v="2"/>
    <x v="6"/>
    <x v="5"/>
    <x v="3486"/>
  </r>
  <r>
    <n v="13520"/>
    <d v="2031-08-21T00:00:00"/>
    <n v="1210"/>
    <x v="3"/>
    <x v="0"/>
    <n v="1"/>
    <n v="421.92"/>
    <n v="0.19"/>
    <x v="0"/>
    <x v="2"/>
    <x v="26"/>
    <x v="3487"/>
  </r>
  <r>
    <n v="13521"/>
    <d v="2031-08-22T00:00:00"/>
    <n v="1390"/>
    <x v="2"/>
    <x v="2"/>
    <n v="5"/>
    <n v="426.9"/>
    <n v="0.28000000000000003"/>
    <x v="2"/>
    <x v="1"/>
    <x v="17"/>
    <x v="3488"/>
  </r>
  <r>
    <n v="13522"/>
    <d v="2031-08-23T00:00:00"/>
    <n v="1498"/>
    <x v="1"/>
    <x v="1"/>
    <n v="6"/>
    <n v="414.38"/>
    <n v="0.11"/>
    <x v="2"/>
    <x v="9"/>
    <x v="3"/>
    <x v="3489"/>
  </r>
  <r>
    <n v="13523"/>
    <d v="2031-08-24T00:00:00"/>
    <n v="1539"/>
    <x v="3"/>
    <x v="1"/>
    <n v="2"/>
    <n v="244.79"/>
    <n v="7.0000000000000007E-2"/>
    <x v="2"/>
    <x v="0"/>
    <x v="4"/>
    <x v="3490"/>
  </r>
  <r>
    <n v="13524"/>
    <d v="2031-08-25T00:00:00"/>
    <n v="1562"/>
    <x v="2"/>
    <x v="1"/>
    <n v="1"/>
    <n v="245.99"/>
    <n v="0.17"/>
    <x v="0"/>
    <x v="1"/>
    <x v="30"/>
    <x v="3491"/>
  </r>
  <r>
    <n v="13525"/>
    <d v="2031-08-26T00:00:00"/>
    <n v="1490"/>
    <x v="1"/>
    <x v="2"/>
    <n v="7"/>
    <n v="164.07"/>
    <n v="0.02"/>
    <x v="1"/>
    <x v="6"/>
    <x v="33"/>
    <x v="3492"/>
  </r>
  <r>
    <n v="13526"/>
    <d v="2031-08-27T00:00:00"/>
    <n v="1441"/>
    <x v="2"/>
    <x v="3"/>
    <n v="1"/>
    <n v="106.75"/>
    <n v="0.25"/>
    <x v="1"/>
    <x v="1"/>
    <x v="17"/>
    <x v="3493"/>
  </r>
  <r>
    <n v="13527"/>
    <d v="2031-08-28T00:00:00"/>
    <n v="1260"/>
    <x v="3"/>
    <x v="1"/>
    <n v="7"/>
    <n v="420.16"/>
    <n v="0.18"/>
    <x v="2"/>
    <x v="6"/>
    <x v="37"/>
    <x v="3494"/>
  </r>
  <r>
    <n v="13528"/>
    <d v="2031-08-29T00:00:00"/>
    <n v="1772"/>
    <x v="2"/>
    <x v="1"/>
    <n v="6"/>
    <n v="69.52"/>
    <n v="0.17"/>
    <x v="0"/>
    <x v="4"/>
    <x v="27"/>
    <x v="3495"/>
  </r>
  <r>
    <n v="13529"/>
    <d v="2031-08-30T00:00:00"/>
    <n v="1349"/>
    <x v="0"/>
    <x v="3"/>
    <n v="2"/>
    <n v="563.61"/>
    <n v="0.11"/>
    <x v="0"/>
    <x v="1"/>
    <x v="12"/>
    <x v="3496"/>
  </r>
  <r>
    <n v="13530"/>
    <d v="2031-08-31T00:00:00"/>
    <n v="1351"/>
    <x v="2"/>
    <x v="2"/>
    <n v="2"/>
    <n v="498.61"/>
    <n v="0.32"/>
    <x v="2"/>
    <x v="9"/>
    <x v="36"/>
    <x v="3497"/>
  </r>
  <r>
    <n v="13531"/>
    <d v="2031-09-01T00:00:00"/>
    <n v="1519"/>
    <x v="0"/>
    <x v="3"/>
    <n v="3"/>
    <n v="516.64"/>
    <n v="0.03"/>
    <x v="1"/>
    <x v="7"/>
    <x v="29"/>
    <x v="3498"/>
  </r>
  <r>
    <n v="13532"/>
    <d v="2031-09-02T00:00:00"/>
    <n v="1319"/>
    <x v="1"/>
    <x v="3"/>
    <n v="5"/>
    <n v="545.4"/>
    <n v="0.3"/>
    <x v="1"/>
    <x v="3"/>
    <x v="10"/>
    <x v="3499"/>
  </r>
  <r>
    <n v="13533"/>
    <d v="2031-09-03T00:00:00"/>
    <n v="1137"/>
    <x v="3"/>
    <x v="3"/>
    <n v="4"/>
    <n v="254.03"/>
    <n v="0.13"/>
    <x v="0"/>
    <x v="1"/>
    <x v="20"/>
    <x v="3500"/>
  </r>
  <r>
    <n v="13534"/>
    <d v="2031-09-04T00:00:00"/>
    <n v="1549"/>
    <x v="2"/>
    <x v="3"/>
    <n v="3"/>
    <n v="510.32"/>
    <n v="0.31"/>
    <x v="1"/>
    <x v="2"/>
    <x v="2"/>
    <x v="3501"/>
  </r>
  <r>
    <n v="13535"/>
    <d v="2031-09-05T00:00:00"/>
    <n v="1622"/>
    <x v="0"/>
    <x v="2"/>
    <n v="1"/>
    <n v="107.47"/>
    <n v="0.26"/>
    <x v="1"/>
    <x v="6"/>
    <x v="16"/>
    <x v="3502"/>
  </r>
  <r>
    <n v="13536"/>
    <d v="2031-09-06T00:00:00"/>
    <n v="1991"/>
    <x v="2"/>
    <x v="2"/>
    <n v="5"/>
    <n v="27.66"/>
    <n v="0.04"/>
    <x v="0"/>
    <x v="6"/>
    <x v="21"/>
    <x v="3503"/>
  </r>
  <r>
    <n v="13537"/>
    <d v="2031-09-07T00:00:00"/>
    <n v="1367"/>
    <x v="2"/>
    <x v="3"/>
    <n v="5"/>
    <n v="474.16"/>
    <n v="0.28999999999999998"/>
    <x v="1"/>
    <x v="9"/>
    <x v="1"/>
    <x v="3504"/>
  </r>
  <r>
    <n v="13538"/>
    <d v="2031-09-08T00:00:00"/>
    <n v="1219"/>
    <x v="1"/>
    <x v="0"/>
    <n v="2"/>
    <n v="58.76"/>
    <n v="0.24"/>
    <x v="2"/>
    <x v="2"/>
    <x v="3"/>
    <x v="3505"/>
  </r>
  <r>
    <n v="13539"/>
    <d v="2031-09-09T00:00:00"/>
    <n v="1336"/>
    <x v="2"/>
    <x v="0"/>
    <n v="5"/>
    <n v="593.29"/>
    <n v="0.01"/>
    <x v="2"/>
    <x v="8"/>
    <x v="21"/>
    <x v="3506"/>
  </r>
  <r>
    <n v="13540"/>
    <d v="2031-09-10T00:00:00"/>
    <n v="1222"/>
    <x v="2"/>
    <x v="0"/>
    <n v="6"/>
    <n v="409.76"/>
    <n v="0.05"/>
    <x v="1"/>
    <x v="8"/>
    <x v="5"/>
    <x v="3507"/>
  </r>
  <r>
    <n v="13541"/>
    <d v="2031-09-11T00:00:00"/>
    <n v="1647"/>
    <x v="0"/>
    <x v="0"/>
    <n v="5"/>
    <n v="455.77"/>
    <n v="0.22"/>
    <x v="1"/>
    <x v="8"/>
    <x v="10"/>
    <x v="3508"/>
  </r>
  <r>
    <n v="13542"/>
    <d v="2031-09-12T00:00:00"/>
    <n v="1767"/>
    <x v="0"/>
    <x v="1"/>
    <n v="1"/>
    <n v="158.80000000000001"/>
    <n v="0.23"/>
    <x v="1"/>
    <x v="8"/>
    <x v="29"/>
    <x v="3509"/>
  </r>
  <r>
    <n v="13543"/>
    <d v="2031-09-13T00:00:00"/>
    <n v="1359"/>
    <x v="1"/>
    <x v="2"/>
    <n v="6"/>
    <n v="409.21"/>
    <n v="0.26"/>
    <x v="2"/>
    <x v="1"/>
    <x v="14"/>
    <x v="3510"/>
  </r>
  <r>
    <n v="13544"/>
    <d v="2031-09-14T00:00:00"/>
    <n v="1920"/>
    <x v="0"/>
    <x v="2"/>
    <n v="6"/>
    <n v="40.28"/>
    <n v="0.25"/>
    <x v="2"/>
    <x v="8"/>
    <x v="38"/>
    <x v="3511"/>
  </r>
  <r>
    <n v="13545"/>
    <d v="2031-09-15T00:00:00"/>
    <n v="1328"/>
    <x v="1"/>
    <x v="3"/>
    <n v="3"/>
    <n v="505.13"/>
    <n v="0.23"/>
    <x v="1"/>
    <x v="1"/>
    <x v="33"/>
    <x v="3512"/>
  </r>
  <r>
    <n v="13546"/>
    <d v="2031-09-16T00:00:00"/>
    <n v="1961"/>
    <x v="2"/>
    <x v="1"/>
    <n v="5"/>
    <n v="114.23"/>
    <n v="0.27"/>
    <x v="0"/>
    <x v="0"/>
    <x v="6"/>
    <x v="3513"/>
  </r>
  <r>
    <n v="13547"/>
    <d v="2031-09-17T00:00:00"/>
    <n v="1462"/>
    <x v="3"/>
    <x v="3"/>
    <n v="2"/>
    <n v="422.95"/>
    <n v="0.2"/>
    <x v="1"/>
    <x v="5"/>
    <x v="29"/>
    <x v="3514"/>
  </r>
  <r>
    <n v="13548"/>
    <d v="2031-09-18T00:00:00"/>
    <n v="1945"/>
    <x v="3"/>
    <x v="3"/>
    <n v="7"/>
    <n v="146.32"/>
    <n v="0.09"/>
    <x v="1"/>
    <x v="3"/>
    <x v="40"/>
    <x v="3515"/>
  </r>
  <r>
    <n v="13549"/>
    <d v="2031-09-19T00:00:00"/>
    <n v="1962"/>
    <x v="0"/>
    <x v="2"/>
    <n v="3"/>
    <n v="55.05"/>
    <n v="0.32"/>
    <x v="1"/>
    <x v="1"/>
    <x v="2"/>
    <x v="3516"/>
  </r>
  <r>
    <n v="13550"/>
    <d v="2031-09-20T00:00:00"/>
    <n v="1560"/>
    <x v="2"/>
    <x v="1"/>
    <n v="2"/>
    <n v="296.67"/>
    <n v="0.01"/>
    <x v="1"/>
    <x v="6"/>
    <x v="37"/>
    <x v="3517"/>
  </r>
  <r>
    <n v="13551"/>
    <d v="2031-09-21T00:00:00"/>
    <n v="1803"/>
    <x v="3"/>
    <x v="0"/>
    <n v="5"/>
    <n v="114.03"/>
    <n v="0.13"/>
    <x v="0"/>
    <x v="2"/>
    <x v="22"/>
    <x v="3518"/>
  </r>
  <r>
    <n v="13552"/>
    <d v="2031-09-22T00:00:00"/>
    <n v="1381"/>
    <x v="2"/>
    <x v="2"/>
    <n v="3"/>
    <n v="441.72"/>
    <n v="0.26"/>
    <x v="1"/>
    <x v="4"/>
    <x v="18"/>
    <x v="3519"/>
  </r>
  <r>
    <n v="13553"/>
    <d v="2031-09-23T00:00:00"/>
    <n v="1835"/>
    <x v="2"/>
    <x v="1"/>
    <n v="5"/>
    <n v="153.97999999999999"/>
    <n v="0.15"/>
    <x v="1"/>
    <x v="2"/>
    <x v="13"/>
    <x v="3520"/>
  </r>
  <r>
    <n v="13554"/>
    <d v="2031-09-24T00:00:00"/>
    <n v="1589"/>
    <x v="2"/>
    <x v="1"/>
    <n v="1"/>
    <n v="215.35"/>
    <n v="0.01"/>
    <x v="0"/>
    <x v="1"/>
    <x v="30"/>
    <x v="3521"/>
  </r>
  <r>
    <n v="13555"/>
    <d v="2031-09-25T00:00:00"/>
    <n v="1616"/>
    <x v="0"/>
    <x v="2"/>
    <n v="3"/>
    <n v="346.95"/>
    <n v="0.02"/>
    <x v="2"/>
    <x v="8"/>
    <x v="17"/>
    <x v="3522"/>
  </r>
  <r>
    <n v="13556"/>
    <d v="2031-09-26T00:00:00"/>
    <n v="1168"/>
    <x v="3"/>
    <x v="2"/>
    <n v="2"/>
    <n v="181.71"/>
    <n v="0.23"/>
    <x v="1"/>
    <x v="2"/>
    <x v="9"/>
    <x v="3523"/>
  </r>
  <r>
    <n v="13557"/>
    <d v="2031-09-27T00:00:00"/>
    <n v="1216"/>
    <x v="3"/>
    <x v="3"/>
    <n v="1"/>
    <n v="236.12"/>
    <n v="0.34"/>
    <x v="0"/>
    <x v="0"/>
    <x v="14"/>
    <x v="3524"/>
  </r>
  <r>
    <n v="13558"/>
    <d v="2031-09-28T00:00:00"/>
    <n v="1377"/>
    <x v="1"/>
    <x v="3"/>
    <n v="4"/>
    <n v="492.14"/>
    <n v="0.19"/>
    <x v="2"/>
    <x v="4"/>
    <x v="8"/>
    <x v="3525"/>
  </r>
  <r>
    <n v="13559"/>
    <d v="2031-09-29T00:00:00"/>
    <n v="1118"/>
    <x v="2"/>
    <x v="3"/>
    <n v="2"/>
    <n v="119.84"/>
    <n v="0.18"/>
    <x v="1"/>
    <x v="10"/>
    <x v="38"/>
    <x v="3526"/>
  </r>
  <r>
    <n v="13560"/>
    <d v="2031-09-30T00:00:00"/>
    <n v="1189"/>
    <x v="2"/>
    <x v="0"/>
    <n v="7"/>
    <n v="63.09"/>
    <n v="0.11"/>
    <x v="2"/>
    <x v="6"/>
    <x v="38"/>
    <x v="3527"/>
  </r>
  <r>
    <n v="13561"/>
    <d v="2031-10-01T00:00:00"/>
    <n v="1766"/>
    <x v="2"/>
    <x v="2"/>
    <n v="5"/>
    <n v="207.09"/>
    <n v="0.09"/>
    <x v="0"/>
    <x v="1"/>
    <x v="9"/>
    <x v="3528"/>
  </r>
  <r>
    <n v="13562"/>
    <d v="2031-10-02T00:00:00"/>
    <n v="1369"/>
    <x v="1"/>
    <x v="1"/>
    <n v="2"/>
    <n v="263.26"/>
    <n v="0.01"/>
    <x v="2"/>
    <x v="3"/>
    <x v="14"/>
    <x v="3529"/>
  </r>
  <r>
    <n v="13563"/>
    <d v="2031-10-03T00:00:00"/>
    <n v="1777"/>
    <x v="3"/>
    <x v="2"/>
    <n v="4"/>
    <n v="332.46"/>
    <n v="0.1"/>
    <x v="2"/>
    <x v="6"/>
    <x v="32"/>
    <x v="3530"/>
  </r>
  <r>
    <n v="13564"/>
    <d v="2031-10-04T00:00:00"/>
    <n v="1148"/>
    <x v="1"/>
    <x v="1"/>
    <n v="2"/>
    <n v="232.87"/>
    <n v="0.16"/>
    <x v="0"/>
    <x v="2"/>
    <x v="2"/>
    <x v="3531"/>
  </r>
  <r>
    <n v="13565"/>
    <d v="2031-10-05T00:00:00"/>
    <n v="1675"/>
    <x v="2"/>
    <x v="0"/>
    <n v="1"/>
    <n v="477.1"/>
    <n v="7.0000000000000007E-2"/>
    <x v="2"/>
    <x v="10"/>
    <x v="27"/>
    <x v="3532"/>
  </r>
  <r>
    <n v="13566"/>
    <d v="2031-10-06T00:00:00"/>
    <n v="1651"/>
    <x v="2"/>
    <x v="2"/>
    <n v="6"/>
    <n v="38"/>
    <n v="0.03"/>
    <x v="1"/>
    <x v="7"/>
    <x v="25"/>
    <x v="3533"/>
  </r>
  <r>
    <n v="13567"/>
    <d v="2031-10-07T00:00:00"/>
    <n v="1858"/>
    <x v="2"/>
    <x v="1"/>
    <n v="2"/>
    <n v="267.58"/>
    <n v="0.25"/>
    <x v="1"/>
    <x v="6"/>
    <x v="39"/>
    <x v="3534"/>
  </r>
  <r>
    <n v="13568"/>
    <d v="2031-10-08T00:00:00"/>
    <n v="1487"/>
    <x v="1"/>
    <x v="1"/>
    <n v="3"/>
    <n v="238.62"/>
    <n v="0.31"/>
    <x v="2"/>
    <x v="5"/>
    <x v="21"/>
    <x v="3535"/>
  </r>
  <r>
    <n v="13569"/>
    <d v="2031-10-09T00:00:00"/>
    <n v="1769"/>
    <x v="0"/>
    <x v="3"/>
    <n v="7"/>
    <n v="393.83"/>
    <n v="0.33"/>
    <x v="1"/>
    <x v="2"/>
    <x v="8"/>
    <x v="3536"/>
  </r>
  <r>
    <n v="13570"/>
    <d v="2031-10-10T00:00:00"/>
    <n v="1373"/>
    <x v="1"/>
    <x v="0"/>
    <n v="4"/>
    <n v="580.27"/>
    <n v="0.22"/>
    <x v="0"/>
    <x v="2"/>
    <x v="16"/>
    <x v="2549"/>
  </r>
  <r>
    <n v="13571"/>
    <d v="2031-10-11T00:00:00"/>
    <n v="1780"/>
    <x v="3"/>
    <x v="2"/>
    <n v="2"/>
    <n v="313.57"/>
    <n v="0.02"/>
    <x v="1"/>
    <x v="1"/>
    <x v="31"/>
    <x v="3537"/>
  </r>
  <r>
    <n v="13572"/>
    <d v="2031-10-12T00:00:00"/>
    <n v="1692"/>
    <x v="1"/>
    <x v="3"/>
    <n v="4"/>
    <n v="592.32000000000005"/>
    <n v="0.26"/>
    <x v="2"/>
    <x v="7"/>
    <x v="25"/>
    <x v="3538"/>
  </r>
  <r>
    <n v="13573"/>
    <d v="2031-10-13T00:00:00"/>
    <n v="1159"/>
    <x v="1"/>
    <x v="0"/>
    <n v="6"/>
    <n v="191.82"/>
    <n v="0.04"/>
    <x v="2"/>
    <x v="6"/>
    <x v="29"/>
    <x v="3539"/>
  </r>
  <r>
    <n v="13574"/>
    <d v="2031-10-14T00:00:00"/>
    <n v="1350"/>
    <x v="2"/>
    <x v="3"/>
    <n v="1"/>
    <n v="33.06"/>
    <n v="0.23"/>
    <x v="2"/>
    <x v="2"/>
    <x v="35"/>
    <x v="3540"/>
  </r>
  <r>
    <n v="13575"/>
    <d v="2031-10-15T00:00:00"/>
    <n v="1911"/>
    <x v="0"/>
    <x v="2"/>
    <n v="3"/>
    <n v="111.91"/>
    <n v="0.27"/>
    <x v="1"/>
    <x v="0"/>
    <x v="38"/>
    <x v="3541"/>
  </r>
  <r>
    <n v="13576"/>
    <d v="2031-10-16T00:00:00"/>
    <n v="1287"/>
    <x v="3"/>
    <x v="1"/>
    <n v="5"/>
    <n v="246.15"/>
    <n v="0.25"/>
    <x v="1"/>
    <x v="4"/>
    <x v="17"/>
    <x v="3542"/>
  </r>
  <r>
    <n v="13577"/>
    <d v="2031-10-17T00:00:00"/>
    <n v="1287"/>
    <x v="2"/>
    <x v="2"/>
    <n v="2"/>
    <n v="200.06"/>
    <n v="0.33"/>
    <x v="2"/>
    <x v="4"/>
    <x v="9"/>
    <x v="3543"/>
  </r>
  <r>
    <n v="13578"/>
    <d v="2031-10-18T00:00:00"/>
    <n v="1891"/>
    <x v="1"/>
    <x v="0"/>
    <n v="1"/>
    <n v="71.78"/>
    <n v="0.26"/>
    <x v="0"/>
    <x v="10"/>
    <x v="37"/>
    <x v="3544"/>
  </r>
  <r>
    <n v="13579"/>
    <d v="2031-10-19T00:00:00"/>
    <n v="1225"/>
    <x v="1"/>
    <x v="2"/>
    <n v="4"/>
    <n v="268.11"/>
    <n v="0.24"/>
    <x v="2"/>
    <x v="4"/>
    <x v="12"/>
    <x v="3545"/>
  </r>
  <r>
    <n v="13580"/>
    <d v="2031-10-20T00:00:00"/>
    <n v="1522"/>
    <x v="1"/>
    <x v="0"/>
    <n v="6"/>
    <n v="212.8"/>
    <n v="0.09"/>
    <x v="1"/>
    <x v="3"/>
    <x v="17"/>
    <x v="3546"/>
  </r>
  <r>
    <n v="13581"/>
    <d v="2031-10-21T00:00:00"/>
    <n v="1521"/>
    <x v="0"/>
    <x v="3"/>
    <n v="7"/>
    <n v="86.73"/>
    <n v="0.32"/>
    <x v="1"/>
    <x v="9"/>
    <x v="40"/>
    <x v="3547"/>
  </r>
  <r>
    <n v="13582"/>
    <d v="2031-10-22T00:00:00"/>
    <n v="1782"/>
    <x v="1"/>
    <x v="0"/>
    <n v="4"/>
    <n v="188.23"/>
    <n v="0.06"/>
    <x v="0"/>
    <x v="3"/>
    <x v="3"/>
    <x v="3548"/>
  </r>
  <r>
    <n v="13583"/>
    <d v="2031-10-23T00:00:00"/>
    <n v="1272"/>
    <x v="1"/>
    <x v="1"/>
    <n v="7"/>
    <n v="533.57000000000005"/>
    <n v="0.32"/>
    <x v="0"/>
    <x v="3"/>
    <x v="28"/>
    <x v="3549"/>
  </r>
  <r>
    <n v="13584"/>
    <d v="2031-10-24T00:00:00"/>
    <n v="1935"/>
    <x v="2"/>
    <x v="1"/>
    <n v="6"/>
    <n v="191.7"/>
    <n v="0.11"/>
    <x v="1"/>
    <x v="9"/>
    <x v="19"/>
    <x v="3550"/>
  </r>
  <r>
    <n v="13585"/>
    <d v="2031-10-25T00:00:00"/>
    <n v="1401"/>
    <x v="2"/>
    <x v="1"/>
    <n v="7"/>
    <n v="432.66"/>
    <n v="0.05"/>
    <x v="2"/>
    <x v="10"/>
    <x v="14"/>
    <x v="3551"/>
  </r>
  <r>
    <n v="13586"/>
    <d v="2031-10-26T00:00:00"/>
    <n v="1182"/>
    <x v="2"/>
    <x v="3"/>
    <n v="6"/>
    <n v="373.05"/>
    <n v="0.28999999999999998"/>
    <x v="1"/>
    <x v="8"/>
    <x v="5"/>
    <x v="3552"/>
  </r>
  <r>
    <n v="13587"/>
    <d v="2031-10-27T00:00:00"/>
    <n v="1968"/>
    <x v="2"/>
    <x v="0"/>
    <n v="1"/>
    <n v="264.89999999999998"/>
    <n v="0"/>
    <x v="2"/>
    <x v="0"/>
    <x v="18"/>
    <x v="3553"/>
  </r>
  <r>
    <n v="13588"/>
    <d v="2031-10-28T00:00:00"/>
    <n v="1664"/>
    <x v="3"/>
    <x v="3"/>
    <n v="2"/>
    <n v="154.83000000000001"/>
    <n v="0.28999999999999998"/>
    <x v="0"/>
    <x v="9"/>
    <x v="17"/>
    <x v="3554"/>
  </r>
  <r>
    <n v="13589"/>
    <d v="2031-10-29T00:00:00"/>
    <n v="1487"/>
    <x v="3"/>
    <x v="2"/>
    <n v="5"/>
    <n v="230.87"/>
    <n v="0.09"/>
    <x v="1"/>
    <x v="1"/>
    <x v="11"/>
    <x v="3555"/>
  </r>
  <r>
    <n v="13590"/>
    <d v="2031-10-30T00:00:00"/>
    <n v="1826"/>
    <x v="2"/>
    <x v="2"/>
    <n v="2"/>
    <n v="361.38"/>
    <n v="0.31"/>
    <x v="2"/>
    <x v="6"/>
    <x v="19"/>
    <x v="3556"/>
  </r>
  <r>
    <n v="13591"/>
    <d v="2031-10-31T00:00:00"/>
    <n v="1845"/>
    <x v="3"/>
    <x v="2"/>
    <n v="3"/>
    <n v="220.19"/>
    <n v="0.24"/>
    <x v="1"/>
    <x v="6"/>
    <x v="25"/>
    <x v="3557"/>
  </r>
  <r>
    <n v="13592"/>
    <d v="2031-11-01T00:00:00"/>
    <n v="1123"/>
    <x v="2"/>
    <x v="2"/>
    <n v="2"/>
    <n v="140.71"/>
    <n v="0.23"/>
    <x v="1"/>
    <x v="6"/>
    <x v="19"/>
    <x v="3558"/>
  </r>
  <r>
    <n v="13593"/>
    <d v="2031-11-02T00:00:00"/>
    <n v="1984"/>
    <x v="2"/>
    <x v="1"/>
    <n v="6"/>
    <n v="83.13"/>
    <n v="0.13"/>
    <x v="2"/>
    <x v="2"/>
    <x v="1"/>
    <x v="3559"/>
  </r>
  <r>
    <n v="13594"/>
    <d v="2031-11-03T00:00:00"/>
    <n v="1625"/>
    <x v="2"/>
    <x v="0"/>
    <n v="6"/>
    <n v="529.66"/>
    <n v="0.02"/>
    <x v="1"/>
    <x v="5"/>
    <x v="18"/>
    <x v="3560"/>
  </r>
  <r>
    <n v="13595"/>
    <d v="2031-11-04T00:00:00"/>
    <n v="1789"/>
    <x v="1"/>
    <x v="1"/>
    <n v="3"/>
    <n v="272.58"/>
    <n v="0.28999999999999998"/>
    <x v="2"/>
    <x v="5"/>
    <x v="25"/>
    <x v="3561"/>
  </r>
  <r>
    <n v="13596"/>
    <d v="2031-11-05T00:00:00"/>
    <n v="1413"/>
    <x v="2"/>
    <x v="0"/>
    <n v="4"/>
    <n v="380.75"/>
    <n v="0.06"/>
    <x v="1"/>
    <x v="6"/>
    <x v="6"/>
    <x v="3562"/>
  </r>
  <r>
    <n v="13597"/>
    <d v="2031-11-06T00:00:00"/>
    <n v="1979"/>
    <x v="1"/>
    <x v="0"/>
    <n v="6"/>
    <n v="301.89"/>
    <n v="0.13"/>
    <x v="2"/>
    <x v="0"/>
    <x v="0"/>
    <x v="3563"/>
  </r>
  <r>
    <n v="13598"/>
    <d v="2031-11-07T00:00:00"/>
    <n v="1724"/>
    <x v="1"/>
    <x v="3"/>
    <n v="3"/>
    <n v="525.45000000000005"/>
    <n v="0.21"/>
    <x v="1"/>
    <x v="6"/>
    <x v="23"/>
    <x v="3564"/>
  </r>
  <r>
    <n v="13599"/>
    <d v="2031-11-08T00:00:00"/>
    <n v="1171"/>
    <x v="0"/>
    <x v="2"/>
    <n v="6"/>
    <n v="334.96"/>
    <n v="0.17"/>
    <x v="2"/>
    <x v="0"/>
    <x v="22"/>
    <x v="3565"/>
  </r>
  <r>
    <n v="13600"/>
    <d v="2031-11-09T00:00:00"/>
    <n v="1287"/>
    <x v="2"/>
    <x v="0"/>
    <n v="5"/>
    <n v="296.26"/>
    <n v="7.0000000000000007E-2"/>
    <x v="2"/>
    <x v="6"/>
    <x v="18"/>
    <x v="3566"/>
  </r>
  <r>
    <n v="13601"/>
    <d v="2031-11-10T00:00:00"/>
    <n v="1434"/>
    <x v="2"/>
    <x v="2"/>
    <n v="6"/>
    <n v="555.89"/>
    <n v="0.05"/>
    <x v="0"/>
    <x v="8"/>
    <x v="10"/>
    <x v="3567"/>
  </r>
  <r>
    <n v="13602"/>
    <d v="2031-11-11T00:00:00"/>
    <n v="1685"/>
    <x v="2"/>
    <x v="2"/>
    <n v="1"/>
    <n v="436.02"/>
    <n v="0.04"/>
    <x v="0"/>
    <x v="3"/>
    <x v="13"/>
    <x v="3568"/>
  </r>
  <r>
    <n v="13603"/>
    <d v="2031-11-12T00:00:00"/>
    <n v="1112"/>
    <x v="1"/>
    <x v="2"/>
    <n v="3"/>
    <n v="80.260000000000005"/>
    <n v="0.3"/>
    <x v="1"/>
    <x v="7"/>
    <x v="25"/>
    <x v="3569"/>
  </r>
  <r>
    <n v="13604"/>
    <d v="2031-11-13T00:00:00"/>
    <n v="1887"/>
    <x v="2"/>
    <x v="1"/>
    <n v="7"/>
    <n v="118.96"/>
    <n v="0.01"/>
    <x v="1"/>
    <x v="10"/>
    <x v="20"/>
    <x v="3570"/>
  </r>
  <r>
    <n v="13605"/>
    <d v="2031-11-14T00:00:00"/>
    <n v="1916"/>
    <x v="3"/>
    <x v="2"/>
    <n v="2"/>
    <n v="475.47"/>
    <n v="0.34"/>
    <x v="2"/>
    <x v="1"/>
    <x v="34"/>
    <x v="3571"/>
  </r>
  <r>
    <n v="13606"/>
    <d v="2031-11-15T00:00:00"/>
    <n v="1994"/>
    <x v="1"/>
    <x v="0"/>
    <n v="3"/>
    <n v="503.97"/>
    <n v="7.0000000000000007E-2"/>
    <x v="2"/>
    <x v="8"/>
    <x v="37"/>
    <x v="3572"/>
  </r>
  <r>
    <n v="13607"/>
    <d v="2031-11-16T00:00:00"/>
    <n v="1121"/>
    <x v="1"/>
    <x v="1"/>
    <n v="4"/>
    <n v="333.94"/>
    <n v="0.04"/>
    <x v="1"/>
    <x v="8"/>
    <x v="19"/>
    <x v="3573"/>
  </r>
  <r>
    <n v="13608"/>
    <d v="2031-11-17T00:00:00"/>
    <n v="1543"/>
    <x v="1"/>
    <x v="2"/>
    <n v="6"/>
    <n v="339.36"/>
    <n v="0.2"/>
    <x v="1"/>
    <x v="0"/>
    <x v="23"/>
    <x v="3574"/>
  </r>
  <r>
    <n v="13609"/>
    <d v="2031-11-18T00:00:00"/>
    <n v="1221"/>
    <x v="2"/>
    <x v="3"/>
    <n v="3"/>
    <n v="384.68"/>
    <n v="0.03"/>
    <x v="2"/>
    <x v="3"/>
    <x v="29"/>
    <x v="3575"/>
  </r>
  <r>
    <n v="13610"/>
    <d v="2031-11-19T00:00:00"/>
    <n v="1630"/>
    <x v="2"/>
    <x v="2"/>
    <n v="5"/>
    <n v="271.88"/>
    <n v="0.21"/>
    <x v="0"/>
    <x v="2"/>
    <x v="39"/>
    <x v="3576"/>
  </r>
  <r>
    <n v="13611"/>
    <d v="2031-11-20T00:00:00"/>
    <n v="1038"/>
    <x v="2"/>
    <x v="2"/>
    <n v="3"/>
    <n v="412.92"/>
    <n v="0.3"/>
    <x v="0"/>
    <x v="1"/>
    <x v="34"/>
    <x v="3577"/>
  </r>
  <r>
    <n v="13612"/>
    <d v="2031-11-21T00:00:00"/>
    <n v="1496"/>
    <x v="1"/>
    <x v="1"/>
    <n v="5"/>
    <n v="78.459999999999994"/>
    <n v="0.02"/>
    <x v="1"/>
    <x v="2"/>
    <x v="36"/>
    <x v="3578"/>
  </r>
  <r>
    <n v="13613"/>
    <d v="2031-11-22T00:00:00"/>
    <n v="1779"/>
    <x v="2"/>
    <x v="0"/>
    <n v="6"/>
    <n v="577.35"/>
    <n v="0.28000000000000003"/>
    <x v="1"/>
    <x v="0"/>
    <x v="9"/>
    <x v="3579"/>
  </r>
  <r>
    <n v="13614"/>
    <d v="2031-11-23T00:00:00"/>
    <n v="1232"/>
    <x v="2"/>
    <x v="2"/>
    <n v="2"/>
    <n v="453.84"/>
    <n v="0.14000000000000001"/>
    <x v="1"/>
    <x v="2"/>
    <x v="4"/>
    <x v="3580"/>
  </r>
  <r>
    <n v="13615"/>
    <d v="2031-11-24T00:00:00"/>
    <n v="1942"/>
    <x v="0"/>
    <x v="1"/>
    <n v="6"/>
    <n v="384.24"/>
    <n v="0.06"/>
    <x v="2"/>
    <x v="10"/>
    <x v="30"/>
    <x v="3581"/>
  </r>
  <r>
    <n v="13616"/>
    <d v="2031-11-25T00:00:00"/>
    <n v="1529"/>
    <x v="2"/>
    <x v="1"/>
    <n v="4"/>
    <n v="200.05"/>
    <n v="0.06"/>
    <x v="2"/>
    <x v="0"/>
    <x v="31"/>
    <x v="3582"/>
  </r>
  <r>
    <n v="13617"/>
    <d v="2031-11-26T00:00:00"/>
    <n v="1148"/>
    <x v="3"/>
    <x v="0"/>
    <n v="1"/>
    <n v="109.16"/>
    <n v="0.32"/>
    <x v="2"/>
    <x v="6"/>
    <x v="22"/>
    <x v="3583"/>
  </r>
  <r>
    <n v="13618"/>
    <d v="2031-11-27T00:00:00"/>
    <n v="1396"/>
    <x v="3"/>
    <x v="1"/>
    <n v="2"/>
    <n v="254.47"/>
    <n v="0.04"/>
    <x v="2"/>
    <x v="5"/>
    <x v="40"/>
    <x v="3584"/>
  </r>
  <r>
    <n v="13619"/>
    <d v="2031-11-28T00:00:00"/>
    <n v="1660"/>
    <x v="2"/>
    <x v="0"/>
    <n v="2"/>
    <n v="402.02"/>
    <n v="0.3"/>
    <x v="1"/>
    <x v="5"/>
    <x v="8"/>
    <x v="3585"/>
  </r>
  <r>
    <n v="13620"/>
    <d v="2031-11-29T00:00:00"/>
    <n v="1637"/>
    <x v="2"/>
    <x v="3"/>
    <n v="1"/>
    <n v="385.72"/>
    <n v="0.19"/>
    <x v="1"/>
    <x v="0"/>
    <x v="12"/>
    <x v="3586"/>
  </r>
  <r>
    <n v="13621"/>
    <d v="2031-11-30T00:00:00"/>
    <n v="1903"/>
    <x v="2"/>
    <x v="2"/>
    <n v="3"/>
    <n v="238.85"/>
    <n v="0.01"/>
    <x v="0"/>
    <x v="9"/>
    <x v="0"/>
    <x v="3587"/>
  </r>
  <r>
    <n v="13622"/>
    <d v="2031-12-01T00:00:00"/>
    <n v="1301"/>
    <x v="3"/>
    <x v="1"/>
    <n v="6"/>
    <n v="373.77"/>
    <n v="0.16"/>
    <x v="1"/>
    <x v="2"/>
    <x v="19"/>
    <x v="3588"/>
  </r>
  <r>
    <n v="13623"/>
    <d v="2031-12-02T00:00:00"/>
    <n v="1359"/>
    <x v="1"/>
    <x v="3"/>
    <n v="3"/>
    <n v="491.04"/>
    <n v="0.28999999999999998"/>
    <x v="1"/>
    <x v="10"/>
    <x v="14"/>
    <x v="3589"/>
  </r>
  <r>
    <n v="13624"/>
    <d v="2031-12-03T00:00:00"/>
    <n v="1237"/>
    <x v="3"/>
    <x v="1"/>
    <n v="3"/>
    <n v="30.38"/>
    <n v="0.25"/>
    <x v="2"/>
    <x v="3"/>
    <x v="34"/>
    <x v="3590"/>
  </r>
  <r>
    <n v="13625"/>
    <d v="2031-12-04T00:00:00"/>
    <n v="1646"/>
    <x v="0"/>
    <x v="1"/>
    <n v="6"/>
    <n v="278.61"/>
    <n v="0.17"/>
    <x v="2"/>
    <x v="5"/>
    <x v="37"/>
    <x v="3591"/>
  </r>
  <r>
    <n v="13626"/>
    <d v="2031-12-05T00:00:00"/>
    <n v="1662"/>
    <x v="3"/>
    <x v="3"/>
    <n v="4"/>
    <n v="458.75"/>
    <n v="0.3"/>
    <x v="0"/>
    <x v="0"/>
    <x v="17"/>
    <x v="3592"/>
  </r>
  <r>
    <n v="13627"/>
    <d v="2031-12-06T00:00:00"/>
    <n v="1235"/>
    <x v="2"/>
    <x v="1"/>
    <n v="2"/>
    <n v="334.49"/>
    <n v="0.04"/>
    <x v="1"/>
    <x v="8"/>
    <x v="15"/>
    <x v="3593"/>
  </r>
  <r>
    <n v="13628"/>
    <d v="2031-12-07T00:00:00"/>
    <n v="1735"/>
    <x v="2"/>
    <x v="1"/>
    <n v="5"/>
    <n v="396.11"/>
    <n v="0.32"/>
    <x v="2"/>
    <x v="2"/>
    <x v="29"/>
    <x v="3594"/>
  </r>
  <r>
    <n v="13629"/>
    <d v="2031-12-08T00:00:00"/>
    <n v="1202"/>
    <x v="3"/>
    <x v="3"/>
    <n v="1"/>
    <n v="317.26"/>
    <n v="0.3"/>
    <x v="2"/>
    <x v="4"/>
    <x v="17"/>
    <x v="3595"/>
  </r>
  <r>
    <n v="13630"/>
    <d v="2031-12-09T00:00:00"/>
    <n v="1255"/>
    <x v="2"/>
    <x v="1"/>
    <n v="2"/>
    <n v="595.25"/>
    <n v="0.25"/>
    <x v="0"/>
    <x v="1"/>
    <x v="33"/>
    <x v="3596"/>
  </r>
  <r>
    <n v="13631"/>
    <d v="2031-12-10T00:00:00"/>
    <n v="1597"/>
    <x v="2"/>
    <x v="0"/>
    <n v="3"/>
    <n v="46.95"/>
    <n v="0.28999999999999998"/>
    <x v="2"/>
    <x v="1"/>
    <x v="30"/>
    <x v="3597"/>
  </r>
  <r>
    <n v="13632"/>
    <d v="2031-12-11T00:00:00"/>
    <n v="1661"/>
    <x v="3"/>
    <x v="1"/>
    <n v="1"/>
    <n v="302.26"/>
    <n v="0.19"/>
    <x v="0"/>
    <x v="5"/>
    <x v="17"/>
    <x v="3598"/>
  </r>
  <r>
    <n v="13633"/>
    <d v="2031-12-12T00:00:00"/>
    <n v="1234"/>
    <x v="1"/>
    <x v="2"/>
    <n v="5"/>
    <n v="68.48"/>
    <n v="0.24"/>
    <x v="1"/>
    <x v="5"/>
    <x v="36"/>
    <x v="3599"/>
  </r>
  <r>
    <n v="13634"/>
    <d v="2031-12-13T00:00:00"/>
    <n v="1344"/>
    <x v="0"/>
    <x v="1"/>
    <n v="2"/>
    <n v="108.47"/>
    <n v="0.2"/>
    <x v="2"/>
    <x v="8"/>
    <x v="21"/>
    <x v="3600"/>
  </r>
  <r>
    <n v="13635"/>
    <d v="2031-12-14T00:00:00"/>
    <n v="1533"/>
    <x v="3"/>
    <x v="2"/>
    <n v="2"/>
    <n v="239.08"/>
    <n v="0.12"/>
    <x v="1"/>
    <x v="7"/>
    <x v="12"/>
    <x v="3601"/>
  </r>
  <r>
    <n v="13636"/>
    <d v="2031-12-15T00:00:00"/>
    <n v="1859"/>
    <x v="2"/>
    <x v="2"/>
    <n v="4"/>
    <n v="105.99"/>
    <n v="0.2"/>
    <x v="1"/>
    <x v="6"/>
    <x v="14"/>
    <x v="3602"/>
  </r>
  <r>
    <n v="13637"/>
    <d v="2031-12-16T00:00:00"/>
    <n v="1796"/>
    <x v="0"/>
    <x v="1"/>
    <n v="2"/>
    <n v="578.76"/>
    <n v="0.09"/>
    <x v="1"/>
    <x v="5"/>
    <x v="12"/>
    <x v="3603"/>
  </r>
  <r>
    <n v="13638"/>
    <d v="2031-12-17T00:00:00"/>
    <n v="1780"/>
    <x v="2"/>
    <x v="3"/>
    <n v="2"/>
    <n v="568.87"/>
    <n v="0.15"/>
    <x v="2"/>
    <x v="0"/>
    <x v="23"/>
    <x v="3604"/>
  </r>
  <r>
    <n v="13639"/>
    <d v="2031-12-18T00:00:00"/>
    <n v="1465"/>
    <x v="2"/>
    <x v="0"/>
    <n v="5"/>
    <n v="211.62"/>
    <n v="0.1"/>
    <x v="1"/>
    <x v="4"/>
    <x v="35"/>
    <x v="3605"/>
  </r>
  <r>
    <n v="13640"/>
    <d v="2031-12-19T00:00:00"/>
    <n v="1769"/>
    <x v="1"/>
    <x v="0"/>
    <n v="5"/>
    <n v="389.25"/>
    <n v="0.04"/>
    <x v="0"/>
    <x v="7"/>
    <x v="28"/>
    <x v="3606"/>
  </r>
  <r>
    <n v="13641"/>
    <d v="2031-12-20T00:00:00"/>
    <n v="1540"/>
    <x v="2"/>
    <x v="1"/>
    <n v="1"/>
    <n v="327.25"/>
    <n v="0.11"/>
    <x v="2"/>
    <x v="8"/>
    <x v="33"/>
    <x v="3607"/>
  </r>
  <r>
    <n v="13642"/>
    <d v="2031-12-21T00:00:00"/>
    <n v="1212"/>
    <x v="1"/>
    <x v="3"/>
    <n v="3"/>
    <n v="492.12"/>
    <n v="0.3"/>
    <x v="1"/>
    <x v="0"/>
    <x v="38"/>
    <x v="3608"/>
  </r>
  <r>
    <n v="13643"/>
    <d v="2031-12-22T00:00:00"/>
    <n v="1462"/>
    <x v="2"/>
    <x v="3"/>
    <n v="5"/>
    <n v="382.06"/>
    <n v="0.13"/>
    <x v="2"/>
    <x v="5"/>
    <x v="37"/>
    <x v="3609"/>
  </r>
  <r>
    <n v="13644"/>
    <d v="2031-12-23T00:00:00"/>
    <n v="1435"/>
    <x v="1"/>
    <x v="0"/>
    <n v="1"/>
    <n v="15.15"/>
    <n v="0.26"/>
    <x v="1"/>
    <x v="10"/>
    <x v="22"/>
    <x v="3610"/>
  </r>
  <r>
    <n v="13645"/>
    <d v="2031-12-24T00:00:00"/>
    <n v="1282"/>
    <x v="1"/>
    <x v="3"/>
    <n v="2"/>
    <n v="461.46"/>
    <n v="0.06"/>
    <x v="1"/>
    <x v="1"/>
    <x v="8"/>
    <x v="3611"/>
  </r>
  <r>
    <n v="13646"/>
    <d v="2031-12-25T00:00:00"/>
    <n v="1561"/>
    <x v="3"/>
    <x v="1"/>
    <n v="1"/>
    <n v="451.91"/>
    <n v="0.15"/>
    <x v="2"/>
    <x v="0"/>
    <x v="0"/>
    <x v="3612"/>
  </r>
  <r>
    <n v="13647"/>
    <d v="2031-12-26T00:00:00"/>
    <n v="1606"/>
    <x v="3"/>
    <x v="1"/>
    <n v="1"/>
    <n v="313.19"/>
    <n v="0.04"/>
    <x v="0"/>
    <x v="4"/>
    <x v="36"/>
    <x v="3613"/>
  </r>
  <r>
    <n v="13648"/>
    <d v="2031-12-27T00:00:00"/>
    <n v="1462"/>
    <x v="2"/>
    <x v="3"/>
    <n v="1"/>
    <n v="543.21"/>
    <n v="0.05"/>
    <x v="2"/>
    <x v="5"/>
    <x v="18"/>
    <x v="3614"/>
  </r>
  <r>
    <n v="13649"/>
    <d v="2031-12-28T00:00:00"/>
    <n v="1406"/>
    <x v="1"/>
    <x v="1"/>
    <n v="6"/>
    <n v="546.44000000000005"/>
    <n v="0.22"/>
    <x v="0"/>
    <x v="0"/>
    <x v="33"/>
    <x v="3615"/>
  </r>
  <r>
    <n v="13650"/>
    <d v="2031-12-29T00:00:00"/>
    <n v="1087"/>
    <x v="1"/>
    <x v="2"/>
    <n v="1"/>
    <n v="321.49"/>
    <n v="0.21"/>
    <x v="2"/>
    <x v="2"/>
    <x v="16"/>
    <x v="3616"/>
  </r>
  <r>
    <n v="13651"/>
    <d v="2031-12-30T00:00:00"/>
    <n v="1043"/>
    <x v="2"/>
    <x v="0"/>
    <n v="5"/>
    <n v="370.67"/>
    <n v="7.0000000000000007E-2"/>
    <x v="1"/>
    <x v="5"/>
    <x v="8"/>
    <x v="3617"/>
  </r>
  <r>
    <n v="13652"/>
    <d v="2031-12-31T00:00:00"/>
    <n v="1460"/>
    <x v="3"/>
    <x v="1"/>
    <n v="7"/>
    <n v="597.97"/>
    <n v="0.17"/>
    <x v="2"/>
    <x v="7"/>
    <x v="38"/>
    <x v="3618"/>
  </r>
  <r>
    <n v="13653"/>
    <d v="2032-01-01T00:00:00"/>
    <n v="1277"/>
    <x v="3"/>
    <x v="3"/>
    <n v="7"/>
    <n v="189.81"/>
    <n v="0.3"/>
    <x v="2"/>
    <x v="1"/>
    <x v="40"/>
    <x v="3619"/>
  </r>
  <r>
    <n v="13654"/>
    <d v="2032-01-02T00:00:00"/>
    <n v="1682"/>
    <x v="2"/>
    <x v="0"/>
    <n v="7"/>
    <n v="204.9"/>
    <n v="0.06"/>
    <x v="1"/>
    <x v="2"/>
    <x v="37"/>
    <x v="3620"/>
  </r>
  <r>
    <n v="13655"/>
    <d v="2032-01-03T00:00:00"/>
    <n v="1420"/>
    <x v="1"/>
    <x v="1"/>
    <n v="7"/>
    <n v="121.92"/>
    <n v="0.01"/>
    <x v="0"/>
    <x v="7"/>
    <x v="12"/>
    <x v="3621"/>
  </r>
  <r>
    <n v="13656"/>
    <d v="2032-01-04T00:00:00"/>
    <n v="1700"/>
    <x v="2"/>
    <x v="0"/>
    <n v="6"/>
    <n v="539.08000000000004"/>
    <n v="0.23"/>
    <x v="2"/>
    <x v="3"/>
    <x v="28"/>
    <x v="3622"/>
  </r>
  <r>
    <n v="13657"/>
    <d v="2032-01-05T00:00:00"/>
    <n v="1352"/>
    <x v="1"/>
    <x v="3"/>
    <n v="3"/>
    <n v="450.53"/>
    <n v="0.02"/>
    <x v="1"/>
    <x v="1"/>
    <x v="25"/>
    <x v="3623"/>
  </r>
  <r>
    <n v="13658"/>
    <d v="2032-01-06T00:00:00"/>
    <n v="1695"/>
    <x v="2"/>
    <x v="2"/>
    <n v="1"/>
    <n v="76.8"/>
    <n v="0.34"/>
    <x v="0"/>
    <x v="9"/>
    <x v="21"/>
    <x v="3624"/>
  </r>
  <r>
    <n v="13659"/>
    <d v="2032-01-07T00:00:00"/>
    <n v="1514"/>
    <x v="0"/>
    <x v="2"/>
    <n v="4"/>
    <n v="589.33000000000004"/>
    <n v="0.21"/>
    <x v="1"/>
    <x v="8"/>
    <x v="0"/>
    <x v="3625"/>
  </r>
  <r>
    <n v="13660"/>
    <d v="2032-01-08T00:00:00"/>
    <n v="1702"/>
    <x v="3"/>
    <x v="1"/>
    <n v="7"/>
    <n v="442.61"/>
    <n v="0.16"/>
    <x v="0"/>
    <x v="5"/>
    <x v="5"/>
    <x v="3626"/>
  </r>
  <r>
    <n v="13661"/>
    <d v="2032-01-09T00:00:00"/>
    <n v="1629"/>
    <x v="1"/>
    <x v="2"/>
    <n v="2"/>
    <n v="512.55999999999995"/>
    <n v="0.15"/>
    <x v="1"/>
    <x v="3"/>
    <x v="22"/>
    <x v="3627"/>
  </r>
  <r>
    <n v="13662"/>
    <d v="2032-01-10T00:00:00"/>
    <n v="1018"/>
    <x v="1"/>
    <x v="1"/>
    <n v="7"/>
    <n v="43.17"/>
    <n v="0.2"/>
    <x v="2"/>
    <x v="5"/>
    <x v="39"/>
    <x v="3628"/>
  </r>
  <r>
    <n v="13663"/>
    <d v="2032-01-11T00:00:00"/>
    <n v="1022"/>
    <x v="0"/>
    <x v="0"/>
    <n v="7"/>
    <n v="310.39999999999998"/>
    <n v="0.03"/>
    <x v="2"/>
    <x v="0"/>
    <x v="35"/>
    <x v="3629"/>
  </r>
  <r>
    <n v="13664"/>
    <d v="2032-01-12T00:00:00"/>
    <n v="1412"/>
    <x v="1"/>
    <x v="1"/>
    <n v="2"/>
    <n v="423.68"/>
    <n v="0.33"/>
    <x v="2"/>
    <x v="6"/>
    <x v="11"/>
    <x v="3630"/>
  </r>
  <r>
    <n v="13665"/>
    <d v="2032-01-13T00:00:00"/>
    <n v="1029"/>
    <x v="2"/>
    <x v="1"/>
    <n v="6"/>
    <n v="332.62"/>
    <n v="0.22"/>
    <x v="1"/>
    <x v="9"/>
    <x v="35"/>
    <x v="3631"/>
  </r>
  <r>
    <n v="13666"/>
    <d v="2032-01-14T00:00:00"/>
    <n v="1806"/>
    <x v="1"/>
    <x v="1"/>
    <n v="2"/>
    <n v="404.99"/>
    <n v="0.06"/>
    <x v="1"/>
    <x v="4"/>
    <x v="40"/>
    <x v="3632"/>
  </r>
  <r>
    <n v="13667"/>
    <d v="2032-01-15T00:00:00"/>
    <n v="1107"/>
    <x v="3"/>
    <x v="2"/>
    <n v="2"/>
    <n v="493.46"/>
    <n v="0.2"/>
    <x v="1"/>
    <x v="7"/>
    <x v="37"/>
    <x v="3633"/>
  </r>
  <r>
    <n v="13668"/>
    <d v="2032-01-16T00:00:00"/>
    <n v="1366"/>
    <x v="1"/>
    <x v="1"/>
    <n v="6"/>
    <n v="233.99"/>
    <n v="0.05"/>
    <x v="0"/>
    <x v="3"/>
    <x v="11"/>
    <x v="3634"/>
  </r>
  <r>
    <n v="13669"/>
    <d v="2032-01-17T00:00:00"/>
    <n v="1280"/>
    <x v="3"/>
    <x v="3"/>
    <n v="2"/>
    <n v="511.47"/>
    <n v="0.01"/>
    <x v="1"/>
    <x v="1"/>
    <x v="2"/>
    <x v="3635"/>
  </r>
  <r>
    <n v="13670"/>
    <d v="2032-01-18T00:00:00"/>
    <n v="1127"/>
    <x v="0"/>
    <x v="1"/>
    <n v="1"/>
    <n v="110.31"/>
    <n v="0.22"/>
    <x v="2"/>
    <x v="2"/>
    <x v="6"/>
    <x v="3636"/>
  </r>
  <r>
    <n v="13671"/>
    <d v="2032-01-19T00:00:00"/>
    <n v="1228"/>
    <x v="0"/>
    <x v="0"/>
    <n v="7"/>
    <n v="173.47"/>
    <n v="0.23"/>
    <x v="0"/>
    <x v="0"/>
    <x v="37"/>
    <x v="3637"/>
  </r>
  <r>
    <n v="13672"/>
    <d v="2032-01-20T00:00:00"/>
    <n v="1110"/>
    <x v="0"/>
    <x v="3"/>
    <n v="3"/>
    <n v="40.36"/>
    <n v="0.2"/>
    <x v="0"/>
    <x v="0"/>
    <x v="25"/>
    <x v="3638"/>
  </r>
  <r>
    <n v="13673"/>
    <d v="2032-01-21T00:00:00"/>
    <n v="1135"/>
    <x v="2"/>
    <x v="0"/>
    <n v="6"/>
    <n v="228.19"/>
    <n v="0.06"/>
    <x v="1"/>
    <x v="4"/>
    <x v="28"/>
    <x v="3639"/>
  </r>
  <r>
    <n v="13674"/>
    <d v="2032-01-22T00:00:00"/>
    <n v="1361"/>
    <x v="1"/>
    <x v="0"/>
    <n v="4"/>
    <n v="237.25"/>
    <n v="0.21"/>
    <x v="0"/>
    <x v="9"/>
    <x v="37"/>
    <x v="3640"/>
  </r>
  <r>
    <n v="13675"/>
    <d v="2032-01-23T00:00:00"/>
    <n v="1185"/>
    <x v="3"/>
    <x v="0"/>
    <n v="6"/>
    <n v="486.08"/>
    <n v="0.02"/>
    <x v="1"/>
    <x v="6"/>
    <x v="28"/>
    <x v="3641"/>
  </r>
  <r>
    <n v="13676"/>
    <d v="2032-01-24T00:00:00"/>
    <n v="1655"/>
    <x v="3"/>
    <x v="3"/>
    <n v="5"/>
    <n v="397.08"/>
    <n v="0.21"/>
    <x v="2"/>
    <x v="7"/>
    <x v="38"/>
    <x v="3642"/>
  </r>
  <r>
    <n v="13677"/>
    <d v="2032-01-25T00:00:00"/>
    <n v="1583"/>
    <x v="1"/>
    <x v="3"/>
    <n v="4"/>
    <n v="270.48"/>
    <n v="0.19"/>
    <x v="2"/>
    <x v="6"/>
    <x v="28"/>
    <x v="3643"/>
  </r>
  <r>
    <n v="13678"/>
    <d v="2032-01-26T00:00:00"/>
    <n v="1128"/>
    <x v="2"/>
    <x v="2"/>
    <n v="5"/>
    <n v="396.49"/>
    <n v="0.23"/>
    <x v="1"/>
    <x v="4"/>
    <x v="32"/>
    <x v="3644"/>
  </r>
  <r>
    <n v="13679"/>
    <d v="2032-01-27T00:00:00"/>
    <n v="1875"/>
    <x v="3"/>
    <x v="3"/>
    <n v="6"/>
    <n v="45.88"/>
    <n v="0.31"/>
    <x v="1"/>
    <x v="9"/>
    <x v="12"/>
    <x v="1428"/>
  </r>
  <r>
    <n v="13680"/>
    <d v="2032-01-28T00:00:00"/>
    <n v="1260"/>
    <x v="3"/>
    <x v="1"/>
    <n v="5"/>
    <n v="120.46"/>
    <n v="0.3"/>
    <x v="2"/>
    <x v="8"/>
    <x v="21"/>
    <x v="3645"/>
  </r>
  <r>
    <n v="13681"/>
    <d v="2032-01-29T00:00:00"/>
    <n v="1514"/>
    <x v="2"/>
    <x v="0"/>
    <n v="4"/>
    <n v="381.76"/>
    <n v="0.34"/>
    <x v="1"/>
    <x v="7"/>
    <x v="20"/>
    <x v="3646"/>
  </r>
  <r>
    <n v="13682"/>
    <d v="2032-01-30T00:00:00"/>
    <n v="1448"/>
    <x v="1"/>
    <x v="2"/>
    <n v="1"/>
    <n v="390.2"/>
    <n v="0.34"/>
    <x v="0"/>
    <x v="0"/>
    <x v="5"/>
    <x v="3647"/>
  </r>
  <r>
    <n v="13683"/>
    <d v="2032-01-31T00:00:00"/>
    <n v="1899"/>
    <x v="2"/>
    <x v="3"/>
    <n v="6"/>
    <n v="467.87"/>
    <n v="0.27"/>
    <x v="1"/>
    <x v="10"/>
    <x v="15"/>
    <x v="3648"/>
  </r>
  <r>
    <n v="13684"/>
    <d v="2032-02-01T00:00:00"/>
    <n v="1103"/>
    <x v="2"/>
    <x v="0"/>
    <n v="6"/>
    <n v="250.75"/>
    <n v="0.33"/>
    <x v="0"/>
    <x v="2"/>
    <x v="16"/>
    <x v="3649"/>
  </r>
  <r>
    <n v="13685"/>
    <d v="2032-02-02T00:00:00"/>
    <n v="1482"/>
    <x v="2"/>
    <x v="3"/>
    <n v="2"/>
    <n v="437.69"/>
    <n v="0.3"/>
    <x v="2"/>
    <x v="4"/>
    <x v="19"/>
    <x v="3650"/>
  </r>
  <r>
    <n v="13686"/>
    <d v="2032-02-03T00:00:00"/>
    <n v="1223"/>
    <x v="1"/>
    <x v="2"/>
    <n v="6"/>
    <n v="415.13"/>
    <n v="0.25"/>
    <x v="0"/>
    <x v="9"/>
    <x v="25"/>
    <x v="3651"/>
  </r>
  <r>
    <n v="13687"/>
    <d v="2032-02-04T00:00:00"/>
    <n v="1831"/>
    <x v="1"/>
    <x v="3"/>
    <n v="7"/>
    <n v="578.59"/>
    <n v="0.03"/>
    <x v="2"/>
    <x v="8"/>
    <x v="3"/>
    <x v="3652"/>
  </r>
  <r>
    <n v="13688"/>
    <d v="2032-02-05T00:00:00"/>
    <n v="1873"/>
    <x v="1"/>
    <x v="3"/>
    <n v="7"/>
    <n v="140.85"/>
    <n v="0.02"/>
    <x v="0"/>
    <x v="5"/>
    <x v="34"/>
    <x v="3653"/>
  </r>
  <r>
    <n v="13689"/>
    <d v="2032-02-06T00:00:00"/>
    <n v="1865"/>
    <x v="3"/>
    <x v="0"/>
    <n v="6"/>
    <n v="337.73"/>
    <n v="0.28999999999999998"/>
    <x v="1"/>
    <x v="2"/>
    <x v="0"/>
    <x v="3654"/>
  </r>
  <r>
    <n v="13690"/>
    <d v="2032-02-07T00:00:00"/>
    <n v="1490"/>
    <x v="3"/>
    <x v="1"/>
    <n v="1"/>
    <n v="367.03"/>
    <n v="0.17"/>
    <x v="2"/>
    <x v="2"/>
    <x v="5"/>
    <x v="3655"/>
  </r>
  <r>
    <n v="13691"/>
    <d v="2032-02-08T00:00:00"/>
    <n v="1472"/>
    <x v="2"/>
    <x v="3"/>
    <n v="2"/>
    <n v="599.21"/>
    <n v="0.28999999999999998"/>
    <x v="1"/>
    <x v="6"/>
    <x v="2"/>
    <x v="3656"/>
  </r>
  <r>
    <n v="13692"/>
    <d v="2032-02-09T00:00:00"/>
    <n v="1009"/>
    <x v="2"/>
    <x v="2"/>
    <n v="3"/>
    <n v="132.69"/>
    <n v="0.11"/>
    <x v="1"/>
    <x v="3"/>
    <x v="15"/>
    <x v="3657"/>
  </r>
  <r>
    <n v="13693"/>
    <d v="2032-02-10T00:00:00"/>
    <n v="1404"/>
    <x v="0"/>
    <x v="3"/>
    <n v="5"/>
    <n v="321.08"/>
    <n v="0.14000000000000001"/>
    <x v="2"/>
    <x v="8"/>
    <x v="24"/>
    <x v="3658"/>
  </r>
  <r>
    <n v="13694"/>
    <d v="2032-02-11T00:00:00"/>
    <n v="1895"/>
    <x v="2"/>
    <x v="3"/>
    <n v="4"/>
    <n v="217.52"/>
    <n v="0.25"/>
    <x v="2"/>
    <x v="7"/>
    <x v="26"/>
    <x v="3659"/>
  </r>
  <r>
    <n v="13695"/>
    <d v="2032-02-12T00:00:00"/>
    <n v="1301"/>
    <x v="0"/>
    <x v="1"/>
    <n v="3"/>
    <n v="322.64999999999998"/>
    <n v="0.32"/>
    <x v="1"/>
    <x v="6"/>
    <x v="30"/>
    <x v="3660"/>
  </r>
  <r>
    <n v="13696"/>
    <d v="2032-02-13T00:00:00"/>
    <n v="1230"/>
    <x v="3"/>
    <x v="0"/>
    <n v="2"/>
    <n v="150.80000000000001"/>
    <n v="0.03"/>
    <x v="2"/>
    <x v="0"/>
    <x v="27"/>
    <x v="2614"/>
  </r>
  <r>
    <n v="13697"/>
    <d v="2032-02-14T00:00:00"/>
    <n v="1730"/>
    <x v="1"/>
    <x v="2"/>
    <n v="7"/>
    <n v="42.85"/>
    <n v="0.3"/>
    <x v="2"/>
    <x v="2"/>
    <x v="36"/>
    <x v="3661"/>
  </r>
  <r>
    <n v="13698"/>
    <d v="2032-02-15T00:00:00"/>
    <n v="1922"/>
    <x v="0"/>
    <x v="0"/>
    <n v="7"/>
    <n v="349.95"/>
    <n v="0.28000000000000003"/>
    <x v="1"/>
    <x v="9"/>
    <x v="5"/>
    <x v="3662"/>
  </r>
  <r>
    <n v="13699"/>
    <d v="2032-02-16T00:00:00"/>
    <n v="1065"/>
    <x v="2"/>
    <x v="0"/>
    <n v="7"/>
    <n v="211.47"/>
    <n v="0.11"/>
    <x v="2"/>
    <x v="1"/>
    <x v="22"/>
    <x v="3663"/>
  </r>
  <r>
    <n v="13700"/>
    <d v="2032-02-17T00:00:00"/>
    <n v="1936"/>
    <x v="2"/>
    <x v="0"/>
    <n v="1"/>
    <n v="121.44"/>
    <n v="0.12"/>
    <x v="2"/>
    <x v="3"/>
    <x v="1"/>
    <x v="3664"/>
  </r>
  <r>
    <n v="13701"/>
    <d v="2032-02-18T00:00:00"/>
    <n v="1111"/>
    <x v="1"/>
    <x v="3"/>
    <n v="7"/>
    <n v="204.5"/>
    <n v="0.02"/>
    <x v="1"/>
    <x v="6"/>
    <x v="6"/>
    <x v="3665"/>
  </r>
  <r>
    <n v="13702"/>
    <d v="2032-02-19T00:00:00"/>
    <n v="1012"/>
    <x v="1"/>
    <x v="1"/>
    <n v="4"/>
    <n v="43.83"/>
    <n v="0.01"/>
    <x v="2"/>
    <x v="1"/>
    <x v="16"/>
    <x v="3666"/>
  </r>
  <r>
    <n v="13703"/>
    <d v="2032-02-20T00:00:00"/>
    <n v="1392"/>
    <x v="0"/>
    <x v="3"/>
    <n v="5"/>
    <n v="571.01"/>
    <n v="0.17"/>
    <x v="2"/>
    <x v="8"/>
    <x v="16"/>
    <x v="3667"/>
  </r>
  <r>
    <n v="13704"/>
    <d v="2032-02-21T00:00:00"/>
    <n v="1499"/>
    <x v="2"/>
    <x v="2"/>
    <n v="6"/>
    <n v="354.97"/>
    <n v="0.03"/>
    <x v="0"/>
    <x v="10"/>
    <x v="3"/>
    <x v="3668"/>
  </r>
  <r>
    <n v="13705"/>
    <d v="2032-02-22T00:00:00"/>
    <n v="1931"/>
    <x v="1"/>
    <x v="1"/>
    <n v="6"/>
    <n v="491.64"/>
    <n v="7.0000000000000007E-2"/>
    <x v="1"/>
    <x v="1"/>
    <x v="16"/>
    <x v="3669"/>
  </r>
  <r>
    <n v="13706"/>
    <d v="2032-02-23T00:00:00"/>
    <n v="1597"/>
    <x v="1"/>
    <x v="0"/>
    <n v="3"/>
    <n v="262.52"/>
    <n v="0.3"/>
    <x v="0"/>
    <x v="4"/>
    <x v="22"/>
    <x v="3670"/>
  </r>
  <r>
    <n v="13707"/>
    <d v="2032-02-24T00:00:00"/>
    <n v="1233"/>
    <x v="3"/>
    <x v="1"/>
    <n v="5"/>
    <n v="543.44000000000005"/>
    <n v="0.2"/>
    <x v="1"/>
    <x v="8"/>
    <x v="2"/>
    <x v="3671"/>
  </r>
  <r>
    <n v="13708"/>
    <d v="2032-02-25T00:00:00"/>
    <n v="1601"/>
    <x v="2"/>
    <x v="2"/>
    <n v="2"/>
    <n v="297.74"/>
    <n v="0.22"/>
    <x v="1"/>
    <x v="4"/>
    <x v="18"/>
    <x v="3672"/>
  </r>
  <r>
    <n v="13709"/>
    <d v="2032-02-26T00:00:00"/>
    <n v="1313"/>
    <x v="1"/>
    <x v="3"/>
    <n v="5"/>
    <n v="350.76"/>
    <n v="7.0000000000000007E-2"/>
    <x v="1"/>
    <x v="3"/>
    <x v="11"/>
    <x v="3673"/>
  </r>
  <r>
    <n v="13710"/>
    <d v="2032-02-27T00:00:00"/>
    <n v="1565"/>
    <x v="3"/>
    <x v="3"/>
    <n v="1"/>
    <n v="302.7"/>
    <n v="0.28999999999999998"/>
    <x v="0"/>
    <x v="5"/>
    <x v="6"/>
    <x v="3674"/>
  </r>
  <r>
    <n v="13711"/>
    <d v="2032-02-28T00:00:00"/>
    <n v="1011"/>
    <x v="2"/>
    <x v="0"/>
    <n v="3"/>
    <n v="443.97"/>
    <n v="0.3"/>
    <x v="2"/>
    <x v="1"/>
    <x v="36"/>
    <x v="3675"/>
  </r>
  <r>
    <n v="13712"/>
    <d v="2032-02-29T00:00:00"/>
    <n v="1208"/>
    <x v="3"/>
    <x v="3"/>
    <n v="3"/>
    <n v="346.49"/>
    <n v="0.18"/>
    <x v="1"/>
    <x v="8"/>
    <x v="32"/>
    <x v="3676"/>
  </r>
  <r>
    <n v="13713"/>
    <d v="2032-03-01T00:00:00"/>
    <n v="1973"/>
    <x v="1"/>
    <x v="3"/>
    <n v="1"/>
    <n v="173.89"/>
    <n v="0.32"/>
    <x v="1"/>
    <x v="8"/>
    <x v="9"/>
    <x v="3677"/>
  </r>
  <r>
    <n v="13714"/>
    <d v="2032-03-02T00:00:00"/>
    <n v="1013"/>
    <x v="3"/>
    <x v="2"/>
    <n v="5"/>
    <n v="100.14"/>
    <n v="0.3"/>
    <x v="1"/>
    <x v="6"/>
    <x v="35"/>
    <x v="3678"/>
  </r>
  <r>
    <n v="13715"/>
    <d v="2032-03-03T00:00:00"/>
    <n v="1632"/>
    <x v="3"/>
    <x v="1"/>
    <n v="7"/>
    <n v="369.58"/>
    <n v="0.26"/>
    <x v="1"/>
    <x v="6"/>
    <x v="39"/>
    <x v="3679"/>
  </r>
  <r>
    <n v="13716"/>
    <d v="2032-03-04T00:00:00"/>
    <n v="1417"/>
    <x v="2"/>
    <x v="3"/>
    <n v="1"/>
    <n v="301.17"/>
    <n v="0.26"/>
    <x v="2"/>
    <x v="8"/>
    <x v="37"/>
    <x v="3680"/>
  </r>
  <r>
    <n v="13717"/>
    <d v="2032-03-05T00:00:00"/>
    <n v="1436"/>
    <x v="1"/>
    <x v="2"/>
    <n v="7"/>
    <n v="71.150000000000006"/>
    <n v="0.04"/>
    <x v="2"/>
    <x v="10"/>
    <x v="17"/>
    <x v="3681"/>
  </r>
  <r>
    <n v="13718"/>
    <d v="2032-03-06T00:00:00"/>
    <n v="1376"/>
    <x v="0"/>
    <x v="2"/>
    <n v="4"/>
    <n v="246.44"/>
    <n v="0.09"/>
    <x v="0"/>
    <x v="3"/>
    <x v="22"/>
    <x v="3682"/>
  </r>
  <r>
    <n v="13719"/>
    <d v="2032-03-07T00:00:00"/>
    <n v="1019"/>
    <x v="1"/>
    <x v="0"/>
    <n v="1"/>
    <n v="316.14"/>
    <n v="0.02"/>
    <x v="0"/>
    <x v="5"/>
    <x v="0"/>
    <x v="3683"/>
  </r>
  <r>
    <n v="13720"/>
    <d v="2032-03-08T00:00:00"/>
    <n v="1586"/>
    <x v="0"/>
    <x v="2"/>
    <n v="7"/>
    <n v="498.73"/>
    <n v="0"/>
    <x v="2"/>
    <x v="3"/>
    <x v="22"/>
    <x v="3684"/>
  </r>
  <r>
    <n v="13721"/>
    <d v="2032-03-09T00:00:00"/>
    <n v="1911"/>
    <x v="1"/>
    <x v="0"/>
    <n v="5"/>
    <n v="59.52"/>
    <n v="0.06"/>
    <x v="1"/>
    <x v="7"/>
    <x v="17"/>
    <x v="3685"/>
  </r>
  <r>
    <n v="13722"/>
    <d v="2032-03-10T00:00:00"/>
    <n v="1754"/>
    <x v="2"/>
    <x v="3"/>
    <n v="7"/>
    <n v="218.87"/>
    <n v="0.31"/>
    <x v="1"/>
    <x v="7"/>
    <x v="37"/>
    <x v="3686"/>
  </r>
  <r>
    <n v="13723"/>
    <d v="2032-03-11T00:00:00"/>
    <n v="1734"/>
    <x v="1"/>
    <x v="0"/>
    <n v="1"/>
    <n v="496.25"/>
    <n v="0.08"/>
    <x v="2"/>
    <x v="3"/>
    <x v="19"/>
    <x v="3687"/>
  </r>
  <r>
    <n v="13724"/>
    <d v="2032-03-12T00:00:00"/>
    <n v="1069"/>
    <x v="0"/>
    <x v="2"/>
    <n v="2"/>
    <n v="394.33"/>
    <n v="0.34"/>
    <x v="2"/>
    <x v="6"/>
    <x v="23"/>
    <x v="3688"/>
  </r>
  <r>
    <n v="13725"/>
    <d v="2032-03-13T00:00:00"/>
    <n v="1823"/>
    <x v="2"/>
    <x v="1"/>
    <n v="6"/>
    <n v="184.63"/>
    <n v="0.21"/>
    <x v="2"/>
    <x v="4"/>
    <x v="36"/>
    <x v="3689"/>
  </r>
  <r>
    <n v="13726"/>
    <d v="2032-03-14T00:00:00"/>
    <n v="1210"/>
    <x v="0"/>
    <x v="1"/>
    <n v="1"/>
    <n v="509.52"/>
    <n v="0.08"/>
    <x v="0"/>
    <x v="6"/>
    <x v="34"/>
    <x v="3690"/>
  </r>
  <r>
    <n v="13727"/>
    <d v="2032-03-15T00:00:00"/>
    <n v="1100"/>
    <x v="0"/>
    <x v="3"/>
    <n v="6"/>
    <n v="303.58"/>
    <n v="0.17"/>
    <x v="0"/>
    <x v="1"/>
    <x v="16"/>
    <x v="3691"/>
  </r>
  <r>
    <n v="13728"/>
    <d v="2032-03-16T00:00:00"/>
    <n v="1697"/>
    <x v="1"/>
    <x v="3"/>
    <n v="1"/>
    <n v="306.54000000000002"/>
    <n v="0.08"/>
    <x v="1"/>
    <x v="7"/>
    <x v="15"/>
    <x v="3692"/>
  </r>
  <r>
    <n v="13729"/>
    <d v="2032-03-17T00:00:00"/>
    <n v="1131"/>
    <x v="2"/>
    <x v="1"/>
    <n v="5"/>
    <n v="586.29999999999995"/>
    <n v="0.34"/>
    <x v="1"/>
    <x v="0"/>
    <x v="15"/>
    <x v="3693"/>
  </r>
  <r>
    <n v="13730"/>
    <d v="2032-03-18T00:00:00"/>
    <n v="1622"/>
    <x v="3"/>
    <x v="0"/>
    <n v="4"/>
    <n v="569.05999999999995"/>
    <n v="0.3"/>
    <x v="0"/>
    <x v="5"/>
    <x v="6"/>
    <x v="3694"/>
  </r>
  <r>
    <n v="13731"/>
    <d v="2032-03-19T00:00:00"/>
    <n v="1380"/>
    <x v="2"/>
    <x v="3"/>
    <n v="4"/>
    <n v="224.74"/>
    <n v="0.01"/>
    <x v="0"/>
    <x v="0"/>
    <x v="15"/>
    <x v="3695"/>
  </r>
  <r>
    <n v="13732"/>
    <d v="2032-03-20T00:00:00"/>
    <n v="1131"/>
    <x v="3"/>
    <x v="2"/>
    <n v="6"/>
    <n v="97.24"/>
    <n v="0.33"/>
    <x v="1"/>
    <x v="4"/>
    <x v="22"/>
    <x v="3696"/>
  </r>
  <r>
    <n v="13733"/>
    <d v="2032-03-21T00:00:00"/>
    <n v="1019"/>
    <x v="1"/>
    <x v="3"/>
    <n v="5"/>
    <n v="205.52"/>
    <n v="0.25"/>
    <x v="2"/>
    <x v="9"/>
    <x v="26"/>
    <x v="3697"/>
  </r>
  <r>
    <n v="13734"/>
    <d v="2032-03-22T00:00:00"/>
    <n v="1905"/>
    <x v="1"/>
    <x v="0"/>
    <n v="7"/>
    <n v="32.83"/>
    <n v="0.03"/>
    <x v="2"/>
    <x v="5"/>
    <x v="40"/>
    <x v="3698"/>
  </r>
  <r>
    <n v="13735"/>
    <d v="2032-03-23T00:00:00"/>
    <n v="1535"/>
    <x v="3"/>
    <x v="3"/>
    <n v="5"/>
    <n v="27.15"/>
    <n v="0.23"/>
    <x v="2"/>
    <x v="2"/>
    <x v="17"/>
    <x v="3699"/>
  </r>
  <r>
    <n v="13736"/>
    <d v="2032-03-24T00:00:00"/>
    <n v="1226"/>
    <x v="1"/>
    <x v="2"/>
    <n v="5"/>
    <n v="246.38"/>
    <n v="0.23"/>
    <x v="1"/>
    <x v="9"/>
    <x v="22"/>
    <x v="3700"/>
  </r>
  <r>
    <n v="13737"/>
    <d v="2032-03-25T00:00:00"/>
    <n v="1153"/>
    <x v="1"/>
    <x v="2"/>
    <n v="2"/>
    <n v="565.5"/>
    <n v="0.08"/>
    <x v="0"/>
    <x v="9"/>
    <x v="38"/>
    <x v="3701"/>
  </r>
  <r>
    <n v="13738"/>
    <d v="2032-03-26T00:00:00"/>
    <n v="1804"/>
    <x v="1"/>
    <x v="2"/>
    <n v="3"/>
    <n v="524.74"/>
    <n v="0.27"/>
    <x v="2"/>
    <x v="7"/>
    <x v="15"/>
    <x v="3702"/>
  </r>
  <r>
    <n v="13739"/>
    <d v="2032-03-27T00:00:00"/>
    <n v="1741"/>
    <x v="1"/>
    <x v="0"/>
    <n v="1"/>
    <n v="314.19"/>
    <n v="0.03"/>
    <x v="1"/>
    <x v="4"/>
    <x v="14"/>
    <x v="3703"/>
  </r>
  <r>
    <n v="13740"/>
    <d v="2032-03-28T00:00:00"/>
    <n v="1468"/>
    <x v="1"/>
    <x v="0"/>
    <n v="5"/>
    <n v="345.66"/>
    <n v="0.17"/>
    <x v="2"/>
    <x v="5"/>
    <x v="32"/>
    <x v="3704"/>
  </r>
  <r>
    <n v="13741"/>
    <d v="2032-03-29T00:00:00"/>
    <n v="1821"/>
    <x v="3"/>
    <x v="2"/>
    <n v="5"/>
    <n v="18.47"/>
    <n v="0"/>
    <x v="2"/>
    <x v="5"/>
    <x v="18"/>
    <x v="3705"/>
  </r>
  <r>
    <n v="13742"/>
    <d v="2032-03-30T00:00:00"/>
    <n v="1999"/>
    <x v="1"/>
    <x v="2"/>
    <n v="5"/>
    <n v="141.07"/>
    <n v="0.34"/>
    <x v="0"/>
    <x v="5"/>
    <x v="12"/>
    <x v="3706"/>
  </r>
  <r>
    <n v="13743"/>
    <d v="2032-03-31T00:00:00"/>
    <n v="1870"/>
    <x v="1"/>
    <x v="0"/>
    <n v="4"/>
    <n v="29.49"/>
    <n v="0.26"/>
    <x v="1"/>
    <x v="8"/>
    <x v="11"/>
    <x v="3707"/>
  </r>
  <r>
    <n v="13744"/>
    <d v="2032-04-01T00:00:00"/>
    <n v="1404"/>
    <x v="3"/>
    <x v="0"/>
    <n v="5"/>
    <n v="456.41"/>
    <n v="0.06"/>
    <x v="0"/>
    <x v="8"/>
    <x v="25"/>
    <x v="3708"/>
  </r>
  <r>
    <n v="13745"/>
    <d v="2032-04-02T00:00:00"/>
    <n v="1201"/>
    <x v="2"/>
    <x v="0"/>
    <n v="1"/>
    <n v="100.2"/>
    <n v="0.12"/>
    <x v="1"/>
    <x v="0"/>
    <x v="14"/>
    <x v="3709"/>
  </r>
  <r>
    <n v="13746"/>
    <d v="2032-04-03T00:00:00"/>
    <n v="1037"/>
    <x v="2"/>
    <x v="1"/>
    <n v="7"/>
    <n v="523.39"/>
    <n v="0.06"/>
    <x v="2"/>
    <x v="8"/>
    <x v="36"/>
    <x v="3710"/>
  </r>
  <r>
    <n v="13747"/>
    <d v="2032-04-04T00:00:00"/>
    <n v="1941"/>
    <x v="0"/>
    <x v="0"/>
    <n v="7"/>
    <n v="391.34"/>
    <n v="0.27"/>
    <x v="2"/>
    <x v="2"/>
    <x v="10"/>
    <x v="3711"/>
  </r>
  <r>
    <n v="13748"/>
    <d v="2032-04-05T00:00:00"/>
    <n v="1771"/>
    <x v="3"/>
    <x v="2"/>
    <n v="5"/>
    <n v="149.21"/>
    <n v="0.02"/>
    <x v="1"/>
    <x v="8"/>
    <x v="30"/>
    <x v="3712"/>
  </r>
  <r>
    <n v="13749"/>
    <d v="2032-04-06T00:00:00"/>
    <n v="1187"/>
    <x v="1"/>
    <x v="1"/>
    <n v="1"/>
    <n v="107.27"/>
    <n v="0.28999999999999998"/>
    <x v="2"/>
    <x v="6"/>
    <x v="34"/>
    <x v="3713"/>
  </r>
  <r>
    <n v="13750"/>
    <d v="2032-04-07T00:00:00"/>
    <n v="1056"/>
    <x v="1"/>
    <x v="0"/>
    <n v="2"/>
    <n v="382.16"/>
    <n v="0.33"/>
    <x v="0"/>
    <x v="8"/>
    <x v="16"/>
    <x v="3714"/>
  </r>
  <r>
    <n v="13751"/>
    <d v="2032-04-08T00:00:00"/>
    <n v="1940"/>
    <x v="2"/>
    <x v="2"/>
    <n v="7"/>
    <n v="541.99"/>
    <n v="0.24"/>
    <x v="2"/>
    <x v="4"/>
    <x v="36"/>
    <x v="3715"/>
  </r>
  <r>
    <n v="13752"/>
    <d v="2032-04-09T00:00:00"/>
    <n v="1019"/>
    <x v="1"/>
    <x v="3"/>
    <n v="3"/>
    <n v="435.24"/>
    <n v="7.0000000000000007E-2"/>
    <x v="2"/>
    <x v="3"/>
    <x v="31"/>
    <x v="3716"/>
  </r>
  <r>
    <n v="13753"/>
    <d v="2032-04-10T00:00:00"/>
    <n v="1272"/>
    <x v="1"/>
    <x v="1"/>
    <n v="4"/>
    <n v="218.9"/>
    <n v="0.13"/>
    <x v="1"/>
    <x v="0"/>
    <x v="29"/>
    <x v="3717"/>
  </r>
  <r>
    <n v="13754"/>
    <d v="2032-04-11T00:00:00"/>
    <n v="1118"/>
    <x v="1"/>
    <x v="2"/>
    <n v="1"/>
    <n v="358.62"/>
    <n v="0.17"/>
    <x v="1"/>
    <x v="1"/>
    <x v="28"/>
    <x v="3718"/>
  </r>
  <r>
    <n v="13755"/>
    <d v="2032-04-12T00:00:00"/>
    <n v="1582"/>
    <x v="1"/>
    <x v="3"/>
    <n v="7"/>
    <n v="196.8"/>
    <n v="0.21"/>
    <x v="1"/>
    <x v="4"/>
    <x v="10"/>
    <x v="3719"/>
  </r>
  <r>
    <n v="13756"/>
    <d v="2032-04-13T00:00:00"/>
    <n v="1515"/>
    <x v="2"/>
    <x v="2"/>
    <n v="7"/>
    <n v="599.5"/>
    <n v="0.23"/>
    <x v="0"/>
    <x v="2"/>
    <x v="10"/>
    <x v="3720"/>
  </r>
  <r>
    <n v="13757"/>
    <d v="2032-04-14T00:00:00"/>
    <n v="1220"/>
    <x v="2"/>
    <x v="0"/>
    <n v="6"/>
    <n v="453.07"/>
    <n v="0.19"/>
    <x v="2"/>
    <x v="9"/>
    <x v="32"/>
    <x v="3721"/>
  </r>
  <r>
    <n v="13758"/>
    <d v="2032-04-15T00:00:00"/>
    <n v="1525"/>
    <x v="0"/>
    <x v="0"/>
    <n v="2"/>
    <n v="374.41"/>
    <n v="0.12"/>
    <x v="0"/>
    <x v="6"/>
    <x v="19"/>
    <x v="3722"/>
  </r>
  <r>
    <n v="13759"/>
    <d v="2032-04-16T00:00:00"/>
    <n v="1514"/>
    <x v="1"/>
    <x v="3"/>
    <n v="3"/>
    <n v="262.61"/>
    <n v="0.31"/>
    <x v="1"/>
    <x v="4"/>
    <x v="7"/>
    <x v="3723"/>
  </r>
  <r>
    <n v="13760"/>
    <d v="2032-04-17T00:00:00"/>
    <n v="1727"/>
    <x v="1"/>
    <x v="0"/>
    <n v="3"/>
    <n v="376.62"/>
    <n v="0.03"/>
    <x v="2"/>
    <x v="1"/>
    <x v="7"/>
    <x v="3724"/>
  </r>
  <r>
    <n v="13761"/>
    <d v="2032-04-18T00:00:00"/>
    <n v="1740"/>
    <x v="2"/>
    <x v="2"/>
    <n v="3"/>
    <n v="214.85"/>
    <n v="0.16"/>
    <x v="1"/>
    <x v="1"/>
    <x v="12"/>
    <x v="3725"/>
  </r>
  <r>
    <n v="13762"/>
    <d v="2032-04-19T00:00:00"/>
    <n v="1335"/>
    <x v="2"/>
    <x v="3"/>
    <n v="1"/>
    <n v="31.89"/>
    <n v="0.27"/>
    <x v="2"/>
    <x v="5"/>
    <x v="7"/>
    <x v="3726"/>
  </r>
  <r>
    <n v="13763"/>
    <d v="2032-04-20T00:00:00"/>
    <n v="1697"/>
    <x v="3"/>
    <x v="2"/>
    <n v="2"/>
    <n v="246.13"/>
    <n v="0.02"/>
    <x v="1"/>
    <x v="1"/>
    <x v="31"/>
    <x v="3727"/>
  </r>
  <r>
    <n v="13764"/>
    <d v="2032-04-21T00:00:00"/>
    <n v="1054"/>
    <x v="1"/>
    <x v="2"/>
    <n v="5"/>
    <n v="559.33000000000004"/>
    <n v="0.25"/>
    <x v="1"/>
    <x v="0"/>
    <x v="9"/>
    <x v="3728"/>
  </r>
  <r>
    <n v="13765"/>
    <d v="2032-04-22T00:00:00"/>
    <n v="1499"/>
    <x v="1"/>
    <x v="2"/>
    <n v="6"/>
    <n v="381.39"/>
    <n v="0.28999999999999998"/>
    <x v="2"/>
    <x v="5"/>
    <x v="30"/>
    <x v="3729"/>
  </r>
  <r>
    <n v="13766"/>
    <d v="2032-04-23T00:00:00"/>
    <n v="1899"/>
    <x v="2"/>
    <x v="0"/>
    <n v="2"/>
    <n v="64.11"/>
    <n v="0.23"/>
    <x v="1"/>
    <x v="8"/>
    <x v="9"/>
    <x v="3730"/>
  </r>
  <r>
    <n v="13767"/>
    <d v="2032-04-24T00:00:00"/>
    <n v="1887"/>
    <x v="3"/>
    <x v="0"/>
    <n v="2"/>
    <n v="532.72"/>
    <n v="0"/>
    <x v="2"/>
    <x v="6"/>
    <x v="10"/>
    <x v="3731"/>
  </r>
  <r>
    <n v="13768"/>
    <d v="2032-04-25T00:00:00"/>
    <n v="1765"/>
    <x v="2"/>
    <x v="2"/>
    <n v="7"/>
    <n v="172.29"/>
    <n v="0.06"/>
    <x v="2"/>
    <x v="1"/>
    <x v="19"/>
    <x v="3732"/>
  </r>
  <r>
    <n v="13769"/>
    <d v="2032-04-26T00:00:00"/>
    <n v="1535"/>
    <x v="2"/>
    <x v="1"/>
    <n v="2"/>
    <n v="157.61000000000001"/>
    <n v="0.12"/>
    <x v="2"/>
    <x v="0"/>
    <x v="38"/>
    <x v="3733"/>
  </r>
  <r>
    <n v="13770"/>
    <d v="2032-04-27T00:00:00"/>
    <n v="1161"/>
    <x v="1"/>
    <x v="2"/>
    <n v="1"/>
    <n v="188.8"/>
    <n v="0.08"/>
    <x v="0"/>
    <x v="1"/>
    <x v="29"/>
    <x v="3734"/>
  </r>
  <r>
    <n v="13771"/>
    <d v="2032-04-28T00:00:00"/>
    <n v="1669"/>
    <x v="2"/>
    <x v="2"/>
    <n v="6"/>
    <n v="352.66"/>
    <n v="0.34"/>
    <x v="1"/>
    <x v="9"/>
    <x v="0"/>
    <x v="3735"/>
  </r>
  <r>
    <n v="13772"/>
    <d v="2032-04-29T00:00:00"/>
    <n v="1593"/>
    <x v="2"/>
    <x v="3"/>
    <n v="1"/>
    <n v="333.64"/>
    <n v="0.23"/>
    <x v="2"/>
    <x v="9"/>
    <x v="8"/>
    <x v="3736"/>
  </r>
  <r>
    <n v="13773"/>
    <d v="2032-04-30T00:00:00"/>
    <n v="1914"/>
    <x v="1"/>
    <x v="2"/>
    <n v="6"/>
    <n v="302.48"/>
    <n v="0.1"/>
    <x v="0"/>
    <x v="0"/>
    <x v="31"/>
    <x v="3737"/>
  </r>
  <r>
    <n v="13774"/>
    <d v="2032-05-01T00:00:00"/>
    <n v="1158"/>
    <x v="3"/>
    <x v="0"/>
    <n v="6"/>
    <n v="434.76"/>
    <n v="0.33"/>
    <x v="2"/>
    <x v="0"/>
    <x v="15"/>
    <x v="3738"/>
  </r>
  <r>
    <n v="13775"/>
    <d v="2032-05-02T00:00:00"/>
    <n v="1187"/>
    <x v="3"/>
    <x v="3"/>
    <n v="7"/>
    <n v="200.17"/>
    <n v="0.26"/>
    <x v="1"/>
    <x v="5"/>
    <x v="26"/>
    <x v="3739"/>
  </r>
  <r>
    <n v="13776"/>
    <d v="2032-05-03T00:00:00"/>
    <n v="1059"/>
    <x v="1"/>
    <x v="1"/>
    <n v="1"/>
    <n v="472.51"/>
    <n v="0.1"/>
    <x v="0"/>
    <x v="3"/>
    <x v="28"/>
    <x v="3740"/>
  </r>
  <r>
    <n v="13777"/>
    <d v="2032-05-04T00:00:00"/>
    <n v="1914"/>
    <x v="2"/>
    <x v="3"/>
    <n v="6"/>
    <n v="117.56"/>
    <n v="0.13"/>
    <x v="1"/>
    <x v="0"/>
    <x v="23"/>
    <x v="3741"/>
  </r>
  <r>
    <n v="13778"/>
    <d v="2032-05-05T00:00:00"/>
    <n v="1816"/>
    <x v="2"/>
    <x v="1"/>
    <n v="2"/>
    <n v="472.83"/>
    <n v="7.0000000000000007E-2"/>
    <x v="1"/>
    <x v="6"/>
    <x v="18"/>
    <x v="3742"/>
  </r>
  <r>
    <n v="13779"/>
    <d v="2032-05-06T00:00:00"/>
    <n v="1318"/>
    <x v="0"/>
    <x v="3"/>
    <n v="1"/>
    <n v="403.33"/>
    <n v="0.34"/>
    <x v="1"/>
    <x v="7"/>
    <x v="2"/>
    <x v="3743"/>
  </r>
  <r>
    <n v="13780"/>
    <d v="2032-05-07T00:00:00"/>
    <n v="1877"/>
    <x v="1"/>
    <x v="3"/>
    <n v="6"/>
    <n v="414.68"/>
    <n v="0.18"/>
    <x v="1"/>
    <x v="0"/>
    <x v="12"/>
    <x v="3744"/>
  </r>
  <r>
    <n v="13781"/>
    <d v="2032-05-08T00:00:00"/>
    <n v="1210"/>
    <x v="3"/>
    <x v="1"/>
    <n v="3"/>
    <n v="296.70999999999998"/>
    <n v="0.31"/>
    <x v="1"/>
    <x v="9"/>
    <x v="31"/>
    <x v="3745"/>
  </r>
  <r>
    <n v="13782"/>
    <d v="2032-05-09T00:00:00"/>
    <n v="1405"/>
    <x v="2"/>
    <x v="0"/>
    <n v="1"/>
    <n v="405.2"/>
    <n v="0.12"/>
    <x v="1"/>
    <x v="1"/>
    <x v="22"/>
    <x v="3746"/>
  </r>
  <r>
    <n v="13783"/>
    <d v="2032-05-10T00:00:00"/>
    <n v="1663"/>
    <x v="1"/>
    <x v="0"/>
    <n v="7"/>
    <n v="61.68"/>
    <n v="0.3"/>
    <x v="1"/>
    <x v="7"/>
    <x v="28"/>
    <x v="3747"/>
  </r>
  <r>
    <n v="13784"/>
    <d v="2032-05-11T00:00:00"/>
    <n v="1108"/>
    <x v="2"/>
    <x v="0"/>
    <n v="4"/>
    <n v="513.16"/>
    <n v="0.02"/>
    <x v="1"/>
    <x v="4"/>
    <x v="8"/>
    <x v="3748"/>
  </r>
  <r>
    <n v="13785"/>
    <d v="2032-05-12T00:00:00"/>
    <n v="1075"/>
    <x v="1"/>
    <x v="3"/>
    <n v="1"/>
    <n v="47.5"/>
    <n v="0.34"/>
    <x v="1"/>
    <x v="7"/>
    <x v="12"/>
    <x v="3749"/>
  </r>
  <r>
    <n v="13786"/>
    <d v="2032-05-13T00:00:00"/>
    <n v="1541"/>
    <x v="0"/>
    <x v="2"/>
    <n v="1"/>
    <n v="102.01"/>
    <n v="0.32"/>
    <x v="2"/>
    <x v="6"/>
    <x v="7"/>
    <x v="3750"/>
  </r>
  <r>
    <n v="13787"/>
    <d v="2032-05-14T00:00:00"/>
    <n v="1313"/>
    <x v="0"/>
    <x v="3"/>
    <n v="1"/>
    <n v="352.42"/>
    <n v="0.13"/>
    <x v="1"/>
    <x v="7"/>
    <x v="34"/>
    <x v="3751"/>
  </r>
  <r>
    <n v="13788"/>
    <d v="2032-05-15T00:00:00"/>
    <n v="1997"/>
    <x v="1"/>
    <x v="2"/>
    <n v="6"/>
    <n v="447.56"/>
    <n v="0.27"/>
    <x v="1"/>
    <x v="4"/>
    <x v="14"/>
    <x v="3752"/>
  </r>
  <r>
    <n v="13789"/>
    <d v="2032-05-16T00:00:00"/>
    <n v="1116"/>
    <x v="1"/>
    <x v="2"/>
    <n v="1"/>
    <n v="59.61"/>
    <n v="0.26"/>
    <x v="1"/>
    <x v="10"/>
    <x v="37"/>
    <x v="3753"/>
  </r>
  <r>
    <n v="13790"/>
    <d v="2032-05-17T00:00:00"/>
    <n v="1926"/>
    <x v="0"/>
    <x v="0"/>
    <n v="4"/>
    <n v="553.65"/>
    <n v="0.32"/>
    <x v="1"/>
    <x v="9"/>
    <x v="1"/>
    <x v="3754"/>
  </r>
  <r>
    <n v="13791"/>
    <d v="2032-05-18T00:00:00"/>
    <n v="1867"/>
    <x v="3"/>
    <x v="2"/>
    <n v="5"/>
    <n v="584.55999999999995"/>
    <n v="0.11"/>
    <x v="1"/>
    <x v="0"/>
    <x v="21"/>
    <x v="3755"/>
  </r>
  <r>
    <n v="13792"/>
    <d v="2032-05-19T00:00:00"/>
    <n v="1703"/>
    <x v="2"/>
    <x v="3"/>
    <n v="1"/>
    <n v="369.48"/>
    <n v="0.16"/>
    <x v="1"/>
    <x v="7"/>
    <x v="8"/>
    <x v="3756"/>
  </r>
  <r>
    <n v="13793"/>
    <d v="2032-05-20T00:00:00"/>
    <n v="1018"/>
    <x v="1"/>
    <x v="3"/>
    <n v="3"/>
    <n v="296.52999999999997"/>
    <n v="0.3"/>
    <x v="2"/>
    <x v="0"/>
    <x v="8"/>
    <x v="3757"/>
  </r>
  <r>
    <n v="13794"/>
    <d v="2032-05-21T00:00:00"/>
    <n v="1431"/>
    <x v="2"/>
    <x v="0"/>
    <n v="4"/>
    <n v="448.72"/>
    <n v="0.27"/>
    <x v="2"/>
    <x v="9"/>
    <x v="17"/>
    <x v="3758"/>
  </r>
  <r>
    <n v="13795"/>
    <d v="2032-05-22T00:00:00"/>
    <n v="1684"/>
    <x v="1"/>
    <x v="1"/>
    <n v="5"/>
    <n v="207.09"/>
    <n v="0.14000000000000001"/>
    <x v="0"/>
    <x v="4"/>
    <x v="3"/>
    <x v="3759"/>
  </r>
  <r>
    <n v="13796"/>
    <d v="2032-05-23T00:00:00"/>
    <n v="1739"/>
    <x v="1"/>
    <x v="3"/>
    <n v="6"/>
    <n v="303.56"/>
    <n v="0.3"/>
    <x v="2"/>
    <x v="1"/>
    <x v="11"/>
    <x v="3760"/>
  </r>
  <r>
    <n v="13797"/>
    <d v="2032-05-24T00:00:00"/>
    <n v="1349"/>
    <x v="1"/>
    <x v="2"/>
    <n v="1"/>
    <n v="550.95000000000005"/>
    <n v="0.02"/>
    <x v="2"/>
    <x v="3"/>
    <x v="39"/>
    <x v="3761"/>
  </r>
  <r>
    <n v="13798"/>
    <d v="2032-05-25T00:00:00"/>
    <n v="1182"/>
    <x v="1"/>
    <x v="3"/>
    <n v="5"/>
    <n v="574.05999999999995"/>
    <n v="0.27"/>
    <x v="1"/>
    <x v="9"/>
    <x v="19"/>
    <x v="3762"/>
  </r>
  <r>
    <n v="13799"/>
    <d v="2032-05-26T00:00:00"/>
    <n v="1112"/>
    <x v="2"/>
    <x v="3"/>
    <n v="3"/>
    <n v="557.34"/>
    <n v="7.0000000000000007E-2"/>
    <x v="2"/>
    <x v="3"/>
    <x v="1"/>
    <x v="3763"/>
  </r>
  <r>
    <n v="13800"/>
    <d v="2032-05-27T00:00:00"/>
    <n v="1182"/>
    <x v="1"/>
    <x v="3"/>
    <n v="4"/>
    <n v="168.53"/>
    <n v="0.1"/>
    <x v="1"/>
    <x v="5"/>
    <x v="6"/>
    <x v="3764"/>
  </r>
  <r>
    <n v="13801"/>
    <d v="2032-05-28T00:00:00"/>
    <n v="1480"/>
    <x v="3"/>
    <x v="1"/>
    <n v="4"/>
    <n v="150.99"/>
    <n v="0.17"/>
    <x v="2"/>
    <x v="8"/>
    <x v="27"/>
    <x v="3765"/>
  </r>
  <r>
    <n v="13802"/>
    <d v="2032-05-29T00:00:00"/>
    <n v="1145"/>
    <x v="3"/>
    <x v="2"/>
    <n v="6"/>
    <n v="189.13"/>
    <n v="0.16"/>
    <x v="1"/>
    <x v="3"/>
    <x v="13"/>
    <x v="3766"/>
  </r>
  <r>
    <n v="13803"/>
    <d v="2032-05-30T00:00:00"/>
    <n v="1830"/>
    <x v="2"/>
    <x v="0"/>
    <n v="6"/>
    <n v="273.17"/>
    <n v="0.18"/>
    <x v="2"/>
    <x v="10"/>
    <x v="24"/>
    <x v="3767"/>
  </r>
  <r>
    <n v="13804"/>
    <d v="2032-05-31T00:00:00"/>
    <n v="1627"/>
    <x v="0"/>
    <x v="3"/>
    <n v="6"/>
    <n v="198.79"/>
    <n v="0.19"/>
    <x v="0"/>
    <x v="1"/>
    <x v="13"/>
    <x v="3768"/>
  </r>
  <r>
    <n v="13805"/>
    <d v="2032-06-01T00:00:00"/>
    <n v="1112"/>
    <x v="0"/>
    <x v="2"/>
    <n v="5"/>
    <n v="233.91"/>
    <n v="0.12"/>
    <x v="0"/>
    <x v="0"/>
    <x v="37"/>
    <x v="3769"/>
  </r>
  <r>
    <n v="13806"/>
    <d v="2032-06-02T00:00:00"/>
    <n v="1762"/>
    <x v="2"/>
    <x v="2"/>
    <n v="1"/>
    <n v="378.07"/>
    <n v="0.06"/>
    <x v="1"/>
    <x v="0"/>
    <x v="16"/>
    <x v="3770"/>
  </r>
  <r>
    <n v="13807"/>
    <d v="2032-06-03T00:00:00"/>
    <n v="1475"/>
    <x v="2"/>
    <x v="0"/>
    <n v="2"/>
    <n v="461.08"/>
    <n v="0.27"/>
    <x v="1"/>
    <x v="4"/>
    <x v="20"/>
    <x v="3771"/>
  </r>
  <r>
    <n v="13808"/>
    <d v="2032-06-04T00:00:00"/>
    <n v="1762"/>
    <x v="3"/>
    <x v="3"/>
    <n v="4"/>
    <n v="445.3"/>
    <n v="0.14000000000000001"/>
    <x v="0"/>
    <x v="6"/>
    <x v="1"/>
    <x v="3772"/>
  </r>
  <r>
    <n v="13809"/>
    <d v="2032-06-05T00:00:00"/>
    <n v="1302"/>
    <x v="3"/>
    <x v="1"/>
    <n v="2"/>
    <n v="491.44"/>
    <n v="0.18"/>
    <x v="2"/>
    <x v="7"/>
    <x v="6"/>
    <x v="3773"/>
  </r>
  <r>
    <n v="13810"/>
    <d v="2032-06-06T00:00:00"/>
    <n v="1970"/>
    <x v="0"/>
    <x v="2"/>
    <n v="7"/>
    <n v="33.83"/>
    <n v="0.23"/>
    <x v="2"/>
    <x v="6"/>
    <x v="36"/>
    <x v="3774"/>
  </r>
  <r>
    <n v="13811"/>
    <d v="2032-06-07T00:00:00"/>
    <n v="1824"/>
    <x v="0"/>
    <x v="0"/>
    <n v="4"/>
    <n v="42.92"/>
    <n v="0.32"/>
    <x v="2"/>
    <x v="10"/>
    <x v="23"/>
    <x v="3775"/>
  </r>
  <r>
    <n v="13812"/>
    <d v="2032-06-08T00:00:00"/>
    <n v="1117"/>
    <x v="1"/>
    <x v="1"/>
    <n v="6"/>
    <n v="476.79"/>
    <n v="0.25"/>
    <x v="2"/>
    <x v="9"/>
    <x v="11"/>
    <x v="3776"/>
  </r>
  <r>
    <n v="13813"/>
    <d v="2032-06-09T00:00:00"/>
    <n v="1812"/>
    <x v="1"/>
    <x v="2"/>
    <n v="1"/>
    <n v="326.85000000000002"/>
    <n v="0.02"/>
    <x v="0"/>
    <x v="7"/>
    <x v="5"/>
    <x v="3777"/>
  </r>
  <r>
    <n v="13814"/>
    <d v="2032-06-10T00:00:00"/>
    <n v="1160"/>
    <x v="2"/>
    <x v="3"/>
    <n v="1"/>
    <n v="353.21"/>
    <n v="0.28999999999999998"/>
    <x v="2"/>
    <x v="5"/>
    <x v="11"/>
    <x v="3778"/>
  </r>
  <r>
    <n v="13815"/>
    <d v="2032-06-11T00:00:00"/>
    <n v="1400"/>
    <x v="2"/>
    <x v="2"/>
    <n v="4"/>
    <n v="45.76"/>
    <n v="0.35"/>
    <x v="2"/>
    <x v="10"/>
    <x v="36"/>
    <x v="3779"/>
  </r>
  <r>
    <n v="13816"/>
    <d v="2032-06-12T00:00:00"/>
    <n v="1197"/>
    <x v="1"/>
    <x v="1"/>
    <n v="5"/>
    <n v="164.36"/>
    <n v="0.17"/>
    <x v="2"/>
    <x v="5"/>
    <x v="5"/>
    <x v="3780"/>
  </r>
  <r>
    <n v="13817"/>
    <d v="2032-06-13T00:00:00"/>
    <n v="1259"/>
    <x v="1"/>
    <x v="1"/>
    <n v="7"/>
    <n v="388.44"/>
    <n v="0.34"/>
    <x v="0"/>
    <x v="5"/>
    <x v="40"/>
    <x v="3781"/>
  </r>
  <r>
    <n v="13818"/>
    <d v="2032-06-14T00:00:00"/>
    <n v="1659"/>
    <x v="1"/>
    <x v="3"/>
    <n v="6"/>
    <n v="517.62"/>
    <n v="0.19"/>
    <x v="2"/>
    <x v="7"/>
    <x v="22"/>
    <x v="3782"/>
  </r>
  <r>
    <n v="13819"/>
    <d v="2032-06-15T00:00:00"/>
    <n v="1751"/>
    <x v="3"/>
    <x v="3"/>
    <n v="1"/>
    <n v="551.44000000000005"/>
    <n v="0.16"/>
    <x v="2"/>
    <x v="9"/>
    <x v="31"/>
    <x v="3173"/>
  </r>
  <r>
    <n v="13820"/>
    <d v="2032-06-16T00:00:00"/>
    <n v="1046"/>
    <x v="2"/>
    <x v="0"/>
    <n v="7"/>
    <n v="307.75"/>
    <n v="0.12"/>
    <x v="0"/>
    <x v="6"/>
    <x v="6"/>
    <x v="3783"/>
  </r>
  <r>
    <n v="13821"/>
    <d v="2032-06-17T00:00:00"/>
    <n v="1986"/>
    <x v="1"/>
    <x v="3"/>
    <n v="7"/>
    <n v="334.1"/>
    <n v="0.23"/>
    <x v="2"/>
    <x v="2"/>
    <x v="11"/>
    <x v="3784"/>
  </r>
  <r>
    <n v="13822"/>
    <d v="2032-06-18T00:00:00"/>
    <n v="1398"/>
    <x v="2"/>
    <x v="0"/>
    <n v="1"/>
    <n v="502.33"/>
    <n v="0.08"/>
    <x v="1"/>
    <x v="7"/>
    <x v="30"/>
    <x v="3785"/>
  </r>
  <r>
    <n v="13823"/>
    <d v="2032-06-19T00:00:00"/>
    <n v="1709"/>
    <x v="1"/>
    <x v="1"/>
    <n v="3"/>
    <n v="329.51"/>
    <n v="0.04"/>
    <x v="2"/>
    <x v="8"/>
    <x v="26"/>
    <x v="1360"/>
  </r>
  <r>
    <n v="13824"/>
    <d v="2032-06-20T00:00:00"/>
    <n v="1558"/>
    <x v="3"/>
    <x v="1"/>
    <n v="7"/>
    <n v="317.36"/>
    <n v="0.01"/>
    <x v="2"/>
    <x v="7"/>
    <x v="34"/>
    <x v="3786"/>
  </r>
  <r>
    <n v="13825"/>
    <d v="2032-06-21T00:00:00"/>
    <n v="1077"/>
    <x v="3"/>
    <x v="2"/>
    <n v="1"/>
    <n v="544.47"/>
    <n v="0.1"/>
    <x v="1"/>
    <x v="7"/>
    <x v="36"/>
    <x v="3787"/>
  </r>
  <r>
    <n v="13826"/>
    <d v="2032-06-22T00:00:00"/>
    <n v="1123"/>
    <x v="0"/>
    <x v="2"/>
    <n v="3"/>
    <n v="477.11"/>
    <n v="0.14000000000000001"/>
    <x v="2"/>
    <x v="2"/>
    <x v="5"/>
    <x v="3788"/>
  </r>
  <r>
    <n v="13827"/>
    <d v="2032-06-23T00:00:00"/>
    <n v="1074"/>
    <x v="2"/>
    <x v="0"/>
    <n v="1"/>
    <n v="546.80999999999995"/>
    <n v="0.19"/>
    <x v="2"/>
    <x v="4"/>
    <x v="19"/>
    <x v="3789"/>
  </r>
  <r>
    <n v="13828"/>
    <d v="2032-06-24T00:00:00"/>
    <n v="1870"/>
    <x v="1"/>
    <x v="3"/>
    <n v="1"/>
    <n v="142.66999999999999"/>
    <n v="0.1"/>
    <x v="2"/>
    <x v="0"/>
    <x v="18"/>
    <x v="3790"/>
  </r>
  <r>
    <n v="13829"/>
    <d v="2032-06-25T00:00:00"/>
    <n v="1136"/>
    <x v="2"/>
    <x v="3"/>
    <n v="7"/>
    <n v="321.76"/>
    <n v="0.34"/>
    <x v="2"/>
    <x v="3"/>
    <x v="17"/>
    <x v="3791"/>
  </r>
  <r>
    <n v="13830"/>
    <d v="2032-06-26T00:00:00"/>
    <n v="1601"/>
    <x v="1"/>
    <x v="2"/>
    <n v="5"/>
    <n v="507.85"/>
    <n v="0.1"/>
    <x v="2"/>
    <x v="0"/>
    <x v="31"/>
    <x v="3792"/>
  </r>
  <r>
    <n v="13831"/>
    <d v="2032-06-27T00:00:00"/>
    <n v="1399"/>
    <x v="0"/>
    <x v="1"/>
    <n v="5"/>
    <n v="80.02"/>
    <n v="0.15"/>
    <x v="0"/>
    <x v="4"/>
    <x v="14"/>
    <x v="3793"/>
  </r>
  <r>
    <n v="13832"/>
    <d v="2032-06-28T00:00:00"/>
    <n v="1836"/>
    <x v="3"/>
    <x v="0"/>
    <n v="6"/>
    <n v="479.88"/>
    <n v="0.04"/>
    <x v="1"/>
    <x v="5"/>
    <x v="18"/>
    <x v="3794"/>
  </r>
  <r>
    <n v="13833"/>
    <d v="2032-06-29T00:00:00"/>
    <n v="1504"/>
    <x v="0"/>
    <x v="1"/>
    <n v="1"/>
    <n v="122.04"/>
    <n v="0.09"/>
    <x v="1"/>
    <x v="5"/>
    <x v="15"/>
    <x v="3795"/>
  </r>
  <r>
    <n v="13834"/>
    <d v="2032-06-30T00:00:00"/>
    <n v="1499"/>
    <x v="2"/>
    <x v="1"/>
    <n v="6"/>
    <n v="487.75"/>
    <n v="0.02"/>
    <x v="1"/>
    <x v="6"/>
    <x v="8"/>
    <x v="3796"/>
  </r>
  <r>
    <n v="13835"/>
    <d v="2032-07-01T00:00:00"/>
    <n v="1572"/>
    <x v="0"/>
    <x v="3"/>
    <n v="6"/>
    <n v="373.02"/>
    <n v="0.2"/>
    <x v="2"/>
    <x v="2"/>
    <x v="22"/>
    <x v="3797"/>
  </r>
  <r>
    <n v="13836"/>
    <d v="2032-07-02T00:00:00"/>
    <n v="1137"/>
    <x v="2"/>
    <x v="0"/>
    <n v="6"/>
    <n v="128.04"/>
    <n v="0.26"/>
    <x v="1"/>
    <x v="0"/>
    <x v="14"/>
    <x v="3798"/>
  </r>
  <r>
    <n v="13837"/>
    <d v="2032-07-03T00:00:00"/>
    <n v="1049"/>
    <x v="0"/>
    <x v="1"/>
    <n v="6"/>
    <n v="291.91000000000003"/>
    <n v="7.0000000000000007E-2"/>
    <x v="1"/>
    <x v="9"/>
    <x v="28"/>
    <x v="3799"/>
  </r>
  <r>
    <n v="13838"/>
    <d v="2032-07-04T00:00:00"/>
    <n v="1770"/>
    <x v="2"/>
    <x v="2"/>
    <n v="4"/>
    <n v="413.91"/>
    <n v="0.13"/>
    <x v="2"/>
    <x v="5"/>
    <x v="3"/>
    <x v="3800"/>
  </r>
  <r>
    <n v="13839"/>
    <d v="2032-07-05T00:00:00"/>
    <n v="1972"/>
    <x v="2"/>
    <x v="2"/>
    <n v="7"/>
    <n v="385.8"/>
    <n v="0.01"/>
    <x v="1"/>
    <x v="9"/>
    <x v="37"/>
    <x v="3801"/>
  </r>
  <r>
    <n v="13840"/>
    <d v="2032-07-06T00:00:00"/>
    <n v="1618"/>
    <x v="1"/>
    <x v="3"/>
    <n v="7"/>
    <n v="264.94"/>
    <n v="0.28999999999999998"/>
    <x v="2"/>
    <x v="1"/>
    <x v="36"/>
    <x v="3802"/>
  </r>
  <r>
    <n v="13841"/>
    <d v="2032-07-07T00:00:00"/>
    <n v="1624"/>
    <x v="0"/>
    <x v="2"/>
    <n v="4"/>
    <n v="541.13"/>
    <n v="0.27"/>
    <x v="2"/>
    <x v="0"/>
    <x v="2"/>
    <x v="3803"/>
  </r>
  <r>
    <n v="13842"/>
    <d v="2032-07-08T00:00:00"/>
    <n v="1861"/>
    <x v="2"/>
    <x v="2"/>
    <n v="1"/>
    <n v="318.77"/>
    <n v="0.02"/>
    <x v="2"/>
    <x v="8"/>
    <x v="12"/>
    <x v="3804"/>
  </r>
  <r>
    <n v="13843"/>
    <d v="2032-07-09T00:00:00"/>
    <n v="1253"/>
    <x v="1"/>
    <x v="1"/>
    <n v="4"/>
    <n v="310.93"/>
    <n v="0.13"/>
    <x v="1"/>
    <x v="6"/>
    <x v="12"/>
    <x v="3805"/>
  </r>
  <r>
    <n v="13844"/>
    <d v="2032-07-10T00:00:00"/>
    <n v="1629"/>
    <x v="0"/>
    <x v="2"/>
    <n v="1"/>
    <n v="51.42"/>
    <n v="0.33"/>
    <x v="2"/>
    <x v="7"/>
    <x v="1"/>
    <x v="3806"/>
  </r>
  <r>
    <n v="13845"/>
    <d v="2032-07-11T00:00:00"/>
    <n v="1709"/>
    <x v="1"/>
    <x v="2"/>
    <n v="5"/>
    <n v="554.44000000000005"/>
    <n v="0.14000000000000001"/>
    <x v="1"/>
    <x v="8"/>
    <x v="25"/>
    <x v="3807"/>
  </r>
  <r>
    <n v="13846"/>
    <d v="2032-07-12T00:00:00"/>
    <n v="1848"/>
    <x v="2"/>
    <x v="1"/>
    <n v="7"/>
    <n v="118.61"/>
    <n v="0.18"/>
    <x v="0"/>
    <x v="9"/>
    <x v="33"/>
    <x v="3808"/>
  </r>
  <r>
    <n v="13847"/>
    <d v="2032-07-13T00:00:00"/>
    <n v="1876"/>
    <x v="1"/>
    <x v="3"/>
    <n v="2"/>
    <n v="324.08"/>
    <n v="0.12"/>
    <x v="0"/>
    <x v="8"/>
    <x v="27"/>
    <x v="3809"/>
  </r>
  <r>
    <n v="13848"/>
    <d v="2032-07-14T00:00:00"/>
    <n v="1562"/>
    <x v="1"/>
    <x v="3"/>
    <n v="3"/>
    <n v="485.09"/>
    <n v="0.21"/>
    <x v="1"/>
    <x v="1"/>
    <x v="33"/>
    <x v="3810"/>
  </r>
  <r>
    <n v="13849"/>
    <d v="2032-07-15T00:00:00"/>
    <n v="1756"/>
    <x v="0"/>
    <x v="0"/>
    <n v="7"/>
    <n v="141.04"/>
    <n v="0.34"/>
    <x v="1"/>
    <x v="8"/>
    <x v="37"/>
    <x v="3811"/>
  </r>
  <r>
    <n v="13850"/>
    <d v="2032-07-16T00:00:00"/>
    <n v="1914"/>
    <x v="3"/>
    <x v="2"/>
    <n v="4"/>
    <n v="323.51"/>
    <n v="0.35"/>
    <x v="1"/>
    <x v="8"/>
    <x v="11"/>
    <x v="3812"/>
  </r>
  <r>
    <n v="13851"/>
    <d v="2032-07-17T00:00:00"/>
    <n v="1425"/>
    <x v="1"/>
    <x v="1"/>
    <n v="4"/>
    <n v="155.80000000000001"/>
    <n v="0.27"/>
    <x v="1"/>
    <x v="5"/>
    <x v="13"/>
    <x v="3813"/>
  </r>
  <r>
    <n v="13852"/>
    <d v="2032-07-18T00:00:00"/>
    <n v="1546"/>
    <x v="0"/>
    <x v="0"/>
    <n v="5"/>
    <n v="459.42"/>
    <n v="0.14000000000000001"/>
    <x v="2"/>
    <x v="5"/>
    <x v="14"/>
    <x v="3814"/>
  </r>
  <r>
    <n v="13853"/>
    <d v="2032-07-19T00:00:00"/>
    <n v="1301"/>
    <x v="1"/>
    <x v="3"/>
    <n v="4"/>
    <n v="345.14"/>
    <n v="0.17"/>
    <x v="2"/>
    <x v="7"/>
    <x v="14"/>
    <x v="3815"/>
  </r>
  <r>
    <n v="13854"/>
    <d v="2032-07-20T00:00:00"/>
    <n v="1921"/>
    <x v="2"/>
    <x v="3"/>
    <n v="1"/>
    <n v="515.75"/>
    <n v="0.12"/>
    <x v="1"/>
    <x v="4"/>
    <x v="20"/>
    <x v="3816"/>
  </r>
  <r>
    <n v="13855"/>
    <d v="2032-07-21T00:00:00"/>
    <n v="1580"/>
    <x v="2"/>
    <x v="1"/>
    <n v="1"/>
    <n v="538.32000000000005"/>
    <n v="0.34"/>
    <x v="2"/>
    <x v="0"/>
    <x v="2"/>
    <x v="3817"/>
  </r>
  <r>
    <n v="13856"/>
    <d v="2032-07-22T00:00:00"/>
    <n v="1348"/>
    <x v="1"/>
    <x v="0"/>
    <n v="2"/>
    <n v="394.51"/>
    <n v="0.25"/>
    <x v="0"/>
    <x v="5"/>
    <x v="29"/>
    <x v="3818"/>
  </r>
  <r>
    <n v="13857"/>
    <d v="2032-07-23T00:00:00"/>
    <n v="1831"/>
    <x v="2"/>
    <x v="0"/>
    <n v="2"/>
    <n v="439.35"/>
    <n v="0.16"/>
    <x v="2"/>
    <x v="6"/>
    <x v="8"/>
    <x v="3819"/>
  </r>
  <r>
    <n v="13858"/>
    <d v="2032-07-24T00:00:00"/>
    <n v="1932"/>
    <x v="0"/>
    <x v="1"/>
    <n v="7"/>
    <n v="336.29"/>
    <n v="0"/>
    <x v="1"/>
    <x v="7"/>
    <x v="35"/>
    <x v="3820"/>
  </r>
  <r>
    <n v="13859"/>
    <d v="2032-07-25T00:00:00"/>
    <n v="1979"/>
    <x v="3"/>
    <x v="1"/>
    <n v="2"/>
    <n v="239.89"/>
    <n v="0.18"/>
    <x v="2"/>
    <x v="3"/>
    <x v="19"/>
    <x v="3821"/>
  </r>
  <r>
    <n v="13860"/>
    <d v="2032-07-26T00:00:00"/>
    <n v="1048"/>
    <x v="2"/>
    <x v="0"/>
    <n v="1"/>
    <n v="394.15"/>
    <n v="0.34"/>
    <x v="2"/>
    <x v="2"/>
    <x v="18"/>
    <x v="3822"/>
  </r>
  <r>
    <n v="13861"/>
    <d v="2032-07-27T00:00:00"/>
    <n v="1916"/>
    <x v="1"/>
    <x v="3"/>
    <n v="6"/>
    <n v="546.35"/>
    <n v="0.18"/>
    <x v="0"/>
    <x v="2"/>
    <x v="5"/>
    <x v="3823"/>
  </r>
  <r>
    <n v="13862"/>
    <d v="2032-07-28T00:00:00"/>
    <n v="1073"/>
    <x v="3"/>
    <x v="2"/>
    <n v="6"/>
    <n v="258.76"/>
    <n v="0.06"/>
    <x v="1"/>
    <x v="2"/>
    <x v="5"/>
    <x v="3824"/>
  </r>
  <r>
    <n v="13863"/>
    <d v="2032-07-29T00:00:00"/>
    <n v="1703"/>
    <x v="0"/>
    <x v="3"/>
    <n v="2"/>
    <n v="198.93"/>
    <n v="0.01"/>
    <x v="1"/>
    <x v="5"/>
    <x v="36"/>
    <x v="3825"/>
  </r>
  <r>
    <n v="13864"/>
    <d v="2032-07-30T00:00:00"/>
    <n v="1260"/>
    <x v="0"/>
    <x v="1"/>
    <n v="2"/>
    <n v="242.24"/>
    <n v="0.12"/>
    <x v="2"/>
    <x v="7"/>
    <x v="10"/>
    <x v="3826"/>
  </r>
  <r>
    <n v="13865"/>
    <d v="2032-07-31T00:00:00"/>
    <n v="1355"/>
    <x v="1"/>
    <x v="0"/>
    <n v="1"/>
    <n v="269.70999999999998"/>
    <n v="0.32"/>
    <x v="2"/>
    <x v="1"/>
    <x v="2"/>
    <x v="3827"/>
  </r>
  <r>
    <n v="13866"/>
    <d v="2032-08-01T00:00:00"/>
    <n v="1581"/>
    <x v="3"/>
    <x v="0"/>
    <n v="5"/>
    <n v="58.03"/>
    <n v="0.35"/>
    <x v="2"/>
    <x v="4"/>
    <x v="40"/>
    <x v="3828"/>
  </r>
  <r>
    <n v="13867"/>
    <d v="2032-08-02T00:00:00"/>
    <n v="1601"/>
    <x v="1"/>
    <x v="2"/>
    <n v="7"/>
    <n v="306.58999999999997"/>
    <n v="0.33"/>
    <x v="1"/>
    <x v="10"/>
    <x v="3"/>
    <x v="3829"/>
  </r>
  <r>
    <n v="13868"/>
    <d v="2032-08-03T00:00:00"/>
    <n v="1259"/>
    <x v="1"/>
    <x v="0"/>
    <n v="4"/>
    <n v="304.17"/>
    <n v="0.26"/>
    <x v="2"/>
    <x v="5"/>
    <x v="14"/>
    <x v="3830"/>
  </r>
  <r>
    <n v="13869"/>
    <d v="2032-08-04T00:00:00"/>
    <n v="1637"/>
    <x v="2"/>
    <x v="2"/>
    <n v="7"/>
    <n v="359.24"/>
    <n v="0.2"/>
    <x v="1"/>
    <x v="9"/>
    <x v="9"/>
    <x v="3831"/>
  </r>
  <r>
    <n v="13870"/>
    <d v="2032-08-05T00:00:00"/>
    <n v="1742"/>
    <x v="2"/>
    <x v="3"/>
    <n v="3"/>
    <n v="227.25"/>
    <n v="0.21"/>
    <x v="1"/>
    <x v="5"/>
    <x v="29"/>
    <x v="3832"/>
  </r>
  <r>
    <n v="13871"/>
    <d v="2032-08-06T00:00:00"/>
    <n v="1294"/>
    <x v="1"/>
    <x v="3"/>
    <n v="6"/>
    <n v="373.67"/>
    <n v="0.19"/>
    <x v="2"/>
    <x v="1"/>
    <x v="32"/>
    <x v="3833"/>
  </r>
  <r>
    <n v="13872"/>
    <d v="2032-08-07T00:00:00"/>
    <n v="1930"/>
    <x v="2"/>
    <x v="0"/>
    <n v="6"/>
    <n v="528.76"/>
    <n v="0.25"/>
    <x v="1"/>
    <x v="2"/>
    <x v="35"/>
    <x v="3834"/>
  </r>
  <r>
    <n v="13873"/>
    <d v="2032-08-08T00:00:00"/>
    <n v="1640"/>
    <x v="2"/>
    <x v="0"/>
    <n v="1"/>
    <n v="573.95000000000005"/>
    <n v="0.15"/>
    <x v="1"/>
    <x v="1"/>
    <x v="14"/>
    <x v="3835"/>
  </r>
  <r>
    <n v="13874"/>
    <d v="2032-08-09T00:00:00"/>
    <n v="1791"/>
    <x v="3"/>
    <x v="1"/>
    <n v="7"/>
    <n v="356.41"/>
    <n v="0.23"/>
    <x v="2"/>
    <x v="5"/>
    <x v="1"/>
    <x v="3836"/>
  </r>
  <r>
    <n v="13875"/>
    <d v="2032-08-10T00:00:00"/>
    <n v="1312"/>
    <x v="2"/>
    <x v="1"/>
    <n v="1"/>
    <n v="39.92"/>
    <n v="0.04"/>
    <x v="2"/>
    <x v="5"/>
    <x v="33"/>
    <x v="3837"/>
  </r>
  <r>
    <n v="13876"/>
    <d v="2032-08-11T00:00:00"/>
    <n v="1611"/>
    <x v="1"/>
    <x v="0"/>
    <n v="3"/>
    <n v="582"/>
    <n v="0.09"/>
    <x v="1"/>
    <x v="6"/>
    <x v="1"/>
    <x v="3838"/>
  </r>
  <r>
    <n v="13877"/>
    <d v="2032-08-12T00:00:00"/>
    <n v="1837"/>
    <x v="1"/>
    <x v="0"/>
    <n v="7"/>
    <n v="427.93"/>
    <n v="0.28999999999999998"/>
    <x v="2"/>
    <x v="3"/>
    <x v="27"/>
    <x v="3839"/>
  </r>
  <r>
    <n v="13878"/>
    <d v="2032-08-13T00:00:00"/>
    <n v="1808"/>
    <x v="0"/>
    <x v="3"/>
    <n v="3"/>
    <n v="211.54"/>
    <n v="0.32"/>
    <x v="1"/>
    <x v="3"/>
    <x v="3"/>
    <x v="3840"/>
  </r>
  <r>
    <n v="13879"/>
    <d v="2032-08-14T00:00:00"/>
    <n v="1181"/>
    <x v="1"/>
    <x v="0"/>
    <n v="2"/>
    <n v="101.09"/>
    <n v="0.19"/>
    <x v="1"/>
    <x v="6"/>
    <x v="22"/>
    <x v="3841"/>
  </r>
  <r>
    <n v="13880"/>
    <d v="2032-08-15T00:00:00"/>
    <n v="1685"/>
    <x v="2"/>
    <x v="1"/>
    <n v="7"/>
    <n v="98.9"/>
    <n v="0.01"/>
    <x v="2"/>
    <x v="8"/>
    <x v="29"/>
    <x v="3842"/>
  </r>
  <r>
    <n v="13881"/>
    <d v="2032-08-16T00:00:00"/>
    <n v="1827"/>
    <x v="1"/>
    <x v="3"/>
    <n v="3"/>
    <n v="113.13"/>
    <n v="0.32"/>
    <x v="1"/>
    <x v="6"/>
    <x v="35"/>
    <x v="3843"/>
  </r>
  <r>
    <n v="13882"/>
    <d v="2032-08-17T00:00:00"/>
    <n v="1363"/>
    <x v="3"/>
    <x v="2"/>
    <n v="4"/>
    <n v="41.66"/>
    <n v="0.25"/>
    <x v="0"/>
    <x v="3"/>
    <x v="33"/>
    <x v="3844"/>
  </r>
  <r>
    <n v="13883"/>
    <d v="2032-08-18T00:00:00"/>
    <n v="1187"/>
    <x v="0"/>
    <x v="1"/>
    <n v="4"/>
    <n v="542.76"/>
    <n v="0.14000000000000001"/>
    <x v="1"/>
    <x v="3"/>
    <x v="18"/>
    <x v="3845"/>
  </r>
  <r>
    <n v="13884"/>
    <d v="2032-08-19T00:00:00"/>
    <n v="1568"/>
    <x v="1"/>
    <x v="1"/>
    <n v="6"/>
    <n v="331.35"/>
    <n v="0.21"/>
    <x v="2"/>
    <x v="6"/>
    <x v="3"/>
    <x v="3846"/>
  </r>
  <r>
    <n v="13885"/>
    <d v="2032-08-20T00:00:00"/>
    <n v="1542"/>
    <x v="2"/>
    <x v="3"/>
    <n v="4"/>
    <n v="424.48"/>
    <n v="0.15"/>
    <x v="0"/>
    <x v="3"/>
    <x v="0"/>
    <x v="3847"/>
  </r>
  <r>
    <n v="13886"/>
    <d v="2032-08-21T00:00:00"/>
    <n v="1595"/>
    <x v="0"/>
    <x v="2"/>
    <n v="7"/>
    <n v="499.44"/>
    <n v="0.16"/>
    <x v="0"/>
    <x v="5"/>
    <x v="39"/>
    <x v="3848"/>
  </r>
  <r>
    <n v="13887"/>
    <d v="2032-08-22T00:00:00"/>
    <n v="1663"/>
    <x v="2"/>
    <x v="1"/>
    <n v="4"/>
    <n v="478.05"/>
    <n v="0.31"/>
    <x v="1"/>
    <x v="6"/>
    <x v="10"/>
    <x v="3849"/>
  </r>
  <r>
    <n v="13888"/>
    <d v="2032-08-23T00:00:00"/>
    <n v="1984"/>
    <x v="1"/>
    <x v="0"/>
    <n v="4"/>
    <n v="531.32000000000005"/>
    <n v="0.06"/>
    <x v="0"/>
    <x v="3"/>
    <x v="12"/>
    <x v="3850"/>
  </r>
  <r>
    <n v="13889"/>
    <d v="2032-08-24T00:00:00"/>
    <n v="1547"/>
    <x v="1"/>
    <x v="1"/>
    <n v="2"/>
    <n v="580.84"/>
    <n v="0.04"/>
    <x v="0"/>
    <x v="10"/>
    <x v="28"/>
    <x v="3851"/>
  </r>
  <r>
    <n v="13890"/>
    <d v="2032-08-25T00:00:00"/>
    <n v="1724"/>
    <x v="2"/>
    <x v="3"/>
    <n v="6"/>
    <n v="271.86"/>
    <n v="0"/>
    <x v="1"/>
    <x v="6"/>
    <x v="0"/>
    <x v="3852"/>
  </r>
  <r>
    <n v="13891"/>
    <d v="2032-08-26T00:00:00"/>
    <n v="1925"/>
    <x v="2"/>
    <x v="3"/>
    <n v="1"/>
    <n v="570.95000000000005"/>
    <n v="0.11"/>
    <x v="2"/>
    <x v="5"/>
    <x v="16"/>
    <x v="3853"/>
  </r>
  <r>
    <n v="13892"/>
    <d v="2032-08-27T00:00:00"/>
    <n v="1407"/>
    <x v="2"/>
    <x v="3"/>
    <n v="6"/>
    <n v="438.12"/>
    <n v="0.05"/>
    <x v="1"/>
    <x v="8"/>
    <x v="7"/>
    <x v="3854"/>
  </r>
  <r>
    <n v="13893"/>
    <d v="2032-08-28T00:00:00"/>
    <n v="1875"/>
    <x v="3"/>
    <x v="1"/>
    <n v="6"/>
    <n v="56.34"/>
    <n v="0.08"/>
    <x v="2"/>
    <x v="5"/>
    <x v="14"/>
    <x v="3855"/>
  </r>
  <r>
    <n v="13894"/>
    <d v="2032-08-29T00:00:00"/>
    <n v="1617"/>
    <x v="0"/>
    <x v="2"/>
    <n v="6"/>
    <n v="413.84"/>
    <n v="0"/>
    <x v="2"/>
    <x v="2"/>
    <x v="1"/>
    <x v="3856"/>
  </r>
  <r>
    <n v="13895"/>
    <d v="2032-08-30T00:00:00"/>
    <n v="1413"/>
    <x v="2"/>
    <x v="0"/>
    <n v="3"/>
    <n v="416.73"/>
    <n v="0.08"/>
    <x v="1"/>
    <x v="2"/>
    <x v="36"/>
    <x v="3857"/>
  </r>
  <r>
    <n v="13896"/>
    <d v="2032-08-31T00:00:00"/>
    <n v="1341"/>
    <x v="3"/>
    <x v="3"/>
    <n v="1"/>
    <n v="544.92999999999995"/>
    <n v="0.12"/>
    <x v="2"/>
    <x v="8"/>
    <x v="36"/>
    <x v="3858"/>
  </r>
  <r>
    <n v="13897"/>
    <d v="2032-09-01T00:00:00"/>
    <n v="1219"/>
    <x v="2"/>
    <x v="2"/>
    <n v="3"/>
    <n v="233.17"/>
    <n v="0.01"/>
    <x v="1"/>
    <x v="7"/>
    <x v="9"/>
    <x v="3859"/>
  </r>
  <r>
    <n v="13898"/>
    <d v="2032-09-02T00:00:00"/>
    <n v="1902"/>
    <x v="1"/>
    <x v="0"/>
    <n v="2"/>
    <n v="357.17"/>
    <n v="0.21"/>
    <x v="0"/>
    <x v="4"/>
    <x v="9"/>
    <x v="3860"/>
  </r>
  <r>
    <n v="13899"/>
    <d v="2032-09-03T00:00:00"/>
    <n v="1162"/>
    <x v="2"/>
    <x v="3"/>
    <n v="2"/>
    <n v="22.13"/>
    <n v="0.2"/>
    <x v="1"/>
    <x v="9"/>
    <x v="12"/>
    <x v="3861"/>
  </r>
  <r>
    <n v="13900"/>
    <d v="2032-09-04T00:00:00"/>
    <n v="1950"/>
    <x v="0"/>
    <x v="0"/>
    <n v="5"/>
    <n v="209.26"/>
    <n v="0.03"/>
    <x v="2"/>
    <x v="1"/>
    <x v="13"/>
    <x v="3862"/>
  </r>
  <r>
    <n v="13901"/>
    <d v="2032-09-05T00:00:00"/>
    <n v="1219"/>
    <x v="3"/>
    <x v="0"/>
    <n v="5"/>
    <n v="51.41"/>
    <n v="0.21"/>
    <x v="1"/>
    <x v="2"/>
    <x v="7"/>
    <x v="3863"/>
  </r>
  <r>
    <n v="13902"/>
    <d v="2032-09-06T00:00:00"/>
    <n v="1269"/>
    <x v="3"/>
    <x v="2"/>
    <n v="2"/>
    <n v="320.3"/>
    <n v="0.35"/>
    <x v="1"/>
    <x v="1"/>
    <x v="27"/>
    <x v="3864"/>
  </r>
  <r>
    <n v="13903"/>
    <d v="2032-09-07T00:00:00"/>
    <n v="1631"/>
    <x v="3"/>
    <x v="0"/>
    <n v="2"/>
    <n v="493.21"/>
    <n v="0.33"/>
    <x v="2"/>
    <x v="1"/>
    <x v="31"/>
    <x v="3865"/>
  </r>
  <r>
    <n v="13904"/>
    <d v="2032-09-08T00:00:00"/>
    <n v="1905"/>
    <x v="1"/>
    <x v="3"/>
    <n v="3"/>
    <n v="135.77000000000001"/>
    <n v="0"/>
    <x v="1"/>
    <x v="9"/>
    <x v="37"/>
    <x v="3866"/>
  </r>
  <r>
    <n v="13905"/>
    <d v="2032-09-09T00:00:00"/>
    <n v="1847"/>
    <x v="0"/>
    <x v="2"/>
    <n v="2"/>
    <n v="323.55"/>
    <n v="0.28000000000000003"/>
    <x v="2"/>
    <x v="7"/>
    <x v="17"/>
    <x v="3867"/>
  </r>
  <r>
    <n v="13906"/>
    <d v="2032-09-10T00:00:00"/>
    <n v="1399"/>
    <x v="3"/>
    <x v="1"/>
    <n v="7"/>
    <n v="134.35"/>
    <n v="0.12"/>
    <x v="0"/>
    <x v="2"/>
    <x v="35"/>
    <x v="3868"/>
  </r>
  <r>
    <n v="13907"/>
    <d v="2032-09-11T00:00:00"/>
    <n v="1181"/>
    <x v="0"/>
    <x v="1"/>
    <n v="1"/>
    <n v="85.6"/>
    <n v="0.02"/>
    <x v="1"/>
    <x v="8"/>
    <x v="35"/>
    <x v="3869"/>
  </r>
  <r>
    <n v="13908"/>
    <d v="2032-09-12T00:00:00"/>
    <n v="1990"/>
    <x v="1"/>
    <x v="2"/>
    <n v="3"/>
    <n v="313.93"/>
    <n v="0.1"/>
    <x v="0"/>
    <x v="4"/>
    <x v="0"/>
    <x v="3870"/>
  </r>
  <r>
    <n v="13909"/>
    <d v="2032-09-13T00:00:00"/>
    <n v="1617"/>
    <x v="2"/>
    <x v="1"/>
    <n v="2"/>
    <n v="61.3"/>
    <n v="0.11"/>
    <x v="1"/>
    <x v="1"/>
    <x v="39"/>
    <x v="3871"/>
  </r>
  <r>
    <n v="13910"/>
    <d v="2032-09-14T00:00:00"/>
    <n v="1728"/>
    <x v="1"/>
    <x v="0"/>
    <n v="3"/>
    <n v="358.6"/>
    <n v="0.18"/>
    <x v="1"/>
    <x v="10"/>
    <x v="14"/>
    <x v="3872"/>
  </r>
  <r>
    <n v="13911"/>
    <d v="2032-09-15T00:00:00"/>
    <n v="1204"/>
    <x v="2"/>
    <x v="3"/>
    <n v="3"/>
    <n v="33.33"/>
    <n v="0.23"/>
    <x v="1"/>
    <x v="3"/>
    <x v="19"/>
    <x v="3873"/>
  </r>
  <r>
    <n v="13912"/>
    <d v="2032-09-16T00:00:00"/>
    <n v="1581"/>
    <x v="1"/>
    <x v="0"/>
    <n v="4"/>
    <n v="77.430000000000007"/>
    <n v="0.26"/>
    <x v="0"/>
    <x v="2"/>
    <x v="34"/>
    <x v="3874"/>
  </r>
  <r>
    <n v="13913"/>
    <d v="2032-09-17T00:00:00"/>
    <n v="1555"/>
    <x v="1"/>
    <x v="2"/>
    <n v="5"/>
    <n v="336.75"/>
    <n v="0.09"/>
    <x v="1"/>
    <x v="8"/>
    <x v="12"/>
    <x v="3875"/>
  </r>
  <r>
    <n v="13914"/>
    <d v="2032-09-18T00:00:00"/>
    <n v="1840"/>
    <x v="1"/>
    <x v="3"/>
    <n v="3"/>
    <n v="360.97"/>
    <n v="0.11"/>
    <x v="0"/>
    <x v="7"/>
    <x v="40"/>
    <x v="2960"/>
  </r>
  <r>
    <n v="13915"/>
    <d v="2032-09-19T00:00:00"/>
    <n v="1812"/>
    <x v="2"/>
    <x v="2"/>
    <n v="6"/>
    <n v="31.96"/>
    <n v="0.11"/>
    <x v="0"/>
    <x v="7"/>
    <x v="37"/>
    <x v="3876"/>
  </r>
  <r>
    <n v="13916"/>
    <d v="2032-09-20T00:00:00"/>
    <n v="1227"/>
    <x v="2"/>
    <x v="2"/>
    <n v="7"/>
    <n v="350.43"/>
    <n v="0.13"/>
    <x v="1"/>
    <x v="0"/>
    <x v="4"/>
    <x v="3877"/>
  </r>
  <r>
    <n v="13917"/>
    <d v="2032-09-21T00:00:00"/>
    <n v="1695"/>
    <x v="1"/>
    <x v="2"/>
    <n v="7"/>
    <n v="505.52"/>
    <n v="0.35"/>
    <x v="2"/>
    <x v="7"/>
    <x v="11"/>
    <x v="3878"/>
  </r>
  <r>
    <n v="13918"/>
    <d v="2032-09-22T00:00:00"/>
    <n v="1618"/>
    <x v="0"/>
    <x v="0"/>
    <n v="3"/>
    <n v="437.55"/>
    <n v="0.27"/>
    <x v="2"/>
    <x v="5"/>
    <x v="3"/>
    <x v="3879"/>
  </r>
  <r>
    <n v="13919"/>
    <d v="2032-09-23T00:00:00"/>
    <n v="1595"/>
    <x v="1"/>
    <x v="3"/>
    <n v="6"/>
    <n v="91.74"/>
    <n v="0.34"/>
    <x v="1"/>
    <x v="8"/>
    <x v="21"/>
    <x v="3880"/>
  </r>
  <r>
    <n v="13920"/>
    <d v="2032-09-24T00:00:00"/>
    <n v="1849"/>
    <x v="1"/>
    <x v="3"/>
    <n v="7"/>
    <n v="361.6"/>
    <n v="0.24"/>
    <x v="1"/>
    <x v="6"/>
    <x v="1"/>
    <x v="3881"/>
  </r>
  <r>
    <n v="13921"/>
    <d v="2032-09-25T00:00:00"/>
    <n v="1249"/>
    <x v="3"/>
    <x v="3"/>
    <n v="4"/>
    <n v="408.27"/>
    <n v="0.14000000000000001"/>
    <x v="1"/>
    <x v="4"/>
    <x v="30"/>
    <x v="3882"/>
  </r>
  <r>
    <n v="13922"/>
    <d v="2032-09-26T00:00:00"/>
    <n v="1874"/>
    <x v="1"/>
    <x v="0"/>
    <n v="2"/>
    <n v="36.78"/>
    <n v="0.14000000000000001"/>
    <x v="2"/>
    <x v="5"/>
    <x v="37"/>
    <x v="3883"/>
  </r>
  <r>
    <n v="13923"/>
    <d v="2032-09-27T00:00:00"/>
    <n v="1440"/>
    <x v="2"/>
    <x v="1"/>
    <n v="3"/>
    <n v="515.38"/>
    <n v="0.17"/>
    <x v="2"/>
    <x v="6"/>
    <x v="3"/>
    <x v="3884"/>
  </r>
  <r>
    <n v="13924"/>
    <d v="2032-09-28T00:00:00"/>
    <n v="1532"/>
    <x v="1"/>
    <x v="0"/>
    <n v="4"/>
    <n v="545.16999999999996"/>
    <n v="0.15"/>
    <x v="1"/>
    <x v="7"/>
    <x v="4"/>
    <x v="3885"/>
  </r>
  <r>
    <n v="13925"/>
    <d v="2032-09-29T00:00:00"/>
    <n v="1195"/>
    <x v="2"/>
    <x v="0"/>
    <n v="1"/>
    <n v="512.51"/>
    <n v="0.28999999999999998"/>
    <x v="1"/>
    <x v="7"/>
    <x v="21"/>
    <x v="3886"/>
  </r>
  <r>
    <n v="13926"/>
    <d v="2032-09-30T00:00:00"/>
    <n v="1689"/>
    <x v="0"/>
    <x v="2"/>
    <n v="4"/>
    <n v="497.41"/>
    <n v="0.16"/>
    <x v="0"/>
    <x v="3"/>
    <x v="14"/>
    <x v="3887"/>
  </r>
  <r>
    <n v="13927"/>
    <d v="2032-10-01T00:00:00"/>
    <n v="1928"/>
    <x v="2"/>
    <x v="3"/>
    <n v="5"/>
    <n v="450.8"/>
    <n v="0.1"/>
    <x v="1"/>
    <x v="5"/>
    <x v="7"/>
    <x v="3888"/>
  </r>
  <r>
    <n v="13928"/>
    <d v="2032-10-02T00:00:00"/>
    <n v="1986"/>
    <x v="1"/>
    <x v="3"/>
    <n v="5"/>
    <n v="385.56"/>
    <n v="0.27"/>
    <x v="2"/>
    <x v="4"/>
    <x v="35"/>
    <x v="3889"/>
  </r>
  <r>
    <n v="13929"/>
    <d v="2032-10-03T00:00:00"/>
    <n v="1518"/>
    <x v="2"/>
    <x v="1"/>
    <n v="2"/>
    <n v="412"/>
    <n v="0.3"/>
    <x v="1"/>
    <x v="6"/>
    <x v="29"/>
    <x v="3890"/>
  </r>
  <r>
    <n v="13930"/>
    <d v="2032-10-04T00:00:00"/>
    <n v="1069"/>
    <x v="2"/>
    <x v="1"/>
    <n v="6"/>
    <n v="486.74"/>
    <n v="0.15"/>
    <x v="0"/>
    <x v="3"/>
    <x v="0"/>
    <x v="3891"/>
  </r>
  <r>
    <n v="13931"/>
    <d v="2032-10-05T00:00:00"/>
    <n v="1638"/>
    <x v="3"/>
    <x v="2"/>
    <n v="2"/>
    <n v="402.56"/>
    <n v="0.23"/>
    <x v="0"/>
    <x v="1"/>
    <x v="36"/>
    <x v="3892"/>
  </r>
  <r>
    <n v="13932"/>
    <d v="2032-10-06T00:00:00"/>
    <n v="1398"/>
    <x v="2"/>
    <x v="3"/>
    <n v="7"/>
    <n v="206.72"/>
    <n v="0.02"/>
    <x v="1"/>
    <x v="0"/>
    <x v="16"/>
    <x v="3893"/>
  </r>
  <r>
    <n v="13933"/>
    <d v="2032-10-07T00:00:00"/>
    <n v="1977"/>
    <x v="2"/>
    <x v="1"/>
    <n v="6"/>
    <n v="234.94"/>
    <n v="0.19"/>
    <x v="1"/>
    <x v="8"/>
    <x v="32"/>
    <x v="3894"/>
  </r>
  <r>
    <n v="13934"/>
    <d v="2032-10-08T00:00:00"/>
    <n v="1671"/>
    <x v="1"/>
    <x v="1"/>
    <n v="6"/>
    <n v="539.78"/>
    <n v="0.02"/>
    <x v="2"/>
    <x v="1"/>
    <x v="37"/>
    <x v="3895"/>
  </r>
  <r>
    <n v="13935"/>
    <d v="2032-10-09T00:00:00"/>
    <n v="1759"/>
    <x v="2"/>
    <x v="3"/>
    <n v="6"/>
    <n v="25.02"/>
    <n v="0.01"/>
    <x v="1"/>
    <x v="6"/>
    <x v="20"/>
    <x v="3896"/>
  </r>
  <r>
    <n v="13936"/>
    <d v="2032-10-10T00:00:00"/>
    <n v="1202"/>
    <x v="2"/>
    <x v="0"/>
    <n v="6"/>
    <n v="423.81"/>
    <n v="0.21"/>
    <x v="1"/>
    <x v="7"/>
    <x v="1"/>
    <x v="3897"/>
  </r>
  <r>
    <n v="13937"/>
    <d v="2032-10-11T00:00:00"/>
    <n v="1147"/>
    <x v="3"/>
    <x v="1"/>
    <n v="5"/>
    <n v="573.54"/>
    <n v="0.11"/>
    <x v="2"/>
    <x v="1"/>
    <x v="39"/>
    <x v="3898"/>
  </r>
  <r>
    <n v="13938"/>
    <d v="2032-10-12T00:00:00"/>
    <n v="1471"/>
    <x v="3"/>
    <x v="3"/>
    <n v="7"/>
    <n v="428.14"/>
    <n v="0.26"/>
    <x v="1"/>
    <x v="6"/>
    <x v="30"/>
    <x v="3899"/>
  </r>
  <r>
    <n v="13939"/>
    <d v="2032-10-13T00:00:00"/>
    <n v="1654"/>
    <x v="0"/>
    <x v="1"/>
    <n v="5"/>
    <n v="596.44000000000005"/>
    <n v="0.31"/>
    <x v="1"/>
    <x v="10"/>
    <x v="38"/>
    <x v="3900"/>
  </r>
  <r>
    <n v="13940"/>
    <d v="2032-10-14T00:00:00"/>
    <n v="1943"/>
    <x v="0"/>
    <x v="2"/>
    <n v="3"/>
    <n v="417.21"/>
    <n v="0.05"/>
    <x v="2"/>
    <x v="9"/>
    <x v="28"/>
    <x v="3901"/>
  </r>
  <r>
    <n v="13941"/>
    <d v="2032-10-15T00:00:00"/>
    <n v="1198"/>
    <x v="3"/>
    <x v="1"/>
    <n v="7"/>
    <n v="35.1"/>
    <n v="0.25"/>
    <x v="2"/>
    <x v="3"/>
    <x v="18"/>
    <x v="3902"/>
  </r>
  <r>
    <n v="13942"/>
    <d v="2032-10-16T00:00:00"/>
    <n v="1916"/>
    <x v="2"/>
    <x v="3"/>
    <n v="5"/>
    <n v="498.8"/>
    <n v="0.18"/>
    <x v="1"/>
    <x v="1"/>
    <x v="6"/>
    <x v="3903"/>
  </r>
  <r>
    <n v="13943"/>
    <d v="2032-10-17T00:00:00"/>
    <n v="1425"/>
    <x v="3"/>
    <x v="1"/>
    <n v="2"/>
    <n v="181.51"/>
    <n v="0.04"/>
    <x v="2"/>
    <x v="9"/>
    <x v="25"/>
    <x v="3904"/>
  </r>
  <r>
    <n v="13944"/>
    <d v="2032-10-18T00:00:00"/>
    <n v="1665"/>
    <x v="3"/>
    <x v="2"/>
    <n v="5"/>
    <n v="275.94"/>
    <n v="0.23"/>
    <x v="2"/>
    <x v="4"/>
    <x v="33"/>
    <x v="3905"/>
  </r>
  <r>
    <n v="13945"/>
    <d v="2032-10-19T00:00:00"/>
    <n v="1491"/>
    <x v="3"/>
    <x v="2"/>
    <n v="7"/>
    <n v="197.57"/>
    <n v="0.21"/>
    <x v="2"/>
    <x v="10"/>
    <x v="35"/>
    <x v="3906"/>
  </r>
  <r>
    <n v="13946"/>
    <d v="2032-10-20T00:00:00"/>
    <n v="1887"/>
    <x v="1"/>
    <x v="1"/>
    <n v="7"/>
    <n v="172.1"/>
    <n v="0.18"/>
    <x v="1"/>
    <x v="2"/>
    <x v="8"/>
    <x v="3907"/>
  </r>
  <r>
    <n v="13947"/>
    <d v="2032-10-21T00:00:00"/>
    <n v="1895"/>
    <x v="2"/>
    <x v="1"/>
    <n v="2"/>
    <n v="267.37"/>
    <n v="0.32"/>
    <x v="1"/>
    <x v="9"/>
    <x v="14"/>
    <x v="3908"/>
  </r>
  <r>
    <n v="13948"/>
    <d v="2032-10-22T00:00:00"/>
    <n v="1141"/>
    <x v="3"/>
    <x v="2"/>
    <n v="1"/>
    <n v="236.57"/>
    <n v="0.18"/>
    <x v="0"/>
    <x v="7"/>
    <x v="38"/>
    <x v="3909"/>
  </r>
  <r>
    <n v="13949"/>
    <d v="2032-10-23T00:00:00"/>
    <n v="1312"/>
    <x v="3"/>
    <x v="2"/>
    <n v="7"/>
    <n v="385.5"/>
    <n v="0.35"/>
    <x v="0"/>
    <x v="7"/>
    <x v="1"/>
    <x v="3910"/>
  </r>
  <r>
    <n v="13950"/>
    <d v="2032-10-24T00:00:00"/>
    <n v="1164"/>
    <x v="0"/>
    <x v="0"/>
    <n v="5"/>
    <n v="490.69"/>
    <n v="0.18"/>
    <x v="2"/>
    <x v="4"/>
    <x v="30"/>
    <x v="3911"/>
  </r>
  <r>
    <n v="13951"/>
    <d v="2032-10-25T00:00:00"/>
    <n v="1313"/>
    <x v="2"/>
    <x v="0"/>
    <n v="2"/>
    <n v="188.8"/>
    <n v="0.04"/>
    <x v="1"/>
    <x v="2"/>
    <x v="38"/>
    <x v="3912"/>
  </r>
  <r>
    <n v="13952"/>
    <d v="2032-10-26T00:00:00"/>
    <n v="1020"/>
    <x v="2"/>
    <x v="2"/>
    <n v="6"/>
    <n v="140.03"/>
    <n v="0.16"/>
    <x v="2"/>
    <x v="4"/>
    <x v="7"/>
    <x v="3913"/>
  </r>
  <r>
    <n v="13953"/>
    <d v="2032-10-27T00:00:00"/>
    <n v="1081"/>
    <x v="2"/>
    <x v="1"/>
    <n v="7"/>
    <n v="405.13"/>
    <n v="0.06"/>
    <x v="0"/>
    <x v="3"/>
    <x v="14"/>
    <x v="3914"/>
  </r>
  <r>
    <n v="13954"/>
    <d v="2032-10-28T00:00:00"/>
    <n v="1580"/>
    <x v="3"/>
    <x v="3"/>
    <n v="4"/>
    <n v="407.14"/>
    <n v="0.21"/>
    <x v="1"/>
    <x v="2"/>
    <x v="18"/>
    <x v="3915"/>
  </r>
  <r>
    <n v="13955"/>
    <d v="2032-10-29T00:00:00"/>
    <n v="1130"/>
    <x v="2"/>
    <x v="1"/>
    <n v="6"/>
    <n v="542.16"/>
    <n v="0.24"/>
    <x v="1"/>
    <x v="4"/>
    <x v="3"/>
    <x v="3916"/>
  </r>
  <r>
    <n v="13956"/>
    <d v="2032-10-30T00:00:00"/>
    <n v="1598"/>
    <x v="2"/>
    <x v="1"/>
    <n v="3"/>
    <n v="24.33"/>
    <n v="0.16"/>
    <x v="2"/>
    <x v="10"/>
    <x v="11"/>
    <x v="3917"/>
  </r>
  <r>
    <n v="13957"/>
    <d v="2032-10-31T00:00:00"/>
    <n v="1729"/>
    <x v="0"/>
    <x v="0"/>
    <n v="7"/>
    <n v="514.03"/>
    <n v="0.03"/>
    <x v="0"/>
    <x v="1"/>
    <x v="6"/>
    <x v="3918"/>
  </r>
  <r>
    <n v="13958"/>
    <d v="2032-11-01T00:00:00"/>
    <n v="1932"/>
    <x v="2"/>
    <x v="0"/>
    <n v="2"/>
    <n v="319.79000000000002"/>
    <n v="0.16"/>
    <x v="1"/>
    <x v="4"/>
    <x v="37"/>
    <x v="3919"/>
  </r>
  <r>
    <n v="13959"/>
    <d v="2032-11-02T00:00:00"/>
    <n v="1983"/>
    <x v="3"/>
    <x v="0"/>
    <n v="6"/>
    <n v="378.46"/>
    <n v="0.03"/>
    <x v="2"/>
    <x v="0"/>
    <x v="23"/>
    <x v="3920"/>
  </r>
  <r>
    <n v="13960"/>
    <d v="2032-11-03T00:00:00"/>
    <n v="1304"/>
    <x v="1"/>
    <x v="2"/>
    <n v="5"/>
    <n v="68.45"/>
    <n v="0.24"/>
    <x v="2"/>
    <x v="7"/>
    <x v="3"/>
    <x v="3921"/>
  </r>
  <r>
    <n v="13961"/>
    <d v="2032-11-04T00:00:00"/>
    <n v="1914"/>
    <x v="3"/>
    <x v="2"/>
    <n v="5"/>
    <n v="268.08"/>
    <n v="0.28000000000000003"/>
    <x v="2"/>
    <x v="0"/>
    <x v="34"/>
    <x v="3922"/>
  </r>
  <r>
    <n v="13962"/>
    <d v="2032-11-05T00:00:00"/>
    <n v="1370"/>
    <x v="1"/>
    <x v="1"/>
    <n v="7"/>
    <n v="147.97"/>
    <n v="0.34"/>
    <x v="2"/>
    <x v="2"/>
    <x v="15"/>
    <x v="3923"/>
  </r>
  <r>
    <n v="13963"/>
    <d v="2032-11-06T00:00:00"/>
    <n v="1856"/>
    <x v="0"/>
    <x v="1"/>
    <n v="1"/>
    <n v="163.72"/>
    <n v="0.05"/>
    <x v="2"/>
    <x v="2"/>
    <x v="20"/>
    <x v="3924"/>
  </r>
  <r>
    <n v="13964"/>
    <d v="2032-11-07T00:00:00"/>
    <n v="1852"/>
    <x v="0"/>
    <x v="3"/>
    <n v="4"/>
    <n v="309.89999999999998"/>
    <n v="0.19"/>
    <x v="1"/>
    <x v="4"/>
    <x v="5"/>
    <x v="3925"/>
  </r>
  <r>
    <n v="13965"/>
    <d v="2032-11-08T00:00:00"/>
    <n v="1383"/>
    <x v="2"/>
    <x v="1"/>
    <n v="7"/>
    <n v="490.29"/>
    <n v="0.2"/>
    <x v="1"/>
    <x v="5"/>
    <x v="36"/>
    <x v="3926"/>
  </r>
  <r>
    <n v="13966"/>
    <d v="2032-11-09T00:00:00"/>
    <n v="1907"/>
    <x v="2"/>
    <x v="1"/>
    <n v="2"/>
    <n v="450.11"/>
    <n v="0.32"/>
    <x v="2"/>
    <x v="7"/>
    <x v="27"/>
    <x v="3927"/>
  </r>
  <r>
    <n v="13967"/>
    <d v="2032-11-10T00:00:00"/>
    <n v="1444"/>
    <x v="2"/>
    <x v="0"/>
    <n v="6"/>
    <n v="360.73"/>
    <n v="0.22"/>
    <x v="1"/>
    <x v="0"/>
    <x v="33"/>
    <x v="3928"/>
  </r>
  <r>
    <n v="13968"/>
    <d v="2032-11-11T00:00:00"/>
    <n v="1424"/>
    <x v="3"/>
    <x v="0"/>
    <n v="4"/>
    <n v="330.56"/>
    <n v="0.05"/>
    <x v="2"/>
    <x v="10"/>
    <x v="27"/>
    <x v="3929"/>
  </r>
  <r>
    <n v="13969"/>
    <d v="2032-11-12T00:00:00"/>
    <n v="1160"/>
    <x v="0"/>
    <x v="0"/>
    <n v="1"/>
    <n v="264.97000000000003"/>
    <n v="0.15"/>
    <x v="2"/>
    <x v="5"/>
    <x v="23"/>
    <x v="3930"/>
  </r>
  <r>
    <n v="13970"/>
    <d v="2032-11-13T00:00:00"/>
    <n v="1177"/>
    <x v="1"/>
    <x v="0"/>
    <n v="7"/>
    <n v="584.04"/>
    <n v="0.23"/>
    <x v="1"/>
    <x v="3"/>
    <x v="8"/>
    <x v="3931"/>
  </r>
  <r>
    <n v="13971"/>
    <d v="2032-11-14T00:00:00"/>
    <n v="1628"/>
    <x v="1"/>
    <x v="0"/>
    <n v="3"/>
    <n v="342.71"/>
    <n v="0.25"/>
    <x v="2"/>
    <x v="9"/>
    <x v="3"/>
    <x v="3932"/>
  </r>
  <r>
    <n v="13972"/>
    <d v="2032-11-15T00:00:00"/>
    <n v="1707"/>
    <x v="2"/>
    <x v="3"/>
    <n v="4"/>
    <n v="163.57"/>
    <n v="0.3"/>
    <x v="2"/>
    <x v="10"/>
    <x v="35"/>
    <x v="3933"/>
  </r>
  <r>
    <n v="13973"/>
    <d v="2032-11-16T00:00:00"/>
    <n v="1894"/>
    <x v="3"/>
    <x v="3"/>
    <n v="1"/>
    <n v="149.6"/>
    <n v="0.06"/>
    <x v="1"/>
    <x v="4"/>
    <x v="22"/>
    <x v="3934"/>
  </r>
  <r>
    <n v="13974"/>
    <d v="2032-11-17T00:00:00"/>
    <n v="1489"/>
    <x v="0"/>
    <x v="3"/>
    <n v="7"/>
    <n v="372.64"/>
    <n v="0.33"/>
    <x v="2"/>
    <x v="10"/>
    <x v="20"/>
    <x v="3935"/>
  </r>
  <r>
    <n v="13975"/>
    <d v="2032-11-18T00:00:00"/>
    <n v="1326"/>
    <x v="2"/>
    <x v="0"/>
    <n v="7"/>
    <n v="320.85000000000002"/>
    <n v="0.02"/>
    <x v="0"/>
    <x v="3"/>
    <x v="1"/>
    <x v="3936"/>
  </r>
  <r>
    <n v="13976"/>
    <d v="2032-11-19T00:00:00"/>
    <n v="1597"/>
    <x v="1"/>
    <x v="2"/>
    <n v="2"/>
    <n v="19.5"/>
    <n v="0.34"/>
    <x v="1"/>
    <x v="4"/>
    <x v="28"/>
    <x v="3937"/>
  </r>
  <r>
    <n v="13977"/>
    <d v="2032-11-20T00:00:00"/>
    <n v="1288"/>
    <x v="2"/>
    <x v="0"/>
    <n v="7"/>
    <n v="500.59"/>
    <n v="0.3"/>
    <x v="2"/>
    <x v="3"/>
    <x v="39"/>
    <x v="3938"/>
  </r>
  <r>
    <n v="13978"/>
    <d v="2032-11-21T00:00:00"/>
    <n v="1592"/>
    <x v="1"/>
    <x v="0"/>
    <n v="3"/>
    <n v="426.91"/>
    <n v="0.23"/>
    <x v="1"/>
    <x v="7"/>
    <x v="2"/>
    <x v="3939"/>
  </r>
  <r>
    <n v="13979"/>
    <d v="2032-11-22T00:00:00"/>
    <n v="1663"/>
    <x v="1"/>
    <x v="3"/>
    <n v="7"/>
    <n v="402.17"/>
    <n v="0.26"/>
    <x v="1"/>
    <x v="1"/>
    <x v="4"/>
    <x v="3940"/>
  </r>
  <r>
    <n v="13980"/>
    <d v="2032-11-23T00:00:00"/>
    <n v="1572"/>
    <x v="2"/>
    <x v="0"/>
    <n v="5"/>
    <n v="55.24"/>
    <n v="0.03"/>
    <x v="1"/>
    <x v="0"/>
    <x v="18"/>
    <x v="3941"/>
  </r>
  <r>
    <n v="13981"/>
    <d v="2032-11-24T00:00:00"/>
    <n v="1572"/>
    <x v="1"/>
    <x v="3"/>
    <n v="1"/>
    <n v="226.8"/>
    <n v="0.01"/>
    <x v="2"/>
    <x v="10"/>
    <x v="18"/>
    <x v="3942"/>
  </r>
  <r>
    <n v="13982"/>
    <d v="2032-11-25T00:00:00"/>
    <n v="1353"/>
    <x v="2"/>
    <x v="0"/>
    <n v="5"/>
    <n v="562.20000000000005"/>
    <n v="0.04"/>
    <x v="1"/>
    <x v="4"/>
    <x v="32"/>
    <x v="3943"/>
  </r>
  <r>
    <n v="13983"/>
    <d v="2032-11-26T00:00:00"/>
    <n v="1027"/>
    <x v="1"/>
    <x v="1"/>
    <n v="7"/>
    <n v="519.61"/>
    <n v="0.03"/>
    <x v="1"/>
    <x v="7"/>
    <x v="20"/>
    <x v="3944"/>
  </r>
  <r>
    <n v="13984"/>
    <d v="2032-11-27T00:00:00"/>
    <n v="1953"/>
    <x v="1"/>
    <x v="2"/>
    <n v="3"/>
    <n v="182.04"/>
    <n v="0.19"/>
    <x v="2"/>
    <x v="5"/>
    <x v="14"/>
    <x v="3945"/>
  </r>
  <r>
    <n v="13985"/>
    <d v="2032-11-28T00:00:00"/>
    <n v="1042"/>
    <x v="2"/>
    <x v="2"/>
    <n v="1"/>
    <n v="106.88"/>
    <n v="0.08"/>
    <x v="1"/>
    <x v="10"/>
    <x v="37"/>
    <x v="3946"/>
  </r>
  <r>
    <n v="13986"/>
    <d v="2032-11-29T00:00:00"/>
    <n v="1680"/>
    <x v="3"/>
    <x v="3"/>
    <n v="1"/>
    <n v="277.72000000000003"/>
    <n v="0.3"/>
    <x v="1"/>
    <x v="9"/>
    <x v="2"/>
    <x v="3947"/>
  </r>
  <r>
    <n v="13987"/>
    <d v="2032-11-30T00:00:00"/>
    <n v="1422"/>
    <x v="3"/>
    <x v="1"/>
    <n v="7"/>
    <n v="223.16"/>
    <n v="0.16"/>
    <x v="1"/>
    <x v="7"/>
    <x v="18"/>
    <x v="3948"/>
  </r>
  <r>
    <n v="13988"/>
    <d v="2032-12-01T00:00:00"/>
    <n v="1597"/>
    <x v="1"/>
    <x v="2"/>
    <n v="3"/>
    <n v="414.1"/>
    <n v="0.24"/>
    <x v="1"/>
    <x v="10"/>
    <x v="19"/>
    <x v="3949"/>
  </r>
  <r>
    <n v="13989"/>
    <d v="2032-12-02T00:00:00"/>
    <n v="1176"/>
    <x v="2"/>
    <x v="3"/>
    <n v="2"/>
    <n v="580.36"/>
    <n v="0.23"/>
    <x v="2"/>
    <x v="10"/>
    <x v="5"/>
    <x v="3950"/>
  </r>
  <r>
    <n v="13990"/>
    <d v="2032-12-03T00:00:00"/>
    <n v="1528"/>
    <x v="3"/>
    <x v="0"/>
    <n v="1"/>
    <n v="227.36"/>
    <n v="0.11"/>
    <x v="1"/>
    <x v="4"/>
    <x v="2"/>
    <x v="580"/>
  </r>
  <r>
    <n v="13991"/>
    <d v="2032-12-04T00:00:00"/>
    <n v="1609"/>
    <x v="0"/>
    <x v="0"/>
    <n v="3"/>
    <n v="51.4"/>
    <n v="0.09"/>
    <x v="1"/>
    <x v="10"/>
    <x v="13"/>
    <x v="3951"/>
  </r>
  <r>
    <n v="13992"/>
    <d v="2032-12-05T00:00:00"/>
    <n v="1965"/>
    <x v="2"/>
    <x v="1"/>
    <n v="4"/>
    <n v="540.1"/>
    <n v="0.12"/>
    <x v="0"/>
    <x v="8"/>
    <x v="21"/>
    <x v="3952"/>
  </r>
  <r>
    <n v="13993"/>
    <d v="2032-12-06T00:00:00"/>
    <n v="1493"/>
    <x v="2"/>
    <x v="2"/>
    <n v="5"/>
    <n v="37.200000000000003"/>
    <n v="0.28000000000000003"/>
    <x v="0"/>
    <x v="9"/>
    <x v="4"/>
    <x v="3953"/>
  </r>
  <r>
    <n v="13994"/>
    <d v="2032-12-07T00:00:00"/>
    <n v="1197"/>
    <x v="2"/>
    <x v="0"/>
    <n v="1"/>
    <n v="572.37"/>
    <n v="0.21"/>
    <x v="0"/>
    <x v="0"/>
    <x v="37"/>
    <x v="3954"/>
  </r>
  <r>
    <n v="13995"/>
    <d v="2032-12-08T00:00:00"/>
    <n v="1609"/>
    <x v="1"/>
    <x v="3"/>
    <n v="4"/>
    <n v="403.78"/>
    <n v="0.09"/>
    <x v="0"/>
    <x v="3"/>
    <x v="25"/>
    <x v="3955"/>
  </r>
  <r>
    <n v="13996"/>
    <d v="2032-12-09T00:00:00"/>
    <n v="1576"/>
    <x v="2"/>
    <x v="0"/>
    <n v="1"/>
    <n v="565.89"/>
    <n v="0.28999999999999998"/>
    <x v="2"/>
    <x v="2"/>
    <x v="11"/>
    <x v="3956"/>
  </r>
  <r>
    <n v="13997"/>
    <d v="2032-12-10T00:00:00"/>
    <n v="1841"/>
    <x v="1"/>
    <x v="0"/>
    <n v="2"/>
    <n v="131.80000000000001"/>
    <n v="0.02"/>
    <x v="2"/>
    <x v="6"/>
    <x v="31"/>
    <x v="3957"/>
  </r>
  <r>
    <n v="13998"/>
    <d v="2032-12-11T00:00:00"/>
    <n v="1852"/>
    <x v="3"/>
    <x v="2"/>
    <n v="7"/>
    <n v="38.81"/>
    <n v="0.24"/>
    <x v="2"/>
    <x v="6"/>
    <x v="38"/>
    <x v="3958"/>
  </r>
  <r>
    <n v="13999"/>
    <d v="2032-12-12T00:00:00"/>
    <n v="1516"/>
    <x v="1"/>
    <x v="2"/>
    <n v="3"/>
    <n v="300.60000000000002"/>
    <n v="0.15"/>
    <x v="2"/>
    <x v="4"/>
    <x v="27"/>
    <x v="3959"/>
  </r>
  <r>
    <n v="14000"/>
    <d v="2032-12-13T00:00:00"/>
    <n v="1513"/>
    <x v="1"/>
    <x v="3"/>
    <n v="1"/>
    <n v="278.61"/>
    <n v="0.26"/>
    <x v="2"/>
    <x v="7"/>
    <x v="20"/>
    <x v="3960"/>
  </r>
  <r>
    <n v="14001"/>
    <d v="2032-12-14T00:00:00"/>
    <n v="1021"/>
    <x v="1"/>
    <x v="1"/>
    <n v="3"/>
    <n v="208.92"/>
    <n v="0.32"/>
    <x v="1"/>
    <x v="1"/>
    <x v="35"/>
    <x v="3961"/>
  </r>
  <r>
    <n v="14002"/>
    <d v="2032-12-15T00:00:00"/>
    <n v="1111"/>
    <x v="1"/>
    <x v="1"/>
    <n v="6"/>
    <n v="575.23"/>
    <n v="0.26"/>
    <x v="0"/>
    <x v="9"/>
    <x v="16"/>
    <x v="3962"/>
  </r>
  <r>
    <n v="14003"/>
    <d v="2032-12-16T00:00:00"/>
    <n v="1056"/>
    <x v="2"/>
    <x v="0"/>
    <n v="1"/>
    <n v="496.21"/>
    <n v="0.15"/>
    <x v="2"/>
    <x v="10"/>
    <x v="1"/>
    <x v="3963"/>
  </r>
  <r>
    <n v="14004"/>
    <d v="2032-12-17T00:00:00"/>
    <n v="1065"/>
    <x v="2"/>
    <x v="3"/>
    <n v="2"/>
    <n v="402.03"/>
    <n v="0.05"/>
    <x v="0"/>
    <x v="8"/>
    <x v="15"/>
    <x v="3964"/>
  </r>
  <r>
    <n v="14005"/>
    <d v="2032-12-18T00:00:00"/>
    <n v="1841"/>
    <x v="0"/>
    <x v="1"/>
    <n v="2"/>
    <n v="110.27"/>
    <n v="0.28000000000000003"/>
    <x v="1"/>
    <x v="7"/>
    <x v="27"/>
    <x v="3965"/>
  </r>
  <r>
    <n v="14006"/>
    <d v="2032-12-19T00:00:00"/>
    <n v="1097"/>
    <x v="2"/>
    <x v="1"/>
    <n v="7"/>
    <n v="444.58"/>
    <n v="0.16"/>
    <x v="1"/>
    <x v="0"/>
    <x v="17"/>
    <x v="3966"/>
  </r>
  <r>
    <n v="14007"/>
    <d v="2032-12-20T00:00:00"/>
    <n v="1143"/>
    <x v="3"/>
    <x v="0"/>
    <n v="7"/>
    <n v="440.3"/>
    <n v="0.03"/>
    <x v="1"/>
    <x v="7"/>
    <x v="34"/>
    <x v="3967"/>
  </r>
  <r>
    <n v="14008"/>
    <d v="2032-12-21T00:00:00"/>
    <n v="1879"/>
    <x v="0"/>
    <x v="3"/>
    <n v="4"/>
    <n v="263.66000000000003"/>
    <n v="0.25"/>
    <x v="2"/>
    <x v="9"/>
    <x v="19"/>
    <x v="3968"/>
  </r>
  <r>
    <n v="14009"/>
    <d v="2032-12-22T00:00:00"/>
    <n v="1434"/>
    <x v="2"/>
    <x v="1"/>
    <n v="2"/>
    <n v="556"/>
    <n v="0.1"/>
    <x v="1"/>
    <x v="0"/>
    <x v="4"/>
    <x v="3969"/>
  </r>
  <r>
    <n v="14010"/>
    <d v="2032-12-23T00:00:00"/>
    <n v="1636"/>
    <x v="1"/>
    <x v="2"/>
    <n v="3"/>
    <n v="112.68"/>
    <n v="0.02"/>
    <x v="1"/>
    <x v="0"/>
    <x v="6"/>
    <x v="3970"/>
  </r>
  <r>
    <n v="14011"/>
    <d v="2032-12-24T00:00:00"/>
    <n v="1678"/>
    <x v="1"/>
    <x v="2"/>
    <n v="6"/>
    <n v="171.39"/>
    <n v="0.32"/>
    <x v="1"/>
    <x v="3"/>
    <x v="39"/>
    <x v="3971"/>
  </r>
  <r>
    <n v="14012"/>
    <d v="2032-12-25T00:00:00"/>
    <n v="1085"/>
    <x v="0"/>
    <x v="0"/>
    <n v="2"/>
    <n v="51.99"/>
    <n v="0.17"/>
    <x v="1"/>
    <x v="4"/>
    <x v="4"/>
    <x v="3972"/>
  </r>
  <r>
    <n v="14013"/>
    <d v="2032-12-26T00:00:00"/>
    <n v="1587"/>
    <x v="0"/>
    <x v="0"/>
    <n v="1"/>
    <n v="480.34"/>
    <n v="0.1"/>
    <x v="2"/>
    <x v="5"/>
    <x v="15"/>
    <x v="3973"/>
  </r>
  <r>
    <n v="14014"/>
    <d v="2032-12-27T00:00:00"/>
    <n v="1343"/>
    <x v="3"/>
    <x v="0"/>
    <n v="2"/>
    <n v="378.73"/>
    <n v="0.25"/>
    <x v="0"/>
    <x v="10"/>
    <x v="33"/>
    <x v="3974"/>
  </r>
  <r>
    <n v="14015"/>
    <d v="2032-12-28T00:00:00"/>
    <n v="1935"/>
    <x v="2"/>
    <x v="0"/>
    <n v="6"/>
    <n v="199.24"/>
    <n v="0.31"/>
    <x v="1"/>
    <x v="0"/>
    <x v="8"/>
    <x v="3975"/>
  </r>
  <r>
    <n v="14016"/>
    <d v="2032-12-29T00:00:00"/>
    <n v="1293"/>
    <x v="3"/>
    <x v="1"/>
    <n v="3"/>
    <n v="110.83"/>
    <n v="0"/>
    <x v="2"/>
    <x v="6"/>
    <x v="31"/>
    <x v="3976"/>
  </r>
  <r>
    <n v="14017"/>
    <d v="2032-12-30T00:00:00"/>
    <n v="1955"/>
    <x v="1"/>
    <x v="3"/>
    <n v="1"/>
    <n v="38.49"/>
    <n v="0.24"/>
    <x v="1"/>
    <x v="7"/>
    <x v="29"/>
    <x v="3977"/>
  </r>
  <r>
    <n v="14018"/>
    <d v="2032-12-31T00:00:00"/>
    <n v="1570"/>
    <x v="1"/>
    <x v="0"/>
    <n v="4"/>
    <n v="112.55"/>
    <n v="0.27"/>
    <x v="1"/>
    <x v="1"/>
    <x v="37"/>
    <x v="3978"/>
  </r>
  <r>
    <n v="14019"/>
    <d v="2033-01-01T00:00:00"/>
    <n v="1649"/>
    <x v="2"/>
    <x v="0"/>
    <n v="4"/>
    <n v="280.17"/>
    <n v="7.0000000000000007E-2"/>
    <x v="2"/>
    <x v="2"/>
    <x v="20"/>
    <x v="3979"/>
  </r>
  <r>
    <n v="14020"/>
    <d v="2033-01-02T00:00:00"/>
    <n v="1610"/>
    <x v="2"/>
    <x v="1"/>
    <n v="4"/>
    <n v="159.6"/>
    <n v="0.17"/>
    <x v="2"/>
    <x v="9"/>
    <x v="21"/>
    <x v="3980"/>
  </r>
  <r>
    <n v="14021"/>
    <d v="2033-01-03T00:00:00"/>
    <n v="1703"/>
    <x v="3"/>
    <x v="0"/>
    <n v="7"/>
    <n v="166.5"/>
    <n v="0.03"/>
    <x v="0"/>
    <x v="7"/>
    <x v="21"/>
    <x v="3981"/>
  </r>
  <r>
    <n v="14022"/>
    <d v="2033-01-04T00:00:00"/>
    <n v="1242"/>
    <x v="1"/>
    <x v="0"/>
    <n v="1"/>
    <n v="527.21"/>
    <n v="0.26"/>
    <x v="2"/>
    <x v="2"/>
    <x v="28"/>
    <x v="3982"/>
  </r>
  <r>
    <n v="14023"/>
    <d v="2033-01-05T00:00:00"/>
    <n v="1830"/>
    <x v="2"/>
    <x v="3"/>
    <n v="4"/>
    <n v="316.36"/>
    <n v="0.3"/>
    <x v="0"/>
    <x v="3"/>
    <x v="19"/>
    <x v="3983"/>
  </r>
  <r>
    <n v="14024"/>
    <d v="2033-01-06T00:00:00"/>
    <n v="1560"/>
    <x v="1"/>
    <x v="2"/>
    <n v="7"/>
    <n v="441.61"/>
    <n v="0.04"/>
    <x v="1"/>
    <x v="7"/>
    <x v="32"/>
    <x v="3984"/>
  </r>
  <r>
    <n v="14025"/>
    <d v="2033-01-07T00:00:00"/>
    <n v="1959"/>
    <x v="0"/>
    <x v="0"/>
    <n v="2"/>
    <n v="35.89"/>
    <n v="0.28999999999999998"/>
    <x v="1"/>
    <x v="10"/>
    <x v="30"/>
    <x v="2130"/>
  </r>
  <r>
    <n v="14026"/>
    <d v="2033-01-08T00:00:00"/>
    <n v="1031"/>
    <x v="3"/>
    <x v="1"/>
    <n v="1"/>
    <n v="228.62"/>
    <n v="0.27"/>
    <x v="1"/>
    <x v="2"/>
    <x v="39"/>
    <x v="3985"/>
  </r>
  <r>
    <n v="14027"/>
    <d v="2033-01-09T00:00:00"/>
    <n v="1390"/>
    <x v="2"/>
    <x v="3"/>
    <n v="1"/>
    <n v="295.31"/>
    <n v="0.12"/>
    <x v="2"/>
    <x v="5"/>
    <x v="11"/>
    <x v="3986"/>
  </r>
  <r>
    <n v="14028"/>
    <d v="2033-01-10T00:00:00"/>
    <n v="1276"/>
    <x v="2"/>
    <x v="1"/>
    <n v="1"/>
    <n v="124.05"/>
    <n v="0.24"/>
    <x v="1"/>
    <x v="3"/>
    <x v="29"/>
    <x v="3987"/>
  </r>
  <r>
    <n v="14029"/>
    <d v="2033-01-11T00:00:00"/>
    <n v="1531"/>
    <x v="2"/>
    <x v="3"/>
    <n v="5"/>
    <n v="85.31"/>
    <n v="0"/>
    <x v="1"/>
    <x v="6"/>
    <x v="0"/>
    <x v="3988"/>
  </r>
  <r>
    <n v="14030"/>
    <d v="2033-01-12T00:00:00"/>
    <n v="1153"/>
    <x v="0"/>
    <x v="3"/>
    <n v="7"/>
    <n v="524.13"/>
    <n v="0.33"/>
    <x v="2"/>
    <x v="5"/>
    <x v="27"/>
    <x v="3989"/>
  </r>
  <r>
    <n v="14031"/>
    <d v="2033-01-13T00:00:00"/>
    <n v="1382"/>
    <x v="1"/>
    <x v="0"/>
    <n v="3"/>
    <n v="564.57000000000005"/>
    <n v="0.19"/>
    <x v="1"/>
    <x v="4"/>
    <x v="37"/>
    <x v="3990"/>
  </r>
  <r>
    <n v="14032"/>
    <d v="2033-01-14T00:00:00"/>
    <n v="1067"/>
    <x v="1"/>
    <x v="0"/>
    <n v="5"/>
    <n v="61.1"/>
    <n v="0.22"/>
    <x v="1"/>
    <x v="5"/>
    <x v="34"/>
    <x v="3991"/>
  </r>
  <r>
    <n v="14033"/>
    <d v="2033-01-15T00:00:00"/>
    <n v="1877"/>
    <x v="1"/>
    <x v="0"/>
    <n v="5"/>
    <n v="219.18"/>
    <n v="0.23"/>
    <x v="1"/>
    <x v="8"/>
    <x v="14"/>
    <x v="3992"/>
  </r>
  <r>
    <n v="14034"/>
    <d v="2033-01-16T00:00:00"/>
    <n v="1883"/>
    <x v="1"/>
    <x v="2"/>
    <n v="5"/>
    <n v="575.6"/>
    <n v="0.2"/>
    <x v="1"/>
    <x v="8"/>
    <x v="37"/>
    <x v="3993"/>
  </r>
  <r>
    <n v="14035"/>
    <d v="2033-01-17T00:00:00"/>
    <n v="1213"/>
    <x v="3"/>
    <x v="2"/>
    <n v="3"/>
    <n v="63.65"/>
    <n v="0.3"/>
    <x v="2"/>
    <x v="0"/>
    <x v="29"/>
    <x v="3994"/>
  </r>
  <r>
    <n v="14036"/>
    <d v="2033-01-18T00:00:00"/>
    <n v="1654"/>
    <x v="1"/>
    <x v="1"/>
    <n v="5"/>
    <n v="391.53"/>
    <n v="0.21"/>
    <x v="2"/>
    <x v="5"/>
    <x v="3"/>
    <x v="3995"/>
  </r>
  <r>
    <n v="14037"/>
    <d v="2033-01-19T00:00:00"/>
    <n v="1375"/>
    <x v="2"/>
    <x v="0"/>
    <n v="4"/>
    <n v="583.75"/>
    <n v="0.32"/>
    <x v="1"/>
    <x v="1"/>
    <x v="11"/>
    <x v="3996"/>
  </r>
  <r>
    <n v="14038"/>
    <d v="2033-01-20T00:00:00"/>
    <n v="1743"/>
    <x v="2"/>
    <x v="2"/>
    <n v="1"/>
    <n v="587.26"/>
    <n v="0.2"/>
    <x v="1"/>
    <x v="7"/>
    <x v="0"/>
    <x v="3997"/>
  </r>
  <r>
    <n v="14039"/>
    <d v="2033-01-21T00:00:00"/>
    <n v="1212"/>
    <x v="1"/>
    <x v="0"/>
    <n v="1"/>
    <n v="290.67"/>
    <n v="0.06"/>
    <x v="0"/>
    <x v="7"/>
    <x v="11"/>
    <x v="3998"/>
  </r>
  <r>
    <n v="14040"/>
    <d v="2033-01-22T00:00:00"/>
    <n v="1078"/>
    <x v="0"/>
    <x v="2"/>
    <n v="7"/>
    <n v="110.21"/>
    <n v="0.32"/>
    <x v="2"/>
    <x v="7"/>
    <x v="23"/>
    <x v="3999"/>
  </r>
  <r>
    <n v="14041"/>
    <d v="2033-01-23T00:00:00"/>
    <n v="1725"/>
    <x v="2"/>
    <x v="2"/>
    <n v="2"/>
    <n v="133.22"/>
    <n v="0.24"/>
    <x v="2"/>
    <x v="6"/>
    <x v="35"/>
    <x v="4000"/>
  </r>
  <r>
    <n v="14042"/>
    <d v="2033-01-24T00:00:00"/>
    <n v="1627"/>
    <x v="0"/>
    <x v="3"/>
    <n v="6"/>
    <n v="535.41999999999996"/>
    <n v="0.24"/>
    <x v="2"/>
    <x v="4"/>
    <x v="10"/>
    <x v="4001"/>
  </r>
  <r>
    <n v="14043"/>
    <d v="2033-01-25T00:00:00"/>
    <n v="1603"/>
    <x v="3"/>
    <x v="0"/>
    <n v="4"/>
    <n v="548.33000000000004"/>
    <n v="0.34"/>
    <x v="1"/>
    <x v="6"/>
    <x v="2"/>
    <x v="4002"/>
  </r>
  <r>
    <n v="14044"/>
    <d v="2033-01-26T00:00:00"/>
    <n v="1781"/>
    <x v="2"/>
    <x v="0"/>
    <n v="3"/>
    <n v="370.61"/>
    <n v="0.03"/>
    <x v="0"/>
    <x v="7"/>
    <x v="39"/>
    <x v="4003"/>
  </r>
  <r>
    <n v="14045"/>
    <d v="2033-01-27T00:00:00"/>
    <n v="1922"/>
    <x v="2"/>
    <x v="2"/>
    <n v="6"/>
    <n v="463.21"/>
    <n v="0.15"/>
    <x v="2"/>
    <x v="8"/>
    <x v="33"/>
    <x v="4004"/>
  </r>
  <r>
    <n v="14046"/>
    <d v="2033-01-28T00:00:00"/>
    <n v="1380"/>
    <x v="2"/>
    <x v="0"/>
    <n v="1"/>
    <n v="447.86"/>
    <n v="0.08"/>
    <x v="1"/>
    <x v="9"/>
    <x v="15"/>
    <x v="4005"/>
  </r>
  <r>
    <n v="14047"/>
    <d v="2033-01-29T00:00:00"/>
    <n v="1679"/>
    <x v="3"/>
    <x v="2"/>
    <n v="5"/>
    <n v="402.17"/>
    <n v="0.22"/>
    <x v="1"/>
    <x v="8"/>
    <x v="12"/>
    <x v="4006"/>
  </r>
  <r>
    <n v="14048"/>
    <d v="2033-01-30T00:00:00"/>
    <n v="1057"/>
    <x v="2"/>
    <x v="0"/>
    <n v="7"/>
    <n v="498.96"/>
    <n v="0.28000000000000003"/>
    <x v="1"/>
    <x v="3"/>
    <x v="10"/>
    <x v="4007"/>
  </r>
  <r>
    <n v="14049"/>
    <d v="2033-01-31T00:00:00"/>
    <n v="1795"/>
    <x v="1"/>
    <x v="3"/>
    <n v="7"/>
    <n v="415.96"/>
    <n v="0.34"/>
    <x v="1"/>
    <x v="8"/>
    <x v="36"/>
    <x v="4008"/>
  </r>
  <r>
    <n v="14050"/>
    <d v="2033-02-01T00:00:00"/>
    <n v="1025"/>
    <x v="1"/>
    <x v="0"/>
    <n v="2"/>
    <n v="327.39"/>
    <n v="0.16"/>
    <x v="0"/>
    <x v="3"/>
    <x v="26"/>
    <x v="4009"/>
  </r>
  <r>
    <n v="14051"/>
    <d v="2033-02-02T00:00:00"/>
    <n v="1880"/>
    <x v="3"/>
    <x v="3"/>
    <n v="2"/>
    <n v="153.62"/>
    <n v="0.28000000000000003"/>
    <x v="0"/>
    <x v="1"/>
    <x v="20"/>
    <x v="4010"/>
  </r>
  <r>
    <n v="14052"/>
    <d v="2033-02-03T00:00:00"/>
    <n v="1446"/>
    <x v="2"/>
    <x v="1"/>
    <n v="1"/>
    <n v="450.17"/>
    <n v="0.32"/>
    <x v="1"/>
    <x v="2"/>
    <x v="8"/>
    <x v="4011"/>
  </r>
  <r>
    <n v="14053"/>
    <d v="2033-02-04T00:00:00"/>
    <n v="1065"/>
    <x v="1"/>
    <x v="0"/>
    <n v="4"/>
    <n v="291.95999999999998"/>
    <n v="0.24"/>
    <x v="1"/>
    <x v="6"/>
    <x v="38"/>
    <x v="4012"/>
  </r>
  <r>
    <n v="14054"/>
    <d v="2033-02-05T00:00:00"/>
    <n v="1920"/>
    <x v="1"/>
    <x v="0"/>
    <n v="7"/>
    <n v="187.45"/>
    <n v="0.08"/>
    <x v="2"/>
    <x v="8"/>
    <x v="34"/>
    <x v="4013"/>
  </r>
  <r>
    <n v="14055"/>
    <d v="2033-02-06T00:00:00"/>
    <n v="1759"/>
    <x v="1"/>
    <x v="0"/>
    <n v="6"/>
    <n v="484.14"/>
    <n v="0.21"/>
    <x v="1"/>
    <x v="0"/>
    <x v="25"/>
    <x v="4014"/>
  </r>
  <r>
    <n v="14056"/>
    <d v="2033-02-07T00:00:00"/>
    <n v="1253"/>
    <x v="3"/>
    <x v="3"/>
    <n v="2"/>
    <n v="422.58"/>
    <n v="0.34"/>
    <x v="2"/>
    <x v="1"/>
    <x v="33"/>
    <x v="4015"/>
  </r>
  <r>
    <n v="14057"/>
    <d v="2033-02-08T00:00:00"/>
    <n v="1898"/>
    <x v="2"/>
    <x v="0"/>
    <n v="1"/>
    <n v="563.34"/>
    <n v="0.35"/>
    <x v="2"/>
    <x v="0"/>
    <x v="20"/>
    <x v="1772"/>
  </r>
  <r>
    <n v="14058"/>
    <d v="2033-02-09T00:00:00"/>
    <n v="1967"/>
    <x v="3"/>
    <x v="0"/>
    <n v="4"/>
    <n v="111.78"/>
    <n v="0.22"/>
    <x v="2"/>
    <x v="2"/>
    <x v="39"/>
    <x v="4016"/>
  </r>
  <r>
    <n v="14059"/>
    <d v="2033-02-10T00:00:00"/>
    <n v="1043"/>
    <x v="3"/>
    <x v="2"/>
    <n v="1"/>
    <n v="394.78"/>
    <n v="0.31"/>
    <x v="2"/>
    <x v="8"/>
    <x v="38"/>
    <x v="4017"/>
  </r>
  <r>
    <n v="14060"/>
    <d v="2033-02-11T00:00:00"/>
    <n v="1096"/>
    <x v="1"/>
    <x v="1"/>
    <n v="1"/>
    <n v="157.88"/>
    <n v="7.0000000000000007E-2"/>
    <x v="2"/>
    <x v="6"/>
    <x v="17"/>
    <x v="4018"/>
  </r>
  <r>
    <n v="14061"/>
    <d v="2033-02-12T00:00:00"/>
    <n v="1553"/>
    <x v="3"/>
    <x v="3"/>
    <n v="4"/>
    <n v="543.6"/>
    <n v="0.09"/>
    <x v="0"/>
    <x v="0"/>
    <x v="22"/>
    <x v="4019"/>
  </r>
  <r>
    <n v="14062"/>
    <d v="2033-02-13T00:00:00"/>
    <n v="1226"/>
    <x v="1"/>
    <x v="2"/>
    <n v="4"/>
    <n v="73.209999999999994"/>
    <n v="0.33"/>
    <x v="1"/>
    <x v="8"/>
    <x v="1"/>
    <x v="4020"/>
  </r>
  <r>
    <n v="14063"/>
    <d v="2033-02-14T00:00:00"/>
    <n v="1773"/>
    <x v="2"/>
    <x v="3"/>
    <n v="4"/>
    <n v="398.85"/>
    <n v="0.05"/>
    <x v="0"/>
    <x v="0"/>
    <x v="5"/>
    <x v="4021"/>
  </r>
  <r>
    <n v="14064"/>
    <d v="2033-02-15T00:00:00"/>
    <n v="1678"/>
    <x v="3"/>
    <x v="2"/>
    <n v="1"/>
    <n v="477.79"/>
    <n v="7.0000000000000007E-2"/>
    <x v="1"/>
    <x v="6"/>
    <x v="4"/>
    <x v="4022"/>
  </r>
  <r>
    <n v="14065"/>
    <d v="2033-02-16T00:00:00"/>
    <n v="1435"/>
    <x v="1"/>
    <x v="1"/>
    <n v="2"/>
    <n v="222.63"/>
    <n v="0.15"/>
    <x v="1"/>
    <x v="3"/>
    <x v="28"/>
    <x v="4023"/>
  </r>
  <r>
    <n v="14066"/>
    <d v="2033-02-17T00:00:00"/>
    <n v="1790"/>
    <x v="1"/>
    <x v="2"/>
    <n v="3"/>
    <n v="573.16999999999996"/>
    <n v="0.21"/>
    <x v="1"/>
    <x v="3"/>
    <x v="8"/>
    <x v="4024"/>
  </r>
  <r>
    <n v="14067"/>
    <d v="2033-02-18T00:00:00"/>
    <n v="1600"/>
    <x v="2"/>
    <x v="3"/>
    <n v="3"/>
    <n v="512.67999999999995"/>
    <n v="0.21"/>
    <x v="2"/>
    <x v="9"/>
    <x v="16"/>
    <x v="4025"/>
  </r>
  <r>
    <n v="14068"/>
    <d v="2033-02-19T00:00:00"/>
    <n v="1378"/>
    <x v="0"/>
    <x v="0"/>
    <n v="1"/>
    <n v="187.35"/>
    <n v="0.1"/>
    <x v="1"/>
    <x v="6"/>
    <x v="9"/>
    <x v="4026"/>
  </r>
  <r>
    <n v="14069"/>
    <d v="2033-02-20T00:00:00"/>
    <n v="1177"/>
    <x v="1"/>
    <x v="0"/>
    <n v="1"/>
    <n v="19.41"/>
    <n v="0.32"/>
    <x v="0"/>
    <x v="4"/>
    <x v="26"/>
    <x v="4027"/>
  </r>
  <r>
    <n v="14070"/>
    <d v="2033-02-21T00:00:00"/>
    <n v="1426"/>
    <x v="2"/>
    <x v="1"/>
    <n v="2"/>
    <n v="188.54"/>
    <n v="0.32"/>
    <x v="2"/>
    <x v="3"/>
    <x v="32"/>
    <x v="4028"/>
  </r>
  <r>
    <n v="14071"/>
    <d v="2033-02-22T00:00:00"/>
    <n v="1914"/>
    <x v="1"/>
    <x v="3"/>
    <n v="4"/>
    <n v="179.57"/>
    <n v="0.14000000000000001"/>
    <x v="1"/>
    <x v="7"/>
    <x v="28"/>
    <x v="4029"/>
  </r>
  <r>
    <n v="14072"/>
    <d v="2033-02-23T00:00:00"/>
    <n v="1708"/>
    <x v="3"/>
    <x v="3"/>
    <n v="1"/>
    <n v="535.63"/>
    <n v="0.15"/>
    <x v="2"/>
    <x v="4"/>
    <x v="7"/>
    <x v="4030"/>
  </r>
  <r>
    <n v="14073"/>
    <d v="2033-02-24T00:00:00"/>
    <n v="1306"/>
    <x v="3"/>
    <x v="3"/>
    <n v="7"/>
    <n v="580.77"/>
    <n v="0.25"/>
    <x v="0"/>
    <x v="1"/>
    <x v="8"/>
    <x v="4031"/>
  </r>
  <r>
    <n v="14074"/>
    <d v="2033-02-25T00:00:00"/>
    <n v="1778"/>
    <x v="1"/>
    <x v="1"/>
    <n v="5"/>
    <n v="56.21"/>
    <n v="0.23"/>
    <x v="2"/>
    <x v="5"/>
    <x v="31"/>
    <x v="4032"/>
  </r>
  <r>
    <n v="14075"/>
    <d v="2033-02-26T00:00:00"/>
    <n v="1503"/>
    <x v="0"/>
    <x v="0"/>
    <n v="4"/>
    <n v="290.70999999999998"/>
    <n v="0.13"/>
    <x v="1"/>
    <x v="6"/>
    <x v="2"/>
    <x v="4033"/>
  </r>
  <r>
    <n v="14076"/>
    <d v="2033-02-27T00:00:00"/>
    <n v="1267"/>
    <x v="2"/>
    <x v="2"/>
    <n v="7"/>
    <n v="335.77"/>
    <n v="0.14000000000000001"/>
    <x v="0"/>
    <x v="8"/>
    <x v="0"/>
    <x v="4034"/>
  </r>
  <r>
    <n v="14077"/>
    <d v="2033-02-28T00:00:00"/>
    <n v="1585"/>
    <x v="1"/>
    <x v="1"/>
    <n v="1"/>
    <n v="69.349999999999994"/>
    <n v="0.12"/>
    <x v="2"/>
    <x v="1"/>
    <x v="38"/>
    <x v="2808"/>
  </r>
  <r>
    <n v="14078"/>
    <d v="2033-03-01T00:00:00"/>
    <n v="1007"/>
    <x v="0"/>
    <x v="2"/>
    <n v="5"/>
    <n v="235.84"/>
    <n v="0.08"/>
    <x v="1"/>
    <x v="10"/>
    <x v="36"/>
    <x v="4035"/>
  </r>
  <r>
    <n v="14079"/>
    <d v="2033-03-02T00:00:00"/>
    <n v="1919"/>
    <x v="0"/>
    <x v="0"/>
    <n v="7"/>
    <n v="200.49"/>
    <n v="0.16"/>
    <x v="1"/>
    <x v="0"/>
    <x v="31"/>
    <x v="4036"/>
  </r>
  <r>
    <n v="14080"/>
    <d v="2033-03-03T00:00:00"/>
    <n v="1507"/>
    <x v="3"/>
    <x v="1"/>
    <n v="6"/>
    <n v="328.59"/>
    <n v="0.24"/>
    <x v="2"/>
    <x v="2"/>
    <x v="16"/>
    <x v="4037"/>
  </r>
  <r>
    <n v="14081"/>
    <d v="2033-03-04T00:00:00"/>
    <n v="1475"/>
    <x v="0"/>
    <x v="0"/>
    <n v="2"/>
    <n v="401.8"/>
    <n v="0.26"/>
    <x v="0"/>
    <x v="9"/>
    <x v="21"/>
    <x v="4038"/>
  </r>
  <r>
    <n v="14082"/>
    <d v="2033-03-05T00:00:00"/>
    <n v="1296"/>
    <x v="2"/>
    <x v="2"/>
    <n v="5"/>
    <n v="426.54"/>
    <n v="0.27"/>
    <x v="1"/>
    <x v="8"/>
    <x v="30"/>
    <x v="4039"/>
  </r>
  <r>
    <n v="14083"/>
    <d v="2033-03-06T00:00:00"/>
    <n v="1163"/>
    <x v="0"/>
    <x v="3"/>
    <n v="1"/>
    <n v="95"/>
    <n v="0.13"/>
    <x v="1"/>
    <x v="10"/>
    <x v="20"/>
    <x v="4040"/>
  </r>
  <r>
    <n v="14084"/>
    <d v="2033-03-07T00:00:00"/>
    <n v="1484"/>
    <x v="2"/>
    <x v="3"/>
    <n v="3"/>
    <n v="490.57"/>
    <n v="0.27"/>
    <x v="0"/>
    <x v="4"/>
    <x v="0"/>
    <x v="4041"/>
  </r>
  <r>
    <n v="14085"/>
    <d v="2033-03-08T00:00:00"/>
    <n v="1596"/>
    <x v="2"/>
    <x v="2"/>
    <n v="7"/>
    <n v="411.95"/>
    <n v="0"/>
    <x v="1"/>
    <x v="8"/>
    <x v="38"/>
    <x v="4042"/>
  </r>
  <r>
    <n v="14086"/>
    <d v="2033-03-09T00:00:00"/>
    <n v="1071"/>
    <x v="2"/>
    <x v="3"/>
    <n v="1"/>
    <n v="535.11"/>
    <n v="0.17"/>
    <x v="0"/>
    <x v="8"/>
    <x v="27"/>
    <x v="4043"/>
  </r>
  <r>
    <n v="14087"/>
    <d v="2033-03-10T00:00:00"/>
    <n v="1566"/>
    <x v="1"/>
    <x v="2"/>
    <n v="3"/>
    <n v="277.86"/>
    <n v="0.28000000000000003"/>
    <x v="1"/>
    <x v="6"/>
    <x v="22"/>
    <x v="4044"/>
  </r>
  <r>
    <n v="14088"/>
    <d v="2033-03-11T00:00:00"/>
    <n v="1904"/>
    <x v="2"/>
    <x v="1"/>
    <n v="2"/>
    <n v="537.92999999999995"/>
    <n v="0.22"/>
    <x v="2"/>
    <x v="6"/>
    <x v="27"/>
    <x v="4045"/>
  </r>
  <r>
    <n v="14089"/>
    <d v="2033-03-12T00:00:00"/>
    <n v="1558"/>
    <x v="2"/>
    <x v="1"/>
    <n v="2"/>
    <n v="521.48"/>
    <n v="0.17"/>
    <x v="1"/>
    <x v="8"/>
    <x v="20"/>
    <x v="4046"/>
  </r>
  <r>
    <n v="14090"/>
    <d v="2033-03-13T00:00:00"/>
    <n v="1910"/>
    <x v="2"/>
    <x v="1"/>
    <n v="4"/>
    <n v="271.47000000000003"/>
    <n v="0.23"/>
    <x v="0"/>
    <x v="4"/>
    <x v="2"/>
    <x v="4047"/>
  </r>
  <r>
    <n v="14091"/>
    <d v="2033-03-14T00:00:00"/>
    <n v="1943"/>
    <x v="2"/>
    <x v="3"/>
    <n v="7"/>
    <n v="237.97"/>
    <n v="0.32"/>
    <x v="2"/>
    <x v="3"/>
    <x v="36"/>
    <x v="4048"/>
  </r>
  <r>
    <n v="14092"/>
    <d v="2033-03-15T00:00:00"/>
    <n v="1237"/>
    <x v="1"/>
    <x v="0"/>
    <n v="4"/>
    <n v="560.70000000000005"/>
    <n v="0.2"/>
    <x v="0"/>
    <x v="2"/>
    <x v="21"/>
    <x v="4049"/>
  </r>
  <r>
    <n v="14093"/>
    <d v="2033-03-16T00:00:00"/>
    <n v="1103"/>
    <x v="1"/>
    <x v="3"/>
    <n v="3"/>
    <n v="433.37"/>
    <n v="0.28000000000000003"/>
    <x v="2"/>
    <x v="7"/>
    <x v="8"/>
    <x v="4050"/>
  </r>
  <r>
    <n v="14094"/>
    <d v="2033-03-17T00:00:00"/>
    <n v="1209"/>
    <x v="2"/>
    <x v="3"/>
    <n v="3"/>
    <n v="558.02"/>
    <n v="0.34"/>
    <x v="1"/>
    <x v="1"/>
    <x v="31"/>
    <x v="3539"/>
  </r>
  <r>
    <n v="14095"/>
    <d v="2033-03-18T00:00:00"/>
    <n v="1553"/>
    <x v="3"/>
    <x v="0"/>
    <n v="2"/>
    <n v="481.23"/>
    <n v="0.25"/>
    <x v="1"/>
    <x v="0"/>
    <x v="16"/>
    <x v="4051"/>
  </r>
  <r>
    <n v="14096"/>
    <d v="2033-03-19T00:00:00"/>
    <n v="1827"/>
    <x v="0"/>
    <x v="0"/>
    <n v="5"/>
    <n v="371.44"/>
    <n v="0.2"/>
    <x v="2"/>
    <x v="0"/>
    <x v="12"/>
    <x v="4052"/>
  </r>
  <r>
    <n v="14097"/>
    <d v="2033-03-20T00:00:00"/>
    <n v="1467"/>
    <x v="3"/>
    <x v="0"/>
    <n v="3"/>
    <n v="82.77"/>
    <n v="0.01"/>
    <x v="2"/>
    <x v="9"/>
    <x v="31"/>
    <x v="4053"/>
  </r>
  <r>
    <n v="14098"/>
    <d v="2033-03-21T00:00:00"/>
    <n v="1453"/>
    <x v="2"/>
    <x v="0"/>
    <n v="3"/>
    <n v="185.52"/>
    <n v="0.13"/>
    <x v="0"/>
    <x v="2"/>
    <x v="6"/>
    <x v="4054"/>
  </r>
  <r>
    <n v="14099"/>
    <d v="2033-03-22T00:00:00"/>
    <n v="1267"/>
    <x v="3"/>
    <x v="3"/>
    <n v="7"/>
    <n v="581.77"/>
    <n v="0.2"/>
    <x v="1"/>
    <x v="1"/>
    <x v="19"/>
    <x v="4055"/>
  </r>
  <r>
    <n v="14100"/>
    <d v="2033-03-23T00:00:00"/>
    <n v="1385"/>
    <x v="2"/>
    <x v="2"/>
    <n v="5"/>
    <n v="201.86"/>
    <n v="0.28000000000000003"/>
    <x v="2"/>
    <x v="9"/>
    <x v="3"/>
    <x v="4056"/>
  </r>
  <r>
    <n v="14101"/>
    <d v="2033-03-24T00:00:00"/>
    <n v="1774"/>
    <x v="2"/>
    <x v="1"/>
    <n v="4"/>
    <n v="69.55"/>
    <n v="0.15"/>
    <x v="0"/>
    <x v="9"/>
    <x v="12"/>
    <x v="4057"/>
  </r>
  <r>
    <n v="14102"/>
    <d v="2033-03-25T00:00:00"/>
    <n v="1847"/>
    <x v="2"/>
    <x v="2"/>
    <n v="4"/>
    <n v="428.92"/>
    <n v="0.34"/>
    <x v="1"/>
    <x v="1"/>
    <x v="39"/>
    <x v="4058"/>
  </r>
  <r>
    <n v="14103"/>
    <d v="2033-03-26T00:00:00"/>
    <n v="1386"/>
    <x v="3"/>
    <x v="3"/>
    <n v="3"/>
    <n v="444.39"/>
    <n v="0.1"/>
    <x v="0"/>
    <x v="10"/>
    <x v="21"/>
    <x v="4059"/>
  </r>
  <r>
    <n v="14104"/>
    <d v="2033-03-27T00:00:00"/>
    <n v="1876"/>
    <x v="2"/>
    <x v="0"/>
    <n v="7"/>
    <n v="181.99"/>
    <n v="0.26"/>
    <x v="1"/>
    <x v="3"/>
    <x v="28"/>
    <x v="4060"/>
  </r>
  <r>
    <n v="14105"/>
    <d v="2033-03-28T00:00:00"/>
    <n v="1258"/>
    <x v="2"/>
    <x v="1"/>
    <n v="4"/>
    <n v="189.14"/>
    <n v="0.15"/>
    <x v="2"/>
    <x v="10"/>
    <x v="4"/>
    <x v="4061"/>
  </r>
  <r>
    <n v="14106"/>
    <d v="2033-03-29T00:00:00"/>
    <n v="1282"/>
    <x v="2"/>
    <x v="1"/>
    <n v="4"/>
    <n v="289.3"/>
    <n v="0.17"/>
    <x v="1"/>
    <x v="3"/>
    <x v="20"/>
    <x v="4062"/>
  </r>
  <r>
    <n v="14107"/>
    <d v="2033-03-30T00:00:00"/>
    <n v="1625"/>
    <x v="0"/>
    <x v="2"/>
    <n v="6"/>
    <n v="27.75"/>
    <n v="0.28000000000000003"/>
    <x v="1"/>
    <x v="10"/>
    <x v="36"/>
    <x v="4063"/>
  </r>
  <r>
    <n v="14108"/>
    <d v="2033-03-31T00:00:00"/>
    <n v="1874"/>
    <x v="1"/>
    <x v="3"/>
    <n v="7"/>
    <n v="476.75"/>
    <n v="0.1"/>
    <x v="1"/>
    <x v="0"/>
    <x v="19"/>
    <x v="4064"/>
  </r>
  <r>
    <n v="14109"/>
    <d v="2033-04-01T00:00:00"/>
    <n v="1039"/>
    <x v="2"/>
    <x v="3"/>
    <n v="4"/>
    <n v="200.5"/>
    <n v="0.03"/>
    <x v="0"/>
    <x v="0"/>
    <x v="32"/>
    <x v="4065"/>
  </r>
  <r>
    <n v="14110"/>
    <d v="2033-04-02T00:00:00"/>
    <n v="1485"/>
    <x v="1"/>
    <x v="3"/>
    <n v="2"/>
    <n v="514.45000000000005"/>
    <n v="0.18"/>
    <x v="0"/>
    <x v="4"/>
    <x v="38"/>
    <x v="4066"/>
  </r>
  <r>
    <n v="14111"/>
    <d v="2033-04-03T00:00:00"/>
    <n v="1928"/>
    <x v="1"/>
    <x v="1"/>
    <n v="1"/>
    <n v="484.54"/>
    <n v="0.19"/>
    <x v="1"/>
    <x v="1"/>
    <x v="39"/>
    <x v="4067"/>
  </r>
  <r>
    <n v="14112"/>
    <d v="2033-04-04T00:00:00"/>
    <n v="1219"/>
    <x v="3"/>
    <x v="2"/>
    <n v="3"/>
    <n v="401.92"/>
    <n v="0.28000000000000003"/>
    <x v="0"/>
    <x v="6"/>
    <x v="35"/>
    <x v="4068"/>
  </r>
  <r>
    <n v="14113"/>
    <d v="2033-04-05T00:00:00"/>
    <n v="1128"/>
    <x v="2"/>
    <x v="1"/>
    <n v="3"/>
    <n v="205.05"/>
    <n v="0.34"/>
    <x v="2"/>
    <x v="5"/>
    <x v="24"/>
    <x v="4069"/>
  </r>
  <r>
    <n v="14114"/>
    <d v="2033-04-06T00:00:00"/>
    <n v="1519"/>
    <x v="0"/>
    <x v="1"/>
    <n v="2"/>
    <n v="317.05"/>
    <n v="0.02"/>
    <x v="0"/>
    <x v="3"/>
    <x v="28"/>
    <x v="4070"/>
  </r>
  <r>
    <n v="14115"/>
    <d v="2033-04-07T00:00:00"/>
    <n v="1612"/>
    <x v="2"/>
    <x v="0"/>
    <n v="1"/>
    <n v="275.23"/>
    <n v="0.21"/>
    <x v="1"/>
    <x v="0"/>
    <x v="17"/>
    <x v="4071"/>
  </r>
  <r>
    <n v="14116"/>
    <d v="2033-04-08T00:00:00"/>
    <n v="1927"/>
    <x v="3"/>
    <x v="2"/>
    <n v="1"/>
    <n v="213.25"/>
    <n v="0.24"/>
    <x v="1"/>
    <x v="9"/>
    <x v="7"/>
    <x v="578"/>
  </r>
  <r>
    <n v="14117"/>
    <d v="2033-04-09T00:00:00"/>
    <n v="1891"/>
    <x v="2"/>
    <x v="0"/>
    <n v="2"/>
    <n v="511.16"/>
    <n v="0.35"/>
    <x v="2"/>
    <x v="8"/>
    <x v="25"/>
    <x v="4072"/>
  </r>
  <r>
    <n v="14118"/>
    <d v="2033-04-10T00:00:00"/>
    <n v="1687"/>
    <x v="1"/>
    <x v="3"/>
    <n v="5"/>
    <n v="297.85000000000002"/>
    <n v="0.33"/>
    <x v="1"/>
    <x v="2"/>
    <x v="1"/>
    <x v="4073"/>
  </r>
  <r>
    <n v="14119"/>
    <d v="2033-04-11T00:00:00"/>
    <n v="1618"/>
    <x v="1"/>
    <x v="1"/>
    <n v="5"/>
    <n v="502.14"/>
    <n v="0.25"/>
    <x v="2"/>
    <x v="7"/>
    <x v="5"/>
    <x v="4074"/>
  </r>
  <r>
    <n v="14120"/>
    <d v="2033-04-12T00:00:00"/>
    <n v="1612"/>
    <x v="1"/>
    <x v="2"/>
    <n v="1"/>
    <n v="76.55"/>
    <n v="0.18"/>
    <x v="1"/>
    <x v="8"/>
    <x v="16"/>
    <x v="4075"/>
  </r>
  <r>
    <n v="14121"/>
    <d v="2033-04-13T00:00:00"/>
    <n v="1259"/>
    <x v="2"/>
    <x v="3"/>
    <n v="5"/>
    <n v="97.5"/>
    <n v="0.06"/>
    <x v="1"/>
    <x v="7"/>
    <x v="37"/>
    <x v="4076"/>
  </r>
  <r>
    <n v="14122"/>
    <d v="2033-04-14T00:00:00"/>
    <n v="1989"/>
    <x v="3"/>
    <x v="2"/>
    <n v="5"/>
    <n v="586.73"/>
    <n v="0.13"/>
    <x v="1"/>
    <x v="8"/>
    <x v="23"/>
    <x v="4077"/>
  </r>
  <r>
    <n v="14123"/>
    <d v="2033-04-15T00:00:00"/>
    <n v="1965"/>
    <x v="2"/>
    <x v="1"/>
    <n v="5"/>
    <n v="358.84"/>
    <n v="0.2"/>
    <x v="0"/>
    <x v="1"/>
    <x v="34"/>
    <x v="4078"/>
  </r>
  <r>
    <n v="14124"/>
    <d v="2033-04-16T00:00:00"/>
    <n v="1365"/>
    <x v="3"/>
    <x v="2"/>
    <n v="1"/>
    <n v="313.22000000000003"/>
    <n v="0.25"/>
    <x v="1"/>
    <x v="4"/>
    <x v="15"/>
    <x v="4079"/>
  </r>
  <r>
    <n v="14125"/>
    <d v="2033-04-17T00:00:00"/>
    <n v="1757"/>
    <x v="3"/>
    <x v="3"/>
    <n v="5"/>
    <n v="321.05"/>
    <n v="0.22"/>
    <x v="1"/>
    <x v="5"/>
    <x v="18"/>
    <x v="4080"/>
  </r>
  <r>
    <n v="14126"/>
    <d v="2033-04-18T00:00:00"/>
    <n v="1786"/>
    <x v="1"/>
    <x v="0"/>
    <n v="3"/>
    <n v="140.93"/>
    <n v="0.25"/>
    <x v="2"/>
    <x v="2"/>
    <x v="17"/>
    <x v="4081"/>
  </r>
  <r>
    <n v="14127"/>
    <d v="2033-04-19T00:00:00"/>
    <n v="1543"/>
    <x v="3"/>
    <x v="1"/>
    <n v="6"/>
    <n v="435.44"/>
    <n v="0.15"/>
    <x v="2"/>
    <x v="2"/>
    <x v="27"/>
    <x v="4082"/>
  </r>
  <r>
    <n v="14128"/>
    <d v="2033-04-20T00:00:00"/>
    <n v="1648"/>
    <x v="3"/>
    <x v="0"/>
    <n v="1"/>
    <n v="64.599999999999994"/>
    <n v="0.25"/>
    <x v="2"/>
    <x v="5"/>
    <x v="21"/>
    <x v="4083"/>
  </r>
  <r>
    <n v="14129"/>
    <d v="2033-04-21T00:00:00"/>
    <n v="1523"/>
    <x v="1"/>
    <x v="1"/>
    <n v="2"/>
    <n v="350.39"/>
    <n v="0.05"/>
    <x v="2"/>
    <x v="9"/>
    <x v="32"/>
    <x v="4084"/>
  </r>
  <r>
    <n v="14130"/>
    <d v="2033-04-22T00:00:00"/>
    <n v="1906"/>
    <x v="3"/>
    <x v="3"/>
    <n v="5"/>
    <n v="348.9"/>
    <n v="0.06"/>
    <x v="1"/>
    <x v="5"/>
    <x v="26"/>
    <x v="4085"/>
  </r>
  <r>
    <n v="14131"/>
    <d v="2033-04-23T00:00:00"/>
    <n v="1813"/>
    <x v="2"/>
    <x v="1"/>
    <n v="4"/>
    <n v="549.79999999999995"/>
    <n v="0.06"/>
    <x v="1"/>
    <x v="1"/>
    <x v="12"/>
    <x v="4086"/>
  </r>
  <r>
    <n v="14132"/>
    <d v="2033-04-24T00:00:00"/>
    <n v="1886"/>
    <x v="1"/>
    <x v="0"/>
    <n v="1"/>
    <n v="322.82"/>
    <n v="0.31"/>
    <x v="2"/>
    <x v="10"/>
    <x v="19"/>
    <x v="4087"/>
  </r>
  <r>
    <n v="14133"/>
    <d v="2033-04-25T00:00:00"/>
    <n v="1015"/>
    <x v="3"/>
    <x v="1"/>
    <n v="7"/>
    <n v="95.18"/>
    <n v="0.03"/>
    <x v="0"/>
    <x v="2"/>
    <x v="20"/>
    <x v="4088"/>
  </r>
  <r>
    <n v="14134"/>
    <d v="2033-04-26T00:00:00"/>
    <n v="1128"/>
    <x v="1"/>
    <x v="3"/>
    <n v="2"/>
    <n v="350.06"/>
    <n v="0.28000000000000003"/>
    <x v="2"/>
    <x v="1"/>
    <x v="13"/>
    <x v="4089"/>
  </r>
  <r>
    <n v="14135"/>
    <d v="2033-04-27T00:00:00"/>
    <n v="1574"/>
    <x v="2"/>
    <x v="1"/>
    <n v="6"/>
    <n v="68.430000000000007"/>
    <n v="0.08"/>
    <x v="1"/>
    <x v="2"/>
    <x v="36"/>
    <x v="3481"/>
  </r>
  <r>
    <n v="14136"/>
    <d v="2033-04-28T00:00:00"/>
    <n v="1108"/>
    <x v="1"/>
    <x v="0"/>
    <n v="3"/>
    <n v="134.22"/>
    <n v="0.16"/>
    <x v="1"/>
    <x v="9"/>
    <x v="17"/>
    <x v="4090"/>
  </r>
  <r>
    <n v="14137"/>
    <d v="2033-04-29T00:00:00"/>
    <n v="1886"/>
    <x v="3"/>
    <x v="3"/>
    <n v="7"/>
    <n v="33.200000000000003"/>
    <n v="0.32"/>
    <x v="1"/>
    <x v="7"/>
    <x v="21"/>
    <x v="4091"/>
  </r>
  <r>
    <n v="14138"/>
    <d v="2033-04-30T00:00:00"/>
    <n v="1532"/>
    <x v="0"/>
    <x v="0"/>
    <n v="2"/>
    <n v="315.27999999999997"/>
    <n v="0.21"/>
    <x v="2"/>
    <x v="0"/>
    <x v="11"/>
    <x v="4092"/>
  </r>
  <r>
    <n v="14139"/>
    <d v="2033-05-01T00:00:00"/>
    <n v="1669"/>
    <x v="1"/>
    <x v="1"/>
    <n v="5"/>
    <n v="64.45"/>
    <n v="7.0000000000000007E-2"/>
    <x v="1"/>
    <x v="6"/>
    <x v="0"/>
    <x v="4093"/>
  </r>
  <r>
    <n v="14140"/>
    <d v="2033-05-02T00:00:00"/>
    <n v="1268"/>
    <x v="3"/>
    <x v="2"/>
    <n v="4"/>
    <n v="289.60000000000002"/>
    <n v="0.1"/>
    <x v="1"/>
    <x v="3"/>
    <x v="19"/>
    <x v="4094"/>
  </r>
  <r>
    <n v="14141"/>
    <d v="2033-05-03T00:00:00"/>
    <n v="1161"/>
    <x v="0"/>
    <x v="0"/>
    <n v="5"/>
    <n v="560.77"/>
    <n v="0.32"/>
    <x v="1"/>
    <x v="0"/>
    <x v="0"/>
    <x v="4095"/>
  </r>
  <r>
    <n v="14142"/>
    <d v="2033-05-04T00:00:00"/>
    <n v="1259"/>
    <x v="2"/>
    <x v="1"/>
    <n v="2"/>
    <n v="436.06"/>
    <n v="0.15"/>
    <x v="2"/>
    <x v="2"/>
    <x v="4"/>
    <x v="4096"/>
  </r>
  <r>
    <n v="14143"/>
    <d v="2033-05-05T00:00:00"/>
    <n v="1923"/>
    <x v="2"/>
    <x v="2"/>
    <n v="1"/>
    <n v="60.29"/>
    <n v="0.21"/>
    <x v="1"/>
    <x v="4"/>
    <x v="21"/>
    <x v="4097"/>
  </r>
  <r>
    <n v="14144"/>
    <d v="2033-05-06T00:00:00"/>
    <n v="1101"/>
    <x v="3"/>
    <x v="2"/>
    <n v="7"/>
    <n v="146.16"/>
    <n v="0.16"/>
    <x v="2"/>
    <x v="1"/>
    <x v="3"/>
    <x v="4098"/>
  </r>
  <r>
    <n v="14145"/>
    <d v="2033-05-07T00:00:00"/>
    <n v="1505"/>
    <x v="3"/>
    <x v="3"/>
    <n v="4"/>
    <n v="409.09"/>
    <n v="0.13"/>
    <x v="2"/>
    <x v="5"/>
    <x v="39"/>
    <x v="4099"/>
  </r>
  <r>
    <n v="14146"/>
    <d v="2033-05-08T00:00:00"/>
    <n v="1734"/>
    <x v="0"/>
    <x v="2"/>
    <n v="7"/>
    <n v="538.4"/>
    <n v="0.08"/>
    <x v="1"/>
    <x v="2"/>
    <x v="13"/>
    <x v="4100"/>
  </r>
  <r>
    <n v="14147"/>
    <d v="2033-05-09T00:00:00"/>
    <n v="1570"/>
    <x v="1"/>
    <x v="0"/>
    <n v="7"/>
    <n v="34.26"/>
    <n v="0.24"/>
    <x v="2"/>
    <x v="10"/>
    <x v="29"/>
    <x v="4101"/>
  </r>
  <r>
    <n v="14148"/>
    <d v="2033-05-10T00:00:00"/>
    <n v="1246"/>
    <x v="2"/>
    <x v="0"/>
    <n v="4"/>
    <n v="490.28"/>
    <n v="0.25"/>
    <x v="1"/>
    <x v="8"/>
    <x v="19"/>
    <x v="4102"/>
  </r>
  <r>
    <n v="14149"/>
    <d v="2033-05-11T00:00:00"/>
    <n v="1639"/>
    <x v="1"/>
    <x v="2"/>
    <n v="2"/>
    <n v="343.66"/>
    <n v="0.1"/>
    <x v="1"/>
    <x v="3"/>
    <x v="1"/>
    <x v="4103"/>
  </r>
  <r>
    <n v="14150"/>
    <d v="2033-05-12T00:00:00"/>
    <n v="1794"/>
    <x v="2"/>
    <x v="1"/>
    <n v="6"/>
    <n v="334.46"/>
    <n v="0.28000000000000003"/>
    <x v="2"/>
    <x v="1"/>
    <x v="22"/>
    <x v="4104"/>
  </r>
  <r>
    <n v="14151"/>
    <d v="2033-05-13T00:00:00"/>
    <n v="1836"/>
    <x v="2"/>
    <x v="0"/>
    <n v="6"/>
    <n v="575.32000000000005"/>
    <n v="0.3"/>
    <x v="2"/>
    <x v="4"/>
    <x v="25"/>
    <x v="4105"/>
  </r>
  <r>
    <n v="14152"/>
    <d v="2033-05-14T00:00:00"/>
    <n v="1536"/>
    <x v="3"/>
    <x v="0"/>
    <n v="5"/>
    <n v="452.37"/>
    <n v="0.32"/>
    <x v="2"/>
    <x v="9"/>
    <x v="21"/>
    <x v="4106"/>
  </r>
  <r>
    <n v="14153"/>
    <d v="2033-05-15T00:00:00"/>
    <n v="1130"/>
    <x v="2"/>
    <x v="3"/>
    <n v="2"/>
    <n v="512.32000000000005"/>
    <n v="0.06"/>
    <x v="2"/>
    <x v="4"/>
    <x v="39"/>
    <x v="4107"/>
  </r>
  <r>
    <n v="14154"/>
    <d v="2033-05-16T00:00:00"/>
    <n v="1352"/>
    <x v="3"/>
    <x v="1"/>
    <n v="4"/>
    <n v="222.09"/>
    <n v="0.11"/>
    <x v="0"/>
    <x v="5"/>
    <x v="4"/>
    <x v="4108"/>
  </r>
  <r>
    <n v="14155"/>
    <d v="2033-05-17T00:00:00"/>
    <n v="1195"/>
    <x v="1"/>
    <x v="2"/>
    <n v="2"/>
    <n v="339.3"/>
    <n v="0.3"/>
    <x v="1"/>
    <x v="4"/>
    <x v="34"/>
    <x v="4109"/>
  </r>
  <r>
    <n v="14156"/>
    <d v="2033-05-18T00:00:00"/>
    <n v="1792"/>
    <x v="1"/>
    <x v="1"/>
    <n v="4"/>
    <n v="375.01"/>
    <n v="7.0000000000000007E-2"/>
    <x v="2"/>
    <x v="8"/>
    <x v="22"/>
    <x v="4110"/>
  </r>
  <r>
    <n v="14157"/>
    <d v="2033-05-19T00:00:00"/>
    <n v="1915"/>
    <x v="2"/>
    <x v="3"/>
    <n v="7"/>
    <n v="203.13"/>
    <n v="0"/>
    <x v="2"/>
    <x v="2"/>
    <x v="40"/>
    <x v="4111"/>
  </r>
  <r>
    <n v="14158"/>
    <d v="2033-05-20T00:00:00"/>
    <n v="1929"/>
    <x v="2"/>
    <x v="3"/>
    <n v="5"/>
    <n v="348.6"/>
    <n v="0.3"/>
    <x v="1"/>
    <x v="5"/>
    <x v="38"/>
    <x v="4112"/>
  </r>
  <r>
    <n v="14159"/>
    <d v="2033-05-21T00:00:00"/>
    <n v="1665"/>
    <x v="2"/>
    <x v="1"/>
    <n v="1"/>
    <n v="153.44"/>
    <n v="0.11"/>
    <x v="1"/>
    <x v="6"/>
    <x v="21"/>
    <x v="4113"/>
  </r>
  <r>
    <n v="14160"/>
    <d v="2033-05-22T00:00:00"/>
    <n v="1381"/>
    <x v="0"/>
    <x v="3"/>
    <n v="7"/>
    <n v="98.87"/>
    <n v="0.15"/>
    <x v="2"/>
    <x v="8"/>
    <x v="14"/>
    <x v="4114"/>
  </r>
  <r>
    <n v="14161"/>
    <d v="2033-05-23T00:00:00"/>
    <n v="1644"/>
    <x v="3"/>
    <x v="3"/>
    <n v="1"/>
    <n v="233.77"/>
    <n v="0.16"/>
    <x v="1"/>
    <x v="9"/>
    <x v="14"/>
    <x v="4115"/>
  </r>
  <r>
    <n v="14162"/>
    <d v="2033-05-24T00:00:00"/>
    <n v="1226"/>
    <x v="1"/>
    <x v="3"/>
    <n v="2"/>
    <n v="447.48"/>
    <n v="0.3"/>
    <x v="1"/>
    <x v="10"/>
    <x v="0"/>
    <x v="4116"/>
  </r>
  <r>
    <n v="14163"/>
    <d v="2033-05-25T00:00:00"/>
    <n v="1700"/>
    <x v="2"/>
    <x v="1"/>
    <n v="4"/>
    <n v="550.97"/>
    <n v="0.12"/>
    <x v="2"/>
    <x v="3"/>
    <x v="26"/>
    <x v="4117"/>
  </r>
  <r>
    <n v="14164"/>
    <d v="2033-05-26T00:00:00"/>
    <n v="1475"/>
    <x v="0"/>
    <x v="3"/>
    <n v="1"/>
    <n v="282.76"/>
    <n v="0.31"/>
    <x v="0"/>
    <x v="4"/>
    <x v="15"/>
    <x v="4118"/>
  </r>
  <r>
    <n v="14165"/>
    <d v="2033-05-27T00:00:00"/>
    <n v="1476"/>
    <x v="2"/>
    <x v="2"/>
    <n v="7"/>
    <n v="391.05"/>
    <n v="0.22"/>
    <x v="0"/>
    <x v="8"/>
    <x v="17"/>
    <x v="4119"/>
  </r>
  <r>
    <n v="14166"/>
    <d v="2033-05-28T00:00:00"/>
    <n v="1264"/>
    <x v="2"/>
    <x v="2"/>
    <n v="4"/>
    <n v="75.28"/>
    <n v="0.18"/>
    <x v="1"/>
    <x v="1"/>
    <x v="5"/>
    <x v="4120"/>
  </r>
  <r>
    <n v="14167"/>
    <d v="2033-05-29T00:00:00"/>
    <n v="1371"/>
    <x v="1"/>
    <x v="0"/>
    <n v="5"/>
    <n v="544.11"/>
    <n v="0.11"/>
    <x v="2"/>
    <x v="10"/>
    <x v="30"/>
    <x v="4121"/>
  </r>
  <r>
    <n v="14168"/>
    <d v="2033-05-30T00:00:00"/>
    <n v="1485"/>
    <x v="0"/>
    <x v="2"/>
    <n v="7"/>
    <n v="347.63"/>
    <n v="0.09"/>
    <x v="1"/>
    <x v="6"/>
    <x v="13"/>
    <x v="4122"/>
  </r>
  <r>
    <n v="14169"/>
    <d v="2033-05-31T00:00:00"/>
    <n v="1433"/>
    <x v="2"/>
    <x v="0"/>
    <n v="2"/>
    <n v="471.5"/>
    <n v="0.22"/>
    <x v="1"/>
    <x v="10"/>
    <x v="36"/>
    <x v="4123"/>
  </r>
  <r>
    <n v="14170"/>
    <d v="2033-06-01T00:00:00"/>
    <n v="1645"/>
    <x v="2"/>
    <x v="1"/>
    <n v="4"/>
    <n v="479.75"/>
    <n v="0.16"/>
    <x v="2"/>
    <x v="7"/>
    <x v="13"/>
    <x v="4124"/>
  </r>
  <r>
    <n v="14171"/>
    <d v="2033-06-02T00:00:00"/>
    <n v="1210"/>
    <x v="0"/>
    <x v="3"/>
    <n v="2"/>
    <n v="165.04"/>
    <n v="0.32"/>
    <x v="1"/>
    <x v="2"/>
    <x v="29"/>
    <x v="4125"/>
  </r>
  <r>
    <n v="14172"/>
    <d v="2033-06-03T00:00:00"/>
    <n v="1571"/>
    <x v="2"/>
    <x v="2"/>
    <n v="4"/>
    <n v="324.57"/>
    <n v="0.17"/>
    <x v="1"/>
    <x v="10"/>
    <x v="36"/>
    <x v="4126"/>
  </r>
  <r>
    <n v="14173"/>
    <d v="2033-06-04T00:00:00"/>
    <n v="1939"/>
    <x v="2"/>
    <x v="0"/>
    <n v="7"/>
    <n v="576.88"/>
    <n v="0.18"/>
    <x v="0"/>
    <x v="7"/>
    <x v="19"/>
    <x v="4127"/>
  </r>
  <r>
    <n v="14174"/>
    <d v="2033-06-05T00:00:00"/>
    <n v="1376"/>
    <x v="1"/>
    <x v="1"/>
    <n v="6"/>
    <n v="67.44"/>
    <n v="0.15"/>
    <x v="0"/>
    <x v="6"/>
    <x v="6"/>
    <x v="4128"/>
  </r>
  <r>
    <n v="14175"/>
    <d v="2033-06-06T00:00:00"/>
    <n v="1394"/>
    <x v="0"/>
    <x v="0"/>
    <n v="6"/>
    <n v="414.58"/>
    <n v="0.28000000000000003"/>
    <x v="2"/>
    <x v="7"/>
    <x v="10"/>
    <x v="4129"/>
  </r>
  <r>
    <n v="14176"/>
    <d v="2033-06-07T00:00:00"/>
    <n v="1449"/>
    <x v="1"/>
    <x v="3"/>
    <n v="4"/>
    <n v="577.91999999999996"/>
    <n v="0.15"/>
    <x v="0"/>
    <x v="1"/>
    <x v="14"/>
    <x v="4130"/>
  </r>
  <r>
    <n v="14177"/>
    <d v="2033-06-08T00:00:00"/>
    <n v="1942"/>
    <x v="0"/>
    <x v="2"/>
    <n v="5"/>
    <n v="190.84"/>
    <n v="0.09"/>
    <x v="2"/>
    <x v="0"/>
    <x v="37"/>
    <x v="4131"/>
  </r>
  <r>
    <n v="14178"/>
    <d v="2033-06-09T00:00:00"/>
    <n v="1363"/>
    <x v="3"/>
    <x v="1"/>
    <n v="2"/>
    <n v="518.95000000000005"/>
    <n v="0.3"/>
    <x v="1"/>
    <x v="0"/>
    <x v="33"/>
    <x v="4132"/>
  </r>
  <r>
    <n v="14179"/>
    <d v="2033-06-10T00:00:00"/>
    <n v="1875"/>
    <x v="2"/>
    <x v="0"/>
    <n v="3"/>
    <n v="561.19000000000005"/>
    <n v="0.21"/>
    <x v="2"/>
    <x v="7"/>
    <x v="11"/>
    <x v="4133"/>
  </r>
  <r>
    <n v="14180"/>
    <d v="2033-06-11T00:00:00"/>
    <n v="1456"/>
    <x v="0"/>
    <x v="1"/>
    <n v="4"/>
    <n v="452.05"/>
    <n v="0.21"/>
    <x v="1"/>
    <x v="9"/>
    <x v="10"/>
    <x v="4134"/>
  </r>
  <r>
    <n v="14181"/>
    <d v="2033-06-12T00:00:00"/>
    <n v="1724"/>
    <x v="1"/>
    <x v="0"/>
    <n v="4"/>
    <n v="150.33000000000001"/>
    <n v="0.21"/>
    <x v="1"/>
    <x v="0"/>
    <x v="23"/>
    <x v="4135"/>
  </r>
  <r>
    <n v="14182"/>
    <d v="2033-06-13T00:00:00"/>
    <n v="1727"/>
    <x v="2"/>
    <x v="0"/>
    <n v="6"/>
    <n v="210.39"/>
    <n v="0.25"/>
    <x v="0"/>
    <x v="5"/>
    <x v="16"/>
    <x v="4136"/>
  </r>
  <r>
    <n v="14183"/>
    <d v="2033-06-14T00:00:00"/>
    <n v="1225"/>
    <x v="1"/>
    <x v="3"/>
    <n v="1"/>
    <n v="35.950000000000003"/>
    <n v="0.11"/>
    <x v="2"/>
    <x v="6"/>
    <x v="0"/>
    <x v="4137"/>
  </r>
  <r>
    <n v="14184"/>
    <d v="2033-06-15T00:00:00"/>
    <n v="1981"/>
    <x v="2"/>
    <x v="3"/>
    <n v="7"/>
    <n v="501.4"/>
    <n v="0.01"/>
    <x v="1"/>
    <x v="4"/>
    <x v="12"/>
    <x v="4138"/>
  </r>
  <r>
    <n v="14185"/>
    <d v="2033-06-16T00:00:00"/>
    <n v="1130"/>
    <x v="2"/>
    <x v="0"/>
    <n v="6"/>
    <n v="512.02"/>
    <n v="0.28000000000000003"/>
    <x v="1"/>
    <x v="8"/>
    <x v="3"/>
    <x v="4139"/>
  </r>
  <r>
    <n v="14186"/>
    <d v="2033-06-17T00:00:00"/>
    <n v="1587"/>
    <x v="2"/>
    <x v="2"/>
    <n v="2"/>
    <n v="385.14"/>
    <n v="0.05"/>
    <x v="1"/>
    <x v="2"/>
    <x v="27"/>
    <x v="4140"/>
  </r>
  <r>
    <n v="14187"/>
    <d v="2033-06-18T00:00:00"/>
    <n v="1475"/>
    <x v="1"/>
    <x v="1"/>
    <n v="6"/>
    <n v="221.23"/>
    <n v="0.25"/>
    <x v="0"/>
    <x v="8"/>
    <x v="8"/>
    <x v="4141"/>
  </r>
  <r>
    <n v="14188"/>
    <d v="2033-06-19T00:00:00"/>
    <n v="1797"/>
    <x v="3"/>
    <x v="1"/>
    <n v="3"/>
    <n v="59.93"/>
    <n v="0.03"/>
    <x v="2"/>
    <x v="8"/>
    <x v="17"/>
    <x v="4142"/>
  </r>
  <r>
    <n v="14189"/>
    <d v="2033-06-20T00:00:00"/>
    <n v="1985"/>
    <x v="1"/>
    <x v="3"/>
    <n v="5"/>
    <n v="455.54"/>
    <n v="0.13"/>
    <x v="2"/>
    <x v="2"/>
    <x v="12"/>
    <x v="4143"/>
  </r>
  <r>
    <n v="14190"/>
    <d v="2033-06-21T00:00:00"/>
    <n v="1276"/>
    <x v="0"/>
    <x v="2"/>
    <n v="7"/>
    <n v="440.02"/>
    <n v="0.02"/>
    <x v="2"/>
    <x v="2"/>
    <x v="34"/>
    <x v="4144"/>
  </r>
  <r>
    <n v="14191"/>
    <d v="2033-06-22T00:00:00"/>
    <n v="1155"/>
    <x v="2"/>
    <x v="0"/>
    <n v="3"/>
    <n v="548.87"/>
    <n v="0.18"/>
    <x v="2"/>
    <x v="10"/>
    <x v="21"/>
    <x v="4145"/>
  </r>
  <r>
    <n v="14192"/>
    <d v="2033-06-23T00:00:00"/>
    <n v="1759"/>
    <x v="2"/>
    <x v="3"/>
    <n v="5"/>
    <n v="442.36"/>
    <n v="0.23"/>
    <x v="2"/>
    <x v="6"/>
    <x v="15"/>
    <x v="4146"/>
  </r>
  <r>
    <n v="14193"/>
    <d v="2033-06-24T00:00:00"/>
    <n v="1217"/>
    <x v="2"/>
    <x v="0"/>
    <n v="3"/>
    <n v="499.79"/>
    <n v="0.06"/>
    <x v="2"/>
    <x v="1"/>
    <x v="23"/>
    <x v="4147"/>
  </r>
  <r>
    <n v="14194"/>
    <d v="2033-06-25T00:00:00"/>
    <n v="1189"/>
    <x v="2"/>
    <x v="0"/>
    <n v="7"/>
    <n v="451.38"/>
    <n v="0.13"/>
    <x v="0"/>
    <x v="4"/>
    <x v="36"/>
    <x v="4148"/>
  </r>
  <r>
    <n v="14195"/>
    <d v="2033-06-26T00:00:00"/>
    <n v="1416"/>
    <x v="2"/>
    <x v="3"/>
    <n v="6"/>
    <n v="383.95"/>
    <n v="0.33"/>
    <x v="0"/>
    <x v="1"/>
    <x v="7"/>
    <x v="4149"/>
  </r>
  <r>
    <n v="14196"/>
    <d v="2033-06-27T00:00:00"/>
    <n v="1980"/>
    <x v="3"/>
    <x v="2"/>
    <n v="3"/>
    <n v="264.77999999999997"/>
    <n v="0.15"/>
    <x v="0"/>
    <x v="3"/>
    <x v="2"/>
    <x v="4150"/>
  </r>
  <r>
    <n v="14197"/>
    <d v="2033-06-28T00:00:00"/>
    <n v="1674"/>
    <x v="0"/>
    <x v="1"/>
    <n v="6"/>
    <n v="542.74"/>
    <n v="0.28000000000000003"/>
    <x v="2"/>
    <x v="9"/>
    <x v="21"/>
    <x v="4151"/>
  </r>
  <r>
    <n v="14198"/>
    <d v="2033-06-29T00:00:00"/>
    <n v="1691"/>
    <x v="0"/>
    <x v="3"/>
    <n v="7"/>
    <n v="395.82"/>
    <n v="0.32"/>
    <x v="0"/>
    <x v="3"/>
    <x v="29"/>
    <x v="4152"/>
  </r>
  <r>
    <n v="14199"/>
    <d v="2033-06-30T00:00:00"/>
    <n v="1545"/>
    <x v="2"/>
    <x v="2"/>
    <n v="6"/>
    <n v="248.04"/>
    <n v="0.34"/>
    <x v="1"/>
    <x v="9"/>
    <x v="31"/>
    <x v="4153"/>
  </r>
  <r>
    <n v="14200"/>
    <d v="2033-07-01T00:00:00"/>
    <n v="1040"/>
    <x v="0"/>
    <x v="0"/>
    <n v="2"/>
    <n v="63.83"/>
    <n v="0.31"/>
    <x v="0"/>
    <x v="10"/>
    <x v="25"/>
    <x v="4154"/>
  </r>
  <r>
    <n v="14201"/>
    <d v="2033-07-02T00:00:00"/>
    <n v="1306"/>
    <x v="2"/>
    <x v="3"/>
    <n v="6"/>
    <n v="185.06"/>
    <n v="0.11"/>
    <x v="0"/>
    <x v="0"/>
    <x v="25"/>
    <x v="4155"/>
  </r>
  <r>
    <n v="14202"/>
    <d v="2033-07-03T00:00:00"/>
    <n v="1942"/>
    <x v="2"/>
    <x v="1"/>
    <n v="1"/>
    <n v="333.08"/>
    <n v="0.34"/>
    <x v="0"/>
    <x v="8"/>
    <x v="34"/>
    <x v="4156"/>
  </r>
  <r>
    <n v="14203"/>
    <d v="2033-07-04T00:00:00"/>
    <n v="1337"/>
    <x v="0"/>
    <x v="1"/>
    <n v="3"/>
    <n v="176.25"/>
    <n v="0.28000000000000003"/>
    <x v="0"/>
    <x v="9"/>
    <x v="39"/>
    <x v="4157"/>
  </r>
  <r>
    <n v="14204"/>
    <d v="2033-07-05T00:00:00"/>
    <n v="1313"/>
    <x v="1"/>
    <x v="0"/>
    <n v="7"/>
    <n v="144.41999999999999"/>
    <n v="0.28999999999999998"/>
    <x v="1"/>
    <x v="9"/>
    <x v="10"/>
    <x v="4158"/>
  </r>
  <r>
    <n v="14205"/>
    <d v="2033-07-06T00:00:00"/>
    <n v="1074"/>
    <x v="2"/>
    <x v="3"/>
    <n v="4"/>
    <n v="323.52999999999997"/>
    <n v="0.01"/>
    <x v="1"/>
    <x v="6"/>
    <x v="26"/>
    <x v="4159"/>
  </r>
  <r>
    <n v="14206"/>
    <d v="2033-07-07T00:00:00"/>
    <n v="1952"/>
    <x v="1"/>
    <x v="1"/>
    <n v="4"/>
    <n v="114.34"/>
    <n v="0.33"/>
    <x v="1"/>
    <x v="0"/>
    <x v="10"/>
    <x v="4160"/>
  </r>
  <r>
    <n v="14207"/>
    <d v="2033-07-08T00:00:00"/>
    <n v="1278"/>
    <x v="2"/>
    <x v="3"/>
    <n v="4"/>
    <n v="483.24"/>
    <n v="0.27"/>
    <x v="2"/>
    <x v="4"/>
    <x v="39"/>
    <x v="4161"/>
  </r>
  <r>
    <n v="14208"/>
    <d v="2033-07-09T00:00:00"/>
    <n v="1175"/>
    <x v="3"/>
    <x v="1"/>
    <n v="7"/>
    <n v="298.36"/>
    <n v="0.27"/>
    <x v="1"/>
    <x v="8"/>
    <x v="25"/>
    <x v="4162"/>
  </r>
  <r>
    <n v="14209"/>
    <d v="2033-07-10T00:00:00"/>
    <n v="1895"/>
    <x v="1"/>
    <x v="0"/>
    <n v="1"/>
    <n v="350.71"/>
    <n v="0.03"/>
    <x v="2"/>
    <x v="6"/>
    <x v="1"/>
    <x v="4163"/>
  </r>
  <r>
    <n v="14210"/>
    <d v="2033-07-11T00:00:00"/>
    <n v="1661"/>
    <x v="0"/>
    <x v="0"/>
    <n v="6"/>
    <n v="101.22"/>
    <n v="0.08"/>
    <x v="2"/>
    <x v="2"/>
    <x v="14"/>
    <x v="4164"/>
  </r>
  <r>
    <n v="14211"/>
    <d v="2033-07-12T00:00:00"/>
    <n v="1272"/>
    <x v="2"/>
    <x v="3"/>
    <n v="3"/>
    <n v="204.88"/>
    <n v="0.34"/>
    <x v="2"/>
    <x v="1"/>
    <x v="39"/>
    <x v="4165"/>
  </r>
  <r>
    <n v="14212"/>
    <d v="2033-07-13T00:00:00"/>
    <n v="1836"/>
    <x v="1"/>
    <x v="2"/>
    <n v="5"/>
    <n v="254.9"/>
    <n v="0.18"/>
    <x v="0"/>
    <x v="0"/>
    <x v="11"/>
    <x v="4166"/>
  </r>
  <r>
    <n v="14213"/>
    <d v="2033-07-14T00:00:00"/>
    <n v="1619"/>
    <x v="1"/>
    <x v="2"/>
    <n v="5"/>
    <n v="487.8"/>
    <n v="0.14000000000000001"/>
    <x v="2"/>
    <x v="5"/>
    <x v="37"/>
    <x v="4167"/>
  </r>
  <r>
    <n v="14214"/>
    <d v="2033-07-15T00:00:00"/>
    <n v="1650"/>
    <x v="1"/>
    <x v="0"/>
    <n v="7"/>
    <n v="465.54"/>
    <n v="0.28999999999999998"/>
    <x v="2"/>
    <x v="2"/>
    <x v="40"/>
    <x v="4168"/>
  </r>
  <r>
    <n v="14215"/>
    <d v="2033-07-16T00:00:00"/>
    <n v="1861"/>
    <x v="2"/>
    <x v="1"/>
    <n v="2"/>
    <n v="145.44"/>
    <n v="0.03"/>
    <x v="2"/>
    <x v="8"/>
    <x v="18"/>
    <x v="4169"/>
  </r>
  <r>
    <n v="14216"/>
    <d v="2033-07-17T00:00:00"/>
    <n v="1782"/>
    <x v="3"/>
    <x v="2"/>
    <n v="1"/>
    <n v="375.46"/>
    <n v="0.15"/>
    <x v="0"/>
    <x v="2"/>
    <x v="14"/>
    <x v="4170"/>
  </r>
  <r>
    <n v="14217"/>
    <d v="2033-07-18T00:00:00"/>
    <n v="1858"/>
    <x v="0"/>
    <x v="0"/>
    <n v="3"/>
    <n v="157.41999999999999"/>
    <n v="0.13"/>
    <x v="1"/>
    <x v="0"/>
    <x v="18"/>
    <x v="4171"/>
  </r>
  <r>
    <n v="14218"/>
    <d v="2033-07-19T00:00:00"/>
    <n v="1930"/>
    <x v="0"/>
    <x v="1"/>
    <n v="6"/>
    <n v="593.12"/>
    <n v="0.12"/>
    <x v="1"/>
    <x v="2"/>
    <x v="36"/>
    <x v="4172"/>
  </r>
  <r>
    <n v="14219"/>
    <d v="2033-07-20T00:00:00"/>
    <n v="1288"/>
    <x v="3"/>
    <x v="1"/>
    <n v="4"/>
    <n v="571.99"/>
    <n v="0.11"/>
    <x v="0"/>
    <x v="2"/>
    <x v="17"/>
    <x v="4173"/>
  </r>
  <r>
    <n v="14220"/>
    <d v="2033-07-21T00:00:00"/>
    <n v="1723"/>
    <x v="0"/>
    <x v="2"/>
    <n v="1"/>
    <n v="344.51"/>
    <n v="7.0000000000000007E-2"/>
    <x v="2"/>
    <x v="0"/>
    <x v="16"/>
    <x v="4174"/>
  </r>
  <r>
    <n v="14221"/>
    <d v="2033-07-22T00:00:00"/>
    <n v="1892"/>
    <x v="1"/>
    <x v="0"/>
    <n v="1"/>
    <n v="423.86"/>
    <n v="0.06"/>
    <x v="2"/>
    <x v="9"/>
    <x v="15"/>
    <x v="4175"/>
  </r>
  <r>
    <n v="14222"/>
    <d v="2033-07-23T00:00:00"/>
    <n v="1271"/>
    <x v="3"/>
    <x v="1"/>
    <n v="3"/>
    <n v="483.84"/>
    <n v="0.22"/>
    <x v="2"/>
    <x v="7"/>
    <x v="30"/>
    <x v="4176"/>
  </r>
  <r>
    <n v="14223"/>
    <d v="2033-07-24T00:00:00"/>
    <n v="1929"/>
    <x v="2"/>
    <x v="1"/>
    <n v="7"/>
    <n v="436.78"/>
    <n v="0.32"/>
    <x v="1"/>
    <x v="5"/>
    <x v="21"/>
    <x v="4177"/>
  </r>
  <r>
    <n v="14224"/>
    <d v="2033-07-25T00:00:00"/>
    <n v="1065"/>
    <x v="1"/>
    <x v="3"/>
    <n v="6"/>
    <n v="424.4"/>
    <n v="0.18"/>
    <x v="2"/>
    <x v="6"/>
    <x v="23"/>
    <x v="4178"/>
  </r>
  <r>
    <n v="14225"/>
    <d v="2033-07-26T00:00:00"/>
    <n v="1482"/>
    <x v="2"/>
    <x v="3"/>
    <n v="7"/>
    <n v="575.75"/>
    <n v="0.1"/>
    <x v="1"/>
    <x v="3"/>
    <x v="28"/>
    <x v="4179"/>
  </r>
  <r>
    <n v="14226"/>
    <d v="2033-07-27T00:00:00"/>
    <n v="1935"/>
    <x v="1"/>
    <x v="2"/>
    <n v="7"/>
    <n v="363.93"/>
    <n v="0.06"/>
    <x v="2"/>
    <x v="2"/>
    <x v="25"/>
    <x v="4180"/>
  </r>
  <r>
    <n v="14227"/>
    <d v="2033-07-28T00:00:00"/>
    <n v="1247"/>
    <x v="2"/>
    <x v="3"/>
    <n v="2"/>
    <n v="387.24"/>
    <n v="0.28999999999999998"/>
    <x v="2"/>
    <x v="4"/>
    <x v="20"/>
    <x v="4181"/>
  </r>
  <r>
    <n v="14228"/>
    <d v="2033-07-29T00:00:00"/>
    <n v="1155"/>
    <x v="0"/>
    <x v="0"/>
    <n v="7"/>
    <n v="511.82"/>
    <n v="0.34"/>
    <x v="2"/>
    <x v="3"/>
    <x v="0"/>
    <x v="4182"/>
  </r>
  <r>
    <n v="14229"/>
    <d v="2033-07-30T00:00:00"/>
    <n v="1046"/>
    <x v="2"/>
    <x v="2"/>
    <n v="6"/>
    <n v="406.89"/>
    <n v="0.12"/>
    <x v="2"/>
    <x v="5"/>
    <x v="32"/>
    <x v="4183"/>
  </r>
  <r>
    <n v="14230"/>
    <d v="2033-07-31T00:00:00"/>
    <n v="1934"/>
    <x v="2"/>
    <x v="2"/>
    <n v="2"/>
    <n v="443.77"/>
    <n v="0.1"/>
    <x v="0"/>
    <x v="0"/>
    <x v="20"/>
    <x v="4184"/>
  </r>
  <r>
    <n v="14231"/>
    <d v="2033-08-01T00:00:00"/>
    <n v="1453"/>
    <x v="1"/>
    <x v="3"/>
    <n v="2"/>
    <n v="151.99"/>
    <n v="0.21"/>
    <x v="2"/>
    <x v="6"/>
    <x v="31"/>
    <x v="4185"/>
  </r>
  <r>
    <n v="14232"/>
    <d v="2033-08-02T00:00:00"/>
    <n v="1200"/>
    <x v="2"/>
    <x v="1"/>
    <n v="4"/>
    <n v="232.19"/>
    <n v="0.27"/>
    <x v="0"/>
    <x v="1"/>
    <x v="33"/>
    <x v="4186"/>
  </r>
  <r>
    <n v="14233"/>
    <d v="2033-08-03T00:00:00"/>
    <n v="1659"/>
    <x v="2"/>
    <x v="0"/>
    <n v="4"/>
    <n v="101.17"/>
    <n v="0.16"/>
    <x v="2"/>
    <x v="4"/>
    <x v="6"/>
    <x v="4187"/>
  </r>
  <r>
    <n v="14234"/>
    <d v="2033-08-04T00:00:00"/>
    <n v="1123"/>
    <x v="2"/>
    <x v="0"/>
    <n v="3"/>
    <n v="310.87"/>
    <n v="0.22"/>
    <x v="2"/>
    <x v="7"/>
    <x v="24"/>
    <x v="4188"/>
  </r>
  <r>
    <n v="14235"/>
    <d v="2033-08-05T00:00:00"/>
    <n v="1000"/>
    <x v="1"/>
    <x v="0"/>
    <n v="6"/>
    <n v="281.60000000000002"/>
    <n v="0.25"/>
    <x v="1"/>
    <x v="8"/>
    <x v="27"/>
    <x v="4189"/>
  </r>
  <r>
    <n v="14236"/>
    <d v="2033-08-06T00:00:00"/>
    <n v="1967"/>
    <x v="1"/>
    <x v="2"/>
    <n v="7"/>
    <n v="598.34"/>
    <n v="0.34"/>
    <x v="1"/>
    <x v="9"/>
    <x v="12"/>
    <x v="4190"/>
  </r>
  <r>
    <n v="14237"/>
    <d v="2033-08-07T00:00:00"/>
    <n v="1758"/>
    <x v="3"/>
    <x v="0"/>
    <n v="2"/>
    <n v="372.56"/>
    <n v="0.06"/>
    <x v="2"/>
    <x v="4"/>
    <x v="8"/>
    <x v="4191"/>
  </r>
  <r>
    <n v="14238"/>
    <d v="2033-08-08T00:00:00"/>
    <n v="1854"/>
    <x v="3"/>
    <x v="1"/>
    <n v="3"/>
    <n v="475.07"/>
    <n v="0.35"/>
    <x v="1"/>
    <x v="10"/>
    <x v="22"/>
    <x v="4192"/>
  </r>
  <r>
    <n v="14239"/>
    <d v="2033-08-09T00:00:00"/>
    <n v="1639"/>
    <x v="1"/>
    <x v="1"/>
    <n v="2"/>
    <n v="210.4"/>
    <n v="0.14000000000000001"/>
    <x v="2"/>
    <x v="6"/>
    <x v="36"/>
    <x v="4193"/>
  </r>
  <r>
    <n v="14240"/>
    <d v="2033-08-10T00:00:00"/>
    <n v="1190"/>
    <x v="2"/>
    <x v="3"/>
    <n v="1"/>
    <n v="501.45"/>
    <n v="0.25"/>
    <x v="2"/>
    <x v="5"/>
    <x v="40"/>
    <x v="4194"/>
  </r>
  <r>
    <n v="14241"/>
    <d v="2033-08-11T00:00:00"/>
    <n v="1578"/>
    <x v="2"/>
    <x v="0"/>
    <n v="5"/>
    <n v="374.82"/>
    <n v="0.2"/>
    <x v="0"/>
    <x v="1"/>
    <x v="15"/>
    <x v="4195"/>
  </r>
  <r>
    <n v="14242"/>
    <d v="2033-08-12T00:00:00"/>
    <n v="1515"/>
    <x v="3"/>
    <x v="2"/>
    <n v="5"/>
    <n v="422.74"/>
    <n v="0.17"/>
    <x v="0"/>
    <x v="8"/>
    <x v="28"/>
    <x v="4196"/>
  </r>
  <r>
    <n v="14243"/>
    <d v="2033-08-13T00:00:00"/>
    <n v="1441"/>
    <x v="2"/>
    <x v="3"/>
    <n v="2"/>
    <n v="187.24"/>
    <n v="0.24"/>
    <x v="1"/>
    <x v="8"/>
    <x v="15"/>
    <x v="4197"/>
  </r>
  <r>
    <n v="14244"/>
    <d v="2033-08-14T00:00:00"/>
    <n v="1920"/>
    <x v="2"/>
    <x v="1"/>
    <n v="3"/>
    <n v="335.95"/>
    <n v="0.14000000000000001"/>
    <x v="1"/>
    <x v="0"/>
    <x v="7"/>
    <x v="4198"/>
  </r>
  <r>
    <n v="14245"/>
    <d v="2033-08-15T00:00:00"/>
    <n v="1814"/>
    <x v="3"/>
    <x v="0"/>
    <n v="4"/>
    <n v="385.91"/>
    <n v="0.04"/>
    <x v="2"/>
    <x v="0"/>
    <x v="37"/>
    <x v="4199"/>
  </r>
  <r>
    <n v="14246"/>
    <d v="2033-08-16T00:00:00"/>
    <n v="1805"/>
    <x v="1"/>
    <x v="1"/>
    <n v="6"/>
    <n v="359.62"/>
    <n v="0.17"/>
    <x v="1"/>
    <x v="8"/>
    <x v="25"/>
    <x v="4200"/>
  </r>
  <r>
    <n v="14247"/>
    <d v="2033-08-17T00:00:00"/>
    <n v="1142"/>
    <x v="2"/>
    <x v="3"/>
    <n v="2"/>
    <n v="550.39"/>
    <n v="0.18"/>
    <x v="1"/>
    <x v="1"/>
    <x v="31"/>
    <x v="4201"/>
  </r>
  <r>
    <n v="14248"/>
    <d v="2033-08-18T00:00:00"/>
    <n v="1190"/>
    <x v="2"/>
    <x v="1"/>
    <n v="2"/>
    <n v="540.49"/>
    <n v="7.0000000000000007E-2"/>
    <x v="0"/>
    <x v="1"/>
    <x v="6"/>
    <x v="4202"/>
  </r>
  <r>
    <n v="14249"/>
    <d v="2033-08-19T00:00:00"/>
    <n v="1532"/>
    <x v="0"/>
    <x v="0"/>
    <n v="6"/>
    <n v="583.03"/>
    <n v="0.33"/>
    <x v="0"/>
    <x v="7"/>
    <x v="15"/>
    <x v="4203"/>
  </r>
  <r>
    <n v="14250"/>
    <d v="2033-08-20T00:00:00"/>
    <n v="1226"/>
    <x v="0"/>
    <x v="0"/>
    <n v="7"/>
    <n v="405.45"/>
    <n v="0.08"/>
    <x v="2"/>
    <x v="3"/>
    <x v="18"/>
    <x v="4204"/>
  </r>
  <r>
    <n v="14251"/>
    <d v="2033-08-21T00:00:00"/>
    <n v="1312"/>
    <x v="3"/>
    <x v="3"/>
    <n v="4"/>
    <n v="583.57000000000005"/>
    <n v="0.14000000000000001"/>
    <x v="2"/>
    <x v="5"/>
    <x v="28"/>
    <x v="4205"/>
  </r>
  <r>
    <n v="14252"/>
    <d v="2033-08-22T00:00:00"/>
    <n v="1628"/>
    <x v="1"/>
    <x v="0"/>
    <n v="2"/>
    <n v="502"/>
    <n v="0.05"/>
    <x v="1"/>
    <x v="10"/>
    <x v="14"/>
    <x v="4206"/>
  </r>
  <r>
    <n v="14253"/>
    <d v="2033-08-23T00:00:00"/>
    <n v="1948"/>
    <x v="1"/>
    <x v="1"/>
    <n v="1"/>
    <n v="173.44"/>
    <n v="0.19"/>
    <x v="2"/>
    <x v="9"/>
    <x v="11"/>
    <x v="25"/>
  </r>
  <r>
    <n v="14254"/>
    <d v="2033-08-24T00:00:00"/>
    <n v="1301"/>
    <x v="0"/>
    <x v="1"/>
    <n v="4"/>
    <n v="265.05"/>
    <n v="0.11"/>
    <x v="2"/>
    <x v="2"/>
    <x v="20"/>
    <x v="4207"/>
  </r>
  <r>
    <n v="14255"/>
    <d v="2033-08-25T00:00:00"/>
    <n v="1653"/>
    <x v="0"/>
    <x v="2"/>
    <n v="1"/>
    <n v="154.46"/>
    <n v="0.17"/>
    <x v="2"/>
    <x v="10"/>
    <x v="35"/>
    <x v="4208"/>
  </r>
  <r>
    <n v="14256"/>
    <d v="2033-08-26T00:00:00"/>
    <n v="1995"/>
    <x v="2"/>
    <x v="2"/>
    <n v="5"/>
    <n v="17.46"/>
    <n v="0.08"/>
    <x v="1"/>
    <x v="1"/>
    <x v="40"/>
    <x v="4209"/>
  </r>
  <r>
    <n v="14257"/>
    <d v="2033-08-27T00:00:00"/>
    <n v="1459"/>
    <x v="3"/>
    <x v="2"/>
    <n v="6"/>
    <n v="125.01"/>
    <n v="0.02"/>
    <x v="0"/>
    <x v="7"/>
    <x v="22"/>
    <x v="4210"/>
  </r>
  <r>
    <n v="14258"/>
    <d v="2033-08-28T00:00:00"/>
    <n v="1400"/>
    <x v="2"/>
    <x v="1"/>
    <n v="4"/>
    <n v="17.38"/>
    <n v="0.27"/>
    <x v="2"/>
    <x v="1"/>
    <x v="2"/>
    <x v="4211"/>
  </r>
  <r>
    <n v="14259"/>
    <d v="2033-08-29T00:00:00"/>
    <n v="1550"/>
    <x v="2"/>
    <x v="1"/>
    <n v="7"/>
    <n v="436.11"/>
    <n v="0.22"/>
    <x v="2"/>
    <x v="2"/>
    <x v="10"/>
    <x v="4212"/>
  </r>
  <r>
    <n v="14260"/>
    <d v="2033-08-30T00:00:00"/>
    <n v="1392"/>
    <x v="3"/>
    <x v="3"/>
    <n v="4"/>
    <n v="263.94"/>
    <n v="0.12"/>
    <x v="0"/>
    <x v="2"/>
    <x v="6"/>
    <x v="4213"/>
  </r>
  <r>
    <n v="14261"/>
    <d v="2033-08-31T00:00:00"/>
    <n v="1866"/>
    <x v="1"/>
    <x v="2"/>
    <n v="3"/>
    <n v="197.86"/>
    <n v="0.02"/>
    <x v="1"/>
    <x v="8"/>
    <x v="24"/>
    <x v="4214"/>
  </r>
  <r>
    <n v="14262"/>
    <d v="2033-09-01T00:00:00"/>
    <n v="1763"/>
    <x v="0"/>
    <x v="1"/>
    <n v="3"/>
    <n v="460.61"/>
    <n v="0.3"/>
    <x v="1"/>
    <x v="10"/>
    <x v="40"/>
    <x v="4215"/>
  </r>
  <r>
    <n v="14263"/>
    <d v="2033-09-02T00:00:00"/>
    <n v="1844"/>
    <x v="2"/>
    <x v="3"/>
    <n v="6"/>
    <n v="502"/>
    <n v="0.06"/>
    <x v="0"/>
    <x v="7"/>
    <x v="13"/>
    <x v="4216"/>
  </r>
  <r>
    <n v="14264"/>
    <d v="2033-09-03T00:00:00"/>
    <n v="1206"/>
    <x v="1"/>
    <x v="1"/>
    <n v="7"/>
    <n v="585.54999999999995"/>
    <n v="0.33"/>
    <x v="0"/>
    <x v="10"/>
    <x v="28"/>
    <x v="4217"/>
  </r>
  <r>
    <n v="14265"/>
    <d v="2033-09-04T00:00:00"/>
    <n v="1209"/>
    <x v="0"/>
    <x v="3"/>
    <n v="4"/>
    <n v="390.58"/>
    <n v="0.17"/>
    <x v="2"/>
    <x v="9"/>
    <x v="33"/>
    <x v="4218"/>
  </r>
  <r>
    <n v="14266"/>
    <d v="2033-09-05T00:00:00"/>
    <n v="1114"/>
    <x v="0"/>
    <x v="2"/>
    <n v="5"/>
    <n v="284.99"/>
    <n v="0.12"/>
    <x v="1"/>
    <x v="2"/>
    <x v="22"/>
    <x v="4219"/>
  </r>
  <r>
    <n v="14267"/>
    <d v="2033-09-06T00:00:00"/>
    <n v="1736"/>
    <x v="2"/>
    <x v="2"/>
    <n v="7"/>
    <n v="193.58"/>
    <n v="0.26"/>
    <x v="2"/>
    <x v="6"/>
    <x v="20"/>
    <x v="4220"/>
  </r>
  <r>
    <n v="14268"/>
    <d v="2033-09-07T00:00:00"/>
    <n v="1645"/>
    <x v="1"/>
    <x v="2"/>
    <n v="2"/>
    <n v="145.06"/>
    <n v="0.31"/>
    <x v="1"/>
    <x v="10"/>
    <x v="36"/>
    <x v="4221"/>
  </r>
  <r>
    <n v="14269"/>
    <d v="2033-09-08T00:00:00"/>
    <n v="1250"/>
    <x v="1"/>
    <x v="1"/>
    <n v="6"/>
    <n v="139.56"/>
    <n v="0.13"/>
    <x v="2"/>
    <x v="9"/>
    <x v="22"/>
    <x v="4222"/>
  </r>
  <r>
    <n v="14270"/>
    <d v="2033-09-09T00:00:00"/>
    <n v="1218"/>
    <x v="2"/>
    <x v="1"/>
    <n v="7"/>
    <n v="254.38"/>
    <n v="0.14000000000000001"/>
    <x v="1"/>
    <x v="8"/>
    <x v="17"/>
    <x v="4223"/>
  </r>
  <r>
    <n v="14271"/>
    <d v="2033-09-10T00:00:00"/>
    <n v="1406"/>
    <x v="0"/>
    <x v="3"/>
    <n v="6"/>
    <n v="595.20000000000005"/>
    <n v="0.15"/>
    <x v="0"/>
    <x v="8"/>
    <x v="37"/>
    <x v="4224"/>
  </r>
  <r>
    <n v="14272"/>
    <d v="2033-09-11T00:00:00"/>
    <n v="1442"/>
    <x v="0"/>
    <x v="0"/>
    <n v="7"/>
    <n v="15.5"/>
    <n v="0.32"/>
    <x v="2"/>
    <x v="0"/>
    <x v="7"/>
    <x v="2274"/>
  </r>
  <r>
    <n v="14273"/>
    <d v="2033-09-12T00:00:00"/>
    <n v="1602"/>
    <x v="2"/>
    <x v="0"/>
    <n v="3"/>
    <n v="130.37"/>
    <n v="0.24"/>
    <x v="0"/>
    <x v="0"/>
    <x v="35"/>
    <x v="4225"/>
  </r>
  <r>
    <n v="14274"/>
    <d v="2033-09-13T00:00:00"/>
    <n v="1353"/>
    <x v="2"/>
    <x v="2"/>
    <n v="5"/>
    <n v="125.21"/>
    <n v="0.09"/>
    <x v="1"/>
    <x v="3"/>
    <x v="1"/>
    <x v="4226"/>
  </r>
  <r>
    <n v="14275"/>
    <d v="2033-09-14T00:00:00"/>
    <n v="1887"/>
    <x v="2"/>
    <x v="0"/>
    <n v="6"/>
    <n v="434.51"/>
    <n v="0.06"/>
    <x v="1"/>
    <x v="9"/>
    <x v="34"/>
    <x v="4227"/>
  </r>
  <r>
    <n v="14276"/>
    <d v="2033-09-15T00:00:00"/>
    <n v="1557"/>
    <x v="0"/>
    <x v="2"/>
    <n v="5"/>
    <n v="221.2"/>
    <n v="0.08"/>
    <x v="0"/>
    <x v="8"/>
    <x v="29"/>
    <x v="4228"/>
  </r>
  <r>
    <n v="14277"/>
    <d v="2033-09-16T00:00:00"/>
    <n v="1549"/>
    <x v="2"/>
    <x v="3"/>
    <n v="6"/>
    <n v="282.5"/>
    <n v="0.09"/>
    <x v="1"/>
    <x v="3"/>
    <x v="23"/>
    <x v="4229"/>
  </r>
  <r>
    <n v="14278"/>
    <d v="2033-09-17T00:00:00"/>
    <n v="1141"/>
    <x v="1"/>
    <x v="0"/>
    <n v="3"/>
    <n v="101.95"/>
    <n v="0.08"/>
    <x v="2"/>
    <x v="0"/>
    <x v="16"/>
    <x v="4230"/>
  </r>
  <r>
    <n v="14279"/>
    <d v="2033-09-18T00:00:00"/>
    <n v="1611"/>
    <x v="1"/>
    <x v="0"/>
    <n v="2"/>
    <n v="251.92"/>
    <n v="0.23"/>
    <x v="1"/>
    <x v="4"/>
    <x v="11"/>
    <x v="4231"/>
  </r>
  <r>
    <n v="14280"/>
    <d v="2033-09-19T00:00:00"/>
    <n v="1500"/>
    <x v="1"/>
    <x v="2"/>
    <n v="3"/>
    <n v="75.37"/>
    <n v="0.04"/>
    <x v="2"/>
    <x v="10"/>
    <x v="8"/>
    <x v="4232"/>
  </r>
  <r>
    <n v="14281"/>
    <d v="2033-09-20T00:00:00"/>
    <n v="1839"/>
    <x v="2"/>
    <x v="3"/>
    <n v="6"/>
    <n v="326.83"/>
    <n v="0.14000000000000001"/>
    <x v="1"/>
    <x v="2"/>
    <x v="5"/>
    <x v="4233"/>
  </r>
  <r>
    <n v="14282"/>
    <d v="2033-09-21T00:00:00"/>
    <n v="1701"/>
    <x v="2"/>
    <x v="0"/>
    <n v="5"/>
    <n v="72.290000000000006"/>
    <n v="0.22"/>
    <x v="1"/>
    <x v="8"/>
    <x v="15"/>
    <x v="4234"/>
  </r>
  <r>
    <n v="14283"/>
    <d v="2033-09-22T00:00:00"/>
    <n v="1546"/>
    <x v="0"/>
    <x v="0"/>
    <n v="1"/>
    <n v="477.45"/>
    <n v="0.1"/>
    <x v="2"/>
    <x v="1"/>
    <x v="26"/>
    <x v="4235"/>
  </r>
  <r>
    <n v="14284"/>
    <d v="2033-09-23T00:00:00"/>
    <n v="1658"/>
    <x v="0"/>
    <x v="0"/>
    <n v="3"/>
    <n v="346.46"/>
    <n v="0.02"/>
    <x v="1"/>
    <x v="0"/>
    <x v="39"/>
    <x v="4236"/>
  </r>
  <r>
    <n v="14285"/>
    <d v="2033-09-24T00:00:00"/>
    <n v="1541"/>
    <x v="3"/>
    <x v="3"/>
    <n v="5"/>
    <n v="438.52"/>
    <n v="0.03"/>
    <x v="1"/>
    <x v="10"/>
    <x v="38"/>
    <x v="4237"/>
  </r>
  <r>
    <n v="14286"/>
    <d v="2033-09-25T00:00:00"/>
    <n v="1845"/>
    <x v="2"/>
    <x v="3"/>
    <n v="7"/>
    <n v="259.83"/>
    <n v="0.04"/>
    <x v="2"/>
    <x v="9"/>
    <x v="25"/>
    <x v="4238"/>
  </r>
  <r>
    <n v="14287"/>
    <d v="2033-09-26T00:00:00"/>
    <n v="1506"/>
    <x v="2"/>
    <x v="0"/>
    <n v="7"/>
    <n v="238.17"/>
    <n v="0.28999999999999998"/>
    <x v="2"/>
    <x v="1"/>
    <x v="17"/>
    <x v="4239"/>
  </r>
  <r>
    <n v="14288"/>
    <d v="2033-09-27T00:00:00"/>
    <n v="1595"/>
    <x v="1"/>
    <x v="2"/>
    <n v="3"/>
    <n v="72.45"/>
    <n v="0.23"/>
    <x v="1"/>
    <x v="7"/>
    <x v="17"/>
    <x v="4240"/>
  </r>
  <r>
    <n v="14289"/>
    <d v="2033-09-28T00:00:00"/>
    <n v="1880"/>
    <x v="2"/>
    <x v="2"/>
    <n v="6"/>
    <n v="321.45999999999998"/>
    <n v="0.02"/>
    <x v="2"/>
    <x v="7"/>
    <x v="33"/>
    <x v="4241"/>
  </r>
  <r>
    <n v="14290"/>
    <d v="2033-09-29T00:00:00"/>
    <n v="1280"/>
    <x v="0"/>
    <x v="0"/>
    <n v="7"/>
    <n v="315.98"/>
    <n v="0.14000000000000001"/>
    <x v="0"/>
    <x v="7"/>
    <x v="2"/>
    <x v="4242"/>
  </r>
  <r>
    <n v="14291"/>
    <d v="2033-09-30T00:00:00"/>
    <n v="1423"/>
    <x v="1"/>
    <x v="3"/>
    <n v="5"/>
    <n v="288.83999999999997"/>
    <n v="0.1"/>
    <x v="1"/>
    <x v="7"/>
    <x v="39"/>
    <x v="4243"/>
  </r>
  <r>
    <n v="14292"/>
    <d v="2033-10-01T00:00:00"/>
    <n v="1855"/>
    <x v="2"/>
    <x v="0"/>
    <n v="2"/>
    <n v="448.2"/>
    <n v="0.2"/>
    <x v="2"/>
    <x v="3"/>
    <x v="8"/>
    <x v="4244"/>
  </r>
  <r>
    <n v="14293"/>
    <d v="2033-10-02T00:00:00"/>
    <n v="1269"/>
    <x v="0"/>
    <x v="3"/>
    <n v="5"/>
    <n v="502.02"/>
    <n v="0.18"/>
    <x v="2"/>
    <x v="1"/>
    <x v="30"/>
    <x v="4245"/>
  </r>
  <r>
    <n v="14294"/>
    <d v="2033-10-03T00:00:00"/>
    <n v="1153"/>
    <x v="0"/>
    <x v="0"/>
    <n v="7"/>
    <n v="454.21"/>
    <n v="0.17"/>
    <x v="1"/>
    <x v="7"/>
    <x v="1"/>
    <x v="4246"/>
  </r>
  <r>
    <n v="14295"/>
    <d v="2033-10-04T00:00:00"/>
    <n v="1613"/>
    <x v="2"/>
    <x v="3"/>
    <n v="7"/>
    <n v="99.16"/>
    <n v="0.11"/>
    <x v="1"/>
    <x v="2"/>
    <x v="34"/>
    <x v="4247"/>
  </r>
  <r>
    <n v="14296"/>
    <d v="2033-10-05T00:00:00"/>
    <n v="1726"/>
    <x v="1"/>
    <x v="1"/>
    <n v="4"/>
    <n v="378.9"/>
    <n v="0.05"/>
    <x v="2"/>
    <x v="10"/>
    <x v="22"/>
    <x v="4248"/>
  </r>
  <r>
    <n v="14297"/>
    <d v="2033-10-06T00:00:00"/>
    <n v="1661"/>
    <x v="2"/>
    <x v="2"/>
    <n v="1"/>
    <n v="61.99"/>
    <n v="0.26"/>
    <x v="2"/>
    <x v="1"/>
    <x v="17"/>
    <x v="4249"/>
  </r>
  <r>
    <n v="14298"/>
    <d v="2033-10-07T00:00:00"/>
    <n v="1943"/>
    <x v="1"/>
    <x v="1"/>
    <n v="6"/>
    <n v="421.35"/>
    <n v="0.31"/>
    <x v="1"/>
    <x v="9"/>
    <x v="4"/>
    <x v="4250"/>
  </r>
  <r>
    <n v="14299"/>
    <d v="2033-10-08T00:00:00"/>
    <n v="1082"/>
    <x v="2"/>
    <x v="2"/>
    <n v="5"/>
    <n v="238.38"/>
    <n v="0.33"/>
    <x v="0"/>
    <x v="3"/>
    <x v="34"/>
    <x v="4251"/>
  </r>
  <r>
    <n v="14300"/>
    <d v="2033-10-09T00:00:00"/>
    <n v="1621"/>
    <x v="1"/>
    <x v="3"/>
    <n v="7"/>
    <n v="92.51"/>
    <n v="0.02"/>
    <x v="2"/>
    <x v="4"/>
    <x v="32"/>
    <x v="4252"/>
  </r>
  <r>
    <n v="14301"/>
    <d v="2033-10-10T00:00:00"/>
    <n v="1946"/>
    <x v="0"/>
    <x v="1"/>
    <n v="6"/>
    <n v="519.29999999999995"/>
    <n v="0.26"/>
    <x v="1"/>
    <x v="5"/>
    <x v="10"/>
    <x v="4253"/>
  </r>
  <r>
    <n v="14302"/>
    <d v="2033-10-11T00:00:00"/>
    <n v="1898"/>
    <x v="1"/>
    <x v="2"/>
    <n v="3"/>
    <n v="374.19"/>
    <n v="0.25"/>
    <x v="2"/>
    <x v="8"/>
    <x v="11"/>
    <x v="4254"/>
  </r>
  <r>
    <n v="14303"/>
    <d v="2033-10-12T00:00:00"/>
    <n v="1425"/>
    <x v="2"/>
    <x v="0"/>
    <n v="3"/>
    <n v="222.51"/>
    <n v="0.33"/>
    <x v="0"/>
    <x v="2"/>
    <x v="5"/>
    <x v="4255"/>
  </r>
  <r>
    <n v="14304"/>
    <d v="2033-10-13T00:00:00"/>
    <n v="1274"/>
    <x v="1"/>
    <x v="3"/>
    <n v="5"/>
    <n v="32.979999999999997"/>
    <n v="0.09"/>
    <x v="1"/>
    <x v="6"/>
    <x v="21"/>
    <x v="4256"/>
  </r>
  <r>
    <n v="14305"/>
    <d v="2033-10-14T00:00:00"/>
    <n v="1712"/>
    <x v="2"/>
    <x v="3"/>
    <n v="4"/>
    <n v="329.33"/>
    <n v="0.26"/>
    <x v="2"/>
    <x v="5"/>
    <x v="23"/>
    <x v="4257"/>
  </r>
  <r>
    <n v="14306"/>
    <d v="2033-10-15T00:00:00"/>
    <n v="1283"/>
    <x v="0"/>
    <x v="0"/>
    <n v="7"/>
    <n v="555.09"/>
    <n v="0.02"/>
    <x v="2"/>
    <x v="7"/>
    <x v="4"/>
    <x v="4258"/>
  </r>
  <r>
    <n v="14307"/>
    <d v="2033-10-16T00:00:00"/>
    <n v="1979"/>
    <x v="1"/>
    <x v="0"/>
    <n v="5"/>
    <n v="363.88"/>
    <n v="0.22"/>
    <x v="1"/>
    <x v="0"/>
    <x v="19"/>
    <x v="4259"/>
  </r>
  <r>
    <n v="14308"/>
    <d v="2033-10-17T00:00:00"/>
    <n v="1172"/>
    <x v="2"/>
    <x v="2"/>
    <n v="2"/>
    <n v="583.41999999999996"/>
    <n v="0.12"/>
    <x v="1"/>
    <x v="8"/>
    <x v="37"/>
    <x v="4260"/>
  </r>
  <r>
    <n v="14309"/>
    <d v="2033-10-18T00:00:00"/>
    <n v="1326"/>
    <x v="2"/>
    <x v="3"/>
    <n v="4"/>
    <n v="94.82"/>
    <n v="0.27"/>
    <x v="1"/>
    <x v="0"/>
    <x v="24"/>
    <x v="4261"/>
  </r>
  <r>
    <n v="14310"/>
    <d v="2033-10-19T00:00:00"/>
    <n v="1717"/>
    <x v="3"/>
    <x v="2"/>
    <n v="7"/>
    <n v="347.46"/>
    <n v="0.3"/>
    <x v="1"/>
    <x v="9"/>
    <x v="8"/>
    <x v="4262"/>
  </r>
  <r>
    <n v="14311"/>
    <d v="2033-10-20T00:00:00"/>
    <n v="1062"/>
    <x v="2"/>
    <x v="0"/>
    <n v="7"/>
    <n v="481.9"/>
    <n v="0.13"/>
    <x v="1"/>
    <x v="6"/>
    <x v="1"/>
    <x v="4263"/>
  </r>
  <r>
    <n v="14312"/>
    <d v="2033-10-21T00:00:00"/>
    <n v="1072"/>
    <x v="3"/>
    <x v="3"/>
    <n v="6"/>
    <n v="322.44"/>
    <n v="0.18"/>
    <x v="0"/>
    <x v="0"/>
    <x v="38"/>
    <x v="4264"/>
  </r>
  <r>
    <n v="14313"/>
    <d v="2033-10-22T00:00:00"/>
    <n v="1762"/>
    <x v="2"/>
    <x v="0"/>
    <n v="5"/>
    <n v="68.27"/>
    <n v="0.04"/>
    <x v="0"/>
    <x v="7"/>
    <x v="14"/>
    <x v="4265"/>
  </r>
  <r>
    <n v="14314"/>
    <d v="2033-10-23T00:00:00"/>
    <n v="1635"/>
    <x v="2"/>
    <x v="2"/>
    <n v="7"/>
    <n v="355.99"/>
    <n v="0.15"/>
    <x v="1"/>
    <x v="4"/>
    <x v="18"/>
    <x v="4266"/>
  </r>
  <r>
    <n v="14315"/>
    <d v="2033-10-24T00:00:00"/>
    <n v="1374"/>
    <x v="1"/>
    <x v="2"/>
    <n v="6"/>
    <n v="372.87"/>
    <n v="0.13"/>
    <x v="1"/>
    <x v="5"/>
    <x v="26"/>
    <x v="4267"/>
  </r>
  <r>
    <n v="14316"/>
    <d v="2033-10-25T00:00:00"/>
    <n v="1632"/>
    <x v="0"/>
    <x v="2"/>
    <n v="7"/>
    <n v="441.29"/>
    <n v="0.06"/>
    <x v="1"/>
    <x v="9"/>
    <x v="13"/>
    <x v="4268"/>
  </r>
  <r>
    <n v="14317"/>
    <d v="2033-10-26T00:00:00"/>
    <n v="1507"/>
    <x v="0"/>
    <x v="3"/>
    <n v="1"/>
    <n v="460.31"/>
    <n v="0.31"/>
    <x v="1"/>
    <x v="0"/>
    <x v="39"/>
    <x v="4269"/>
  </r>
  <r>
    <n v="14318"/>
    <d v="2033-10-27T00:00:00"/>
    <n v="1786"/>
    <x v="2"/>
    <x v="0"/>
    <n v="4"/>
    <n v="465.9"/>
    <n v="0.05"/>
    <x v="1"/>
    <x v="6"/>
    <x v="29"/>
    <x v="4270"/>
  </r>
  <r>
    <n v="14319"/>
    <d v="2033-10-28T00:00:00"/>
    <n v="1942"/>
    <x v="1"/>
    <x v="0"/>
    <n v="5"/>
    <n v="403.11"/>
    <n v="0.22"/>
    <x v="1"/>
    <x v="7"/>
    <x v="19"/>
    <x v="4271"/>
  </r>
  <r>
    <n v="14320"/>
    <d v="2033-10-29T00:00:00"/>
    <n v="1397"/>
    <x v="2"/>
    <x v="2"/>
    <n v="1"/>
    <n v="141.25"/>
    <n v="0.31"/>
    <x v="0"/>
    <x v="3"/>
    <x v="24"/>
    <x v="4272"/>
  </r>
  <r>
    <n v="14321"/>
    <d v="2033-10-30T00:00:00"/>
    <n v="1119"/>
    <x v="1"/>
    <x v="2"/>
    <n v="5"/>
    <n v="251.48"/>
    <n v="0.32"/>
    <x v="1"/>
    <x v="10"/>
    <x v="27"/>
    <x v="4273"/>
  </r>
  <r>
    <n v="14322"/>
    <d v="2033-10-31T00:00:00"/>
    <n v="1933"/>
    <x v="1"/>
    <x v="2"/>
    <n v="2"/>
    <n v="469.04"/>
    <n v="0.28000000000000003"/>
    <x v="2"/>
    <x v="4"/>
    <x v="22"/>
    <x v="4274"/>
  </r>
  <r>
    <n v="14323"/>
    <d v="2033-11-01T00:00:00"/>
    <n v="1436"/>
    <x v="0"/>
    <x v="2"/>
    <n v="3"/>
    <n v="572.75"/>
    <n v="0.06"/>
    <x v="1"/>
    <x v="0"/>
    <x v="39"/>
    <x v="4275"/>
  </r>
  <r>
    <n v="14324"/>
    <d v="2033-11-02T00:00:00"/>
    <n v="1828"/>
    <x v="0"/>
    <x v="1"/>
    <n v="6"/>
    <n v="61.18"/>
    <n v="0.28999999999999998"/>
    <x v="1"/>
    <x v="3"/>
    <x v="23"/>
    <x v="4276"/>
  </r>
  <r>
    <n v="14325"/>
    <d v="2033-11-03T00:00:00"/>
    <n v="1675"/>
    <x v="1"/>
    <x v="1"/>
    <n v="5"/>
    <n v="328.29"/>
    <n v="0.1"/>
    <x v="0"/>
    <x v="7"/>
    <x v="24"/>
    <x v="4277"/>
  </r>
  <r>
    <n v="14326"/>
    <d v="2033-11-04T00:00:00"/>
    <n v="1935"/>
    <x v="1"/>
    <x v="1"/>
    <n v="4"/>
    <n v="197.83"/>
    <n v="0.32"/>
    <x v="1"/>
    <x v="2"/>
    <x v="25"/>
    <x v="4278"/>
  </r>
  <r>
    <n v="14327"/>
    <d v="2033-11-05T00:00:00"/>
    <n v="1464"/>
    <x v="0"/>
    <x v="2"/>
    <n v="5"/>
    <n v="146.86000000000001"/>
    <n v="0.25"/>
    <x v="0"/>
    <x v="2"/>
    <x v="26"/>
    <x v="4279"/>
  </r>
  <r>
    <n v="14328"/>
    <d v="2033-11-06T00:00:00"/>
    <n v="1285"/>
    <x v="3"/>
    <x v="2"/>
    <n v="5"/>
    <n v="310.89999999999998"/>
    <n v="0.27"/>
    <x v="1"/>
    <x v="6"/>
    <x v="6"/>
    <x v="4280"/>
  </r>
  <r>
    <n v="14329"/>
    <d v="2033-11-07T00:00:00"/>
    <n v="1264"/>
    <x v="2"/>
    <x v="0"/>
    <n v="5"/>
    <n v="369.56"/>
    <n v="0.03"/>
    <x v="2"/>
    <x v="10"/>
    <x v="17"/>
    <x v="4281"/>
  </r>
  <r>
    <n v="14330"/>
    <d v="2033-11-08T00:00:00"/>
    <n v="1319"/>
    <x v="2"/>
    <x v="3"/>
    <n v="7"/>
    <n v="20.72"/>
    <n v="0.2"/>
    <x v="0"/>
    <x v="9"/>
    <x v="27"/>
    <x v="4282"/>
  </r>
  <r>
    <n v="14331"/>
    <d v="2033-11-09T00:00:00"/>
    <n v="1672"/>
    <x v="1"/>
    <x v="0"/>
    <n v="5"/>
    <n v="471.42"/>
    <n v="0.28999999999999998"/>
    <x v="1"/>
    <x v="6"/>
    <x v="37"/>
    <x v="4283"/>
  </r>
  <r>
    <n v="14332"/>
    <d v="2033-11-10T00:00:00"/>
    <n v="1375"/>
    <x v="2"/>
    <x v="1"/>
    <n v="7"/>
    <n v="494.63"/>
    <n v="0.3"/>
    <x v="1"/>
    <x v="5"/>
    <x v="39"/>
    <x v="4284"/>
  </r>
  <r>
    <n v="14333"/>
    <d v="2033-11-11T00:00:00"/>
    <n v="1819"/>
    <x v="2"/>
    <x v="0"/>
    <n v="4"/>
    <n v="579.82000000000005"/>
    <n v="0.01"/>
    <x v="2"/>
    <x v="7"/>
    <x v="15"/>
    <x v="4285"/>
  </r>
  <r>
    <n v="14334"/>
    <d v="2033-11-12T00:00:00"/>
    <n v="1088"/>
    <x v="2"/>
    <x v="2"/>
    <n v="4"/>
    <n v="120.68"/>
    <n v="0.33"/>
    <x v="1"/>
    <x v="7"/>
    <x v="3"/>
    <x v="4286"/>
  </r>
  <r>
    <n v="14335"/>
    <d v="2033-11-13T00:00:00"/>
    <n v="1653"/>
    <x v="1"/>
    <x v="1"/>
    <n v="5"/>
    <n v="362.81"/>
    <n v="0.02"/>
    <x v="2"/>
    <x v="8"/>
    <x v="29"/>
    <x v="4287"/>
  </r>
  <r>
    <n v="14336"/>
    <d v="2033-11-14T00:00:00"/>
    <n v="1202"/>
    <x v="2"/>
    <x v="1"/>
    <n v="7"/>
    <n v="264.58"/>
    <n v="0.22"/>
    <x v="1"/>
    <x v="7"/>
    <x v="15"/>
    <x v="4288"/>
  </r>
  <r>
    <n v="14337"/>
    <d v="2033-11-15T00:00:00"/>
    <n v="1820"/>
    <x v="2"/>
    <x v="3"/>
    <n v="3"/>
    <n v="210.87"/>
    <n v="0.24"/>
    <x v="1"/>
    <x v="5"/>
    <x v="2"/>
    <x v="4289"/>
  </r>
  <r>
    <n v="14338"/>
    <d v="2033-11-16T00:00:00"/>
    <n v="1738"/>
    <x v="2"/>
    <x v="3"/>
    <n v="5"/>
    <n v="345.9"/>
    <n v="0.04"/>
    <x v="1"/>
    <x v="6"/>
    <x v="10"/>
    <x v="4290"/>
  </r>
  <r>
    <n v="14339"/>
    <d v="2033-11-17T00:00:00"/>
    <n v="1954"/>
    <x v="3"/>
    <x v="1"/>
    <n v="6"/>
    <n v="472.69"/>
    <n v="0.02"/>
    <x v="0"/>
    <x v="10"/>
    <x v="8"/>
    <x v="4291"/>
  </r>
  <r>
    <n v="14340"/>
    <d v="2033-11-18T00:00:00"/>
    <n v="1333"/>
    <x v="0"/>
    <x v="1"/>
    <n v="6"/>
    <n v="28.49"/>
    <n v="0.27"/>
    <x v="1"/>
    <x v="0"/>
    <x v="16"/>
    <x v="4292"/>
  </r>
  <r>
    <n v="14341"/>
    <d v="2033-11-19T00:00:00"/>
    <n v="1221"/>
    <x v="1"/>
    <x v="0"/>
    <n v="4"/>
    <n v="582.1"/>
    <n v="0.13"/>
    <x v="1"/>
    <x v="1"/>
    <x v="7"/>
    <x v="4293"/>
  </r>
  <r>
    <n v="14342"/>
    <d v="2033-11-20T00:00:00"/>
    <n v="1040"/>
    <x v="1"/>
    <x v="1"/>
    <n v="6"/>
    <n v="488.78"/>
    <n v="0.04"/>
    <x v="2"/>
    <x v="7"/>
    <x v="25"/>
    <x v="4294"/>
  </r>
  <r>
    <n v="14343"/>
    <d v="2033-11-21T00:00:00"/>
    <n v="1707"/>
    <x v="0"/>
    <x v="2"/>
    <n v="6"/>
    <n v="454.42"/>
    <n v="0.27"/>
    <x v="1"/>
    <x v="2"/>
    <x v="2"/>
    <x v="4295"/>
  </r>
  <r>
    <n v="14344"/>
    <d v="2033-11-22T00:00:00"/>
    <n v="1067"/>
    <x v="2"/>
    <x v="0"/>
    <n v="2"/>
    <n v="459.83"/>
    <n v="0.3"/>
    <x v="1"/>
    <x v="10"/>
    <x v="11"/>
    <x v="4296"/>
  </r>
  <r>
    <n v="14345"/>
    <d v="2033-11-23T00:00:00"/>
    <n v="1987"/>
    <x v="2"/>
    <x v="2"/>
    <n v="5"/>
    <n v="242.6"/>
    <n v="0.21"/>
    <x v="1"/>
    <x v="10"/>
    <x v="4"/>
    <x v="4297"/>
  </r>
  <r>
    <n v="14346"/>
    <d v="2033-11-24T00:00:00"/>
    <n v="1775"/>
    <x v="2"/>
    <x v="2"/>
    <n v="5"/>
    <n v="454.7"/>
    <n v="0.06"/>
    <x v="2"/>
    <x v="6"/>
    <x v="24"/>
    <x v="4298"/>
  </r>
  <r>
    <n v="14347"/>
    <d v="2033-11-25T00:00:00"/>
    <n v="1513"/>
    <x v="2"/>
    <x v="2"/>
    <n v="5"/>
    <n v="241.26"/>
    <n v="0.01"/>
    <x v="2"/>
    <x v="7"/>
    <x v="0"/>
    <x v="4299"/>
  </r>
  <r>
    <n v="14348"/>
    <d v="2033-11-26T00:00:00"/>
    <n v="1872"/>
    <x v="1"/>
    <x v="1"/>
    <n v="5"/>
    <n v="540.74"/>
    <n v="0.25"/>
    <x v="1"/>
    <x v="2"/>
    <x v="35"/>
    <x v="4300"/>
  </r>
  <r>
    <n v="14349"/>
    <d v="2033-11-27T00:00:00"/>
    <n v="1636"/>
    <x v="0"/>
    <x v="3"/>
    <n v="1"/>
    <n v="118.68"/>
    <n v="0.19"/>
    <x v="1"/>
    <x v="10"/>
    <x v="32"/>
    <x v="2188"/>
  </r>
  <r>
    <n v="14350"/>
    <d v="2033-11-28T00:00:00"/>
    <n v="1621"/>
    <x v="1"/>
    <x v="3"/>
    <n v="5"/>
    <n v="186.02"/>
    <n v="0.23"/>
    <x v="2"/>
    <x v="2"/>
    <x v="24"/>
    <x v="4301"/>
  </r>
  <r>
    <n v="14351"/>
    <d v="2033-11-29T00:00:00"/>
    <n v="1597"/>
    <x v="1"/>
    <x v="2"/>
    <n v="7"/>
    <n v="337.53"/>
    <n v="0.28000000000000003"/>
    <x v="2"/>
    <x v="2"/>
    <x v="5"/>
    <x v="4302"/>
  </r>
  <r>
    <n v="14352"/>
    <d v="2033-11-30T00:00:00"/>
    <n v="1936"/>
    <x v="0"/>
    <x v="1"/>
    <n v="4"/>
    <n v="201.74"/>
    <n v="0.15"/>
    <x v="1"/>
    <x v="8"/>
    <x v="33"/>
    <x v="4303"/>
  </r>
  <r>
    <n v="14353"/>
    <d v="2033-12-01T00:00:00"/>
    <n v="1631"/>
    <x v="2"/>
    <x v="0"/>
    <n v="7"/>
    <n v="263.18"/>
    <n v="0.04"/>
    <x v="1"/>
    <x v="7"/>
    <x v="2"/>
    <x v="4304"/>
  </r>
  <r>
    <n v="14354"/>
    <d v="2033-12-02T00:00:00"/>
    <n v="1126"/>
    <x v="2"/>
    <x v="2"/>
    <n v="4"/>
    <n v="303.07"/>
    <n v="0.33"/>
    <x v="1"/>
    <x v="10"/>
    <x v="5"/>
    <x v="4305"/>
  </r>
  <r>
    <n v="14355"/>
    <d v="2033-12-03T00:00:00"/>
    <n v="1254"/>
    <x v="1"/>
    <x v="0"/>
    <n v="1"/>
    <n v="515.97"/>
    <n v="0.19"/>
    <x v="2"/>
    <x v="9"/>
    <x v="12"/>
    <x v="4306"/>
  </r>
  <r>
    <n v="14356"/>
    <d v="2033-12-04T00:00:00"/>
    <n v="1694"/>
    <x v="1"/>
    <x v="0"/>
    <n v="5"/>
    <n v="321.07"/>
    <n v="0.22"/>
    <x v="0"/>
    <x v="10"/>
    <x v="23"/>
    <x v="4307"/>
  </r>
  <r>
    <n v="14357"/>
    <d v="2033-12-05T00:00:00"/>
    <n v="1015"/>
    <x v="2"/>
    <x v="1"/>
    <n v="3"/>
    <n v="227.04"/>
    <n v="0.33"/>
    <x v="1"/>
    <x v="8"/>
    <x v="27"/>
    <x v="4308"/>
  </r>
  <r>
    <n v="14358"/>
    <d v="2033-12-06T00:00:00"/>
    <n v="1476"/>
    <x v="1"/>
    <x v="1"/>
    <n v="7"/>
    <n v="159.93"/>
    <n v="0.33"/>
    <x v="1"/>
    <x v="3"/>
    <x v="12"/>
    <x v="4309"/>
  </r>
  <r>
    <n v="14359"/>
    <d v="2033-12-07T00:00:00"/>
    <n v="1061"/>
    <x v="1"/>
    <x v="3"/>
    <n v="5"/>
    <n v="254.08"/>
    <n v="0.2"/>
    <x v="1"/>
    <x v="6"/>
    <x v="37"/>
    <x v="4310"/>
  </r>
  <r>
    <n v="14360"/>
    <d v="2033-12-08T00:00:00"/>
    <n v="1880"/>
    <x v="3"/>
    <x v="3"/>
    <n v="4"/>
    <n v="316.70999999999998"/>
    <n v="0.1"/>
    <x v="1"/>
    <x v="4"/>
    <x v="35"/>
    <x v="4311"/>
  </r>
  <r>
    <n v="14361"/>
    <d v="2033-12-09T00:00:00"/>
    <n v="1431"/>
    <x v="1"/>
    <x v="1"/>
    <n v="7"/>
    <n v="451.48"/>
    <n v="0.35"/>
    <x v="1"/>
    <x v="10"/>
    <x v="4"/>
    <x v="4312"/>
  </r>
  <r>
    <n v="14362"/>
    <d v="2033-12-10T00:00:00"/>
    <n v="1669"/>
    <x v="2"/>
    <x v="2"/>
    <n v="2"/>
    <n v="85.81"/>
    <n v="0.24"/>
    <x v="0"/>
    <x v="5"/>
    <x v="16"/>
    <x v="4313"/>
  </r>
  <r>
    <n v="14363"/>
    <d v="2033-12-11T00:00:00"/>
    <n v="1267"/>
    <x v="2"/>
    <x v="3"/>
    <n v="6"/>
    <n v="144.63999999999999"/>
    <n v="0.14000000000000001"/>
    <x v="1"/>
    <x v="8"/>
    <x v="6"/>
    <x v="4314"/>
  </r>
  <r>
    <n v="14364"/>
    <d v="2033-12-12T00:00:00"/>
    <n v="1034"/>
    <x v="1"/>
    <x v="0"/>
    <n v="2"/>
    <n v="237.1"/>
    <n v="0.2"/>
    <x v="2"/>
    <x v="1"/>
    <x v="33"/>
    <x v="4315"/>
  </r>
  <r>
    <n v="14365"/>
    <d v="2033-12-13T00:00:00"/>
    <n v="1778"/>
    <x v="2"/>
    <x v="2"/>
    <n v="3"/>
    <n v="225.83"/>
    <n v="0.15"/>
    <x v="1"/>
    <x v="10"/>
    <x v="9"/>
    <x v="4316"/>
  </r>
  <r>
    <n v="14366"/>
    <d v="2033-12-14T00:00:00"/>
    <n v="1575"/>
    <x v="0"/>
    <x v="0"/>
    <n v="5"/>
    <n v="244.17"/>
    <n v="0.31"/>
    <x v="0"/>
    <x v="3"/>
    <x v="26"/>
    <x v="4317"/>
  </r>
  <r>
    <n v="14367"/>
    <d v="2033-12-15T00:00:00"/>
    <n v="1493"/>
    <x v="1"/>
    <x v="1"/>
    <n v="1"/>
    <n v="479.21"/>
    <n v="0.17"/>
    <x v="2"/>
    <x v="4"/>
    <x v="30"/>
    <x v="4318"/>
  </r>
  <r>
    <n v="14368"/>
    <d v="2033-12-16T00:00:00"/>
    <n v="1561"/>
    <x v="2"/>
    <x v="0"/>
    <n v="5"/>
    <n v="204.63"/>
    <n v="0.28999999999999998"/>
    <x v="1"/>
    <x v="0"/>
    <x v="10"/>
    <x v="4319"/>
  </r>
  <r>
    <n v="14369"/>
    <d v="2033-12-17T00:00:00"/>
    <n v="1468"/>
    <x v="3"/>
    <x v="2"/>
    <n v="3"/>
    <n v="308.61"/>
    <n v="0.28999999999999998"/>
    <x v="0"/>
    <x v="0"/>
    <x v="2"/>
    <x v="1750"/>
  </r>
  <r>
    <n v="14370"/>
    <d v="2033-12-18T00:00:00"/>
    <n v="1766"/>
    <x v="1"/>
    <x v="1"/>
    <n v="3"/>
    <n v="379.99"/>
    <n v="0.28999999999999998"/>
    <x v="1"/>
    <x v="0"/>
    <x v="17"/>
    <x v="4320"/>
  </r>
  <r>
    <n v="14371"/>
    <d v="2033-12-19T00:00:00"/>
    <n v="1660"/>
    <x v="2"/>
    <x v="2"/>
    <n v="6"/>
    <n v="150.82"/>
    <n v="0.25"/>
    <x v="2"/>
    <x v="7"/>
    <x v="35"/>
    <x v="4321"/>
  </r>
  <r>
    <n v="14372"/>
    <d v="2033-12-20T00:00:00"/>
    <n v="1324"/>
    <x v="3"/>
    <x v="0"/>
    <n v="3"/>
    <n v="435.44"/>
    <n v="0.3"/>
    <x v="0"/>
    <x v="0"/>
    <x v="13"/>
    <x v="4322"/>
  </r>
  <r>
    <n v="14373"/>
    <d v="2033-12-21T00:00:00"/>
    <n v="1303"/>
    <x v="0"/>
    <x v="2"/>
    <n v="2"/>
    <n v="335.06"/>
    <n v="0.14000000000000001"/>
    <x v="1"/>
    <x v="8"/>
    <x v="24"/>
    <x v="4323"/>
  </r>
  <r>
    <n v="14374"/>
    <d v="2033-12-22T00:00:00"/>
    <n v="1275"/>
    <x v="3"/>
    <x v="1"/>
    <n v="6"/>
    <n v="276.37"/>
    <n v="0.04"/>
    <x v="2"/>
    <x v="7"/>
    <x v="2"/>
    <x v="4324"/>
  </r>
  <r>
    <n v="14375"/>
    <d v="2033-12-23T00:00:00"/>
    <n v="1868"/>
    <x v="2"/>
    <x v="0"/>
    <n v="5"/>
    <n v="488.72"/>
    <n v="0.28999999999999998"/>
    <x v="0"/>
    <x v="10"/>
    <x v="32"/>
    <x v="4325"/>
  </r>
  <r>
    <n v="14376"/>
    <d v="2033-12-24T00:00:00"/>
    <n v="1962"/>
    <x v="1"/>
    <x v="0"/>
    <n v="7"/>
    <n v="157.44"/>
    <n v="0.17"/>
    <x v="0"/>
    <x v="9"/>
    <x v="11"/>
    <x v="4326"/>
  </r>
  <r>
    <n v="14377"/>
    <d v="2033-12-25T00:00:00"/>
    <n v="1683"/>
    <x v="3"/>
    <x v="3"/>
    <n v="5"/>
    <n v="531.66"/>
    <n v="0.04"/>
    <x v="2"/>
    <x v="7"/>
    <x v="36"/>
    <x v="4327"/>
  </r>
  <r>
    <n v="14378"/>
    <d v="2033-12-26T00:00:00"/>
    <n v="1928"/>
    <x v="2"/>
    <x v="3"/>
    <n v="1"/>
    <n v="343.21"/>
    <n v="0.04"/>
    <x v="1"/>
    <x v="6"/>
    <x v="17"/>
    <x v="4328"/>
  </r>
  <r>
    <n v="14379"/>
    <d v="2033-12-27T00:00:00"/>
    <n v="1200"/>
    <x v="2"/>
    <x v="2"/>
    <n v="3"/>
    <n v="371.37"/>
    <n v="0.06"/>
    <x v="2"/>
    <x v="4"/>
    <x v="13"/>
    <x v="4329"/>
  </r>
  <r>
    <n v="14380"/>
    <d v="2033-12-28T00:00:00"/>
    <n v="1444"/>
    <x v="0"/>
    <x v="3"/>
    <n v="3"/>
    <n v="526.91"/>
    <n v="0.26"/>
    <x v="2"/>
    <x v="7"/>
    <x v="11"/>
    <x v="4330"/>
  </r>
  <r>
    <n v="14381"/>
    <d v="2033-12-29T00:00:00"/>
    <n v="1904"/>
    <x v="2"/>
    <x v="3"/>
    <n v="4"/>
    <n v="493.29"/>
    <n v="0.25"/>
    <x v="2"/>
    <x v="4"/>
    <x v="25"/>
    <x v="4331"/>
  </r>
  <r>
    <n v="14382"/>
    <d v="2033-12-30T00:00:00"/>
    <n v="1323"/>
    <x v="3"/>
    <x v="3"/>
    <n v="6"/>
    <n v="366.91"/>
    <n v="7.0000000000000007E-2"/>
    <x v="0"/>
    <x v="6"/>
    <x v="30"/>
    <x v="4332"/>
  </r>
  <r>
    <n v="14383"/>
    <d v="2033-12-31T00:00:00"/>
    <n v="1034"/>
    <x v="1"/>
    <x v="3"/>
    <n v="4"/>
    <n v="455.61"/>
    <n v="0.3"/>
    <x v="1"/>
    <x v="7"/>
    <x v="26"/>
    <x v="4333"/>
  </r>
  <r>
    <n v="14384"/>
    <d v="2034-01-01T00:00:00"/>
    <n v="1976"/>
    <x v="1"/>
    <x v="1"/>
    <n v="6"/>
    <n v="268.49"/>
    <n v="0.1"/>
    <x v="1"/>
    <x v="6"/>
    <x v="25"/>
    <x v="4334"/>
  </r>
  <r>
    <n v="14385"/>
    <d v="2034-01-02T00:00:00"/>
    <n v="1481"/>
    <x v="2"/>
    <x v="1"/>
    <n v="2"/>
    <n v="335.22"/>
    <n v="0.28000000000000003"/>
    <x v="2"/>
    <x v="9"/>
    <x v="2"/>
    <x v="4335"/>
  </r>
  <r>
    <n v="14386"/>
    <d v="2034-01-03T00:00:00"/>
    <n v="1727"/>
    <x v="3"/>
    <x v="3"/>
    <n v="6"/>
    <n v="51.31"/>
    <n v="0.17"/>
    <x v="0"/>
    <x v="5"/>
    <x v="17"/>
    <x v="4336"/>
  </r>
  <r>
    <n v="14387"/>
    <d v="2034-01-04T00:00:00"/>
    <n v="1479"/>
    <x v="1"/>
    <x v="2"/>
    <n v="5"/>
    <n v="67.569999999999993"/>
    <n v="0.26"/>
    <x v="2"/>
    <x v="6"/>
    <x v="3"/>
    <x v="4337"/>
  </r>
  <r>
    <n v="14388"/>
    <d v="2034-01-05T00:00:00"/>
    <n v="1064"/>
    <x v="1"/>
    <x v="1"/>
    <n v="1"/>
    <n v="500.21"/>
    <n v="0.13"/>
    <x v="0"/>
    <x v="5"/>
    <x v="11"/>
    <x v="4338"/>
  </r>
  <r>
    <n v="14389"/>
    <d v="2034-01-06T00:00:00"/>
    <n v="1007"/>
    <x v="3"/>
    <x v="3"/>
    <n v="7"/>
    <n v="49.91"/>
    <n v="0.12"/>
    <x v="0"/>
    <x v="0"/>
    <x v="4"/>
    <x v="4339"/>
  </r>
  <r>
    <n v="14390"/>
    <d v="2034-01-07T00:00:00"/>
    <n v="1300"/>
    <x v="3"/>
    <x v="1"/>
    <n v="6"/>
    <n v="114.1"/>
    <n v="0.28999999999999998"/>
    <x v="0"/>
    <x v="0"/>
    <x v="3"/>
    <x v="4340"/>
  </r>
  <r>
    <n v="14391"/>
    <d v="2034-01-08T00:00:00"/>
    <n v="1342"/>
    <x v="0"/>
    <x v="0"/>
    <n v="6"/>
    <n v="480.56"/>
    <n v="0.01"/>
    <x v="0"/>
    <x v="5"/>
    <x v="16"/>
    <x v="4341"/>
  </r>
  <r>
    <n v="14392"/>
    <d v="2034-01-09T00:00:00"/>
    <n v="1430"/>
    <x v="1"/>
    <x v="1"/>
    <n v="6"/>
    <n v="15.67"/>
    <n v="0.34"/>
    <x v="0"/>
    <x v="10"/>
    <x v="29"/>
    <x v="4342"/>
  </r>
  <r>
    <n v="14393"/>
    <d v="2034-01-10T00:00:00"/>
    <n v="1423"/>
    <x v="1"/>
    <x v="1"/>
    <n v="1"/>
    <n v="180.21"/>
    <n v="0.23"/>
    <x v="0"/>
    <x v="9"/>
    <x v="37"/>
    <x v="4343"/>
  </r>
  <r>
    <n v="14394"/>
    <d v="2034-01-11T00:00:00"/>
    <n v="1331"/>
    <x v="0"/>
    <x v="2"/>
    <n v="3"/>
    <n v="356.66"/>
    <n v="0.15"/>
    <x v="2"/>
    <x v="9"/>
    <x v="32"/>
    <x v="4344"/>
  </r>
  <r>
    <n v="14395"/>
    <d v="2034-01-12T00:00:00"/>
    <n v="1437"/>
    <x v="1"/>
    <x v="1"/>
    <n v="1"/>
    <n v="363.34"/>
    <n v="0.22"/>
    <x v="1"/>
    <x v="0"/>
    <x v="11"/>
    <x v="4345"/>
  </r>
  <r>
    <n v="14396"/>
    <d v="2034-01-13T00:00:00"/>
    <n v="1587"/>
    <x v="2"/>
    <x v="2"/>
    <n v="3"/>
    <n v="469.63"/>
    <n v="0.04"/>
    <x v="1"/>
    <x v="4"/>
    <x v="1"/>
    <x v="4346"/>
  </r>
  <r>
    <n v="14397"/>
    <d v="2034-01-14T00:00:00"/>
    <n v="1173"/>
    <x v="2"/>
    <x v="0"/>
    <n v="7"/>
    <n v="310.97000000000003"/>
    <n v="0.18"/>
    <x v="1"/>
    <x v="7"/>
    <x v="24"/>
    <x v="4347"/>
  </r>
  <r>
    <n v="14398"/>
    <d v="2034-01-15T00:00:00"/>
    <n v="1558"/>
    <x v="3"/>
    <x v="3"/>
    <n v="5"/>
    <n v="313"/>
    <n v="0.34"/>
    <x v="1"/>
    <x v="6"/>
    <x v="40"/>
    <x v="4348"/>
  </r>
  <r>
    <n v="14399"/>
    <d v="2034-01-16T00:00:00"/>
    <n v="1526"/>
    <x v="1"/>
    <x v="2"/>
    <n v="1"/>
    <n v="439.31"/>
    <n v="0.08"/>
    <x v="1"/>
    <x v="0"/>
    <x v="36"/>
    <x v="4349"/>
  </r>
  <r>
    <n v="14400"/>
    <d v="2034-01-17T00:00:00"/>
    <n v="1872"/>
    <x v="3"/>
    <x v="1"/>
    <n v="3"/>
    <n v="306.7"/>
    <n v="0.25"/>
    <x v="0"/>
    <x v="0"/>
    <x v="40"/>
    <x v="4350"/>
  </r>
  <r>
    <n v="14401"/>
    <d v="2034-01-18T00:00:00"/>
    <n v="1658"/>
    <x v="1"/>
    <x v="1"/>
    <n v="5"/>
    <n v="370.97"/>
    <n v="0.15"/>
    <x v="2"/>
    <x v="3"/>
    <x v="1"/>
    <x v="4351"/>
  </r>
  <r>
    <n v="14402"/>
    <d v="2034-01-19T00:00:00"/>
    <n v="1025"/>
    <x v="2"/>
    <x v="2"/>
    <n v="5"/>
    <n v="540.20000000000005"/>
    <n v="0.23"/>
    <x v="1"/>
    <x v="0"/>
    <x v="37"/>
    <x v="4352"/>
  </r>
  <r>
    <n v="14403"/>
    <d v="2034-01-20T00:00:00"/>
    <n v="1819"/>
    <x v="1"/>
    <x v="0"/>
    <n v="3"/>
    <n v="249.85"/>
    <n v="7.0000000000000007E-2"/>
    <x v="2"/>
    <x v="0"/>
    <x v="37"/>
    <x v="4353"/>
  </r>
  <r>
    <n v="14404"/>
    <d v="2034-01-21T00:00:00"/>
    <n v="1604"/>
    <x v="2"/>
    <x v="3"/>
    <n v="3"/>
    <n v="240.3"/>
    <n v="0.16"/>
    <x v="2"/>
    <x v="4"/>
    <x v="19"/>
    <x v="4354"/>
  </r>
  <r>
    <n v="14405"/>
    <d v="2034-01-22T00:00:00"/>
    <n v="1405"/>
    <x v="1"/>
    <x v="1"/>
    <n v="2"/>
    <n v="17.079999999999998"/>
    <n v="0.34"/>
    <x v="1"/>
    <x v="5"/>
    <x v="28"/>
    <x v="4355"/>
  </r>
  <r>
    <n v="14406"/>
    <d v="2034-01-23T00:00:00"/>
    <n v="1231"/>
    <x v="1"/>
    <x v="0"/>
    <n v="5"/>
    <n v="373.85"/>
    <n v="7.0000000000000007E-2"/>
    <x v="0"/>
    <x v="1"/>
    <x v="21"/>
    <x v="4356"/>
  </r>
  <r>
    <n v="14407"/>
    <d v="2034-01-24T00:00:00"/>
    <n v="1532"/>
    <x v="1"/>
    <x v="3"/>
    <n v="3"/>
    <n v="32.42"/>
    <n v="0.22"/>
    <x v="1"/>
    <x v="0"/>
    <x v="20"/>
    <x v="4357"/>
  </r>
  <r>
    <n v="14408"/>
    <d v="2034-01-25T00:00:00"/>
    <n v="1818"/>
    <x v="3"/>
    <x v="3"/>
    <n v="5"/>
    <n v="309.93"/>
    <n v="0.2"/>
    <x v="2"/>
    <x v="5"/>
    <x v="28"/>
    <x v="4358"/>
  </r>
  <r>
    <n v="14409"/>
    <d v="2034-01-26T00:00:00"/>
    <n v="1549"/>
    <x v="3"/>
    <x v="1"/>
    <n v="1"/>
    <n v="485.48"/>
    <n v="0.2"/>
    <x v="1"/>
    <x v="5"/>
    <x v="2"/>
    <x v="4359"/>
  </r>
  <r>
    <n v="14410"/>
    <d v="2034-01-27T00:00:00"/>
    <n v="1787"/>
    <x v="3"/>
    <x v="2"/>
    <n v="7"/>
    <n v="336.7"/>
    <n v="0.22"/>
    <x v="2"/>
    <x v="2"/>
    <x v="10"/>
    <x v="4360"/>
  </r>
  <r>
    <n v="14411"/>
    <d v="2034-01-28T00:00:00"/>
    <n v="1504"/>
    <x v="2"/>
    <x v="1"/>
    <n v="4"/>
    <n v="172.74"/>
    <n v="0.18"/>
    <x v="0"/>
    <x v="3"/>
    <x v="8"/>
    <x v="4361"/>
  </r>
  <r>
    <n v="14412"/>
    <d v="2034-01-29T00:00:00"/>
    <n v="1668"/>
    <x v="2"/>
    <x v="1"/>
    <n v="4"/>
    <n v="474.91"/>
    <n v="0.01"/>
    <x v="1"/>
    <x v="8"/>
    <x v="32"/>
    <x v="4362"/>
  </r>
  <r>
    <n v="14413"/>
    <d v="2034-01-30T00:00:00"/>
    <n v="1178"/>
    <x v="1"/>
    <x v="1"/>
    <n v="6"/>
    <n v="172.78"/>
    <n v="0.32"/>
    <x v="0"/>
    <x v="8"/>
    <x v="13"/>
    <x v="4363"/>
  </r>
  <r>
    <n v="14414"/>
    <d v="2034-01-31T00:00:00"/>
    <n v="1131"/>
    <x v="0"/>
    <x v="0"/>
    <n v="3"/>
    <n v="443.82"/>
    <n v="0.28999999999999998"/>
    <x v="1"/>
    <x v="1"/>
    <x v="6"/>
    <x v="4364"/>
  </r>
  <r>
    <n v="14415"/>
    <d v="2034-02-01T00:00:00"/>
    <n v="1822"/>
    <x v="3"/>
    <x v="2"/>
    <n v="3"/>
    <n v="372"/>
    <n v="0.06"/>
    <x v="2"/>
    <x v="2"/>
    <x v="7"/>
    <x v="4365"/>
  </r>
  <r>
    <n v="14416"/>
    <d v="2034-02-02T00:00:00"/>
    <n v="1454"/>
    <x v="3"/>
    <x v="0"/>
    <n v="5"/>
    <n v="114.45"/>
    <n v="0.14000000000000001"/>
    <x v="0"/>
    <x v="6"/>
    <x v="19"/>
    <x v="4366"/>
  </r>
  <r>
    <n v="14417"/>
    <d v="2034-02-03T00:00:00"/>
    <n v="1347"/>
    <x v="2"/>
    <x v="1"/>
    <n v="6"/>
    <n v="544.5"/>
    <n v="0.27"/>
    <x v="0"/>
    <x v="9"/>
    <x v="16"/>
    <x v="4367"/>
  </r>
  <r>
    <n v="14418"/>
    <d v="2034-02-04T00:00:00"/>
    <n v="1539"/>
    <x v="1"/>
    <x v="2"/>
    <n v="3"/>
    <n v="132.38"/>
    <n v="0.34"/>
    <x v="1"/>
    <x v="5"/>
    <x v="23"/>
    <x v="4368"/>
  </r>
  <r>
    <n v="14419"/>
    <d v="2034-02-05T00:00:00"/>
    <n v="1771"/>
    <x v="1"/>
    <x v="3"/>
    <n v="5"/>
    <n v="593.91"/>
    <n v="0.33"/>
    <x v="1"/>
    <x v="1"/>
    <x v="35"/>
    <x v="4369"/>
  </r>
  <r>
    <n v="14420"/>
    <d v="2034-02-06T00:00:00"/>
    <n v="1405"/>
    <x v="2"/>
    <x v="2"/>
    <n v="3"/>
    <n v="19.28"/>
    <n v="0.31"/>
    <x v="2"/>
    <x v="6"/>
    <x v="0"/>
    <x v="4370"/>
  </r>
  <r>
    <n v="14421"/>
    <d v="2034-02-07T00:00:00"/>
    <n v="1075"/>
    <x v="2"/>
    <x v="1"/>
    <n v="5"/>
    <n v="169.14"/>
    <n v="0.06"/>
    <x v="1"/>
    <x v="4"/>
    <x v="10"/>
    <x v="4371"/>
  </r>
  <r>
    <n v="14422"/>
    <d v="2034-02-08T00:00:00"/>
    <n v="1940"/>
    <x v="0"/>
    <x v="2"/>
    <n v="3"/>
    <n v="131.91999999999999"/>
    <n v="0.32"/>
    <x v="2"/>
    <x v="1"/>
    <x v="1"/>
    <x v="4372"/>
  </r>
  <r>
    <n v="14423"/>
    <d v="2034-02-09T00:00:00"/>
    <n v="1578"/>
    <x v="2"/>
    <x v="3"/>
    <n v="2"/>
    <n v="23.19"/>
    <n v="0.31"/>
    <x v="2"/>
    <x v="8"/>
    <x v="32"/>
    <x v="4137"/>
  </r>
  <r>
    <n v="14424"/>
    <d v="2034-02-10T00:00:00"/>
    <n v="1853"/>
    <x v="2"/>
    <x v="3"/>
    <n v="7"/>
    <n v="443.44"/>
    <n v="0.13"/>
    <x v="2"/>
    <x v="6"/>
    <x v="16"/>
    <x v="4373"/>
  </r>
  <r>
    <n v="14425"/>
    <d v="2034-02-11T00:00:00"/>
    <n v="1491"/>
    <x v="2"/>
    <x v="2"/>
    <n v="5"/>
    <n v="420.65"/>
    <n v="0.14000000000000001"/>
    <x v="1"/>
    <x v="5"/>
    <x v="35"/>
    <x v="4374"/>
  </r>
  <r>
    <n v="14426"/>
    <d v="2034-02-12T00:00:00"/>
    <n v="1193"/>
    <x v="0"/>
    <x v="3"/>
    <n v="7"/>
    <n v="478.53"/>
    <n v="0.16"/>
    <x v="2"/>
    <x v="5"/>
    <x v="36"/>
    <x v="4375"/>
  </r>
  <r>
    <n v="14427"/>
    <d v="2034-02-13T00:00:00"/>
    <n v="1983"/>
    <x v="1"/>
    <x v="0"/>
    <n v="2"/>
    <n v="165.17"/>
    <n v="0.23"/>
    <x v="0"/>
    <x v="2"/>
    <x v="13"/>
    <x v="4376"/>
  </r>
  <r>
    <n v="14428"/>
    <d v="2034-02-14T00:00:00"/>
    <n v="1161"/>
    <x v="3"/>
    <x v="2"/>
    <n v="2"/>
    <n v="274.94"/>
    <n v="0.09"/>
    <x v="2"/>
    <x v="10"/>
    <x v="17"/>
    <x v="4377"/>
  </r>
  <r>
    <n v="14429"/>
    <d v="2034-02-15T00:00:00"/>
    <n v="1346"/>
    <x v="0"/>
    <x v="3"/>
    <n v="2"/>
    <n v="400.58"/>
    <n v="0.01"/>
    <x v="2"/>
    <x v="10"/>
    <x v="35"/>
    <x v="4378"/>
  </r>
  <r>
    <n v="14430"/>
    <d v="2034-02-16T00:00:00"/>
    <n v="1950"/>
    <x v="2"/>
    <x v="3"/>
    <n v="2"/>
    <n v="272.26"/>
    <n v="0.05"/>
    <x v="1"/>
    <x v="7"/>
    <x v="38"/>
    <x v="4379"/>
  </r>
  <r>
    <n v="14431"/>
    <d v="2034-02-17T00:00:00"/>
    <n v="1360"/>
    <x v="1"/>
    <x v="2"/>
    <n v="1"/>
    <n v="422.94"/>
    <n v="0.15"/>
    <x v="1"/>
    <x v="5"/>
    <x v="2"/>
    <x v="4380"/>
  </r>
  <r>
    <n v="14432"/>
    <d v="2034-02-18T00:00:00"/>
    <n v="1768"/>
    <x v="2"/>
    <x v="0"/>
    <n v="7"/>
    <n v="385.87"/>
    <n v="0.1"/>
    <x v="1"/>
    <x v="6"/>
    <x v="15"/>
    <x v="4381"/>
  </r>
  <r>
    <n v="14433"/>
    <d v="2034-02-19T00:00:00"/>
    <n v="1583"/>
    <x v="2"/>
    <x v="2"/>
    <n v="6"/>
    <n v="82.07"/>
    <n v="0.27"/>
    <x v="2"/>
    <x v="8"/>
    <x v="6"/>
    <x v="4382"/>
  </r>
  <r>
    <n v="14434"/>
    <d v="2034-02-20T00:00:00"/>
    <n v="1086"/>
    <x v="3"/>
    <x v="3"/>
    <n v="7"/>
    <n v="471.91"/>
    <n v="0.04"/>
    <x v="1"/>
    <x v="5"/>
    <x v="9"/>
    <x v="4383"/>
  </r>
  <r>
    <n v="14435"/>
    <d v="2034-02-21T00:00:00"/>
    <n v="1933"/>
    <x v="3"/>
    <x v="2"/>
    <n v="4"/>
    <n v="436.6"/>
    <n v="0.32"/>
    <x v="2"/>
    <x v="2"/>
    <x v="23"/>
    <x v="4384"/>
  </r>
  <r>
    <n v="14436"/>
    <d v="2034-02-22T00:00:00"/>
    <n v="1261"/>
    <x v="1"/>
    <x v="3"/>
    <n v="1"/>
    <n v="398.66"/>
    <n v="0.31"/>
    <x v="2"/>
    <x v="7"/>
    <x v="5"/>
    <x v="4385"/>
  </r>
  <r>
    <n v="14437"/>
    <d v="2034-02-23T00:00:00"/>
    <n v="1213"/>
    <x v="1"/>
    <x v="1"/>
    <n v="3"/>
    <n v="105.73"/>
    <n v="0.32"/>
    <x v="2"/>
    <x v="7"/>
    <x v="35"/>
    <x v="4386"/>
  </r>
  <r>
    <n v="14438"/>
    <d v="2034-02-24T00:00:00"/>
    <n v="1664"/>
    <x v="1"/>
    <x v="2"/>
    <n v="3"/>
    <n v="171.78"/>
    <n v="0.26"/>
    <x v="1"/>
    <x v="3"/>
    <x v="5"/>
    <x v="4387"/>
  </r>
  <r>
    <n v="14439"/>
    <d v="2034-02-25T00:00:00"/>
    <n v="1721"/>
    <x v="2"/>
    <x v="2"/>
    <n v="6"/>
    <n v="245.01"/>
    <n v="0.04"/>
    <x v="2"/>
    <x v="2"/>
    <x v="34"/>
    <x v="4388"/>
  </r>
  <r>
    <n v="14440"/>
    <d v="2034-02-26T00:00:00"/>
    <n v="1912"/>
    <x v="2"/>
    <x v="3"/>
    <n v="4"/>
    <n v="178.76"/>
    <n v="0.15"/>
    <x v="2"/>
    <x v="10"/>
    <x v="18"/>
    <x v="4389"/>
  </r>
  <r>
    <n v="14441"/>
    <d v="2034-02-27T00:00:00"/>
    <n v="1572"/>
    <x v="2"/>
    <x v="3"/>
    <n v="4"/>
    <n v="148.27000000000001"/>
    <n v="0.05"/>
    <x v="1"/>
    <x v="1"/>
    <x v="20"/>
    <x v="4390"/>
  </r>
  <r>
    <n v="14442"/>
    <d v="2034-02-28T00:00:00"/>
    <n v="1779"/>
    <x v="2"/>
    <x v="3"/>
    <n v="4"/>
    <n v="486.13"/>
    <n v="0.35"/>
    <x v="1"/>
    <x v="5"/>
    <x v="21"/>
    <x v="4391"/>
  </r>
  <r>
    <n v="14443"/>
    <d v="2034-03-01T00:00:00"/>
    <n v="1261"/>
    <x v="3"/>
    <x v="3"/>
    <n v="2"/>
    <n v="388.37"/>
    <n v="0.12"/>
    <x v="2"/>
    <x v="0"/>
    <x v="34"/>
    <x v="4392"/>
  </r>
  <r>
    <n v="14444"/>
    <d v="2034-03-02T00:00:00"/>
    <n v="1729"/>
    <x v="2"/>
    <x v="2"/>
    <n v="1"/>
    <n v="345.8"/>
    <n v="0.2"/>
    <x v="1"/>
    <x v="1"/>
    <x v="32"/>
    <x v="4393"/>
  </r>
  <r>
    <n v="14445"/>
    <d v="2034-03-03T00:00:00"/>
    <n v="1282"/>
    <x v="2"/>
    <x v="3"/>
    <n v="3"/>
    <n v="147.18"/>
    <n v="0.27"/>
    <x v="1"/>
    <x v="9"/>
    <x v="37"/>
    <x v="4394"/>
  </r>
  <r>
    <n v="14446"/>
    <d v="2034-03-04T00:00:00"/>
    <n v="1647"/>
    <x v="1"/>
    <x v="2"/>
    <n v="1"/>
    <n v="552.07000000000005"/>
    <n v="0.32"/>
    <x v="1"/>
    <x v="7"/>
    <x v="14"/>
    <x v="4395"/>
  </r>
  <r>
    <n v="14447"/>
    <d v="2034-03-05T00:00:00"/>
    <n v="1466"/>
    <x v="0"/>
    <x v="0"/>
    <n v="1"/>
    <n v="126.84"/>
    <n v="0.26"/>
    <x v="1"/>
    <x v="8"/>
    <x v="38"/>
    <x v="4396"/>
  </r>
  <r>
    <n v="14448"/>
    <d v="2034-03-06T00:00:00"/>
    <n v="1379"/>
    <x v="2"/>
    <x v="2"/>
    <n v="1"/>
    <n v="480.05"/>
    <n v="0.24"/>
    <x v="0"/>
    <x v="4"/>
    <x v="32"/>
    <x v="4397"/>
  </r>
  <r>
    <n v="14449"/>
    <d v="2034-03-07T00:00:00"/>
    <n v="1361"/>
    <x v="2"/>
    <x v="3"/>
    <n v="4"/>
    <n v="580.5"/>
    <n v="0.16"/>
    <x v="2"/>
    <x v="9"/>
    <x v="34"/>
    <x v="4398"/>
  </r>
  <r>
    <n v="14450"/>
    <d v="2034-03-08T00:00:00"/>
    <n v="1448"/>
    <x v="1"/>
    <x v="3"/>
    <n v="6"/>
    <n v="440.35"/>
    <n v="0.21"/>
    <x v="2"/>
    <x v="7"/>
    <x v="10"/>
    <x v="4399"/>
  </r>
  <r>
    <n v="14451"/>
    <d v="2034-03-09T00:00:00"/>
    <n v="1440"/>
    <x v="3"/>
    <x v="0"/>
    <n v="6"/>
    <n v="595.82000000000005"/>
    <n v="0.03"/>
    <x v="0"/>
    <x v="0"/>
    <x v="28"/>
    <x v="4400"/>
  </r>
  <r>
    <n v="14452"/>
    <d v="2034-03-10T00:00:00"/>
    <n v="1092"/>
    <x v="1"/>
    <x v="2"/>
    <n v="4"/>
    <n v="395.86"/>
    <n v="0.31"/>
    <x v="2"/>
    <x v="7"/>
    <x v="34"/>
    <x v="4401"/>
  </r>
  <r>
    <n v="14453"/>
    <d v="2034-03-11T00:00:00"/>
    <n v="1620"/>
    <x v="3"/>
    <x v="0"/>
    <n v="3"/>
    <n v="142.21"/>
    <n v="0.19"/>
    <x v="2"/>
    <x v="5"/>
    <x v="34"/>
    <x v="4402"/>
  </r>
  <r>
    <n v="14454"/>
    <d v="2034-03-12T00:00:00"/>
    <n v="1752"/>
    <x v="0"/>
    <x v="2"/>
    <n v="3"/>
    <n v="134.22999999999999"/>
    <n v="0.01"/>
    <x v="1"/>
    <x v="7"/>
    <x v="19"/>
    <x v="4403"/>
  </r>
  <r>
    <n v="14455"/>
    <d v="2034-03-13T00:00:00"/>
    <n v="1866"/>
    <x v="3"/>
    <x v="3"/>
    <n v="3"/>
    <n v="204.87"/>
    <n v="0.32"/>
    <x v="2"/>
    <x v="4"/>
    <x v="3"/>
    <x v="4404"/>
  </r>
  <r>
    <n v="14456"/>
    <d v="2034-03-14T00:00:00"/>
    <n v="1423"/>
    <x v="1"/>
    <x v="2"/>
    <n v="6"/>
    <n v="19.170000000000002"/>
    <n v="0.17"/>
    <x v="1"/>
    <x v="1"/>
    <x v="5"/>
    <x v="4405"/>
  </r>
  <r>
    <n v="14457"/>
    <d v="2034-03-15T00:00:00"/>
    <n v="1141"/>
    <x v="1"/>
    <x v="3"/>
    <n v="6"/>
    <n v="413.79"/>
    <n v="0.3"/>
    <x v="1"/>
    <x v="4"/>
    <x v="18"/>
    <x v="4406"/>
  </r>
  <r>
    <n v="14458"/>
    <d v="2034-03-16T00:00:00"/>
    <n v="1290"/>
    <x v="2"/>
    <x v="3"/>
    <n v="1"/>
    <n v="172.17"/>
    <n v="0.3"/>
    <x v="1"/>
    <x v="1"/>
    <x v="38"/>
    <x v="4407"/>
  </r>
  <r>
    <n v="14459"/>
    <d v="2034-03-17T00:00:00"/>
    <n v="1431"/>
    <x v="0"/>
    <x v="1"/>
    <n v="4"/>
    <n v="491.88"/>
    <n v="0.28999999999999998"/>
    <x v="1"/>
    <x v="5"/>
    <x v="24"/>
    <x v="4408"/>
  </r>
  <r>
    <n v="14460"/>
    <d v="2034-03-18T00:00:00"/>
    <n v="1748"/>
    <x v="1"/>
    <x v="1"/>
    <n v="2"/>
    <n v="225.12"/>
    <n v="0.02"/>
    <x v="1"/>
    <x v="7"/>
    <x v="18"/>
    <x v="4409"/>
  </r>
  <r>
    <n v="14461"/>
    <d v="2034-03-19T00:00:00"/>
    <n v="1851"/>
    <x v="2"/>
    <x v="2"/>
    <n v="1"/>
    <n v="295.77"/>
    <n v="0.09"/>
    <x v="1"/>
    <x v="6"/>
    <x v="36"/>
    <x v="4410"/>
  </r>
  <r>
    <n v="14462"/>
    <d v="2034-03-20T00:00:00"/>
    <n v="1823"/>
    <x v="3"/>
    <x v="3"/>
    <n v="5"/>
    <n v="579.92999999999995"/>
    <n v="0.31"/>
    <x v="0"/>
    <x v="6"/>
    <x v="23"/>
    <x v="4411"/>
  </r>
  <r>
    <n v="14463"/>
    <d v="2034-03-21T00:00:00"/>
    <n v="1688"/>
    <x v="2"/>
    <x v="0"/>
    <n v="6"/>
    <n v="156.66999999999999"/>
    <n v="0.31"/>
    <x v="1"/>
    <x v="2"/>
    <x v="4"/>
    <x v="4412"/>
  </r>
  <r>
    <n v="14464"/>
    <d v="2034-03-22T00:00:00"/>
    <n v="1652"/>
    <x v="1"/>
    <x v="3"/>
    <n v="1"/>
    <n v="436.93"/>
    <n v="0.16"/>
    <x v="0"/>
    <x v="5"/>
    <x v="22"/>
    <x v="4413"/>
  </r>
  <r>
    <n v="14465"/>
    <d v="2034-03-23T00:00:00"/>
    <n v="1700"/>
    <x v="1"/>
    <x v="0"/>
    <n v="4"/>
    <n v="456.74"/>
    <n v="0.15"/>
    <x v="2"/>
    <x v="7"/>
    <x v="11"/>
    <x v="4414"/>
  </r>
  <r>
    <n v="14466"/>
    <d v="2034-03-24T00:00:00"/>
    <n v="1997"/>
    <x v="1"/>
    <x v="2"/>
    <n v="5"/>
    <n v="144.28"/>
    <n v="0.06"/>
    <x v="2"/>
    <x v="6"/>
    <x v="9"/>
    <x v="4415"/>
  </r>
  <r>
    <n v="14467"/>
    <d v="2034-03-25T00:00:00"/>
    <n v="1048"/>
    <x v="3"/>
    <x v="2"/>
    <n v="7"/>
    <n v="308.08"/>
    <n v="0.34"/>
    <x v="1"/>
    <x v="4"/>
    <x v="39"/>
    <x v="4416"/>
  </r>
  <r>
    <n v="14468"/>
    <d v="2034-03-26T00:00:00"/>
    <n v="1301"/>
    <x v="2"/>
    <x v="0"/>
    <n v="1"/>
    <n v="219.87"/>
    <n v="7.0000000000000007E-2"/>
    <x v="0"/>
    <x v="7"/>
    <x v="5"/>
    <x v="4417"/>
  </r>
  <r>
    <n v="14469"/>
    <d v="2034-03-27T00:00:00"/>
    <n v="1880"/>
    <x v="1"/>
    <x v="0"/>
    <n v="4"/>
    <n v="466.57"/>
    <n v="7.0000000000000007E-2"/>
    <x v="1"/>
    <x v="7"/>
    <x v="24"/>
    <x v="4418"/>
  </r>
  <r>
    <n v="14470"/>
    <d v="2034-03-28T00:00:00"/>
    <n v="1189"/>
    <x v="1"/>
    <x v="3"/>
    <n v="4"/>
    <n v="379.15"/>
    <n v="0.23"/>
    <x v="2"/>
    <x v="5"/>
    <x v="15"/>
    <x v="4419"/>
  </r>
  <r>
    <n v="14471"/>
    <d v="2034-03-29T00:00:00"/>
    <n v="1135"/>
    <x v="3"/>
    <x v="2"/>
    <n v="6"/>
    <n v="293.45"/>
    <n v="0.08"/>
    <x v="2"/>
    <x v="5"/>
    <x v="18"/>
    <x v="4420"/>
  </r>
  <r>
    <n v="14472"/>
    <d v="2034-03-30T00:00:00"/>
    <n v="1554"/>
    <x v="3"/>
    <x v="3"/>
    <n v="2"/>
    <n v="470.93"/>
    <n v="0.33"/>
    <x v="1"/>
    <x v="4"/>
    <x v="16"/>
    <x v="4421"/>
  </r>
  <r>
    <n v="14473"/>
    <d v="2034-03-31T00:00:00"/>
    <n v="1403"/>
    <x v="1"/>
    <x v="0"/>
    <n v="1"/>
    <n v="152.57"/>
    <n v="0"/>
    <x v="1"/>
    <x v="9"/>
    <x v="13"/>
    <x v="4422"/>
  </r>
  <r>
    <n v="14474"/>
    <d v="2034-04-01T00:00:00"/>
    <n v="1891"/>
    <x v="1"/>
    <x v="1"/>
    <n v="4"/>
    <n v="455.87"/>
    <n v="0"/>
    <x v="1"/>
    <x v="1"/>
    <x v="20"/>
    <x v="4423"/>
  </r>
  <r>
    <n v="14475"/>
    <d v="2034-04-02T00:00:00"/>
    <n v="1864"/>
    <x v="2"/>
    <x v="1"/>
    <n v="3"/>
    <n v="521.24"/>
    <n v="0.18"/>
    <x v="0"/>
    <x v="3"/>
    <x v="21"/>
    <x v="4424"/>
  </r>
  <r>
    <n v="14476"/>
    <d v="2034-04-03T00:00:00"/>
    <n v="1601"/>
    <x v="0"/>
    <x v="1"/>
    <n v="4"/>
    <n v="528.99"/>
    <n v="0.17"/>
    <x v="0"/>
    <x v="1"/>
    <x v="23"/>
    <x v="4425"/>
  </r>
  <r>
    <n v="14477"/>
    <d v="2034-04-04T00:00:00"/>
    <n v="1806"/>
    <x v="1"/>
    <x v="0"/>
    <n v="2"/>
    <n v="473.45"/>
    <n v="0.06"/>
    <x v="0"/>
    <x v="6"/>
    <x v="29"/>
    <x v="4426"/>
  </r>
  <r>
    <n v="14478"/>
    <d v="2034-04-05T00:00:00"/>
    <n v="1340"/>
    <x v="3"/>
    <x v="3"/>
    <n v="4"/>
    <n v="253.69"/>
    <n v="0.17"/>
    <x v="1"/>
    <x v="3"/>
    <x v="13"/>
    <x v="4427"/>
  </r>
  <r>
    <n v="14479"/>
    <d v="2034-04-06T00:00:00"/>
    <n v="1756"/>
    <x v="2"/>
    <x v="2"/>
    <n v="6"/>
    <n v="589.36"/>
    <n v="0.14000000000000001"/>
    <x v="1"/>
    <x v="2"/>
    <x v="32"/>
    <x v="4428"/>
  </r>
  <r>
    <n v="14480"/>
    <d v="2034-04-07T00:00:00"/>
    <n v="1944"/>
    <x v="2"/>
    <x v="0"/>
    <n v="7"/>
    <n v="237.06"/>
    <n v="0.31"/>
    <x v="1"/>
    <x v="0"/>
    <x v="24"/>
    <x v="4429"/>
  </r>
  <r>
    <n v="14481"/>
    <d v="2034-04-08T00:00:00"/>
    <n v="1703"/>
    <x v="1"/>
    <x v="1"/>
    <n v="1"/>
    <n v="388.6"/>
    <n v="0"/>
    <x v="0"/>
    <x v="4"/>
    <x v="15"/>
    <x v="4430"/>
  </r>
  <r>
    <n v="14482"/>
    <d v="2034-04-09T00:00:00"/>
    <n v="1317"/>
    <x v="0"/>
    <x v="3"/>
    <n v="6"/>
    <n v="109.23"/>
    <n v="0.34"/>
    <x v="1"/>
    <x v="1"/>
    <x v="24"/>
    <x v="4431"/>
  </r>
  <r>
    <n v="14483"/>
    <d v="2034-04-10T00:00:00"/>
    <n v="1617"/>
    <x v="1"/>
    <x v="2"/>
    <n v="1"/>
    <n v="588.55999999999995"/>
    <n v="0.22"/>
    <x v="1"/>
    <x v="1"/>
    <x v="26"/>
    <x v="4432"/>
  </r>
  <r>
    <n v="14484"/>
    <d v="2034-04-11T00:00:00"/>
    <n v="1362"/>
    <x v="0"/>
    <x v="2"/>
    <n v="5"/>
    <n v="426.83"/>
    <n v="0.05"/>
    <x v="0"/>
    <x v="9"/>
    <x v="2"/>
    <x v="4433"/>
  </r>
  <r>
    <n v="14485"/>
    <d v="2034-04-12T00:00:00"/>
    <n v="1821"/>
    <x v="1"/>
    <x v="0"/>
    <n v="1"/>
    <n v="455.73"/>
    <n v="0.02"/>
    <x v="2"/>
    <x v="5"/>
    <x v="25"/>
    <x v="4434"/>
  </r>
  <r>
    <n v="14486"/>
    <d v="2034-04-13T00:00:00"/>
    <n v="1381"/>
    <x v="1"/>
    <x v="0"/>
    <n v="5"/>
    <n v="53.48"/>
    <n v="0.19"/>
    <x v="2"/>
    <x v="10"/>
    <x v="0"/>
    <x v="4435"/>
  </r>
  <r>
    <n v="14487"/>
    <d v="2034-04-14T00:00:00"/>
    <n v="1232"/>
    <x v="2"/>
    <x v="2"/>
    <n v="6"/>
    <n v="461.6"/>
    <n v="0.08"/>
    <x v="1"/>
    <x v="10"/>
    <x v="36"/>
    <x v="4436"/>
  </r>
  <r>
    <n v="14488"/>
    <d v="2034-04-15T00:00:00"/>
    <n v="1776"/>
    <x v="3"/>
    <x v="2"/>
    <n v="3"/>
    <n v="468.21"/>
    <n v="0.11"/>
    <x v="2"/>
    <x v="6"/>
    <x v="34"/>
    <x v="4437"/>
  </r>
  <r>
    <n v="14489"/>
    <d v="2034-04-16T00:00:00"/>
    <n v="1343"/>
    <x v="2"/>
    <x v="1"/>
    <n v="2"/>
    <n v="407.99"/>
    <n v="0.09"/>
    <x v="0"/>
    <x v="10"/>
    <x v="20"/>
    <x v="4438"/>
  </r>
  <r>
    <n v="14490"/>
    <d v="2034-04-17T00:00:00"/>
    <n v="1548"/>
    <x v="0"/>
    <x v="2"/>
    <n v="3"/>
    <n v="185.77"/>
    <n v="0.23"/>
    <x v="2"/>
    <x v="0"/>
    <x v="11"/>
    <x v="4439"/>
  </r>
  <r>
    <n v="14491"/>
    <d v="2034-04-18T00:00:00"/>
    <n v="1816"/>
    <x v="0"/>
    <x v="0"/>
    <n v="5"/>
    <n v="301.47000000000003"/>
    <n v="0.19"/>
    <x v="1"/>
    <x v="2"/>
    <x v="24"/>
    <x v="4440"/>
  </r>
  <r>
    <n v="14492"/>
    <d v="2034-04-19T00:00:00"/>
    <n v="1552"/>
    <x v="0"/>
    <x v="3"/>
    <n v="4"/>
    <n v="79.599999999999994"/>
    <n v="0.03"/>
    <x v="1"/>
    <x v="0"/>
    <x v="14"/>
    <x v="4441"/>
  </r>
  <r>
    <n v="14493"/>
    <d v="2034-04-20T00:00:00"/>
    <n v="1528"/>
    <x v="1"/>
    <x v="1"/>
    <n v="4"/>
    <n v="290.88"/>
    <n v="0.18"/>
    <x v="1"/>
    <x v="5"/>
    <x v="39"/>
    <x v="4442"/>
  </r>
  <r>
    <n v="14494"/>
    <d v="2034-04-21T00:00:00"/>
    <n v="1855"/>
    <x v="3"/>
    <x v="1"/>
    <n v="3"/>
    <n v="157.63999999999999"/>
    <n v="0.28000000000000003"/>
    <x v="2"/>
    <x v="8"/>
    <x v="28"/>
    <x v="4443"/>
  </r>
  <r>
    <n v="14495"/>
    <d v="2034-04-22T00:00:00"/>
    <n v="1788"/>
    <x v="3"/>
    <x v="2"/>
    <n v="4"/>
    <n v="219.22"/>
    <n v="0.03"/>
    <x v="1"/>
    <x v="10"/>
    <x v="4"/>
    <x v="4444"/>
  </r>
  <r>
    <n v="14496"/>
    <d v="2034-04-23T00:00:00"/>
    <n v="1818"/>
    <x v="2"/>
    <x v="3"/>
    <n v="5"/>
    <n v="110.12"/>
    <n v="0.31"/>
    <x v="2"/>
    <x v="2"/>
    <x v="27"/>
    <x v="4445"/>
  </r>
  <r>
    <n v="14497"/>
    <d v="2034-04-24T00:00:00"/>
    <n v="1570"/>
    <x v="1"/>
    <x v="1"/>
    <n v="6"/>
    <n v="149.58000000000001"/>
    <n v="0.2"/>
    <x v="2"/>
    <x v="9"/>
    <x v="13"/>
    <x v="4446"/>
  </r>
  <r>
    <n v="14498"/>
    <d v="2034-04-25T00:00:00"/>
    <n v="1934"/>
    <x v="2"/>
    <x v="0"/>
    <n v="2"/>
    <n v="59.79"/>
    <n v="0.33"/>
    <x v="2"/>
    <x v="5"/>
    <x v="2"/>
    <x v="4447"/>
  </r>
  <r>
    <n v="14499"/>
    <d v="2034-04-26T00:00:00"/>
    <n v="1182"/>
    <x v="1"/>
    <x v="2"/>
    <n v="7"/>
    <n v="553.14"/>
    <n v="0.05"/>
    <x v="1"/>
    <x v="3"/>
    <x v="7"/>
    <x v="4448"/>
  </r>
  <r>
    <n v="14500"/>
    <d v="2034-04-27T00:00:00"/>
    <n v="1040"/>
    <x v="2"/>
    <x v="0"/>
    <n v="1"/>
    <n v="325.29000000000002"/>
    <n v="0.35"/>
    <x v="2"/>
    <x v="8"/>
    <x v="22"/>
    <x v="4449"/>
  </r>
  <r>
    <n v="14501"/>
    <d v="2034-04-28T00:00:00"/>
    <n v="1550"/>
    <x v="2"/>
    <x v="2"/>
    <n v="5"/>
    <n v="247.09"/>
    <n v="0.23"/>
    <x v="2"/>
    <x v="7"/>
    <x v="34"/>
    <x v="4450"/>
  </r>
  <r>
    <n v="14502"/>
    <d v="2034-04-29T00:00:00"/>
    <n v="1396"/>
    <x v="1"/>
    <x v="1"/>
    <n v="7"/>
    <n v="327.99"/>
    <n v="0.2"/>
    <x v="1"/>
    <x v="2"/>
    <x v="4"/>
    <x v="4451"/>
  </r>
  <r>
    <n v="14503"/>
    <d v="2034-04-30T00:00:00"/>
    <n v="1703"/>
    <x v="1"/>
    <x v="2"/>
    <n v="5"/>
    <n v="382.55"/>
    <n v="0.18"/>
    <x v="0"/>
    <x v="9"/>
    <x v="33"/>
    <x v="4006"/>
  </r>
  <r>
    <n v="14504"/>
    <d v="2034-05-01T00:00:00"/>
    <n v="1778"/>
    <x v="1"/>
    <x v="3"/>
    <n v="1"/>
    <n v="554.29999999999995"/>
    <n v="0.01"/>
    <x v="1"/>
    <x v="0"/>
    <x v="22"/>
    <x v="4452"/>
  </r>
  <r>
    <n v="14505"/>
    <d v="2034-05-02T00:00:00"/>
    <n v="1493"/>
    <x v="2"/>
    <x v="0"/>
    <n v="1"/>
    <n v="119.54"/>
    <n v="0.33"/>
    <x v="2"/>
    <x v="0"/>
    <x v="35"/>
    <x v="4453"/>
  </r>
  <r>
    <n v="14506"/>
    <d v="2034-05-03T00:00:00"/>
    <n v="1658"/>
    <x v="1"/>
    <x v="3"/>
    <n v="2"/>
    <n v="187.9"/>
    <n v="0.23"/>
    <x v="1"/>
    <x v="0"/>
    <x v="3"/>
    <x v="4454"/>
  </r>
  <r>
    <n v="14507"/>
    <d v="2034-05-04T00:00:00"/>
    <n v="1906"/>
    <x v="2"/>
    <x v="0"/>
    <n v="2"/>
    <n v="585.84"/>
    <n v="0.03"/>
    <x v="2"/>
    <x v="0"/>
    <x v="17"/>
    <x v="4455"/>
  </r>
  <r>
    <n v="14508"/>
    <d v="2034-05-05T00:00:00"/>
    <n v="1332"/>
    <x v="1"/>
    <x v="0"/>
    <n v="2"/>
    <n v="232.15"/>
    <n v="0.01"/>
    <x v="2"/>
    <x v="9"/>
    <x v="6"/>
    <x v="4456"/>
  </r>
  <r>
    <n v="14509"/>
    <d v="2034-05-06T00:00:00"/>
    <n v="1126"/>
    <x v="1"/>
    <x v="2"/>
    <n v="4"/>
    <n v="28.2"/>
    <n v="0.02"/>
    <x v="1"/>
    <x v="0"/>
    <x v="18"/>
    <x v="4457"/>
  </r>
  <r>
    <n v="14510"/>
    <d v="2034-05-07T00:00:00"/>
    <n v="1557"/>
    <x v="1"/>
    <x v="1"/>
    <n v="5"/>
    <n v="101.37"/>
    <n v="0.21"/>
    <x v="2"/>
    <x v="9"/>
    <x v="12"/>
    <x v="4458"/>
  </r>
  <r>
    <n v="14511"/>
    <d v="2034-05-08T00:00:00"/>
    <n v="1556"/>
    <x v="3"/>
    <x v="1"/>
    <n v="6"/>
    <n v="30.41"/>
    <n v="0.21"/>
    <x v="2"/>
    <x v="4"/>
    <x v="16"/>
    <x v="4459"/>
  </r>
  <r>
    <n v="14512"/>
    <d v="2034-05-09T00:00:00"/>
    <n v="1000"/>
    <x v="2"/>
    <x v="3"/>
    <n v="1"/>
    <n v="594.11"/>
    <n v="0.17"/>
    <x v="2"/>
    <x v="1"/>
    <x v="30"/>
    <x v="4460"/>
  </r>
  <r>
    <n v="14513"/>
    <d v="2034-05-10T00:00:00"/>
    <n v="1167"/>
    <x v="3"/>
    <x v="2"/>
    <n v="5"/>
    <n v="178.14"/>
    <n v="0.11"/>
    <x v="1"/>
    <x v="0"/>
    <x v="39"/>
    <x v="4461"/>
  </r>
  <r>
    <n v="14514"/>
    <d v="2034-05-11T00:00:00"/>
    <n v="1619"/>
    <x v="1"/>
    <x v="1"/>
    <n v="7"/>
    <n v="555.27"/>
    <n v="0.19"/>
    <x v="1"/>
    <x v="1"/>
    <x v="7"/>
    <x v="4462"/>
  </r>
  <r>
    <n v="14515"/>
    <d v="2034-05-12T00:00:00"/>
    <n v="1018"/>
    <x v="1"/>
    <x v="0"/>
    <n v="5"/>
    <n v="597.59"/>
    <n v="0.18"/>
    <x v="2"/>
    <x v="8"/>
    <x v="22"/>
    <x v="4463"/>
  </r>
  <r>
    <n v="14516"/>
    <d v="2034-05-13T00:00:00"/>
    <n v="1331"/>
    <x v="1"/>
    <x v="0"/>
    <n v="2"/>
    <n v="365.91"/>
    <n v="0.01"/>
    <x v="1"/>
    <x v="6"/>
    <x v="29"/>
    <x v="4464"/>
  </r>
  <r>
    <n v="14517"/>
    <d v="2034-05-14T00:00:00"/>
    <n v="1583"/>
    <x v="2"/>
    <x v="2"/>
    <n v="2"/>
    <n v="34.42"/>
    <n v="0.1"/>
    <x v="2"/>
    <x v="6"/>
    <x v="17"/>
    <x v="4465"/>
  </r>
  <r>
    <n v="14518"/>
    <d v="2034-05-15T00:00:00"/>
    <n v="1455"/>
    <x v="3"/>
    <x v="3"/>
    <n v="5"/>
    <n v="62.73"/>
    <n v="0.02"/>
    <x v="1"/>
    <x v="5"/>
    <x v="36"/>
    <x v="4466"/>
  </r>
  <r>
    <n v="14519"/>
    <d v="2034-05-16T00:00:00"/>
    <n v="1956"/>
    <x v="1"/>
    <x v="2"/>
    <n v="2"/>
    <n v="296.73"/>
    <n v="0.32"/>
    <x v="1"/>
    <x v="7"/>
    <x v="26"/>
    <x v="4467"/>
  </r>
  <r>
    <n v="14520"/>
    <d v="2034-05-17T00:00:00"/>
    <n v="1108"/>
    <x v="2"/>
    <x v="3"/>
    <n v="4"/>
    <n v="252.61"/>
    <n v="0.25"/>
    <x v="0"/>
    <x v="2"/>
    <x v="25"/>
    <x v="4468"/>
  </r>
  <r>
    <n v="14521"/>
    <d v="2034-05-18T00:00:00"/>
    <n v="1267"/>
    <x v="2"/>
    <x v="2"/>
    <n v="1"/>
    <n v="369.61"/>
    <n v="0.35"/>
    <x v="2"/>
    <x v="4"/>
    <x v="21"/>
    <x v="4469"/>
  </r>
  <r>
    <n v="14522"/>
    <d v="2034-05-19T00:00:00"/>
    <n v="1444"/>
    <x v="2"/>
    <x v="0"/>
    <n v="7"/>
    <n v="271.73"/>
    <n v="0.11"/>
    <x v="2"/>
    <x v="7"/>
    <x v="22"/>
    <x v="4470"/>
  </r>
  <r>
    <n v="14523"/>
    <d v="2034-05-20T00:00:00"/>
    <n v="1239"/>
    <x v="0"/>
    <x v="2"/>
    <n v="5"/>
    <n v="561.42999999999995"/>
    <n v="0.31"/>
    <x v="0"/>
    <x v="7"/>
    <x v="10"/>
    <x v="4471"/>
  </r>
  <r>
    <n v="14524"/>
    <d v="2034-05-21T00:00:00"/>
    <n v="1928"/>
    <x v="3"/>
    <x v="1"/>
    <n v="1"/>
    <n v="327.82"/>
    <n v="0.21"/>
    <x v="2"/>
    <x v="6"/>
    <x v="39"/>
    <x v="4472"/>
  </r>
  <r>
    <n v="14525"/>
    <d v="2034-05-22T00:00:00"/>
    <n v="1300"/>
    <x v="2"/>
    <x v="1"/>
    <n v="4"/>
    <n v="420.83"/>
    <n v="0.16"/>
    <x v="2"/>
    <x v="2"/>
    <x v="22"/>
    <x v="4473"/>
  </r>
  <r>
    <n v="14526"/>
    <d v="2034-05-23T00:00:00"/>
    <n v="1601"/>
    <x v="1"/>
    <x v="2"/>
    <n v="7"/>
    <n v="539.44000000000005"/>
    <n v="0.08"/>
    <x v="0"/>
    <x v="9"/>
    <x v="35"/>
    <x v="4474"/>
  </r>
  <r>
    <n v="14527"/>
    <d v="2034-05-24T00:00:00"/>
    <n v="1102"/>
    <x v="1"/>
    <x v="3"/>
    <n v="2"/>
    <n v="100.92"/>
    <n v="0.26"/>
    <x v="2"/>
    <x v="1"/>
    <x v="14"/>
    <x v="4475"/>
  </r>
  <r>
    <n v="14528"/>
    <d v="2034-05-25T00:00:00"/>
    <n v="1987"/>
    <x v="3"/>
    <x v="3"/>
    <n v="3"/>
    <n v="149.38999999999999"/>
    <n v="0.32"/>
    <x v="2"/>
    <x v="1"/>
    <x v="21"/>
    <x v="3703"/>
  </r>
  <r>
    <n v="14529"/>
    <d v="2034-05-26T00:00:00"/>
    <n v="1249"/>
    <x v="2"/>
    <x v="0"/>
    <n v="4"/>
    <n v="77.78"/>
    <n v="0.08"/>
    <x v="1"/>
    <x v="9"/>
    <x v="28"/>
    <x v="4476"/>
  </r>
  <r>
    <n v="14530"/>
    <d v="2034-05-27T00:00:00"/>
    <n v="1452"/>
    <x v="2"/>
    <x v="0"/>
    <n v="3"/>
    <n v="96.69"/>
    <n v="0.06"/>
    <x v="0"/>
    <x v="8"/>
    <x v="8"/>
    <x v="4477"/>
  </r>
  <r>
    <n v="14531"/>
    <d v="2034-05-28T00:00:00"/>
    <n v="1519"/>
    <x v="0"/>
    <x v="3"/>
    <n v="1"/>
    <n v="314.86"/>
    <n v="0.24"/>
    <x v="1"/>
    <x v="1"/>
    <x v="2"/>
    <x v="4478"/>
  </r>
  <r>
    <n v="14532"/>
    <d v="2034-05-29T00:00:00"/>
    <n v="1152"/>
    <x v="2"/>
    <x v="2"/>
    <n v="5"/>
    <n v="202.89"/>
    <n v="0.34"/>
    <x v="1"/>
    <x v="1"/>
    <x v="0"/>
    <x v="4479"/>
  </r>
  <r>
    <n v="14533"/>
    <d v="2034-05-30T00:00:00"/>
    <n v="1858"/>
    <x v="2"/>
    <x v="0"/>
    <n v="7"/>
    <n v="262.56"/>
    <n v="0.26"/>
    <x v="1"/>
    <x v="1"/>
    <x v="32"/>
    <x v="4480"/>
  </r>
  <r>
    <n v="14534"/>
    <d v="2034-05-31T00:00:00"/>
    <n v="1173"/>
    <x v="0"/>
    <x v="3"/>
    <n v="2"/>
    <n v="589.76"/>
    <n v="0.1"/>
    <x v="1"/>
    <x v="2"/>
    <x v="7"/>
    <x v="4481"/>
  </r>
  <r>
    <n v="14535"/>
    <d v="2034-06-01T00:00:00"/>
    <n v="1342"/>
    <x v="1"/>
    <x v="3"/>
    <n v="7"/>
    <n v="106.67"/>
    <n v="0.15"/>
    <x v="1"/>
    <x v="10"/>
    <x v="17"/>
    <x v="4482"/>
  </r>
  <r>
    <n v="14536"/>
    <d v="2034-06-02T00:00:00"/>
    <n v="1669"/>
    <x v="2"/>
    <x v="2"/>
    <n v="4"/>
    <n v="331.38"/>
    <n v="0.13"/>
    <x v="0"/>
    <x v="3"/>
    <x v="25"/>
    <x v="4483"/>
  </r>
  <r>
    <n v="14537"/>
    <d v="2034-06-03T00:00:00"/>
    <n v="1430"/>
    <x v="2"/>
    <x v="1"/>
    <n v="2"/>
    <n v="72.84"/>
    <n v="0.3"/>
    <x v="2"/>
    <x v="9"/>
    <x v="2"/>
    <x v="4484"/>
  </r>
  <r>
    <n v="14538"/>
    <d v="2034-06-04T00:00:00"/>
    <n v="1726"/>
    <x v="2"/>
    <x v="3"/>
    <n v="3"/>
    <n v="201.32"/>
    <n v="0.27"/>
    <x v="1"/>
    <x v="7"/>
    <x v="15"/>
    <x v="4485"/>
  </r>
  <r>
    <n v="14539"/>
    <d v="2034-06-05T00:00:00"/>
    <n v="1688"/>
    <x v="2"/>
    <x v="0"/>
    <n v="3"/>
    <n v="323.60000000000002"/>
    <n v="0.21"/>
    <x v="2"/>
    <x v="5"/>
    <x v="38"/>
    <x v="4486"/>
  </r>
  <r>
    <n v="14540"/>
    <d v="2034-06-06T00:00:00"/>
    <n v="1686"/>
    <x v="0"/>
    <x v="2"/>
    <n v="6"/>
    <n v="568.78"/>
    <n v="0.1"/>
    <x v="2"/>
    <x v="7"/>
    <x v="10"/>
    <x v="4487"/>
  </r>
  <r>
    <n v="14541"/>
    <d v="2034-06-07T00:00:00"/>
    <n v="1851"/>
    <x v="1"/>
    <x v="2"/>
    <n v="7"/>
    <n v="243.87"/>
    <n v="0.33"/>
    <x v="2"/>
    <x v="6"/>
    <x v="33"/>
    <x v="4488"/>
  </r>
  <r>
    <n v="14542"/>
    <d v="2034-06-08T00:00:00"/>
    <n v="1849"/>
    <x v="3"/>
    <x v="2"/>
    <n v="5"/>
    <n v="52.97"/>
    <n v="0.23"/>
    <x v="1"/>
    <x v="4"/>
    <x v="37"/>
    <x v="4489"/>
  </r>
  <r>
    <n v="14543"/>
    <d v="2034-06-09T00:00:00"/>
    <n v="1657"/>
    <x v="0"/>
    <x v="1"/>
    <n v="3"/>
    <n v="242.07"/>
    <n v="0.34"/>
    <x v="0"/>
    <x v="0"/>
    <x v="28"/>
    <x v="4490"/>
  </r>
  <r>
    <n v="14544"/>
    <d v="2034-06-10T00:00:00"/>
    <n v="1961"/>
    <x v="1"/>
    <x v="1"/>
    <n v="5"/>
    <n v="100.26"/>
    <n v="0.2"/>
    <x v="1"/>
    <x v="6"/>
    <x v="13"/>
    <x v="4491"/>
  </r>
  <r>
    <n v="14545"/>
    <d v="2034-06-11T00:00:00"/>
    <n v="1323"/>
    <x v="2"/>
    <x v="0"/>
    <n v="6"/>
    <n v="149.54"/>
    <n v="0.28999999999999998"/>
    <x v="1"/>
    <x v="5"/>
    <x v="18"/>
    <x v="4492"/>
  </r>
  <r>
    <n v="14546"/>
    <d v="2034-06-12T00:00:00"/>
    <n v="1989"/>
    <x v="1"/>
    <x v="0"/>
    <n v="4"/>
    <n v="376.58"/>
    <n v="0.28000000000000003"/>
    <x v="1"/>
    <x v="10"/>
    <x v="17"/>
    <x v="4493"/>
  </r>
  <r>
    <n v="14547"/>
    <d v="2034-06-13T00:00:00"/>
    <n v="1672"/>
    <x v="0"/>
    <x v="2"/>
    <n v="6"/>
    <n v="54.44"/>
    <n v="0.12"/>
    <x v="2"/>
    <x v="4"/>
    <x v="8"/>
    <x v="4494"/>
  </r>
  <r>
    <n v="14548"/>
    <d v="2034-06-14T00:00:00"/>
    <n v="1638"/>
    <x v="3"/>
    <x v="0"/>
    <n v="5"/>
    <n v="286.86"/>
    <n v="0.34"/>
    <x v="2"/>
    <x v="10"/>
    <x v="17"/>
    <x v="4495"/>
  </r>
  <r>
    <n v="14549"/>
    <d v="2034-06-15T00:00:00"/>
    <n v="1419"/>
    <x v="2"/>
    <x v="3"/>
    <n v="3"/>
    <n v="371.54"/>
    <n v="0.01"/>
    <x v="1"/>
    <x v="7"/>
    <x v="15"/>
    <x v="4496"/>
  </r>
  <r>
    <n v="14550"/>
    <d v="2034-06-16T00:00:00"/>
    <n v="1593"/>
    <x v="3"/>
    <x v="1"/>
    <n v="1"/>
    <n v="261.79000000000002"/>
    <n v="0.27"/>
    <x v="1"/>
    <x v="2"/>
    <x v="13"/>
    <x v="4497"/>
  </r>
  <r>
    <n v="14551"/>
    <d v="2034-06-17T00:00:00"/>
    <n v="1484"/>
    <x v="1"/>
    <x v="2"/>
    <n v="5"/>
    <n v="26.19"/>
    <n v="0.34"/>
    <x v="2"/>
    <x v="4"/>
    <x v="28"/>
    <x v="4498"/>
  </r>
  <r>
    <n v="14552"/>
    <d v="2034-06-18T00:00:00"/>
    <n v="1658"/>
    <x v="0"/>
    <x v="2"/>
    <n v="2"/>
    <n v="591.53"/>
    <n v="0.12"/>
    <x v="2"/>
    <x v="4"/>
    <x v="12"/>
    <x v="4499"/>
  </r>
  <r>
    <n v="14553"/>
    <d v="2034-06-19T00:00:00"/>
    <n v="1750"/>
    <x v="2"/>
    <x v="3"/>
    <n v="1"/>
    <n v="229.76"/>
    <n v="0.23"/>
    <x v="1"/>
    <x v="6"/>
    <x v="38"/>
    <x v="4500"/>
  </r>
  <r>
    <n v="14554"/>
    <d v="2034-06-20T00:00:00"/>
    <n v="1411"/>
    <x v="1"/>
    <x v="3"/>
    <n v="7"/>
    <n v="470.47"/>
    <n v="0.2"/>
    <x v="0"/>
    <x v="3"/>
    <x v="35"/>
    <x v="4501"/>
  </r>
  <r>
    <n v="14555"/>
    <d v="2034-06-21T00:00:00"/>
    <n v="1935"/>
    <x v="0"/>
    <x v="3"/>
    <n v="5"/>
    <n v="205.5"/>
    <n v="0.27"/>
    <x v="0"/>
    <x v="0"/>
    <x v="15"/>
    <x v="4502"/>
  </r>
  <r>
    <n v="14556"/>
    <d v="2034-06-22T00:00:00"/>
    <n v="1083"/>
    <x v="1"/>
    <x v="3"/>
    <n v="2"/>
    <n v="292.88"/>
    <n v="0.3"/>
    <x v="1"/>
    <x v="9"/>
    <x v="21"/>
    <x v="4503"/>
  </r>
  <r>
    <n v="14557"/>
    <d v="2034-06-23T00:00:00"/>
    <n v="1112"/>
    <x v="1"/>
    <x v="2"/>
    <n v="7"/>
    <n v="242.25"/>
    <n v="0.21"/>
    <x v="2"/>
    <x v="9"/>
    <x v="29"/>
    <x v="4504"/>
  </r>
  <r>
    <n v="14558"/>
    <d v="2034-06-24T00:00:00"/>
    <n v="1736"/>
    <x v="2"/>
    <x v="1"/>
    <n v="6"/>
    <n v="215.39"/>
    <n v="0.28999999999999998"/>
    <x v="1"/>
    <x v="0"/>
    <x v="5"/>
    <x v="4505"/>
  </r>
  <r>
    <n v="14559"/>
    <d v="2034-06-25T00:00:00"/>
    <n v="1331"/>
    <x v="2"/>
    <x v="1"/>
    <n v="1"/>
    <n v="27.78"/>
    <n v="0.11"/>
    <x v="2"/>
    <x v="7"/>
    <x v="18"/>
    <x v="4506"/>
  </r>
  <r>
    <n v="14560"/>
    <d v="2034-06-26T00:00:00"/>
    <n v="1377"/>
    <x v="2"/>
    <x v="3"/>
    <n v="5"/>
    <n v="225.61"/>
    <n v="0.08"/>
    <x v="1"/>
    <x v="9"/>
    <x v="33"/>
    <x v="4507"/>
  </r>
  <r>
    <n v="14561"/>
    <d v="2034-06-27T00:00:00"/>
    <n v="1754"/>
    <x v="0"/>
    <x v="0"/>
    <n v="4"/>
    <n v="535.35"/>
    <n v="0.15"/>
    <x v="1"/>
    <x v="4"/>
    <x v="3"/>
    <x v="4508"/>
  </r>
  <r>
    <n v="14562"/>
    <d v="2034-06-28T00:00:00"/>
    <n v="1654"/>
    <x v="2"/>
    <x v="2"/>
    <n v="6"/>
    <n v="418.88"/>
    <n v="0.24"/>
    <x v="2"/>
    <x v="2"/>
    <x v="8"/>
    <x v="4509"/>
  </r>
  <r>
    <n v="14563"/>
    <d v="2034-06-29T00:00:00"/>
    <n v="1040"/>
    <x v="1"/>
    <x v="1"/>
    <n v="2"/>
    <n v="100.07"/>
    <n v="7.0000000000000007E-2"/>
    <x v="0"/>
    <x v="4"/>
    <x v="8"/>
    <x v="4510"/>
  </r>
  <r>
    <n v="14564"/>
    <d v="2034-06-30T00:00:00"/>
    <n v="1934"/>
    <x v="3"/>
    <x v="3"/>
    <n v="4"/>
    <n v="360.83"/>
    <n v="0.24"/>
    <x v="1"/>
    <x v="4"/>
    <x v="28"/>
    <x v="4511"/>
  </r>
  <r>
    <n v="14565"/>
    <d v="2034-07-01T00:00:00"/>
    <n v="1769"/>
    <x v="2"/>
    <x v="0"/>
    <n v="3"/>
    <n v="536.96"/>
    <n v="0.14000000000000001"/>
    <x v="1"/>
    <x v="9"/>
    <x v="28"/>
    <x v="4512"/>
  </r>
  <r>
    <n v="14566"/>
    <d v="2034-07-02T00:00:00"/>
    <n v="1958"/>
    <x v="1"/>
    <x v="0"/>
    <n v="6"/>
    <n v="424.52"/>
    <n v="0.28000000000000003"/>
    <x v="1"/>
    <x v="10"/>
    <x v="4"/>
    <x v="4513"/>
  </r>
  <r>
    <n v="14567"/>
    <d v="2034-07-03T00:00:00"/>
    <n v="1796"/>
    <x v="3"/>
    <x v="3"/>
    <n v="6"/>
    <n v="101.98"/>
    <n v="0.01"/>
    <x v="2"/>
    <x v="4"/>
    <x v="17"/>
    <x v="4514"/>
  </r>
  <r>
    <n v="14568"/>
    <d v="2034-07-04T00:00:00"/>
    <n v="1104"/>
    <x v="0"/>
    <x v="2"/>
    <n v="5"/>
    <n v="522.67999999999995"/>
    <n v="0.23"/>
    <x v="2"/>
    <x v="7"/>
    <x v="6"/>
    <x v="4515"/>
  </r>
  <r>
    <n v="14569"/>
    <d v="2034-07-05T00:00:00"/>
    <n v="1201"/>
    <x v="1"/>
    <x v="1"/>
    <n v="5"/>
    <n v="191.4"/>
    <n v="0.23"/>
    <x v="2"/>
    <x v="3"/>
    <x v="4"/>
    <x v="4516"/>
  </r>
  <r>
    <n v="14570"/>
    <d v="2034-07-06T00:00:00"/>
    <n v="1449"/>
    <x v="3"/>
    <x v="0"/>
    <n v="2"/>
    <n v="280.63"/>
    <n v="0.33"/>
    <x v="2"/>
    <x v="6"/>
    <x v="40"/>
    <x v="4517"/>
  </r>
  <r>
    <n v="14571"/>
    <d v="2034-07-07T00:00:00"/>
    <n v="1818"/>
    <x v="2"/>
    <x v="1"/>
    <n v="6"/>
    <n v="322.79000000000002"/>
    <n v="0.25"/>
    <x v="2"/>
    <x v="5"/>
    <x v="25"/>
    <x v="4518"/>
  </r>
  <r>
    <n v="14572"/>
    <d v="2034-07-08T00:00:00"/>
    <n v="1842"/>
    <x v="0"/>
    <x v="1"/>
    <n v="5"/>
    <n v="512.54999999999995"/>
    <n v="0.28000000000000003"/>
    <x v="2"/>
    <x v="2"/>
    <x v="31"/>
    <x v="4519"/>
  </r>
  <r>
    <n v="14573"/>
    <d v="2034-07-09T00:00:00"/>
    <n v="1972"/>
    <x v="2"/>
    <x v="0"/>
    <n v="3"/>
    <n v="559.99"/>
    <n v="0.32"/>
    <x v="2"/>
    <x v="5"/>
    <x v="17"/>
    <x v="4520"/>
  </r>
  <r>
    <n v="14574"/>
    <d v="2034-07-10T00:00:00"/>
    <n v="1265"/>
    <x v="3"/>
    <x v="3"/>
    <n v="7"/>
    <n v="558.85"/>
    <n v="0.24"/>
    <x v="2"/>
    <x v="9"/>
    <x v="19"/>
    <x v="4521"/>
  </r>
  <r>
    <n v="14575"/>
    <d v="2034-07-11T00:00:00"/>
    <n v="1909"/>
    <x v="2"/>
    <x v="0"/>
    <n v="7"/>
    <n v="19.649999999999999"/>
    <n v="0.1"/>
    <x v="0"/>
    <x v="9"/>
    <x v="8"/>
    <x v="4522"/>
  </r>
  <r>
    <n v="14576"/>
    <d v="2034-07-12T00:00:00"/>
    <n v="1209"/>
    <x v="0"/>
    <x v="0"/>
    <n v="7"/>
    <n v="554.29999999999995"/>
    <n v="0.3"/>
    <x v="1"/>
    <x v="6"/>
    <x v="19"/>
    <x v="4523"/>
  </r>
  <r>
    <n v="14577"/>
    <d v="2034-07-13T00:00:00"/>
    <n v="1562"/>
    <x v="3"/>
    <x v="2"/>
    <n v="5"/>
    <n v="46.82"/>
    <n v="0.26"/>
    <x v="1"/>
    <x v="6"/>
    <x v="30"/>
    <x v="4524"/>
  </r>
  <r>
    <n v="14578"/>
    <d v="2034-07-14T00:00:00"/>
    <n v="1117"/>
    <x v="3"/>
    <x v="1"/>
    <n v="6"/>
    <n v="170.48"/>
    <n v="0.15"/>
    <x v="1"/>
    <x v="5"/>
    <x v="11"/>
    <x v="4525"/>
  </r>
  <r>
    <n v="14579"/>
    <d v="2034-07-15T00:00:00"/>
    <n v="1712"/>
    <x v="2"/>
    <x v="3"/>
    <n v="7"/>
    <n v="316.27"/>
    <n v="0.25"/>
    <x v="0"/>
    <x v="0"/>
    <x v="34"/>
    <x v="4526"/>
  </r>
  <r>
    <n v="14580"/>
    <d v="2034-07-16T00:00:00"/>
    <n v="1376"/>
    <x v="1"/>
    <x v="1"/>
    <n v="1"/>
    <n v="295.76"/>
    <n v="0.3"/>
    <x v="1"/>
    <x v="8"/>
    <x v="39"/>
    <x v="4527"/>
  </r>
  <r>
    <n v="14581"/>
    <d v="2034-07-17T00:00:00"/>
    <n v="1550"/>
    <x v="1"/>
    <x v="0"/>
    <n v="4"/>
    <n v="368.76"/>
    <n v="0.34"/>
    <x v="1"/>
    <x v="4"/>
    <x v="39"/>
    <x v="4528"/>
  </r>
  <r>
    <n v="14582"/>
    <d v="2034-07-18T00:00:00"/>
    <n v="1539"/>
    <x v="3"/>
    <x v="3"/>
    <n v="6"/>
    <n v="295.48"/>
    <n v="0.33"/>
    <x v="0"/>
    <x v="8"/>
    <x v="37"/>
    <x v="4529"/>
  </r>
  <r>
    <n v="14583"/>
    <d v="2034-07-19T00:00:00"/>
    <n v="1770"/>
    <x v="2"/>
    <x v="3"/>
    <n v="3"/>
    <n v="561.61"/>
    <n v="0.11"/>
    <x v="0"/>
    <x v="10"/>
    <x v="26"/>
    <x v="4530"/>
  </r>
  <r>
    <n v="14584"/>
    <d v="2034-07-20T00:00:00"/>
    <n v="1083"/>
    <x v="0"/>
    <x v="3"/>
    <n v="6"/>
    <n v="155.72"/>
    <n v="0.15"/>
    <x v="0"/>
    <x v="2"/>
    <x v="13"/>
    <x v="4531"/>
  </r>
  <r>
    <n v="14585"/>
    <d v="2034-07-21T00:00:00"/>
    <n v="1453"/>
    <x v="0"/>
    <x v="3"/>
    <n v="3"/>
    <n v="175.3"/>
    <n v="0.04"/>
    <x v="1"/>
    <x v="0"/>
    <x v="26"/>
    <x v="4532"/>
  </r>
  <r>
    <n v="14586"/>
    <d v="2034-07-22T00:00:00"/>
    <n v="1666"/>
    <x v="2"/>
    <x v="2"/>
    <n v="6"/>
    <n v="553.63"/>
    <n v="0.09"/>
    <x v="0"/>
    <x v="5"/>
    <x v="21"/>
    <x v="4533"/>
  </r>
  <r>
    <n v="14587"/>
    <d v="2034-07-23T00:00:00"/>
    <n v="1628"/>
    <x v="3"/>
    <x v="3"/>
    <n v="7"/>
    <n v="59.89"/>
    <n v="0.31"/>
    <x v="1"/>
    <x v="3"/>
    <x v="32"/>
    <x v="4534"/>
  </r>
  <r>
    <n v="14588"/>
    <d v="2034-07-24T00:00:00"/>
    <n v="1513"/>
    <x v="1"/>
    <x v="0"/>
    <n v="4"/>
    <n v="371.59"/>
    <n v="0.13"/>
    <x v="1"/>
    <x v="0"/>
    <x v="25"/>
    <x v="4535"/>
  </r>
  <r>
    <n v="14589"/>
    <d v="2034-07-25T00:00:00"/>
    <n v="1604"/>
    <x v="1"/>
    <x v="2"/>
    <n v="4"/>
    <n v="413.82"/>
    <n v="0.22"/>
    <x v="1"/>
    <x v="5"/>
    <x v="40"/>
    <x v="4536"/>
  </r>
  <r>
    <n v="14590"/>
    <d v="2034-07-26T00:00:00"/>
    <n v="1677"/>
    <x v="2"/>
    <x v="0"/>
    <n v="3"/>
    <n v="310.74"/>
    <n v="0.23"/>
    <x v="2"/>
    <x v="7"/>
    <x v="18"/>
    <x v="4537"/>
  </r>
  <r>
    <n v="14591"/>
    <d v="2034-07-27T00:00:00"/>
    <n v="1386"/>
    <x v="1"/>
    <x v="0"/>
    <n v="6"/>
    <n v="421.13"/>
    <n v="0.27"/>
    <x v="1"/>
    <x v="2"/>
    <x v="13"/>
    <x v="4538"/>
  </r>
  <r>
    <n v="14592"/>
    <d v="2034-07-28T00:00:00"/>
    <n v="1911"/>
    <x v="3"/>
    <x v="1"/>
    <n v="4"/>
    <n v="116.06"/>
    <n v="0.06"/>
    <x v="2"/>
    <x v="3"/>
    <x v="38"/>
    <x v="4539"/>
  </r>
  <r>
    <n v="14593"/>
    <d v="2034-07-29T00:00:00"/>
    <n v="1349"/>
    <x v="1"/>
    <x v="3"/>
    <n v="2"/>
    <n v="513.79"/>
    <n v="0.11"/>
    <x v="0"/>
    <x v="10"/>
    <x v="27"/>
    <x v="4540"/>
  </r>
  <r>
    <n v="14594"/>
    <d v="2034-07-30T00:00:00"/>
    <n v="1295"/>
    <x v="1"/>
    <x v="3"/>
    <n v="6"/>
    <n v="96.92"/>
    <n v="0.16"/>
    <x v="1"/>
    <x v="6"/>
    <x v="4"/>
    <x v="4541"/>
  </r>
  <r>
    <n v="14595"/>
    <d v="2034-07-31T00:00:00"/>
    <n v="1257"/>
    <x v="3"/>
    <x v="0"/>
    <n v="4"/>
    <n v="249.48"/>
    <n v="0.13"/>
    <x v="1"/>
    <x v="9"/>
    <x v="3"/>
    <x v="4542"/>
  </r>
  <r>
    <n v="14596"/>
    <d v="2034-08-01T00:00:00"/>
    <n v="1080"/>
    <x v="3"/>
    <x v="3"/>
    <n v="1"/>
    <n v="59.03"/>
    <n v="0.34"/>
    <x v="1"/>
    <x v="10"/>
    <x v="35"/>
    <x v="4543"/>
  </r>
  <r>
    <n v="14597"/>
    <d v="2034-08-02T00:00:00"/>
    <n v="1936"/>
    <x v="2"/>
    <x v="2"/>
    <n v="1"/>
    <n v="333.95"/>
    <n v="0.28999999999999998"/>
    <x v="0"/>
    <x v="8"/>
    <x v="6"/>
    <x v="4544"/>
  </r>
  <r>
    <n v="14598"/>
    <d v="2034-08-03T00:00:00"/>
    <n v="1267"/>
    <x v="0"/>
    <x v="1"/>
    <n v="2"/>
    <n v="406.8"/>
    <n v="0.17"/>
    <x v="1"/>
    <x v="5"/>
    <x v="2"/>
    <x v="4545"/>
  </r>
  <r>
    <n v="14599"/>
    <d v="2034-08-04T00:00:00"/>
    <n v="1418"/>
    <x v="1"/>
    <x v="3"/>
    <n v="4"/>
    <n v="565.61"/>
    <n v="0.31"/>
    <x v="1"/>
    <x v="1"/>
    <x v="13"/>
    <x v="4546"/>
  </r>
  <r>
    <n v="14600"/>
    <d v="2034-08-05T00:00:00"/>
    <n v="1234"/>
    <x v="2"/>
    <x v="3"/>
    <n v="1"/>
    <n v="447.51"/>
    <n v="0.12"/>
    <x v="1"/>
    <x v="8"/>
    <x v="28"/>
    <x v="4547"/>
  </r>
  <r>
    <n v="14601"/>
    <d v="2034-08-06T00:00:00"/>
    <n v="1832"/>
    <x v="2"/>
    <x v="2"/>
    <n v="7"/>
    <n v="331.55"/>
    <n v="0.28000000000000003"/>
    <x v="0"/>
    <x v="9"/>
    <x v="26"/>
    <x v="4548"/>
  </r>
  <r>
    <n v="14602"/>
    <d v="2034-08-07T00:00:00"/>
    <n v="1310"/>
    <x v="1"/>
    <x v="1"/>
    <n v="6"/>
    <n v="560.58000000000004"/>
    <n v="0.08"/>
    <x v="1"/>
    <x v="7"/>
    <x v="16"/>
    <x v="4549"/>
  </r>
  <r>
    <n v="14603"/>
    <d v="2034-08-08T00:00:00"/>
    <n v="1812"/>
    <x v="0"/>
    <x v="2"/>
    <n v="5"/>
    <n v="294.89"/>
    <n v="0.27"/>
    <x v="1"/>
    <x v="2"/>
    <x v="18"/>
    <x v="4550"/>
  </r>
  <r>
    <n v="14604"/>
    <d v="2034-08-09T00:00:00"/>
    <n v="1974"/>
    <x v="1"/>
    <x v="0"/>
    <n v="4"/>
    <n v="343.31"/>
    <n v="0.16"/>
    <x v="1"/>
    <x v="2"/>
    <x v="21"/>
    <x v="4551"/>
  </r>
  <r>
    <n v="14605"/>
    <d v="2034-08-10T00:00:00"/>
    <n v="1985"/>
    <x v="3"/>
    <x v="0"/>
    <n v="2"/>
    <n v="363.72"/>
    <n v="0.04"/>
    <x v="0"/>
    <x v="6"/>
    <x v="8"/>
    <x v="4552"/>
  </r>
  <r>
    <n v="14606"/>
    <d v="2034-08-11T00:00:00"/>
    <n v="1356"/>
    <x v="2"/>
    <x v="3"/>
    <n v="4"/>
    <n v="254.84"/>
    <n v="0.1"/>
    <x v="1"/>
    <x v="2"/>
    <x v="27"/>
    <x v="4553"/>
  </r>
  <r>
    <n v="14607"/>
    <d v="2034-08-12T00:00:00"/>
    <n v="1212"/>
    <x v="1"/>
    <x v="1"/>
    <n v="3"/>
    <n v="505.51"/>
    <n v="0.14000000000000001"/>
    <x v="2"/>
    <x v="10"/>
    <x v="20"/>
    <x v="4554"/>
  </r>
  <r>
    <n v="14608"/>
    <d v="2034-08-13T00:00:00"/>
    <n v="1573"/>
    <x v="0"/>
    <x v="0"/>
    <n v="3"/>
    <n v="123.33"/>
    <n v="0.26"/>
    <x v="1"/>
    <x v="5"/>
    <x v="18"/>
    <x v="4555"/>
  </r>
  <r>
    <n v="14609"/>
    <d v="2034-08-14T00:00:00"/>
    <n v="1048"/>
    <x v="3"/>
    <x v="2"/>
    <n v="1"/>
    <n v="339.58"/>
    <n v="0.03"/>
    <x v="0"/>
    <x v="5"/>
    <x v="28"/>
    <x v="4556"/>
  </r>
  <r>
    <n v="14610"/>
    <d v="2034-08-15T00:00:00"/>
    <n v="1126"/>
    <x v="2"/>
    <x v="0"/>
    <n v="3"/>
    <n v="437.51"/>
    <n v="0.23"/>
    <x v="2"/>
    <x v="7"/>
    <x v="38"/>
    <x v="4557"/>
  </r>
  <r>
    <n v="14611"/>
    <d v="2034-08-16T00:00:00"/>
    <n v="1222"/>
    <x v="1"/>
    <x v="0"/>
    <n v="2"/>
    <n v="543.83000000000004"/>
    <n v="0.25"/>
    <x v="2"/>
    <x v="0"/>
    <x v="23"/>
    <x v="4558"/>
  </r>
  <r>
    <n v="14612"/>
    <d v="2034-08-17T00:00:00"/>
    <n v="1920"/>
    <x v="2"/>
    <x v="2"/>
    <n v="1"/>
    <n v="532.09"/>
    <n v="0.23"/>
    <x v="1"/>
    <x v="10"/>
    <x v="15"/>
    <x v="4559"/>
  </r>
  <r>
    <n v="14613"/>
    <d v="2034-08-18T00:00:00"/>
    <n v="1278"/>
    <x v="1"/>
    <x v="3"/>
    <n v="2"/>
    <n v="312.61"/>
    <n v="0.27"/>
    <x v="1"/>
    <x v="0"/>
    <x v="27"/>
    <x v="4560"/>
  </r>
  <r>
    <n v="14614"/>
    <d v="2034-08-19T00:00:00"/>
    <n v="1407"/>
    <x v="3"/>
    <x v="1"/>
    <n v="6"/>
    <n v="391.25"/>
    <n v="0.06"/>
    <x v="1"/>
    <x v="0"/>
    <x v="34"/>
    <x v="4561"/>
  </r>
  <r>
    <n v="14615"/>
    <d v="2034-08-20T00:00:00"/>
    <n v="1504"/>
    <x v="3"/>
    <x v="3"/>
    <n v="2"/>
    <n v="245.63"/>
    <n v="0.21"/>
    <x v="2"/>
    <x v="5"/>
    <x v="37"/>
    <x v="4562"/>
  </r>
  <r>
    <n v="14616"/>
    <d v="2034-08-21T00:00:00"/>
    <n v="1293"/>
    <x v="2"/>
    <x v="2"/>
    <n v="3"/>
    <n v="288.88"/>
    <n v="0.33"/>
    <x v="0"/>
    <x v="1"/>
    <x v="21"/>
    <x v="4563"/>
  </r>
  <r>
    <n v="14617"/>
    <d v="2034-08-22T00:00:00"/>
    <n v="1795"/>
    <x v="0"/>
    <x v="0"/>
    <n v="6"/>
    <n v="545.16999999999996"/>
    <n v="0.21"/>
    <x v="1"/>
    <x v="1"/>
    <x v="22"/>
    <x v="4564"/>
  </r>
  <r>
    <n v="14618"/>
    <d v="2034-08-23T00:00:00"/>
    <n v="1276"/>
    <x v="1"/>
    <x v="1"/>
    <n v="3"/>
    <n v="559.46"/>
    <n v="0.21"/>
    <x v="0"/>
    <x v="8"/>
    <x v="4"/>
    <x v="4565"/>
  </r>
  <r>
    <n v="14619"/>
    <d v="2034-08-24T00:00:00"/>
    <n v="1437"/>
    <x v="1"/>
    <x v="3"/>
    <n v="2"/>
    <n v="538.82000000000005"/>
    <n v="0.26"/>
    <x v="1"/>
    <x v="4"/>
    <x v="9"/>
    <x v="4566"/>
  </r>
  <r>
    <n v="14620"/>
    <d v="2034-08-25T00:00:00"/>
    <n v="1106"/>
    <x v="1"/>
    <x v="2"/>
    <n v="3"/>
    <n v="95.95"/>
    <n v="0.12"/>
    <x v="0"/>
    <x v="6"/>
    <x v="33"/>
    <x v="4567"/>
  </r>
  <r>
    <n v="14621"/>
    <d v="2034-08-26T00:00:00"/>
    <n v="1657"/>
    <x v="1"/>
    <x v="0"/>
    <n v="3"/>
    <n v="512.29999999999995"/>
    <n v="0.25"/>
    <x v="1"/>
    <x v="6"/>
    <x v="39"/>
    <x v="4568"/>
  </r>
  <r>
    <n v="14622"/>
    <d v="2034-08-27T00:00:00"/>
    <n v="1419"/>
    <x v="1"/>
    <x v="0"/>
    <n v="3"/>
    <n v="569.79"/>
    <n v="0.32"/>
    <x v="1"/>
    <x v="9"/>
    <x v="39"/>
    <x v="4569"/>
  </r>
  <r>
    <n v="14623"/>
    <d v="2034-08-28T00:00:00"/>
    <n v="1610"/>
    <x v="1"/>
    <x v="3"/>
    <n v="4"/>
    <n v="226.33"/>
    <n v="0"/>
    <x v="2"/>
    <x v="2"/>
    <x v="24"/>
    <x v="4570"/>
  </r>
  <r>
    <n v="14624"/>
    <d v="2034-08-29T00:00:00"/>
    <n v="1428"/>
    <x v="1"/>
    <x v="2"/>
    <n v="6"/>
    <n v="318.41000000000003"/>
    <n v="0.3"/>
    <x v="2"/>
    <x v="6"/>
    <x v="40"/>
    <x v="4571"/>
  </r>
  <r>
    <n v="14625"/>
    <d v="2034-08-30T00:00:00"/>
    <n v="1374"/>
    <x v="2"/>
    <x v="0"/>
    <n v="6"/>
    <n v="470.77"/>
    <n v="0.08"/>
    <x v="2"/>
    <x v="1"/>
    <x v="35"/>
    <x v="4572"/>
  </r>
  <r>
    <n v="14626"/>
    <d v="2034-08-31T00:00:00"/>
    <n v="1072"/>
    <x v="3"/>
    <x v="0"/>
    <n v="7"/>
    <n v="343.82"/>
    <n v="0.16"/>
    <x v="2"/>
    <x v="2"/>
    <x v="14"/>
    <x v="4573"/>
  </r>
  <r>
    <n v="14627"/>
    <d v="2034-09-01T00:00:00"/>
    <n v="1948"/>
    <x v="1"/>
    <x v="1"/>
    <n v="6"/>
    <n v="596.19000000000005"/>
    <n v="0.3"/>
    <x v="2"/>
    <x v="0"/>
    <x v="8"/>
    <x v="4574"/>
  </r>
  <r>
    <n v="14628"/>
    <d v="2034-09-02T00:00:00"/>
    <n v="1997"/>
    <x v="2"/>
    <x v="0"/>
    <n v="7"/>
    <n v="281.58999999999997"/>
    <n v="0.28999999999999998"/>
    <x v="1"/>
    <x v="8"/>
    <x v="28"/>
    <x v="4575"/>
  </r>
  <r>
    <n v="14629"/>
    <d v="2034-09-03T00:00:00"/>
    <n v="1633"/>
    <x v="3"/>
    <x v="3"/>
    <n v="2"/>
    <n v="432.66"/>
    <n v="0.31"/>
    <x v="1"/>
    <x v="3"/>
    <x v="24"/>
    <x v="4576"/>
  </r>
  <r>
    <n v="14630"/>
    <d v="2034-09-04T00:00:00"/>
    <n v="1029"/>
    <x v="0"/>
    <x v="2"/>
    <n v="7"/>
    <n v="478.67"/>
    <n v="0.33"/>
    <x v="1"/>
    <x v="8"/>
    <x v="24"/>
    <x v="4577"/>
  </r>
  <r>
    <n v="14631"/>
    <d v="2034-09-05T00:00:00"/>
    <n v="1187"/>
    <x v="0"/>
    <x v="2"/>
    <n v="7"/>
    <n v="304.05"/>
    <n v="0.16"/>
    <x v="2"/>
    <x v="10"/>
    <x v="15"/>
    <x v="4578"/>
  </r>
  <r>
    <n v="14632"/>
    <d v="2034-09-06T00:00:00"/>
    <n v="1363"/>
    <x v="1"/>
    <x v="1"/>
    <n v="5"/>
    <n v="516.34"/>
    <n v="0.23"/>
    <x v="2"/>
    <x v="2"/>
    <x v="29"/>
    <x v="4579"/>
  </r>
  <r>
    <n v="14633"/>
    <d v="2034-09-07T00:00:00"/>
    <n v="1865"/>
    <x v="2"/>
    <x v="2"/>
    <n v="2"/>
    <n v="334.5"/>
    <n v="0.14000000000000001"/>
    <x v="2"/>
    <x v="3"/>
    <x v="23"/>
    <x v="4580"/>
  </r>
  <r>
    <n v="14634"/>
    <d v="2034-09-08T00:00:00"/>
    <n v="1799"/>
    <x v="1"/>
    <x v="3"/>
    <n v="6"/>
    <n v="255.82"/>
    <n v="0.12"/>
    <x v="2"/>
    <x v="0"/>
    <x v="28"/>
    <x v="4581"/>
  </r>
  <r>
    <n v="14635"/>
    <d v="2034-09-09T00:00:00"/>
    <n v="1450"/>
    <x v="2"/>
    <x v="0"/>
    <n v="1"/>
    <n v="78.08"/>
    <n v="0.15"/>
    <x v="1"/>
    <x v="6"/>
    <x v="28"/>
    <x v="4582"/>
  </r>
  <r>
    <n v="14636"/>
    <d v="2034-09-10T00:00:00"/>
    <n v="1194"/>
    <x v="0"/>
    <x v="1"/>
    <n v="3"/>
    <n v="245.15"/>
    <n v="0.26"/>
    <x v="2"/>
    <x v="6"/>
    <x v="16"/>
    <x v="4583"/>
  </r>
  <r>
    <n v="14637"/>
    <d v="2034-09-11T00:00:00"/>
    <n v="1155"/>
    <x v="2"/>
    <x v="2"/>
    <n v="3"/>
    <n v="444.35"/>
    <n v="0.18"/>
    <x v="1"/>
    <x v="1"/>
    <x v="13"/>
    <x v="4584"/>
  </r>
  <r>
    <n v="14638"/>
    <d v="2034-09-12T00:00:00"/>
    <n v="1171"/>
    <x v="2"/>
    <x v="1"/>
    <n v="5"/>
    <n v="553.95000000000005"/>
    <n v="0.28000000000000003"/>
    <x v="2"/>
    <x v="3"/>
    <x v="6"/>
    <x v="4585"/>
  </r>
  <r>
    <n v="14639"/>
    <d v="2034-09-13T00:00:00"/>
    <n v="1846"/>
    <x v="1"/>
    <x v="1"/>
    <n v="1"/>
    <n v="162.22999999999999"/>
    <n v="0.26"/>
    <x v="1"/>
    <x v="9"/>
    <x v="15"/>
    <x v="4586"/>
  </r>
  <r>
    <n v="14640"/>
    <d v="2034-09-14T00:00:00"/>
    <n v="1040"/>
    <x v="1"/>
    <x v="2"/>
    <n v="4"/>
    <n v="222.81"/>
    <n v="0.01"/>
    <x v="2"/>
    <x v="7"/>
    <x v="17"/>
    <x v="4587"/>
  </r>
  <r>
    <n v="14641"/>
    <d v="2034-09-15T00:00:00"/>
    <n v="1062"/>
    <x v="3"/>
    <x v="1"/>
    <n v="7"/>
    <n v="105.07"/>
    <n v="0.22"/>
    <x v="2"/>
    <x v="5"/>
    <x v="15"/>
    <x v="4588"/>
  </r>
  <r>
    <n v="14642"/>
    <d v="2034-09-16T00:00:00"/>
    <n v="1022"/>
    <x v="1"/>
    <x v="2"/>
    <n v="2"/>
    <n v="419.07"/>
    <n v="0.15"/>
    <x v="1"/>
    <x v="3"/>
    <x v="17"/>
    <x v="4589"/>
  </r>
  <r>
    <n v="14643"/>
    <d v="2034-09-17T00:00:00"/>
    <n v="1359"/>
    <x v="2"/>
    <x v="3"/>
    <n v="4"/>
    <n v="576.71"/>
    <n v="0.16"/>
    <x v="2"/>
    <x v="4"/>
    <x v="33"/>
    <x v="4590"/>
  </r>
  <r>
    <n v="14644"/>
    <d v="2034-09-18T00:00:00"/>
    <n v="1074"/>
    <x v="2"/>
    <x v="2"/>
    <n v="1"/>
    <n v="389.96"/>
    <n v="0.28999999999999998"/>
    <x v="1"/>
    <x v="6"/>
    <x v="12"/>
    <x v="4261"/>
  </r>
  <r>
    <n v="14645"/>
    <d v="2034-09-19T00:00:00"/>
    <n v="1559"/>
    <x v="1"/>
    <x v="0"/>
    <n v="5"/>
    <n v="375.99"/>
    <n v="0.19"/>
    <x v="1"/>
    <x v="5"/>
    <x v="17"/>
    <x v="4591"/>
  </r>
  <r>
    <n v="14646"/>
    <d v="2034-09-20T00:00:00"/>
    <n v="1671"/>
    <x v="2"/>
    <x v="2"/>
    <n v="1"/>
    <n v="338.79"/>
    <n v="0.31"/>
    <x v="2"/>
    <x v="0"/>
    <x v="35"/>
    <x v="4592"/>
  </r>
  <r>
    <n v="14647"/>
    <d v="2034-09-21T00:00:00"/>
    <n v="1824"/>
    <x v="1"/>
    <x v="0"/>
    <n v="5"/>
    <n v="66.75"/>
    <n v="0.25"/>
    <x v="0"/>
    <x v="8"/>
    <x v="5"/>
    <x v="4593"/>
  </r>
  <r>
    <n v="14648"/>
    <d v="2034-09-22T00:00:00"/>
    <n v="1117"/>
    <x v="1"/>
    <x v="1"/>
    <n v="4"/>
    <n v="441.76"/>
    <n v="0.19"/>
    <x v="1"/>
    <x v="9"/>
    <x v="18"/>
    <x v="4594"/>
  </r>
  <r>
    <n v="14649"/>
    <d v="2034-09-23T00:00:00"/>
    <n v="1611"/>
    <x v="3"/>
    <x v="2"/>
    <n v="4"/>
    <n v="367.2"/>
    <n v="0.26"/>
    <x v="1"/>
    <x v="7"/>
    <x v="0"/>
    <x v="4595"/>
  </r>
  <r>
    <n v="14650"/>
    <d v="2034-09-24T00:00:00"/>
    <n v="1379"/>
    <x v="0"/>
    <x v="0"/>
    <n v="1"/>
    <n v="401.96"/>
    <n v="0.01"/>
    <x v="2"/>
    <x v="5"/>
    <x v="3"/>
    <x v="4596"/>
  </r>
  <r>
    <n v="14651"/>
    <d v="2034-09-25T00:00:00"/>
    <n v="1928"/>
    <x v="0"/>
    <x v="2"/>
    <n v="1"/>
    <n v="540.79999999999995"/>
    <n v="0.01"/>
    <x v="2"/>
    <x v="1"/>
    <x v="33"/>
    <x v="4597"/>
  </r>
  <r>
    <n v="14652"/>
    <d v="2034-09-26T00:00:00"/>
    <n v="1919"/>
    <x v="0"/>
    <x v="2"/>
    <n v="7"/>
    <n v="473.62"/>
    <n v="0.03"/>
    <x v="1"/>
    <x v="7"/>
    <x v="27"/>
    <x v="4598"/>
  </r>
  <r>
    <n v="14653"/>
    <d v="2034-09-27T00:00:00"/>
    <n v="1678"/>
    <x v="2"/>
    <x v="2"/>
    <n v="3"/>
    <n v="471.84"/>
    <n v="0.15"/>
    <x v="0"/>
    <x v="4"/>
    <x v="15"/>
    <x v="4599"/>
  </r>
  <r>
    <n v="14654"/>
    <d v="2034-09-28T00:00:00"/>
    <n v="1289"/>
    <x v="2"/>
    <x v="3"/>
    <n v="5"/>
    <n v="557.4"/>
    <n v="0.08"/>
    <x v="2"/>
    <x v="8"/>
    <x v="10"/>
    <x v="4600"/>
  </r>
  <r>
    <n v="14655"/>
    <d v="2034-09-29T00:00:00"/>
    <n v="1439"/>
    <x v="2"/>
    <x v="0"/>
    <n v="3"/>
    <n v="594.11"/>
    <n v="0.34"/>
    <x v="1"/>
    <x v="10"/>
    <x v="5"/>
    <x v="4601"/>
  </r>
  <r>
    <n v="14656"/>
    <d v="2034-09-30T00:00:00"/>
    <n v="1667"/>
    <x v="0"/>
    <x v="3"/>
    <n v="2"/>
    <n v="355.05"/>
    <n v="0.19"/>
    <x v="1"/>
    <x v="9"/>
    <x v="18"/>
    <x v="4602"/>
  </r>
  <r>
    <n v="14657"/>
    <d v="2034-10-01T00:00:00"/>
    <n v="1932"/>
    <x v="0"/>
    <x v="3"/>
    <n v="2"/>
    <n v="78.7"/>
    <n v="0.23"/>
    <x v="2"/>
    <x v="3"/>
    <x v="36"/>
    <x v="4603"/>
  </r>
  <r>
    <n v="14658"/>
    <d v="2034-10-02T00:00:00"/>
    <n v="1006"/>
    <x v="0"/>
    <x v="0"/>
    <n v="1"/>
    <n v="283.58999999999997"/>
    <n v="0.1"/>
    <x v="2"/>
    <x v="5"/>
    <x v="34"/>
    <x v="4604"/>
  </r>
  <r>
    <n v="14659"/>
    <d v="2034-10-03T00:00:00"/>
    <n v="1195"/>
    <x v="2"/>
    <x v="2"/>
    <n v="4"/>
    <n v="475.75"/>
    <n v="0.11"/>
    <x v="1"/>
    <x v="6"/>
    <x v="3"/>
    <x v="4605"/>
  </r>
  <r>
    <n v="14660"/>
    <d v="2034-10-04T00:00:00"/>
    <n v="1420"/>
    <x v="0"/>
    <x v="3"/>
    <n v="2"/>
    <n v="31.22"/>
    <n v="0.12"/>
    <x v="0"/>
    <x v="7"/>
    <x v="26"/>
    <x v="4606"/>
  </r>
  <r>
    <n v="14661"/>
    <d v="2034-10-05T00:00:00"/>
    <n v="1567"/>
    <x v="1"/>
    <x v="3"/>
    <n v="2"/>
    <n v="48.28"/>
    <n v="0.24"/>
    <x v="1"/>
    <x v="6"/>
    <x v="7"/>
    <x v="4607"/>
  </r>
  <r>
    <n v="14662"/>
    <d v="2034-10-06T00:00:00"/>
    <n v="1832"/>
    <x v="2"/>
    <x v="3"/>
    <n v="3"/>
    <n v="54.29"/>
    <n v="0.17"/>
    <x v="2"/>
    <x v="0"/>
    <x v="26"/>
    <x v="4608"/>
  </r>
  <r>
    <n v="14663"/>
    <d v="2034-10-07T00:00:00"/>
    <n v="1192"/>
    <x v="1"/>
    <x v="2"/>
    <n v="3"/>
    <n v="442.66"/>
    <n v="0.18"/>
    <x v="1"/>
    <x v="10"/>
    <x v="0"/>
    <x v="4609"/>
  </r>
  <r>
    <n v="14664"/>
    <d v="2034-10-08T00:00:00"/>
    <n v="1558"/>
    <x v="2"/>
    <x v="3"/>
    <n v="7"/>
    <n v="308.18"/>
    <n v="0.21"/>
    <x v="0"/>
    <x v="6"/>
    <x v="32"/>
    <x v="4610"/>
  </r>
  <r>
    <n v="14665"/>
    <d v="2034-10-09T00:00:00"/>
    <n v="1147"/>
    <x v="1"/>
    <x v="1"/>
    <n v="7"/>
    <n v="230.81"/>
    <n v="0.27"/>
    <x v="2"/>
    <x v="1"/>
    <x v="33"/>
    <x v="4611"/>
  </r>
  <r>
    <n v="14666"/>
    <d v="2034-10-10T00:00:00"/>
    <n v="1786"/>
    <x v="2"/>
    <x v="0"/>
    <n v="2"/>
    <n v="76.790000000000006"/>
    <n v="0.03"/>
    <x v="1"/>
    <x v="9"/>
    <x v="27"/>
    <x v="4612"/>
  </r>
  <r>
    <n v="14667"/>
    <d v="2034-10-11T00:00:00"/>
    <n v="1668"/>
    <x v="1"/>
    <x v="1"/>
    <n v="1"/>
    <n v="443.36"/>
    <n v="0.27"/>
    <x v="0"/>
    <x v="3"/>
    <x v="39"/>
    <x v="4613"/>
  </r>
  <r>
    <n v="14668"/>
    <d v="2034-10-12T00:00:00"/>
    <n v="1201"/>
    <x v="1"/>
    <x v="2"/>
    <n v="3"/>
    <n v="202.8"/>
    <n v="0.2"/>
    <x v="1"/>
    <x v="2"/>
    <x v="9"/>
    <x v="4614"/>
  </r>
  <r>
    <n v="14669"/>
    <d v="2034-10-13T00:00:00"/>
    <n v="1443"/>
    <x v="0"/>
    <x v="3"/>
    <n v="2"/>
    <n v="170.21"/>
    <n v="0.23"/>
    <x v="2"/>
    <x v="9"/>
    <x v="4"/>
    <x v="4615"/>
  </r>
  <r>
    <n v="14670"/>
    <d v="2034-10-14T00:00:00"/>
    <n v="1913"/>
    <x v="3"/>
    <x v="0"/>
    <n v="4"/>
    <n v="396.61"/>
    <n v="0.11"/>
    <x v="0"/>
    <x v="0"/>
    <x v="25"/>
    <x v="4616"/>
  </r>
  <r>
    <n v="14671"/>
    <d v="2034-10-15T00:00:00"/>
    <n v="1987"/>
    <x v="1"/>
    <x v="3"/>
    <n v="3"/>
    <n v="342.02"/>
    <n v="0.14000000000000001"/>
    <x v="2"/>
    <x v="8"/>
    <x v="18"/>
    <x v="4617"/>
  </r>
  <r>
    <n v="14672"/>
    <d v="2034-10-16T00:00:00"/>
    <n v="1418"/>
    <x v="3"/>
    <x v="2"/>
    <n v="2"/>
    <n v="227.01"/>
    <n v="0.08"/>
    <x v="0"/>
    <x v="0"/>
    <x v="16"/>
    <x v="4618"/>
  </r>
  <r>
    <n v="14673"/>
    <d v="2034-10-17T00:00:00"/>
    <n v="1426"/>
    <x v="0"/>
    <x v="0"/>
    <n v="7"/>
    <n v="390.27"/>
    <n v="0.34"/>
    <x v="0"/>
    <x v="1"/>
    <x v="2"/>
    <x v="4619"/>
  </r>
  <r>
    <n v="14674"/>
    <d v="2034-10-18T00:00:00"/>
    <n v="1478"/>
    <x v="2"/>
    <x v="1"/>
    <n v="5"/>
    <n v="173.66"/>
    <n v="0.17"/>
    <x v="0"/>
    <x v="3"/>
    <x v="14"/>
    <x v="4620"/>
  </r>
  <r>
    <n v="14675"/>
    <d v="2034-10-19T00:00:00"/>
    <n v="1474"/>
    <x v="1"/>
    <x v="0"/>
    <n v="3"/>
    <n v="479.98"/>
    <n v="0.35"/>
    <x v="1"/>
    <x v="9"/>
    <x v="40"/>
    <x v="4621"/>
  </r>
  <r>
    <n v="14676"/>
    <d v="2034-10-20T00:00:00"/>
    <n v="1125"/>
    <x v="2"/>
    <x v="3"/>
    <n v="5"/>
    <n v="149.15"/>
    <n v="0.17"/>
    <x v="1"/>
    <x v="9"/>
    <x v="6"/>
    <x v="4622"/>
  </r>
  <r>
    <n v="14677"/>
    <d v="2034-10-21T00:00:00"/>
    <n v="1394"/>
    <x v="2"/>
    <x v="0"/>
    <n v="3"/>
    <n v="107.92"/>
    <n v="0.08"/>
    <x v="2"/>
    <x v="7"/>
    <x v="23"/>
    <x v="4623"/>
  </r>
  <r>
    <n v="14678"/>
    <d v="2034-10-22T00:00:00"/>
    <n v="1816"/>
    <x v="3"/>
    <x v="2"/>
    <n v="3"/>
    <n v="472.73"/>
    <n v="0.18"/>
    <x v="2"/>
    <x v="1"/>
    <x v="32"/>
    <x v="4624"/>
  </r>
  <r>
    <n v="14679"/>
    <d v="2034-10-23T00:00:00"/>
    <n v="1880"/>
    <x v="0"/>
    <x v="2"/>
    <n v="7"/>
    <n v="429.12"/>
    <n v="0.01"/>
    <x v="2"/>
    <x v="5"/>
    <x v="24"/>
    <x v="4625"/>
  </r>
  <r>
    <n v="14680"/>
    <d v="2034-10-24T00:00:00"/>
    <n v="1805"/>
    <x v="2"/>
    <x v="0"/>
    <n v="6"/>
    <n v="121.84"/>
    <n v="0.32"/>
    <x v="1"/>
    <x v="6"/>
    <x v="37"/>
    <x v="4626"/>
  </r>
  <r>
    <n v="14681"/>
    <d v="2034-10-25T00:00:00"/>
    <n v="1575"/>
    <x v="3"/>
    <x v="2"/>
    <n v="6"/>
    <n v="83"/>
    <n v="0.28999999999999998"/>
    <x v="0"/>
    <x v="9"/>
    <x v="33"/>
    <x v="4627"/>
  </r>
  <r>
    <n v="14682"/>
    <d v="2034-10-26T00:00:00"/>
    <n v="1324"/>
    <x v="0"/>
    <x v="2"/>
    <n v="5"/>
    <n v="505.46"/>
    <n v="0.25"/>
    <x v="0"/>
    <x v="9"/>
    <x v="4"/>
    <x v="4628"/>
  </r>
  <r>
    <n v="14683"/>
    <d v="2034-10-27T00:00:00"/>
    <n v="1391"/>
    <x v="0"/>
    <x v="2"/>
    <n v="1"/>
    <n v="469.31"/>
    <n v="0.21"/>
    <x v="1"/>
    <x v="3"/>
    <x v="40"/>
    <x v="4629"/>
  </r>
  <r>
    <n v="14684"/>
    <d v="2034-10-28T00:00:00"/>
    <n v="1929"/>
    <x v="2"/>
    <x v="1"/>
    <n v="2"/>
    <n v="206.45"/>
    <n v="0.2"/>
    <x v="1"/>
    <x v="5"/>
    <x v="18"/>
    <x v="4630"/>
  </r>
  <r>
    <n v="14685"/>
    <d v="2034-10-29T00:00:00"/>
    <n v="1687"/>
    <x v="0"/>
    <x v="3"/>
    <n v="1"/>
    <n v="400.05"/>
    <n v="0.35"/>
    <x v="1"/>
    <x v="10"/>
    <x v="12"/>
    <x v="3239"/>
  </r>
  <r>
    <n v="14686"/>
    <d v="2034-10-30T00:00:00"/>
    <n v="1627"/>
    <x v="2"/>
    <x v="2"/>
    <n v="1"/>
    <n v="87.63"/>
    <n v="0.1"/>
    <x v="1"/>
    <x v="7"/>
    <x v="31"/>
    <x v="4631"/>
  </r>
  <r>
    <n v="14687"/>
    <d v="2034-10-31T00:00:00"/>
    <n v="1439"/>
    <x v="1"/>
    <x v="0"/>
    <n v="6"/>
    <n v="311.62"/>
    <n v="0.27"/>
    <x v="2"/>
    <x v="0"/>
    <x v="16"/>
    <x v="4632"/>
  </r>
  <r>
    <n v="14688"/>
    <d v="2034-11-01T00:00:00"/>
    <n v="1203"/>
    <x v="2"/>
    <x v="2"/>
    <n v="2"/>
    <n v="25.96"/>
    <n v="0.2"/>
    <x v="0"/>
    <x v="6"/>
    <x v="3"/>
    <x v="4633"/>
  </r>
  <r>
    <n v="14689"/>
    <d v="2034-11-02T00:00:00"/>
    <n v="1485"/>
    <x v="2"/>
    <x v="1"/>
    <n v="6"/>
    <n v="244.09"/>
    <n v="0.34"/>
    <x v="1"/>
    <x v="3"/>
    <x v="14"/>
    <x v="4634"/>
  </r>
  <r>
    <n v="14690"/>
    <d v="2034-11-03T00:00:00"/>
    <n v="1832"/>
    <x v="3"/>
    <x v="0"/>
    <n v="6"/>
    <n v="58.78"/>
    <n v="0.28999999999999998"/>
    <x v="2"/>
    <x v="2"/>
    <x v="28"/>
    <x v="4635"/>
  </r>
  <r>
    <n v="14691"/>
    <d v="2034-11-04T00:00:00"/>
    <n v="1030"/>
    <x v="1"/>
    <x v="3"/>
    <n v="7"/>
    <n v="292.95999999999998"/>
    <n v="0.35"/>
    <x v="2"/>
    <x v="0"/>
    <x v="9"/>
    <x v="4636"/>
  </r>
  <r>
    <n v="14692"/>
    <d v="2034-11-05T00:00:00"/>
    <n v="1387"/>
    <x v="2"/>
    <x v="0"/>
    <n v="6"/>
    <n v="261.68"/>
    <n v="0.21"/>
    <x v="1"/>
    <x v="5"/>
    <x v="8"/>
    <x v="4637"/>
  </r>
  <r>
    <n v="14693"/>
    <d v="2034-11-06T00:00:00"/>
    <n v="1624"/>
    <x v="2"/>
    <x v="0"/>
    <n v="4"/>
    <n v="274.97000000000003"/>
    <n v="7.0000000000000007E-2"/>
    <x v="2"/>
    <x v="7"/>
    <x v="27"/>
    <x v="4638"/>
  </r>
  <r>
    <n v="14694"/>
    <d v="2034-11-07T00:00:00"/>
    <n v="1876"/>
    <x v="3"/>
    <x v="0"/>
    <n v="1"/>
    <n v="41.52"/>
    <n v="0.18"/>
    <x v="2"/>
    <x v="0"/>
    <x v="9"/>
    <x v="4639"/>
  </r>
  <r>
    <n v="14695"/>
    <d v="2034-11-08T00:00:00"/>
    <n v="1433"/>
    <x v="2"/>
    <x v="0"/>
    <n v="7"/>
    <n v="226.55"/>
    <n v="0.25"/>
    <x v="0"/>
    <x v="5"/>
    <x v="22"/>
    <x v="4640"/>
  </r>
  <r>
    <n v="14696"/>
    <d v="2034-11-09T00:00:00"/>
    <n v="1836"/>
    <x v="3"/>
    <x v="2"/>
    <n v="7"/>
    <n v="457.54"/>
    <n v="0.27"/>
    <x v="2"/>
    <x v="6"/>
    <x v="17"/>
    <x v="4641"/>
  </r>
  <r>
    <n v="14697"/>
    <d v="2034-11-10T00:00:00"/>
    <n v="1925"/>
    <x v="2"/>
    <x v="3"/>
    <n v="1"/>
    <n v="230.81"/>
    <n v="0"/>
    <x v="2"/>
    <x v="5"/>
    <x v="14"/>
    <x v="4642"/>
  </r>
  <r>
    <n v="14698"/>
    <d v="2034-11-11T00:00:00"/>
    <n v="1375"/>
    <x v="2"/>
    <x v="2"/>
    <n v="7"/>
    <n v="433.38"/>
    <n v="0.18"/>
    <x v="1"/>
    <x v="4"/>
    <x v="10"/>
    <x v="4643"/>
  </r>
  <r>
    <n v="14699"/>
    <d v="2034-11-12T00:00:00"/>
    <n v="1343"/>
    <x v="1"/>
    <x v="1"/>
    <n v="1"/>
    <n v="231.15"/>
    <n v="0.08"/>
    <x v="1"/>
    <x v="2"/>
    <x v="28"/>
    <x v="4644"/>
  </r>
  <r>
    <n v="14700"/>
    <d v="2034-11-13T00:00:00"/>
    <n v="1442"/>
    <x v="1"/>
    <x v="1"/>
    <n v="4"/>
    <n v="262.60000000000002"/>
    <n v="0.31"/>
    <x v="1"/>
    <x v="1"/>
    <x v="35"/>
    <x v="4645"/>
  </r>
  <r>
    <n v="14701"/>
    <d v="2034-11-14T00:00:00"/>
    <n v="1578"/>
    <x v="1"/>
    <x v="0"/>
    <n v="3"/>
    <n v="344.88"/>
    <n v="0.05"/>
    <x v="1"/>
    <x v="0"/>
    <x v="28"/>
    <x v="4646"/>
  </r>
  <r>
    <n v="14702"/>
    <d v="2034-11-15T00:00:00"/>
    <n v="1074"/>
    <x v="2"/>
    <x v="2"/>
    <n v="7"/>
    <n v="571.15"/>
    <n v="0.23"/>
    <x v="1"/>
    <x v="0"/>
    <x v="21"/>
    <x v="4647"/>
  </r>
  <r>
    <n v="14703"/>
    <d v="2034-11-16T00:00:00"/>
    <n v="1556"/>
    <x v="0"/>
    <x v="2"/>
    <n v="5"/>
    <n v="78.680000000000007"/>
    <n v="0.09"/>
    <x v="1"/>
    <x v="2"/>
    <x v="24"/>
    <x v="4648"/>
  </r>
  <r>
    <n v="14704"/>
    <d v="2034-11-17T00:00:00"/>
    <n v="1771"/>
    <x v="1"/>
    <x v="3"/>
    <n v="5"/>
    <n v="34.25"/>
    <n v="0.12"/>
    <x v="2"/>
    <x v="4"/>
    <x v="14"/>
    <x v="4649"/>
  </r>
  <r>
    <n v="14705"/>
    <d v="2034-11-18T00:00:00"/>
    <n v="1665"/>
    <x v="2"/>
    <x v="3"/>
    <n v="4"/>
    <n v="370.65"/>
    <n v="0.33"/>
    <x v="2"/>
    <x v="4"/>
    <x v="34"/>
    <x v="4650"/>
  </r>
  <r>
    <n v="14706"/>
    <d v="2034-11-19T00:00:00"/>
    <n v="1154"/>
    <x v="1"/>
    <x v="3"/>
    <n v="1"/>
    <n v="570.22"/>
    <n v="0.08"/>
    <x v="1"/>
    <x v="9"/>
    <x v="36"/>
    <x v="3999"/>
  </r>
  <r>
    <n v="14707"/>
    <d v="2034-11-20T00:00:00"/>
    <n v="1429"/>
    <x v="0"/>
    <x v="2"/>
    <n v="5"/>
    <n v="593.99"/>
    <n v="0.03"/>
    <x v="1"/>
    <x v="4"/>
    <x v="28"/>
    <x v="4651"/>
  </r>
  <r>
    <n v="14708"/>
    <d v="2034-11-21T00:00:00"/>
    <n v="1362"/>
    <x v="2"/>
    <x v="3"/>
    <n v="4"/>
    <n v="298.24"/>
    <n v="0.02"/>
    <x v="2"/>
    <x v="6"/>
    <x v="13"/>
    <x v="4652"/>
  </r>
  <r>
    <n v="14709"/>
    <d v="2034-11-22T00:00:00"/>
    <n v="1447"/>
    <x v="2"/>
    <x v="3"/>
    <n v="6"/>
    <n v="288.83"/>
    <n v="0.18"/>
    <x v="1"/>
    <x v="7"/>
    <x v="33"/>
    <x v="4653"/>
  </r>
  <r>
    <n v="14710"/>
    <d v="2034-11-23T00:00:00"/>
    <n v="1986"/>
    <x v="3"/>
    <x v="3"/>
    <n v="2"/>
    <n v="392.3"/>
    <n v="0.22"/>
    <x v="1"/>
    <x v="6"/>
    <x v="40"/>
    <x v="4654"/>
  </r>
  <r>
    <n v="14711"/>
    <d v="2034-11-24T00:00:00"/>
    <n v="1233"/>
    <x v="1"/>
    <x v="0"/>
    <n v="5"/>
    <n v="340.05"/>
    <n v="0.11"/>
    <x v="2"/>
    <x v="4"/>
    <x v="33"/>
    <x v="4655"/>
  </r>
  <r>
    <n v="14712"/>
    <d v="2034-11-25T00:00:00"/>
    <n v="1562"/>
    <x v="1"/>
    <x v="1"/>
    <n v="2"/>
    <n v="385.94"/>
    <n v="0.24"/>
    <x v="1"/>
    <x v="4"/>
    <x v="35"/>
    <x v="4656"/>
  </r>
  <r>
    <n v="14713"/>
    <d v="2034-11-26T00:00:00"/>
    <n v="1817"/>
    <x v="2"/>
    <x v="1"/>
    <n v="1"/>
    <n v="526.29"/>
    <n v="0.02"/>
    <x v="1"/>
    <x v="1"/>
    <x v="18"/>
    <x v="4657"/>
  </r>
  <r>
    <n v="14714"/>
    <d v="2034-11-27T00:00:00"/>
    <n v="1261"/>
    <x v="2"/>
    <x v="2"/>
    <n v="5"/>
    <n v="451.59"/>
    <n v="0.3"/>
    <x v="1"/>
    <x v="8"/>
    <x v="1"/>
    <x v="4658"/>
  </r>
  <r>
    <n v="14715"/>
    <d v="2034-11-28T00:00:00"/>
    <n v="1826"/>
    <x v="1"/>
    <x v="2"/>
    <n v="4"/>
    <n v="305.67"/>
    <n v="0.28999999999999998"/>
    <x v="1"/>
    <x v="6"/>
    <x v="7"/>
    <x v="4659"/>
  </r>
  <r>
    <n v="14716"/>
    <d v="2034-11-29T00:00:00"/>
    <n v="1124"/>
    <x v="2"/>
    <x v="0"/>
    <n v="3"/>
    <n v="285.19"/>
    <n v="0.34"/>
    <x v="0"/>
    <x v="1"/>
    <x v="8"/>
    <x v="4660"/>
  </r>
  <r>
    <n v="14717"/>
    <d v="2034-11-30T00:00:00"/>
    <n v="1910"/>
    <x v="1"/>
    <x v="1"/>
    <n v="5"/>
    <n v="389.17"/>
    <n v="0.33"/>
    <x v="1"/>
    <x v="0"/>
    <x v="40"/>
    <x v="4661"/>
  </r>
  <r>
    <n v="14718"/>
    <d v="2034-12-01T00:00:00"/>
    <n v="1244"/>
    <x v="1"/>
    <x v="3"/>
    <n v="5"/>
    <n v="281.58999999999997"/>
    <n v="0.12"/>
    <x v="2"/>
    <x v="3"/>
    <x v="3"/>
    <x v="4662"/>
  </r>
  <r>
    <n v="14719"/>
    <d v="2034-12-02T00:00:00"/>
    <n v="1541"/>
    <x v="2"/>
    <x v="3"/>
    <n v="5"/>
    <n v="282.8"/>
    <n v="0.14000000000000001"/>
    <x v="2"/>
    <x v="7"/>
    <x v="32"/>
    <x v="4663"/>
  </r>
  <r>
    <n v="14720"/>
    <d v="2034-12-03T00:00:00"/>
    <n v="1937"/>
    <x v="0"/>
    <x v="2"/>
    <n v="5"/>
    <n v="24.54"/>
    <n v="0.26"/>
    <x v="1"/>
    <x v="6"/>
    <x v="16"/>
    <x v="4664"/>
  </r>
  <r>
    <n v="14721"/>
    <d v="2034-12-04T00:00:00"/>
    <n v="1484"/>
    <x v="3"/>
    <x v="1"/>
    <n v="4"/>
    <n v="116.83"/>
    <n v="0.05"/>
    <x v="1"/>
    <x v="1"/>
    <x v="21"/>
    <x v="4665"/>
  </r>
  <r>
    <n v="14722"/>
    <d v="2034-12-05T00:00:00"/>
    <n v="1121"/>
    <x v="3"/>
    <x v="2"/>
    <n v="4"/>
    <n v="300.77999999999997"/>
    <n v="0.11"/>
    <x v="0"/>
    <x v="8"/>
    <x v="14"/>
    <x v="4666"/>
  </r>
  <r>
    <n v="14723"/>
    <d v="2034-12-06T00:00:00"/>
    <n v="1124"/>
    <x v="2"/>
    <x v="2"/>
    <n v="3"/>
    <n v="496.25"/>
    <n v="0.04"/>
    <x v="0"/>
    <x v="2"/>
    <x v="35"/>
    <x v="4667"/>
  </r>
  <r>
    <n v="14724"/>
    <d v="2034-12-07T00:00:00"/>
    <n v="1548"/>
    <x v="2"/>
    <x v="3"/>
    <n v="4"/>
    <n v="178.06"/>
    <n v="0.16"/>
    <x v="1"/>
    <x v="9"/>
    <x v="2"/>
    <x v="4668"/>
  </r>
  <r>
    <n v="14725"/>
    <d v="2034-12-08T00:00:00"/>
    <n v="1169"/>
    <x v="1"/>
    <x v="3"/>
    <n v="4"/>
    <n v="320.75"/>
    <n v="0.19"/>
    <x v="1"/>
    <x v="4"/>
    <x v="25"/>
    <x v="4669"/>
  </r>
  <r>
    <n v="14726"/>
    <d v="2034-12-09T00:00:00"/>
    <n v="1123"/>
    <x v="2"/>
    <x v="1"/>
    <n v="1"/>
    <n v="216.8"/>
    <n v="7.0000000000000007E-2"/>
    <x v="2"/>
    <x v="6"/>
    <x v="22"/>
    <x v="4670"/>
  </r>
  <r>
    <n v="14727"/>
    <d v="2034-12-10T00:00:00"/>
    <n v="1868"/>
    <x v="0"/>
    <x v="2"/>
    <n v="7"/>
    <n v="76.31"/>
    <n v="0.01"/>
    <x v="1"/>
    <x v="9"/>
    <x v="18"/>
    <x v="4671"/>
  </r>
  <r>
    <n v="14728"/>
    <d v="2034-12-11T00:00:00"/>
    <n v="1034"/>
    <x v="2"/>
    <x v="0"/>
    <n v="1"/>
    <n v="575.6"/>
    <n v="0.25"/>
    <x v="1"/>
    <x v="0"/>
    <x v="17"/>
    <x v="4672"/>
  </r>
  <r>
    <n v="14729"/>
    <d v="2034-12-12T00:00:00"/>
    <n v="1086"/>
    <x v="1"/>
    <x v="1"/>
    <n v="7"/>
    <n v="514.98"/>
    <n v="0.01"/>
    <x v="1"/>
    <x v="4"/>
    <x v="13"/>
    <x v="4673"/>
  </r>
  <r>
    <n v="14730"/>
    <d v="2034-12-13T00:00:00"/>
    <n v="1645"/>
    <x v="1"/>
    <x v="2"/>
    <n v="2"/>
    <n v="60.92"/>
    <n v="0.34"/>
    <x v="1"/>
    <x v="0"/>
    <x v="25"/>
    <x v="4674"/>
  </r>
  <r>
    <n v="14731"/>
    <d v="2034-12-14T00:00:00"/>
    <n v="1707"/>
    <x v="1"/>
    <x v="1"/>
    <n v="3"/>
    <n v="436.08"/>
    <n v="0.08"/>
    <x v="1"/>
    <x v="3"/>
    <x v="33"/>
    <x v="4675"/>
  </r>
  <r>
    <n v="14732"/>
    <d v="2034-12-15T00:00:00"/>
    <n v="1785"/>
    <x v="2"/>
    <x v="1"/>
    <n v="7"/>
    <n v="218.33"/>
    <n v="0.23"/>
    <x v="2"/>
    <x v="6"/>
    <x v="36"/>
    <x v="4676"/>
  </r>
  <r>
    <n v="14733"/>
    <d v="2034-12-16T00:00:00"/>
    <n v="1200"/>
    <x v="1"/>
    <x v="1"/>
    <n v="1"/>
    <n v="596.99"/>
    <n v="0.15"/>
    <x v="2"/>
    <x v="9"/>
    <x v="18"/>
    <x v="4677"/>
  </r>
  <r>
    <n v="14734"/>
    <d v="2034-12-17T00:00:00"/>
    <n v="1368"/>
    <x v="2"/>
    <x v="0"/>
    <n v="3"/>
    <n v="191.9"/>
    <n v="0.02"/>
    <x v="2"/>
    <x v="4"/>
    <x v="33"/>
    <x v="4678"/>
  </r>
  <r>
    <n v="14735"/>
    <d v="2034-12-18T00:00:00"/>
    <n v="1796"/>
    <x v="0"/>
    <x v="0"/>
    <n v="3"/>
    <n v="154.66"/>
    <n v="0.17"/>
    <x v="1"/>
    <x v="1"/>
    <x v="29"/>
    <x v="4679"/>
  </r>
  <r>
    <n v="14736"/>
    <d v="2034-12-19T00:00:00"/>
    <n v="1076"/>
    <x v="2"/>
    <x v="3"/>
    <n v="5"/>
    <n v="347.22"/>
    <n v="0.18"/>
    <x v="1"/>
    <x v="7"/>
    <x v="22"/>
    <x v="4680"/>
  </r>
  <r>
    <n v="14737"/>
    <d v="2034-12-20T00:00:00"/>
    <n v="1058"/>
    <x v="0"/>
    <x v="3"/>
    <n v="6"/>
    <n v="503.55"/>
    <n v="0.3"/>
    <x v="2"/>
    <x v="5"/>
    <x v="22"/>
    <x v="4681"/>
  </r>
  <r>
    <n v="14738"/>
    <d v="2034-12-21T00:00:00"/>
    <n v="1430"/>
    <x v="3"/>
    <x v="2"/>
    <n v="6"/>
    <n v="127.62"/>
    <n v="0.26"/>
    <x v="1"/>
    <x v="10"/>
    <x v="11"/>
    <x v="4682"/>
  </r>
  <r>
    <n v="14739"/>
    <d v="2034-12-22T00:00:00"/>
    <n v="1637"/>
    <x v="2"/>
    <x v="1"/>
    <n v="6"/>
    <n v="430"/>
    <n v="0.03"/>
    <x v="1"/>
    <x v="6"/>
    <x v="34"/>
    <x v="4683"/>
  </r>
  <r>
    <n v="14740"/>
    <d v="2034-12-23T00:00:00"/>
    <n v="1499"/>
    <x v="3"/>
    <x v="2"/>
    <n v="3"/>
    <n v="50.92"/>
    <n v="7.0000000000000007E-2"/>
    <x v="1"/>
    <x v="6"/>
    <x v="7"/>
    <x v="4684"/>
  </r>
  <r>
    <n v="14741"/>
    <d v="2034-12-24T00:00:00"/>
    <n v="1912"/>
    <x v="2"/>
    <x v="3"/>
    <n v="5"/>
    <n v="552.58000000000004"/>
    <n v="0.11"/>
    <x v="1"/>
    <x v="0"/>
    <x v="35"/>
    <x v="4685"/>
  </r>
  <r>
    <n v="14742"/>
    <d v="2034-12-25T00:00:00"/>
    <n v="1108"/>
    <x v="0"/>
    <x v="0"/>
    <n v="2"/>
    <n v="62.43"/>
    <n v="0.04"/>
    <x v="0"/>
    <x v="6"/>
    <x v="3"/>
    <x v="4686"/>
  </r>
  <r>
    <n v="14743"/>
    <d v="2034-12-26T00:00:00"/>
    <n v="1735"/>
    <x v="1"/>
    <x v="3"/>
    <n v="2"/>
    <n v="549.83000000000004"/>
    <n v="0.16"/>
    <x v="2"/>
    <x v="2"/>
    <x v="33"/>
    <x v="4687"/>
  </r>
  <r>
    <n v="14744"/>
    <d v="2034-12-27T00:00:00"/>
    <n v="1277"/>
    <x v="2"/>
    <x v="2"/>
    <n v="6"/>
    <n v="302.12"/>
    <n v="0.34"/>
    <x v="1"/>
    <x v="1"/>
    <x v="7"/>
    <x v="4688"/>
  </r>
  <r>
    <n v="14745"/>
    <d v="2034-12-28T00:00:00"/>
    <n v="1067"/>
    <x v="1"/>
    <x v="3"/>
    <n v="2"/>
    <n v="277.13"/>
    <n v="0.18"/>
    <x v="2"/>
    <x v="7"/>
    <x v="31"/>
    <x v="4689"/>
  </r>
  <r>
    <n v="14746"/>
    <d v="2034-12-29T00:00:00"/>
    <n v="1068"/>
    <x v="2"/>
    <x v="2"/>
    <n v="5"/>
    <n v="584.38"/>
    <n v="0.26"/>
    <x v="1"/>
    <x v="0"/>
    <x v="18"/>
    <x v="4690"/>
  </r>
  <r>
    <n v="14747"/>
    <d v="2034-12-30T00:00:00"/>
    <n v="1164"/>
    <x v="0"/>
    <x v="2"/>
    <n v="6"/>
    <n v="594.37"/>
    <n v="0.24"/>
    <x v="1"/>
    <x v="1"/>
    <x v="37"/>
    <x v="4691"/>
  </r>
  <r>
    <n v="14748"/>
    <d v="2034-12-31T00:00:00"/>
    <n v="1488"/>
    <x v="2"/>
    <x v="2"/>
    <n v="7"/>
    <n v="395.35"/>
    <n v="0.3"/>
    <x v="1"/>
    <x v="6"/>
    <x v="36"/>
    <x v="4692"/>
  </r>
  <r>
    <n v="14749"/>
    <d v="2035-01-01T00:00:00"/>
    <n v="1304"/>
    <x v="3"/>
    <x v="2"/>
    <n v="7"/>
    <n v="89.36"/>
    <n v="0.08"/>
    <x v="2"/>
    <x v="9"/>
    <x v="37"/>
    <x v="4693"/>
  </r>
  <r>
    <n v="14750"/>
    <d v="2035-01-02T00:00:00"/>
    <n v="1908"/>
    <x v="1"/>
    <x v="3"/>
    <n v="5"/>
    <n v="311.11"/>
    <n v="0.26"/>
    <x v="1"/>
    <x v="1"/>
    <x v="23"/>
    <x v="4694"/>
  </r>
  <r>
    <n v="14751"/>
    <d v="2035-01-03T00:00:00"/>
    <n v="1673"/>
    <x v="0"/>
    <x v="2"/>
    <n v="2"/>
    <n v="324.56"/>
    <n v="0.31"/>
    <x v="1"/>
    <x v="0"/>
    <x v="6"/>
    <x v="4695"/>
  </r>
  <r>
    <n v="14752"/>
    <d v="2035-01-04T00:00:00"/>
    <n v="1364"/>
    <x v="2"/>
    <x v="2"/>
    <n v="6"/>
    <n v="315.95"/>
    <n v="0.06"/>
    <x v="1"/>
    <x v="4"/>
    <x v="0"/>
    <x v="4696"/>
  </r>
  <r>
    <n v="14753"/>
    <d v="2035-01-05T00:00:00"/>
    <n v="1853"/>
    <x v="1"/>
    <x v="1"/>
    <n v="7"/>
    <n v="348.15"/>
    <n v="0.12"/>
    <x v="1"/>
    <x v="8"/>
    <x v="0"/>
    <x v="4697"/>
  </r>
  <r>
    <n v="14754"/>
    <d v="2035-01-06T00:00:00"/>
    <n v="1820"/>
    <x v="1"/>
    <x v="2"/>
    <n v="5"/>
    <n v="25.95"/>
    <n v="0.34"/>
    <x v="2"/>
    <x v="5"/>
    <x v="1"/>
    <x v="4698"/>
  </r>
  <r>
    <n v="14755"/>
    <d v="2035-01-07T00:00:00"/>
    <n v="1378"/>
    <x v="3"/>
    <x v="3"/>
    <n v="4"/>
    <n v="431.07"/>
    <n v="0.27"/>
    <x v="0"/>
    <x v="3"/>
    <x v="34"/>
    <x v="4699"/>
  </r>
  <r>
    <n v="14756"/>
    <d v="2035-01-08T00:00:00"/>
    <n v="1342"/>
    <x v="2"/>
    <x v="2"/>
    <n v="7"/>
    <n v="431.75"/>
    <n v="0.1"/>
    <x v="2"/>
    <x v="10"/>
    <x v="37"/>
    <x v="4700"/>
  </r>
  <r>
    <n v="14757"/>
    <d v="2035-01-09T00:00:00"/>
    <n v="1946"/>
    <x v="2"/>
    <x v="0"/>
    <n v="4"/>
    <n v="82.55"/>
    <n v="0.2"/>
    <x v="2"/>
    <x v="1"/>
    <x v="13"/>
    <x v="4701"/>
  </r>
  <r>
    <n v="14758"/>
    <d v="2035-01-10T00:00:00"/>
    <n v="1898"/>
    <x v="2"/>
    <x v="0"/>
    <n v="5"/>
    <n v="348.59"/>
    <n v="0.14000000000000001"/>
    <x v="0"/>
    <x v="6"/>
    <x v="11"/>
    <x v="4702"/>
  </r>
  <r>
    <n v="14759"/>
    <d v="2035-01-11T00:00:00"/>
    <n v="1553"/>
    <x v="3"/>
    <x v="2"/>
    <n v="5"/>
    <n v="347.49"/>
    <n v="0.17"/>
    <x v="1"/>
    <x v="2"/>
    <x v="31"/>
    <x v="1180"/>
  </r>
  <r>
    <n v="14760"/>
    <d v="2035-01-12T00:00:00"/>
    <n v="1353"/>
    <x v="2"/>
    <x v="0"/>
    <n v="1"/>
    <n v="414.23"/>
    <n v="0.12"/>
    <x v="1"/>
    <x v="3"/>
    <x v="26"/>
    <x v="4703"/>
  </r>
  <r>
    <n v="14761"/>
    <d v="2035-01-13T00:00:00"/>
    <n v="1415"/>
    <x v="1"/>
    <x v="0"/>
    <n v="7"/>
    <n v="64.959999999999994"/>
    <n v="0.1"/>
    <x v="1"/>
    <x v="9"/>
    <x v="16"/>
    <x v="4704"/>
  </r>
  <r>
    <n v="14762"/>
    <d v="2035-01-14T00:00:00"/>
    <n v="1108"/>
    <x v="2"/>
    <x v="3"/>
    <n v="1"/>
    <n v="381.5"/>
    <n v="0.24"/>
    <x v="1"/>
    <x v="2"/>
    <x v="12"/>
    <x v="4705"/>
  </r>
  <r>
    <n v="14763"/>
    <d v="2035-01-15T00:00:00"/>
    <n v="1562"/>
    <x v="0"/>
    <x v="1"/>
    <n v="3"/>
    <n v="179.24"/>
    <n v="0.27"/>
    <x v="1"/>
    <x v="9"/>
    <x v="28"/>
    <x v="4706"/>
  </r>
  <r>
    <n v="14764"/>
    <d v="2035-01-16T00:00:00"/>
    <n v="1761"/>
    <x v="0"/>
    <x v="0"/>
    <n v="7"/>
    <n v="311.60000000000002"/>
    <n v="0.31"/>
    <x v="1"/>
    <x v="9"/>
    <x v="9"/>
    <x v="4707"/>
  </r>
  <r>
    <n v="14765"/>
    <d v="2035-01-17T00:00:00"/>
    <n v="1496"/>
    <x v="1"/>
    <x v="0"/>
    <n v="6"/>
    <n v="467.39"/>
    <n v="0.05"/>
    <x v="1"/>
    <x v="7"/>
    <x v="1"/>
    <x v="4708"/>
  </r>
  <r>
    <n v="14766"/>
    <d v="2035-01-18T00:00:00"/>
    <n v="1340"/>
    <x v="1"/>
    <x v="1"/>
    <n v="3"/>
    <n v="427.8"/>
    <n v="0.28999999999999998"/>
    <x v="2"/>
    <x v="3"/>
    <x v="21"/>
    <x v="4709"/>
  </r>
  <r>
    <n v="14767"/>
    <d v="2035-01-19T00:00:00"/>
    <n v="1941"/>
    <x v="2"/>
    <x v="1"/>
    <n v="3"/>
    <n v="84.56"/>
    <n v="0.09"/>
    <x v="0"/>
    <x v="3"/>
    <x v="2"/>
    <x v="4710"/>
  </r>
  <r>
    <n v="14768"/>
    <d v="2035-01-20T00:00:00"/>
    <n v="1382"/>
    <x v="2"/>
    <x v="0"/>
    <n v="2"/>
    <n v="360.84"/>
    <n v="0.15"/>
    <x v="1"/>
    <x v="7"/>
    <x v="27"/>
    <x v="4711"/>
  </r>
  <r>
    <n v="14769"/>
    <d v="2035-01-21T00:00:00"/>
    <n v="1532"/>
    <x v="2"/>
    <x v="2"/>
    <n v="4"/>
    <n v="581.92999999999995"/>
    <n v="0.32"/>
    <x v="1"/>
    <x v="8"/>
    <x v="37"/>
    <x v="4712"/>
  </r>
  <r>
    <n v="14770"/>
    <d v="2035-01-22T00:00:00"/>
    <n v="1299"/>
    <x v="3"/>
    <x v="0"/>
    <n v="2"/>
    <n v="106.71"/>
    <n v="0.16"/>
    <x v="2"/>
    <x v="4"/>
    <x v="29"/>
    <x v="4713"/>
  </r>
  <r>
    <n v="14771"/>
    <d v="2035-01-23T00:00:00"/>
    <n v="1138"/>
    <x v="1"/>
    <x v="2"/>
    <n v="6"/>
    <n v="513.95000000000005"/>
    <n v="7.0000000000000007E-2"/>
    <x v="1"/>
    <x v="1"/>
    <x v="5"/>
    <x v="4714"/>
  </r>
  <r>
    <n v="14772"/>
    <d v="2035-01-24T00:00:00"/>
    <n v="1358"/>
    <x v="0"/>
    <x v="2"/>
    <n v="5"/>
    <n v="425.99"/>
    <n v="0.06"/>
    <x v="1"/>
    <x v="1"/>
    <x v="4"/>
    <x v="4715"/>
  </r>
  <r>
    <n v="14773"/>
    <d v="2035-01-25T00:00:00"/>
    <n v="1835"/>
    <x v="1"/>
    <x v="2"/>
    <n v="1"/>
    <n v="467.79"/>
    <n v="0.17"/>
    <x v="1"/>
    <x v="9"/>
    <x v="15"/>
    <x v="4716"/>
  </r>
  <r>
    <n v="14774"/>
    <d v="2035-01-26T00:00:00"/>
    <n v="1498"/>
    <x v="3"/>
    <x v="1"/>
    <n v="6"/>
    <n v="179.95"/>
    <n v="0.27"/>
    <x v="2"/>
    <x v="5"/>
    <x v="17"/>
    <x v="4717"/>
  </r>
  <r>
    <n v="14775"/>
    <d v="2035-01-27T00:00:00"/>
    <n v="1384"/>
    <x v="1"/>
    <x v="0"/>
    <n v="5"/>
    <n v="183.42"/>
    <n v="0.35"/>
    <x v="0"/>
    <x v="8"/>
    <x v="3"/>
    <x v="4718"/>
  </r>
  <r>
    <n v="14776"/>
    <d v="2035-01-28T00:00:00"/>
    <n v="1603"/>
    <x v="1"/>
    <x v="0"/>
    <n v="6"/>
    <n v="545.02"/>
    <n v="0.28000000000000003"/>
    <x v="2"/>
    <x v="6"/>
    <x v="3"/>
    <x v="4719"/>
  </r>
  <r>
    <n v="14777"/>
    <d v="2035-01-29T00:00:00"/>
    <n v="1958"/>
    <x v="2"/>
    <x v="3"/>
    <n v="5"/>
    <n v="225.5"/>
    <n v="0.31"/>
    <x v="1"/>
    <x v="5"/>
    <x v="11"/>
    <x v="4720"/>
  </r>
  <r>
    <n v="14778"/>
    <d v="2035-01-30T00:00:00"/>
    <n v="1279"/>
    <x v="1"/>
    <x v="1"/>
    <n v="7"/>
    <n v="51.86"/>
    <n v="0.26"/>
    <x v="1"/>
    <x v="4"/>
    <x v="31"/>
    <x v="4721"/>
  </r>
  <r>
    <n v="14779"/>
    <d v="2035-01-31T00:00:00"/>
    <n v="1636"/>
    <x v="1"/>
    <x v="3"/>
    <n v="1"/>
    <n v="366.35"/>
    <n v="0.31"/>
    <x v="1"/>
    <x v="2"/>
    <x v="5"/>
    <x v="4722"/>
  </r>
  <r>
    <n v="14780"/>
    <d v="2035-02-01T00:00:00"/>
    <n v="1482"/>
    <x v="3"/>
    <x v="3"/>
    <n v="5"/>
    <n v="88.02"/>
    <n v="0.03"/>
    <x v="0"/>
    <x v="5"/>
    <x v="9"/>
    <x v="4723"/>
  </r>
  <r>
    <n v="14781"/>
    <d v="2035-02-02T00:00:00"/>
    <n v="1908"/>
    <x v="0"/>
    <x v="2"/>
    <n v="3"/>
    <n v="481.01"/>
    <n v="0.33"/>
    <x v="2"/>
    <x v="3"/>
    <x v="34"/>
    <x v="4724"/>
  </r>
  <r>
    <n v="14782"/>
    <d v="2035-02-03T00:00:00"/>
    <n v="1110"/>
    <x v="2"/>
    <x v="1"/>
    <n v="6"/>
    <n v="390.42"/>
    <n v="0.14000000000000001"/>
    <x v="1"/>
    <x v="5"/>
    <x v="32"/>
    <x v="4725"/>
  </r>
  <r>
    <n v="14783"/>
    <d v="2035-02-04T00:00:00"/>
    <n v="1865"/>
    <x v="2"/>
    <x v="3"/>
    <n v="1"/>
    <n v="526.72"/>
    <n v="0.32"/>
    <x v="2"/>
    <x v="9"/>
    <x v="37"/>
    <x v="4726"/>
  </r>
  <r>
    <n v="14784"/>
    <d v="2035-02-05T00:00:00"/>
    <n v="1138"/>
    <x v="1"/>
    <x v="0"/>
    <n v="5"/>
    <n v="474.13"/>
    <n v="0.03"/>
    <x v="1"/>
    <x v="2"/>
    <x v="38"/>
    <x v="4727"/>
  </r>
  <r>
    <n v="14785"/>
    <d v="2035-02-06T00:00:00"/>
    <n v="1995"/>
    <x v="1"/>
    <x v="3"/>
    <n v="3"/>
    <n v="80.59"/>
    <n v="0.25"/>
    <x v="0"/>
    <x v="4"/>
    <x v="15"/>
    <x v="4728"/>
  </r>
  <r>
    <n v="14786"/>
    <d v="2035-02-07T00:00:00"/>
    <n v="1434"/>
    <x v="2"/>
    <x v="1"/>
    <n v="3"/>
    <n v="237.93"/>
    <n v="0.26"/>
    <x v="0"/>
    <x v="8"/>
    <x v="32"/>
    <x v="4729"/>
  </r>
  <r>
    <n v="14787"/>
    <d v="2035-02-08T00:00:00"/>
    <n v="1508"/>
    <x v="3"/>
    <x v="0"/>
    <n v="7"/>
    <n v="468.12"/>
    <n v="0.35"/>
    <x v="1"/>
    <x v="2"/>
    <x v="26"/>
    <x v="4730"/>
  </r>
  <r>
    <n v="14788"/>
    <d v="2035-02-09T00:00:00"/>
    <n v="1272"/>
    <x v="0"/>
    <x v="0"/>
    <n v="4"/>
    <n v="259.14"/>
    <n v="0.27"/>
    <x v="2"/>
    <x v="0"/>
    <x v="9"/>
    <x v="4731"/>
  </r>
  <r>
    <n v="14789"/>
    <d v="2035-02-10T00:00:00"/>
    <n v="1098"/>
    <x v="0"/>
    <x v="0"/>
    <n v="3"/>
    <n v="583.83000000000004"/>
    <n v="0.13"/>
    <x v="2"/>
    <x v="7"/>
    <x v="8"/>
    <x v="4732"/>
  </r>
  <r>
    <n v="14790"/>
    <d v="2035-02-11T00:00:00"/>
    <n v="1763"/>
    <x v="2"/>
    <x v="2"/>
    <n v="2"/>
    <n v="445.41"/>
    <n v="0.2"/>
    <x v="1"/>
    <x v="7"/>
    <x v="27"/>
    <x v="4733"/>
  </r>
  <r>
    <n v="14791"/>
    <d v="2035-02-12T00:00:00"/>
    <n v="1849"/>
    <x v="0"/>
    <x v="0"/>
    <n v="1"/>
    <n v="24.07"/>
    <n v="0.13"/>
    <x v="2"/>
    <x v="8"/>
    <x v="10"/>
    <x v="4734"/>
  </r>
  <r>
    <n v="14792"/>
    <d v="2035-02-13T00:00:00"/>
    <n v="1103"/>
    <x v="3"/>
    <x v="2"/>
    <n v="1"/>
    <n v="529.79"/>
    <n v="7.0000000000000007E-2"/>
    <x v="2"/>
    <x v="8"/>
    <x v="20"/>
    <x v="4735"/>
  </r>
  <r>
    <n v="14793"/>
    <d v="2035-02-14T00:00:00"/>
    <n v="1213"/>
    <x v="1"/>
    <x v="2"/>
    <n v="1"/>
    <n v="73.97"/>
    <n v="0.09"/>
    <x v="1"/>
    <x v="9"/>
    <x v="34"/>
    <x v="4736"/>
  </r>
  <r>
    <n v="14794"/>
    <d v="2035-02-15T00:00:00"/>
    <n v="1760"/>
    <x v="1"/>
    <x v="3"/>
    <n v="5"/>
    <n v="97.21"/>
    <n v="0.08"/>
    <x v="2"/>
    <x v="0"/>
    <x v="29"/>
    <x v="4737"/>
  </r>
  <r>
    <n v="14795"/>
    <d v="2035-02-16T00:00:00"/>
    <n v="1663"/>
    <x v="3"/>
    <x v="3"/>
    <n v="6"/>
    <n v="444.68"/>
    <n v="0.19"/>
    <x v="2"/>
    <x v="6"/>
    <x v="25"/>
    <x v="4738"/>
  </r>
  <r>
    <n v="14796"/>
    <d v="2035-02-17T00:00:00"/>
    <n v="1761"/>
    <x v="1"/>
    <x v="0"/>
    <n v="5"/>
    <n v="521.01"/>
    <n v="0.32"/>
    <x v="1"/>
    <x v="2"/>
    <x v="10"/>
    <x v="4739"/>
  </r>
  <r>
    <n v="14797"/>
    <d v="2035-02-18T00:00:00"/>
    <n v="1786"/>
    <x v="1"/>
    <x v="1"/>
    <n v="2"/>
    <n v="328.76"/>
    <n v="0.32"/>
    <x v="1"/>
    <x v="5"/>
    <x v="8"/>
    <x v="4740"/>
  </r>
  <r>
    <n v="14798"/>
    <d v="2035-02-19T00:00:00"/>
    <n v="1164"/>
    <x v="1"/>
    <x v="0"/>
    <n v="6"/>
    <n v="184.09"/>
    <n v="0.02"/>
    <x v="2"/>
    <x v="1"/>
    <x v="10"/>
    <x v="4741"/>
  </r>
  <r>
    <n v="14799"/>
    <d v="2035-02-20T00:00:00"/>
    <n v="1998"/>
    <x v="1"/>
    <x v="3"/>
    <n v="7"/>
    <n v="220.52"/>
    <n v="0.03"/>
    <x v="1"/>
    <x v="2"/>
    <x v="13"/>
    <x v="4742"/>
  </r>
  <r>
    <n v="14800"/>
    <d v="2035-02-21T00:00:00"/>
    <n v="1852"/>
    <x v="2"/>
    <x v="0"/>
    <n v="3"/>
    <n v="215.59"/>
    <n v="0.09"/>
    <x v="0"/>
    <x v="1"/>
    <x v="5"/>
    <x v="4743"/>
  </r>
  <r>
    <n v="14801"/>
    <d v="2035-02-22T00:00:00"/>
    <n v="1519"/>
    <x v="0"/>
    <x v="3"/>
    <n v="5"/>
    <n v="206.11"/>
    <n v="0.09"/>
    <x v="1"/>
    <x v="8"/>
    <x v="34"/>
    <x v="4744"/>
  </r>
  <r>
    <n v="14802"/>
    <d v="2035-02-23T00:00:00"/>
    <n v="1283"/>
    <x v="3"/>
    <x v="0"/>
    <n v="6"/>
    <n v="157.1"/>
    <n v="0.03"/>
    <x v="1"/>
    <x v="3"/>
    <x v="16"/>
    <x v="4745"/>
  </r>
  <r>
    <n v="14803"/>
    <d v="2035-02-24T00:00:00"/>
    <n v="1516"/>
    <x v="1"/>
    <x v="1"/>
    <n v="3"/>
    <n v="371.19"/>
    <n v="0.14000000000000001"/>
    <x v="1"/>
    <x v="4"/>
    <x v="40"/>
    <x v="4746"/>
  </r>
  <r>
    <n v="14804"/>
    <d v="2035-02-25T00:00:00"/>
    <n v="1656"/>
    <x v="2"/>
    <x v="0"/>
    <n v="6"/>
    <n v="541.74"/>
    <n v="0.21"/>
    <x v="2"/>
    <x v="10"/>
    <x v="18"/>
    <x v="4747"/>
  </r>
  <r>
    <n v="14805"/>
    <d v="2035-02-26T00:00:00"/>
    <n v="1612"/>
    <x v="1"/>
    <x v="1"/>
    <n v="3"/>
    <n v="194.64"/>
    <n v="0.2"/>
    <x v="2"/>
    <x v="3"/>
    <x v="35"/>
    <x v="4748"/>
  </r>
  <r>
    <n v="14806"/>
    <d v="2035-02-27T00:00:00"/>
    <n v="1163"/>
    <x v="2"/>
    <x v="1"/>
    <n v="6"/>
    <n v="124.22"/>
    <n v="0.19"/>
    <x v="1"/>
    <x v="1"/>
    <x v="26"/>
    <x v="4749"/>
  </r>
  <r>
    <n v="14807"/>
    <d v="2035-02-28T00:00:00"/>
    <n v="1885"/>
    <x v="2"/>
    <x v="0"/>
    <n v="5"/>
    <n v="505.57"/>
    <n v="0.12"/>
    <x v="1"/>
    <x v="3"/>
    <x v="27"/>
    <x v="4750"/>
  </r>
  <r>
    <n v="14808"/>
    <d v="2035-03-01T00:00:00"/>
    <n v="1658"/>
    <x v="1"/>
    <x v="1"/>
    <n v="5"/>
    <n v="448.94"/>
    <n v="0.25"/>
    <x v="0"/>
    <x v="4"/>
    <x v="1"/>
    <x v="4751"/>
  </r>
  <r>
    <n v="14809"/>
    <d v="2035-03-02T00:00:00"/>
    <n v="1063"/>
    <x v="1"/>
    <x v="1"/>
    <n v="2"/>
    <n v="559.54"/>
    <n v="0.28999999999999998"/>
    <x v="1"/>
    <x v="9"/>
    <x v="6"/>
    <x v="4752"/>
  </r>
  <r>
    <n v="14810"/>
    <d v="2035-03-03T00:00:00"/>
    <n v="1090"/>
    <x v="1"/>
    <x v="3"/>
    <n v="7"/>
    <n v="111.83"/>
    <n v="0.12"/>
    <x v="1"/>
    <x v="10"/>
    <x v="39"/>
    <x v="4753"/>
  </r>
  <r>
    <n v="14811"/>
    <d v="2035-03-04T00:00:00"/>
    <n v="1116"/>
    <x v="2"/>
    <x v="3"/>
    <n v="7"/>
    <n v="99.39"/>
    <n v="0.03"/>
    <x v="1"/>
    <x v="5"/>
    <x v="21"/>
    <x v="4754"/>
  </r>
  <r>
    <n v="14812"/>
    <d v="2035-03-05T00:00:00"/>
    <n v="1865"/>
    <x v="1"/>
    <x v="1"/>
    <n v="4"/>
    <n v="331.74"/>
    <n v="0.1"/>
    <x v="1"/>
    <x v="5"/>
    <x v="21"/>
    <x v="4755"/>
  </r>
  <r>
    <n v="14813"/>
    <d v="2035-03-06T00:00:00"/>
    <n v="1266"/>
    <x v="2"/>
    <x v="2"/>
    <n v="1"/>
    <n v="374.44"/>
    <n v="0.05"/>
    <x v="1"/>
    <x v="7"/>
    <x v="8"/>
    <x v="4756"/>
  </r>
  <r>
    <n v="14814"/>
    <d v="2035-03-07T00:00:00"/>
    <n v="1821"/>
    <x v="0"/>
    <x v="0"/>
    <n v="5"/>
    <n v="295.89999999999998"/>
    <n v="0.16"/>
    <x v="1"/>
    <x v="9"/>
    <x v="32"/>
    <x v="4757"/>
  </r>
  <r>
    <n v="14815"/>
    <d v="2035-03-08T00:00:00"/>
    <n v="1684"/>
    <x v="1"/>
    <x v="1"/>
    <n v="5"/>
    <n v="365.4"/>
    <n v="0.05"/>
    <x v="1"/>
    <x v="4"/>
    <x v="31"/>
    <x v="4758"/>
  </r>
  <r>
    <n v="14816"/>
    <d v="2035-03-09T00:00:00"/>
    <n v="1558"/>
    <x v="3"/>
    <x v="0"/>
    <n v="3"/>
    <n v="120.52"/>
    <n v="0.16"/>
    <x v="0"/>
    <x v="0"/>
    <x v="27"/>
    <x v="4759"/>
  </r>
  <r>
    <n v="14817"/>
    <d v="2035-03-10T00:00:00"/>
    <n v="1139"/>
    <x v="2"/>
    <x v="3"/>
    <n v="4"/>
    <n v="295.57"/>
    <n v="0.08"/>
    <x v="1"/>
    <x v="3"/>
    <x v="38"/>
    <x v="4760"/>
  </r>
  <r>
    <n v="14818"/>
    <d v="2035-03-11T00:00:00"/>
    <n v="1245"/>
    <x v="2"/>
    <x v="0"/>
    <n v="7"/>
    <n v="399.98"/>
    <n v="0.26"/>
    <x v="2"/>
    <x v="0"/>
    <x v="37"/>
    <x v="4761"/>
  </r>
  <r>
    <n v="14819"/>
    <d v="2035-03-12T00:00:00"/>
    <n v="1660"/>
    <x v="0"/>
    <x v="1"/>
    <n v="5"/>
    <n v="268.13"/>
    <n v="0.01"/>
    <x v="2"/>
    <x v="7"/>
    <x v="15"/>
    <x v="4762"/>
  </r>
  <r>
    <n v="14820"/>
    <d v="2035-03-13T00:00:00"/>
    <n v="1757"/>
    <x v="2"/>
    <x v="1"/>
    <n v="6"/>
    <n v="412.48"/>
    <n v="0.19"/>
    <x v="1"/>
    <x v="6"/>
    <x v="13"/>
    <x v="4763"/>
  </r>
  <r>
    <n v="14821"/>
    <d v="2035-03-14T00:00:00"/>
    <n v="1394"/>
    <x v="1"/>
    <x v="1"/>
    <n v="7"/>
    <n v="278.95"/>
    <n v="0.06"/>
    <x v="2"/>
    <x v="4"/>
    <x v="31"/>
    <x v="4764"/>
  </r>
  <r>
    <n v="14822"/>
    <d v="2035-03-15T00:00:00"/>
    <n v="1486"/>
    <x v="1"/>
    <x v="1"/>
    <n v="4"/>
    <n v="210.16"/>
    <n v="0"/>
    <x v="1"/>
    <x v="5"/>
    <x v="26"/>
    <x v="4765"/>
  </r>
  <r>
    <n v="14823"/>
    <d v="2035-03-16T00:00:00"/>
    <n v="1475"/>
    <x v="2"/>
    <x v="2"/>
    <n v="1"/>
    <n v="192.61"/>
    <n v="0.3"/>
    <x v="1"/>
    <x v="1"/>
    <x v="2"/>
    <x v="4766"/>
  </r>
  <r>
    <n v="14824"/>
    <d v="2035-03-17T00:00:00"/>
    <n v="1516"/>
    <x v="3"/>
    <x v="2"/>
    <n v="6"/>
    <n v="255.38"/>
    <n v="0.24"/>
    <x v="0"/>
    <x v="9"/>
    <x v="1"/>
    <x v="4767"/>
  </r>
  <r>
    <n v="14825"/>
    <d v="2035-03-18T00:00:00"/>
    <n v="1976"/>
    <x v="1"/>
    <x v="2"/>
    <n v="3"/>
    <n v="28.51"/>
    <n v="0.03"/>
    <x v="2"/>
    <x v="9"/>
    <x v="2"/>
    <x v="4768"/>
  </r>
  <r>
    <n v="14826"/>
    <d v="2035-03-19T00:00:00"/>
    <n v="1183"/>
    <x v="2"/>
    <x v="1"/>
    <n v="2"/>
    <n v="406.09"/>
    <n v="0.23"/>
    <x v="0"/>
    <x v="8"/>
    <x v="30"/>
    <x v="4769"/>
  </r>
  <r>
    <n v="14827"/>
    <d v="2035-03-20T00:00:00"/>
    <n v="1019"/>
    <x v="2"/>
    <x v="2"/>
    <n v="6"/>
    <n v="509.39"/>
    <n v="0.21"/>
    <x v="0"/>
    <x v="3"/>
    <x v="34"/>
    <x v="4770"/>
  </r>
  <r>
    <n v="14828"/>
    <d v="2035-03-21T00:00:00"/>
    <n v="1936"/>
    <x v="2"/>
    <x v="0"/>
    <n v="7"/>
    <n v="222.46"/>
    <n v="0.17"/>
    <x v="1"/>
    <x v="5"/>
    <x v="9"/>
    <x v="4771"/>
  </r>
  <r>
    <n v="14829"/>
    <d v="2035-03-22T00:00:00"/>
    <n v="1557"/>
    <x v="0"/>
    <x v="1"/>
    <n v="1"/>
    <n v="41.93"/>
    <n v="0.15"/>
    <x v="1"/>
    <x v="4"/>
    <x v="28"/>
    <x v="4772"/>
  </r>
  <r>
    <n v="14830"/>
    <d v="2035-03-23T00:00:00"/>
    <n v="1523"/>
    <x v="3"/>
    <x v="3"/>
    <n v="6"/>
    <n v="592.26"/>
    <n v="0.31"/>
    <x v="1"/>
    <x v="7"/>
    <x v="14"/>
    <x v="4773"/>
  </r>
  <r>
    <n v="14831"/>
    <d v="2035-03-24T00:00:00"/>
    <n v="1581"/>
    <x v="2"/>
    <x v="1"/>
    <n v="4"/>
    <n v="169.26"/>
    <n v="0.09"/>
    <x v="0"/>
    <x v="7"/>
    <x v="17"/>
    <x v="4774"/>
  </r>
  <r>
    <n v="14832"/>
    <d v="2035-03-25T00:00:00"/>
    <n v="1528"/>
    <x v="2"/>
    <x v="0"/>
    <n v="4"/>
    <n v="89.07"/>
    <n v="0.14000000000000001"/>
    <x v="0"/>
    <x v="9"/>
    <x v="36"/>
    <x v="4775"/>
  </r>
  <r>
    <n v="14833"/>
    <d v="2035-03-26T00:00:00"/>
    <n v="1882"/>
    <x v="3"/>
    <x v="2"/>
    <n v="1"/>
    <n v="231.31"/>
    <n v="0.12"/>
    <x v="2"/>
    <x v="10"/>
    <x v="10"/>
    <x v="4776"/>
  </r>
  <r>
    <n v="14834"/>
    <d v="2035-03-27T00:00:00"/>
    <n v="1146"/>
    <x v="1"/>
    <x v="1"/>
    <n v="7"/>
    <n v="447.06"/>
    <n v="0.27"/>
    <x v="1"/>
    <x v="3"/>
    <x v="21"/>
    <x v="4777"/>
  </r>
  <r>
    <n v="14835"/>
    <d v="2035-03-28T00:00:00"/>
    <n v="1665"/>
    <x v="1"/>
    <x v="2"/>
    <n v="4"/>
    <n v="186.94"/>
    <n v="0.32"/>
    <x v="1"/>
    <x v="0"/>
    <x v="20"/>
    <x v="4778"/>
  </r>
  <r>
    <n v="14836"/>
    <d v="2035-03-29T00:00:00"/>
    <n v="1303"/>
    <x v="1"/>
    <x v="1"/>
    <n v="6"/>
    <n v="351.2"/>
    <n v="0.3"/>
    <x v="0"/>
    <x v="0"/>
    <x v="1"/>
    <x v="4779"/>
  </r>
  <r>
    <n v="14837"/>
    <d v="2035-03-30T00:00:00"/>
    <n v="1619"/>
    <x v="2"/>
    <x v="0"/>
    <n v="2"/>
    <n v="258.10000000000002"/>
    <n v="0.28000000000000003"/>
    <x v="0"/>
    <x v="7"/>
    <x v="10"/>
    <x v="4780"/>
  </r>
  <r>
    <n v="14838"/>
    <d v="2035-03-31T00:00:00"/>
    <n v="1747"/>
    <x v="3"/>
    <x v="1"/>
    <n v="6"/>
    <n v="83.89"/>
    <n v="0.35"/>
    <x v="1"/>
    <x v="10"/>
    <x v="19"/>
    <x v="4781"/>
  </r>
  <r>
    <n v="14839"/>
    <d v="2035-04-01T00:00:00"/>
    <n v="1819"/>
    <x v="0"/>
    <x v="2"/>
    <n v="2"/>
    <n v="208.22"/>
    <n v="0.24"/>
    <x v="1"/>
    <x v="7"/>
    <x v="21"/>
    <x v="4782"/>
  </r>
  <r>
    <n v="14840"/>
    <d v="2035-04-02T00:00:00"/>
    <n v="1863"/>
    <x v="2"/>
    <x v="2"/>
    <n v="4"/>
    <n v="439.05"/>
    <n v="0.26"/>
    <x v="1"/>
    <x v="3"/>
    <x v="14"/>
    <x v="4783"/>
  </r>
  <r>
    <n v="14841"/>
    <d v="2035-04-03T00:00:00"/>
    <n v="1581"/>
    <x v="1"/>
    <x v="0"/>
    <n v="6"/>
    <n v="373.02"/>
    <n v="0.34"/>
    <x v="1"/>
    <x v="9"/>
    <x v="18"/>
    <x v="4784"/>
  </r>
  <r>
    <n v="14842"/>
    <d v="2035-04-04T00:00:00"/>
    <n v="1694"/>
    <x v="1"/>
    <x v="1"/>
    <n v="4"/>
    <n v="85.07"/>
    <n v="0"/>
    <x v="0"/>
    <x v="4"/>
    <x v="10"/>
    <x v="4785"/>
  </r>
  <r>
    <n v="14843"/>
    <d v="2035-04-05T00:00:00"/>
    <n v="1761"/>
    <x v="1"/>
    <x v="3"/>
    <n v="7"/>
    <n v="110.54"/>
    <n v="0.22"/>
    <x v="2"/>
    <x v="4"/>
    <x v="17"/>
    <x v="4786"/>
  </r>
  <r>
    <n v="14844"/>
    <d v="2035-04-06T00:00:00"/>
    <n v="1227"/>
    <x v="2"/>
    <x v="1"/>
    <n v="2"/>
    <n v="389.83"/>
    <n v="0.26"/>
    <x v="2"/>
    <x v="3"/>
    <x v="27"/>
    <x v="4787"/>
  </r>
  <r>
    <n v="14845"/>
    <d v="2035-04-07T00:00:00"/>
    <n v="1101"/>
    <x v="3"/>
    <x v="0"/>
    <n v="7"/>
    <n v="490.85"/>
    <n v="0.32"/>
    <x v="1"/>
    <x v="1"/>
    <x v="28"/>
    <x v="4788"/>
  </r>
  <r>
    <n v="14846"/>
    <d v="2035-04-08T00:00:00"/>
    <n v="1586"/>
    <x v="1"/>
    <x v="3"/>
    <n v="4"/>
    <n v="219.44"/>
    <n v="0.31"/>
    <x v="1"/>
    <x v="7"/>
    <x v="36"/>
    <x v="4789"/>
  </r>
  <r>
    <n v="14847"/>
    <d v="2035-04-09T00:00:00"/>
    <n v="1416"/>
    <x v="1"/>
    <x v="0"/>
    <n v="5"/>
    <n v="363.26"/>
    <n v="0.28999999999999998"/>
    <x v="1"/>
    <x v="5"/>
    <x v="25"/>
    <x v="4790"/>
  </r>
  <r>
    <n v="14848"/>
    <d v="2035-04-10T00:00:00"/>
    <n v="1957"/>
    <x v="2"/>
    <x v="1"/>
    <n v="3"/>
    <n v="114.83"/>
    <n v="0.33"/>
    <x v="2"/>
    <x v="4"/>
    <x v="35"/>
    <x v="4642"/>
  </r>
  <r>
    <n v="14849"/>
    <d v="2035-04-11T00:00:00"/>
    <n v="1215"/>
    <x v="2"/>
    <x v="3"/>
    <n v="6"/>
    <n v="197.16"/>
    <n v="0.19"/>
    <x v="2"/>
    <x v="8"/>
    <x v="5"/>
    <x v="4791"/>
  </r>
  <r>
    <n v="14850"/>
    <d v="2035-04-12T00:00:00"/>
    <n v="1406"/>
    <x v="2"/>
    <x v="0"/>
    <n v="5"/>
    <n v="26.86"/>
    <n v="0"/>
    <x v="1"/>
    <x v="7"/>
    <x v="27"/>
    <x v="4792"/>
  </r>
  <r>
    <n v="14851"/>
    <d v="2035-04-13T00:00:00"/>
    <n v="1398"/>
    <x v="3"/>
    <x v="2"/>
    <n v="7"/>
    <n v="464.44"/>
    <n v="0"/>
    <x v="1"/>
    <x v="0"/>
    <x v="29"/>
    <x v="4793"/>
  </r>
  <r>
    <n v="14852"/>
    <d v="2035-04-14T00:00:00"/>
    <n v="1922"/>
    <x v="2"/>
    <x v="3"/>
    <n v="4"/>
    <n v="249.59"/>
    <n v="0.19"/>
    <x v="1"/>
    <x v="9"/>
    <x v="39"/>
    <x v="4794"/>
  </r>
  <r>
    <n v="14853"/>
    <d v="2035-04-15T00:00:00"/>
    <n v="1714"/>
    <x v="3"/>
    <x v="3"/>
    <n v="4"/>
    <n v="492.43"/>
    <n v="0.15"/>
    <x v="1"/>
    <x v="0"/>
    <x v="3"/>
    <x v="4795"/>
  </r>
  <r>
    <n v="14854"/>
    <d v="2035-04-16T00:00:00"/>
    <n v="1703"/>
    <x v="1"/>
    <x v="0"/>
    <n v="3"/>
    <n v="429.4"/>
    <n v="0.16"/>
    <x v="2"/>
    <x v="4"/>
    <x v="39"/>
    <x v="4796"/>
  </r>
  <r>
    <n v="14855"/>
    <d v="2035-04-17T00:00:00"/>
    <n v="1760"/>
    <x v="1"/>
    <x v="2"/>
    <n v="4"/>
    <n v="499.82"/>
    <n v="0.14000000000000001"/>
    <x v="2"/>
    <x v="3"/>
    <x v="38"/>
    <x v="4797"/>
  </r>
  <r>
    <n v="14856"/>
    <d v="2035-04-18T00:00:00"/>
    <n v="1498"/>
    <x v="1"/>
    <x v="3"/>
    <n v="3"/>
    <n v="182.11"/>
    <n v="0.32"/>
    <x v="1"/>
    <x v="10"/>
    <x v="13"/>
    <x v="4798"/>
  </r>
  <r>
    <n v="14857"/>
    <d v="2035-04-19T00:00:00"/>
    <n v="1753"/>
    <x v="1"/>
    <x v="0"/>
    <n v="6"/>
    <n v="123.29"/>
    <n v="0.13"/>
    <x v="0"/>
    <x v="6"/>
    <x v="30"/>
    <x v="4799"/>
  </r>
  <r>
    <n v="14858"/>
    <d v="2035-04-20T00:00:00"/>
    <n v="1464"/>
    <x v="2"/>
    <x v="3"/>
    <n v="2"/>
    <n v="583.55999999999995"/>
    <n v="0.3"/>
    <x v="2"/>
    <x v="0"/>
    <x v="8"/>
    <x v="4800"/>
  </r>
  <r>
    <n v="14859"/>
    <d v="2035-04-21T00:00:00"/>
    <n v="1690"/>
    <x v="2"/>
    <x v="3"/>
    <n v="3"/>
    <n v="434.64"/>
    <n v="0.32"/>
    <x v="1"/>
    <x v="2"/>
    <x v="0"/>
    <x v="4801"/>
  </r>
  <r>
    <n v="14860"/>
    <d v="2035-04-22T00:00:00"/>
    <n v="1948"/>
    <x v="3"/>
    <x v="3"/>
    <n v="3"/>
    <n v="502.91"/>
    <n v="0.17"/>
    <x v="1"/>
    <x v="1"/>
    <x v="39"/>
    <x v="626"/>
  </r>
  <r>
    <n v="14861"/>
    <d v="2035-04-23T00:00:00"/>
    <n v="1973"/>
    <x v="3"/>
    <x v="2"/>
    <n v="5"/>
    <n v="22.68"/>
    <n v="0.16"/>
    <x v="0"/>
    <x v="4"/>
    <x v="21"/>
    <x v="4802"/>
  </r>
  <r>
    <n v="14862"/>
    <d v="2035-04-24T00:00:00"/>
    <n v="1730"/>
    <x v="2"/>
    <x v="1"/>
    <n v="4"/>
    <n v="222.36"/>
    <n v="0.27"/>
    <x v="2"/>
    <x v="2"/>
    <x v="12"/>
    <x v="4803"/>
  </r>
  <r>
    <n v="14863"/>
    <d v="2035-04-25T00:00:00"/>
    <n v="1081"/>
    <x v="1"/>
    <x v="1"/>
    <n v="6"/>
    <n v="449.55"/>
    <n v="0.25"/>
    <x v="1"/>
    <x v="8"/>
    <x v="24"/>
    <x v="4804"/>
  </r>
  <r>
    <n v="14864"/>
    <d v="2035-04-26T00:00:00"/>
    <n v="1603"/>
    <x v="2"/>
    <x v="2"/>
    <n v="2"/>
    <n v="60.62"/>
    <n v="0.11"/>
    <x v="2"/>
    <x v="10"/>
    <x v="6"/>
    <x v="4805"/>
  </r>
  <r>
    <n v="14865"/>
    <d v="2035-04-27T00:00:00"/>
    <n v="1946"/>
    <x v="2"/>
    <x v="2"/>
    <n v="1"/>
    <n v="346.89"/>
    <n v="0.04"/>
    <x v="1"/>
    <x v="8"/>
    <x v="1"/>
    <x v="4806"/>
  </r>
  <r>
    <n v="14866"/>
    <d v="2035-04-28T00:00:00"/>
    <n v="1686"/>
    <x v="2"/>
    <x v="0"/>
    <n v="7"/>
    <n v="266.01"/>
    <n v="0.09"/>
    <x v="0"/>
    <x v="4"/>
    <x v="22"/>
    <x v="4807"/>
  </r>
  <r>
    <n v="14867"/>
    <d v="2035-04-29T00:00:00"/>
    <n v="1750"/>
    <x v="0"/>
    <x v="3"/>
    <n v="3"/>
    <n v="25.31"/>
    <n v="0.05"/>
    <x v="0"/>
    <x v="0"/>
    <x v="31"/>
    <x v="4808"/>
  </r>
  <r>
    <n v="14868"/>
    <d v="2035-04-30T00:00:00"/>
    <n v="1771"/>
    <x v="2"/>
    <x v="2"/>
    <n v="1"/>
    <n v="153.05000000000001"/>
    <n v="0.1"/>
    <x v="2"/>
    <x v="9"/>
    <x v="12"/>
    <x v="4809"/>
  </r>
  <r>
    <n v="14869"/>
    <d v="2035-05-01T00:00:00"/>
    <n v="1902"/>
    <x v="2"/>
    <x v="0"/>
    <n v="4"/>
    <n v="181.6"/>
    <n v="0.09"/>
    <x v="2"/>
    <x v="2"/>
    <x v="37"/>
    <x v="4810"/>
  </r>
  <r>
    <n v="14870"/>
    <d v="2035-05-02T00:00:00"/>
    <n v="1364"/>
    <x v="2"/>
    <x v="1"/>
    <n v="7"/>
    <n v="80.44"/>
    <n v="0.22"/>
    <x v="1"/>
    <x v="9"/>
    <x v="28"/>
    <x v="4811"/>
  </r>
  <r>
    <n v="14871"/>
    <d v="2035-05-03T00:00:00"/>
    <n v="1162"/>
    <x v="2"/>
    <x v="1"/>
    <n v="3"/>
    <n v="384.45"/>
    <n v="0.33"/>
    <x v="2"/>
    <x v="8"/>
    <x v="9"/>
    <x v="4812"/>
  </r>
  <r>
    <n v="14872"/>
    <d v="2035-05-04T00:00:00"/>
    <n v="1047"/>
    <x v="1"/>
    <x v="1"/>
    <n v="1"/>
    <n v="156.80000000000001"/>
    <n v="0.24"/>
    <x v="2"/>
    <x v="8"/>
    <x v="10"/>
    <x v="4813"/>
  </r>
  <r>
    <n v="14873"/>
    <d v="2035-05-05T00:00:00"/>
    <n v="1510"/>
    <x v="2"/>
    <x v="1"/>
    <n v="5"/>
    <n v="177.41"/>
    <n v="0.32"/>
    <x v="2"/>
    <x v="5"/>
    <x v="0"/>
    <x v="4814"/>
  </r>
  <r>
    <n v="14874"/>
    <d v="2035-05-06T00:00:00"/>
    <n v="1328"/>
    <x v="2"/>
    <x v="0"/>
    <n v="1"/>
    <n v="540.47"/>
    <n v="0.27"/>
    <x v="2"/>
    <x v="3"/>
    <x v="33"/>
    <x v="4815"/>
  </r>
  <r>
    <n v="14875"/>
    <d v="2035-05-07T00:00:00"/>
    <n v="1839"/>
    <x v="1"/>
    <x v="3"/>
    <n v="7"/>
    <n v="288.27"/>
    <n v="0.25"/>
    <x v="0"/>
    <x v="0"/>
    <x v="1"/>
    <x v="4816"/>
  </r>
  <r>
    <n v="14876"/>
    <d v="2035-05-08T00:00:00"/>
    <n v="1115"/>
    <x v="2"/>
    <x v="0"/>
    <n v="5"/>
    <n v="244.39"/>
    <n v="0.14000000000000001"/>
    <x v="1"/>
    <x v="9"/>
    <x v="24"/>
    <x v="4817"/>
  </r>
  <r>
    <n v="14877"/>
    <d v="2035-05-09T00:00:00"/>
    <n v="1940"/>
    <x v="3"/>
    <x v="3"/>
    <n v="7"/>
    <n v="438.46"/>
    <n v="0.11"/>
    <x v="1"/>
    <x v="3"/>
    <x v="39"/>
    <x v="4818"/>
  </r>
  <r>
    <n v="14878"/>
    <d v="2035-05-10T00:00:00"/>
    <n v="1848"/>
    <x v="1"/>
    <x v="1"/>
    <n v="2"/>
    <n v="547.12"/>
    <n v="0.3"/>
    <x v="2"/>
    <x v="8"/>
    <x v="27"/>
    <x v="4819"/>
  </r>
  <r>
    <n v="14879"/>
    <d v="2035-05-11T00:00:00"/>
    <n v="1336"/>
    <x v="2"/>
    <x v="2"/>
    <n v="4"/>
    <n v="29.65"/>
    <n v="0.32"/>
    <x v="0"/>
    <x v="10"/>
    <x v="28"/>
    <x v="4820"/>
  </r>
  <r>
    <n v="14880"/>
    <d v="2035-05-12T00:00:00"/>
    <n v="1880"/>
    <x v="3"/>
    <x v="2"/>
    <n v="6"/>
    <n v="277.22000000000003"/>
    <n v="0.16"/>
    <x v="0"/>
    <x v="6"/>
    <x v="25"/>
    <x v="4821"/>
  </r>
  <r>
    <n v="14881"/>
    <d v="2035-05-13T00:00:00"/>
    <n v="1736"/>
    <x v="2"/>
    <x v="2"/>
    <n v="1"/>
    <n v="372.31"/>
    <n v="0"/>
    <x v="2"/>
    <x v="2"/>
    <x v="33"/>
    <x v="4822"/>
  </r>
  <r>
    <n v="14882"/>
    <d v="2035-05-14T00:00:00"/>
    <n v="1863"/>
    <x v="1"/>
    <x v="3"/>
    <n v="3"/>
    <n v="201.36"/>
    <n v="0.28000000000000003"/>
    <x v="0"/>
    <x v="8"/>
    <x v="32"/>
    <x v="4823"/>
  </r>
  <r>
    <n v="14883"/>
    <d v="2035-05-15T00:00:00"/>
    <n v="1839"/>
    <x v="1"/>
    <x v="1"/>
    <n v="7"/>
    <n v="466.86"/>
    <n v="0.1"/>
    <x v="2"/>
    <x v="2"/>
    <x v="23"/>
    <x v="4824"/>
  </r>
  <r>
    <n v="14884"/>
    <d v="2035-05-16T00:00:00"/>
    <n v="1146"/>
    <x v="2"/>
    <x v="0"/>
    <n v="7"/>
    <n v="583.30999999999995"/>
    <n v="0"/>
    <x v="1"/>
    <x v="10"/>
    <x v="24"/>
    <x v="4825"/>
  </r>
  <r>
    <n v="14885"/>
    <d v="2035-05-17T00:00:00"/>
    <n v="1574"/>
    <x v="1"/>
    <x v="2"/>
    <n v="4"/>
    <n v="566.91"/>
    <n v="0.28000000000000003"/>
    <x v="2"/>
    <x v="4"/>
    <x v="6"/>
    <x v="4826"/>
  </r>
  <r>
    <n v="14886"/>
    <d v="2035-05-18T00:00:00"/>
    <n v="1805"/>
    <x v="0"/>
    <x v="3"/>
    <n v="1"/>
    <n v="170.6"/>
    <n v="0.18"/>
    <x v="1"/>
    <x v="0"/>
    <x v="4"/>
    <x v="4827"/>
  </r>
  <r>
    <n v="14887"/>
    <d v="2035-05-19T00:00:00"/>
    <n v="1322"/>
    <x v="0"/>
    <x v="2"/>
    <n v="3"/>
    <n v="147.41"/>
    <n v="0.24"/>
    <x v="1"/>
    <x v="8"/>
    <x v="0"/>
    <x v="4828"/>
  </r>
  <r>
    <n v="14888"/>
    <d v="2035-05-20T00:00:00"/>
    <n v="1442"/>
    <x v="1"/>
    <x v="0"/>
    <n v="3"/>
    <n v="575.13"/>
    <n v="0.32"/>
    <x v="1"/>
    <x v="6"/>
    <x v="32"/>
    <x v="4829"/>
  </r>
  <r>
    <n v="14889"/>
    <d v="2035-05-21T00:00:00"/>
    <n v="1836"/>
    <x v="1"/>
    <x v="1"/>
    <n v="7"/>
    <n v="283.3"/>
    <n v="0.19"/>
    <x v="1"/>
    <x v="7"/>
    <x v="37"/>
    <x v="4830"/>
  </r>
  <r>
    <n v="14890"/>
    <d v="2035-05-22T00:00:00"/>
    <n v="1012"/>
    <x v="2"/>
    <x v="0"/>
    <n v="6"/>
    <n v="136.85"/>
    <n v="0.18"/>
    <x v="1"/>
    <x v="10"/>
    <x v="11"/>
    <x v="4831"/>
  </r>
  <r>
    <n v="14891"/>
    <d v="2035-05-23T00:00:00"/>
    <n v="1942"/>
    <x v="2"/>
    <x v="1"/>
    <n v="7"/>
    <n v="428.59"/>
    <n v="0.1"/>
    <x v="1"/>
    <x v="1"/>
    <x v="15"/>
    <x v="4832"/>
  </r>
  <r>
    <n v="14892"/>
    <d v="2035-05-24T00:00:00"/>
    <n v="1493"/>
    <x v="1"/>
    <x v="1"/>
    <n v="6"/>
    <n v="181.39"/>
    <n v="0.11"/>
    <x v="1"/>
    <x v="4"/>
    <x v="33"/>
    <x v="4833"/>
  </r>
  <r>
    <n v="14893"/>
    <d v="2035-05-25T00:00:00"/>
    <n v="1700"/>
    <x v="1"/>
    <x v="1"/>
    <n v="7"/>
    <n v="171.34"/>
    <n v="0.28000000000000003"/>
    <x v="1"/>
    <x v="8"/>
    <x v="19"/>
    <x v="4834"/>
  </r>
  <r>
    <n v="14894"/>
    <d v="2035-05-26T00:00:00"/>
    <n v="1286"/>
    <x v="0"/>
    <x v="2"/>
    <n v="7"/>
    <n v="529.36"/>
    <n v="0.16"/>
    <x v="2"/>
    <x v="9"/>
    <x v="5"/>
    <x v="4835"/>
  </r>
  <r>
    <n v="14895"/>
    <d v="2035-05-27T00:00:00"/>
    <n v="1719"/>
    <x v="1"/>
    <x v="0"/>
    <n v="3"/>
    <n v="110.05"/>
    <n v="0.06"/>
    <x v="2"/>
    <x v="7"/>
    <x v="35"/>
    <x v="4836"/>
  </r>
  <r>
    <n v="14896"/>
    <d v="2035-05-28T00:00:00"/>
    <n v="1113"/>
    <x v="1"/>
    <x v="2"/>
    <n v="6"/>
    <n v="52.67"/>
    <n v="0.03"/>
    <x v="0"/>
    <x v="10"/>
    <x v="11"/>
    <x v="4837"/>
  </r>
  <r>
    <n v="14897"/>
    <d v="2035-05-29T00:00:00"/>
    <n v="1479"/>
    <x v="1"/>
    <x v="0"/>
    <n v="3"/>
    <n v="172.47"/>
    <n v="0.17"/>
    <x v="0"/>
    <x v="0"/>
    <x v="17"/>
    <x v="4838"/>
  </r>
  <r>
    <n v="14898"/>
    <d v="2035-05-30T00:00:00"/>
    <n v="1021"/>
    <x v="3"/>
    <x v="3"/>
    <n v="1"/>
    <n v="370.06"/>
    <n v="0.16"/>
    <x v="1"/>
    <x v="6"/>
    <x v="8"/>
    <x v="4839"/>
  </r>
  <r>
    <n v="14899"/>
    <d v="2035-05-31T00:00:00"/>
    <n v="1348"/>
    <x v="3"/>
    <x v="3"/>
    <n v="7"/>
    <n v="87.01"/>
    <n v="0.23"/>
    <x v="2"/>
    <x v="0"/>
    <x v="34"/>
    <x v="4840"/>
  </r>
  <r>
    <n v="14900"/>
    <d v="2035-06-01T00:00:00"/>
    <n v="1725"/>
    <x v="1"/>
    <x v="0"/>
    <n v="2"/>
    <n v="290.88"/>
    <n v="0.16"/>
    <x v="1"/>
    <x v="2"/>
    <x v="9"/>
    <x v="4841"/>
  </r>
  <r>
    <n v="14901"/>
    <d v="2035-06-02T00:00:00"/>
    <n v="1682"/>
    <x v="2"/>
    <x v="0"/>
    <n v="6"/>
    <n v="381.99"/>
    <n v="0.05"/>
    <x v="1"/>
    <x v="1"/>
    <x v="13"/>
    <x v="4842"/>
  </r>
  <r>
    <n v="14902"/>
    <d v="2035-06-03T00:00:00"/>
    <n v="1834"/>
    <x v="3"/>
    <x v="0"/>
    <n v="5"/>
    <n v="511.51"/>
    <n v="0.18"/>
    <x v="2"/>
    <x v="5"/>
    <x v="18"/>
    <x v="4843"/>
  </r>
  <r>
    <n v="14903"/>
    <d v="2035-06-04T00:00:00"/>
    <n v="1565"/>
    <x v="2"/>
    <x v="0"/>
    <n v="5"/>
    <n v="149.47"/>
    <n v="0.32"/>
    <x v="2"/>
    <x v="2"/>
    <x v="18"/>
    <x v="4844"/>
  </r>
  <r>
    <n v="14904"/>
    <d v="2035-06-05T00:00:00"/>
    <n v="1905"/>
    <x v="0"/>
    <x v="1"/>
    <n v="5"/>
    <n v="493.15"/>
    <n v="0.06"/>
    <x v="0"/>
    <x v="10"/>
    <x v="23"/>
    <x v="4845"/>
  </r>
  <r>
    <n v="14905"/>
    <d v="2035-06-06T00:00:00"/>
    <n v="1809"/>
    <x v="1"/>
    <x v="2"/>
    <n v="2"/>
    <n v="152.41999999999999"/>
    <n v="0.24"/>
    <x v="2"/>
    <x v="9"/>
    <x v="3"/>
    <x v="4846"/>
  </r>
  <r>
    <n v="14906"/>
    <d v="2035-06-07T00:00:00"/>
    <n v="1319"/>
    <x v="1"/>
    <x v="1"/>
    <n v="3"/>
    <n v="410.91"/>
    <n v="0.21"/>
    <x v="1"/>
    <x v="9"/>
    <x v="34"/>
    <x v="4847"/>
  </r>
  <r>
    <n v="14907"/>
    <d v="2035-06-08T00:00:00"/>
    <n v="1125"/>
    <x v="1"/>
    <x v="2"/>
    <n v="3"/>
    <n v="266.94"/>
    <n v="0.26"/>
    <x v="0"/>
    <x v="8"/>
    <x v="17"/>
    <x v="4848"/>
  </r>
  <r>
    <n v="14908"/>
    <d v="2035-06-09T00:00:00"/>
    <n v="1276"/>
    <x v="3"/>
    <x v="2"/>
    <n v="4"/>
    <n v="82.09"/>
    <n v="0.05"/>
    <x v="2"/>
    <x v="2"/>
    <x v="25"/>
    <x v="4849"/>
  </r>
  <r>
    <n v="14909"/>
    <d v="2035-06-10T00:00:00"/>
    <n v="1975"/>
    <x v="2"/>
    <x v="2"/>
    <n v="5"/>
    <n v="432.84"/>
    <n v="0.33"/>
    <x v="0"/>
    <x v="1"/>
    <x v="3"/>
    <x v="4850"/>
  </r>
  <r>
    <n v="14910"/>
    <d v="2035-06-11T00:00:00"/>
    <n v="1203"/>
    <x v="0"/>
    <x v="1"/>
    <n v="5"/>
    <n v="142.38999999999999"/>
    <n v="0.22"/>
    <x v="2"/>
    <x v="6"/>
    <x v="24"/>
    <x v="4851"/>
  </r>
  <r>
    <n v="14911"/>
    <d v="2035-06-12T00:00:00"/>
    <n v="1193"/>
    <x v="1"/>
    <x v="0"/>
    <n v="3"/>
    <n v="118.32"/>
    <n v="0.3"/>
    <x v="1"/>
    <x v="4"/>
    <x v="32"/>
    <x v="4852"/>
  </r>
  <r>
    <n v="14912"/>
    <d v="2035-06-13T00:00:00"/>
    <n v="1680"/>
    <x v="2"/>
    <x v="1"/>
    <n v="5"/>
    <n v="224.62"/>
    <n v="0.09"/>
    <x v="1"/>
    <x v="4"/>
    <x v="33"/>
    <x v="4853"/>
  </r>
  <r>
    <n v="14913"/>
    <d v="2035-06-14T00:00:00"/>
    <n v="1663"/>
    <x v="2"/>
    <x v="1"/>
    <n v="3"/>
    <n v="397.17"/>
    <n v="0.26"/>
    <x v="1"/>
    <x v="2"/>
    <x v="11"/>
    <x v="4854"/>
  </r>
  <r>
    <n v="14914"/>
    <d v="2035-06-15T00:00:00"/>
    <n v="1546"/>
    <x v="1"/>
    <x v="2"/>
    <n v="7"/>
    <n v="151.88999999999999"/>
    <n v="0.27"/>
    <x v="1"/>
    <x v="3"/>
    <x v="16"/>
    <x v="4855"/>
  </r>
  <r>
    <n v="14915"/>
    <d v="2035-06-16T00:00:00"/>
    <n v="1695"/>
    <x v="1"/>
    <x v="3"/>
    <n v="7"/>
    <n v="122.44"/>
    <n v="0.14000000000000001"/>
    <x v="1"/>
    <x v="0"/>
    <x v="5"/>
    <x v="4856"/>
  </r>
  <r>
    <n v="14916"/>
    <d v="2035-06-17T00:00:00"/>
    <n v="1285"/>
    <x v="1"/>
    <x v="3"/>
    <n v="3"/>
    <n v="20.82"/>
    <n v="0.13"/>
    <x v="2"/>
    <x v="2"/>
    <x v="25"/>
    <x v="4857"/>
  </r>
  <r>
    <n v="14917"/>
    <d v="2035-06-18T00:00:00"/>
    <n v="1056"/>
    <x v="3"/>
    <x v="1"/>
    <n v="6"/>
    <n v="290.91000000000003"/>
    <n v="0.23"/>
    <x v="0"/>
    <x v="9"/>
    <x v="19"/>
    <x v="3767"/>
  </r>
  <r>
    <n v="14918"/>
    <d v="2035-06-19T00:00:00"/>
    <n v="1733"/>
    <x v="1"/>
    <x v="2"/>
    <n v="3"/>
    <n v="265.76"/>
    <n v="0.03"/>
    <x v="0"/>
    <x v="5"/>
    <x v="16"/>
    <x v="4858"/>
  </r>
  <r>
    <n v="14919"/>
    <d v="2035-06-20T00:00:00"/>
    <n v="1302"/>
    <x v="0"/>
    <x v="1"/>
    <n v="1"/>
    <n v="151.81"/>
    <n v="0.26"/>
    <x v="2"/>
    <x v="2"/>
    <x v="35"/>
    <x v="4859"/>
  </r>
  <r>
    <n v="14920"/>
    <d v="2035-06-21T00:00:00"/>
    <n v="1162"/>
    <x v="1"/>
    <x v="1"/>
    <n v="1"/>
    <n v="46.39"/>
    <n v="0.02"/>
    <x v="1"/>
    <x v="6"/>
    <x v="37"/>
    <x v="4860"/>
  </r>
  <r>
    <n v="14921"/>
    <d v="2035-06-22T00:00:00"/>
    <n v="1018"/>
    <x v="3"/>
    <x v="0"/>
    <n v="1"/>
    <n v="266.11"/>
    <n v="7.0000000000000007E-2"/>
    <x v="1"/>
    <x v="5"/>
    <x v="11"/>
    <x v="4861"/>
  </r>
  <r>
    <n v="14922"/>
    <d v="2035-06-23T00:00:00"/>
    <n v="1369"/>
    <x v="2"/>
    <x v="2"/>
    <n v="1"/>
    <n v="476.1"/>
    <n v="0.23"/>
    <x v="2"/>
    <x v="8"/>
    <x v="0"/>
    <x v="4862"/>
  </r>
  <r>
    <n v="14923"/>
    <d v="2035-06-24T00:00:00"/>
    <n v="1263"/>
    <x v="1"/>
    <x v="3"/>
    <n v="2"/>
    <n v="433.44"/>
    <n v="0.03"/>
    <x v="1"/>
    <x v="0"/>
    <x v="3"/>
    <x v="4863"/>
  </r>
  <r>
    <n v="14924"/>
    <d v="2035-06-25T00:00:00"/>
    <n v="1793"/>
    <x v="2"/>
    <x v="3"/>
    <n v="4"/>
    <n v="518.57000000000005"/>
    <n v="0.34"/>
    <x v="0"/>
    <x v="2"/>
    <x v="23"/>
    <x v="4864"/>
  </r>
  <r>
    <n v="14925"/>
    <d v="2035-06-26T00:00:00"/>
    <n v="1112"/>
    <x v="1"/>
    <x v="3"/>
    <n v="4"/>
    <n v="20.61"/>
    <n v="0.3"/>
    <x v="0"/>
    <x v="9"/>
    <x v="34"/>
    <x v="4865"/>
  </r>
  <r>
    <n v="14926"/>
    <d v="2035-06-27T00:00:00"/>
    <n v="1487"/>
    <x v="0"/>
    <x v="1"/>
    <n v="3"/>
    <n v="580.36"/>
    <n v="0.22"/>
    <x v="1"/>
    <x v="4"/>
    <x v="35"/>
    <x v="4866"/>
  </r>
  <r>
    <n v="14927"/>
    <d v="2035-06-28T00:00:00"/>
    <n v="1326"/>
    <x v="2"/>
    <x v="2"/>
    <n v="7"/>
    <n v="214.73"/>
    <n v="0.28999999999999998"/>
    <x v="2"/>
    <x v="6"/>
    <x v="26"/>
    <x v="4867"/>
  </r>
  <r>
    <n v="14928"/>
    <d v="2035-06-29T00:00:00"/>
    <n v="1541"/>
    <x v="2"/>
    <x v="0"/>
    <n v="5"/>
    <n v="594.38"/>
    <n v="0.31"/>
    <x v="1"/>
    <x v="4"/>
    <x v="16"/>
    <x v="4868"/>
  </r>
  <r>
    <n v="14929"/>
    <d v="2035-06-30T00:00:00"/>
    <n v="1646"/>
    <x v="0"/>
    <x v="3"/>
    <n v="1"/>
    <n v="162.78"/>
    <n v="0.09"/>
    <x v="2"/>
    <x v="7"/>
    <x v="39"/>
    <x v="4869"/>
  </r>
  <r>
    <n v="14930"/>
    <d v="2035-07-01T00:00:00"/>
    <n v="1578"/>
    <x v="2"/>
    <x v="2"/>
    <n v="4"/>
    <n v="290.85000000000002"/>
    <n v="0.3"/>
    <x v="1"/>
    <x v="0"/>
    <x v="1"/>
    <x v="4870"/>
  </r>
  <r>
    <n v="14931"/>
    <d v="2035-07-02T00:00:00"/>
    <n v="1064"/>
    <x v="3"/>
    <x v="3"/>
    <n v="4"/>
    <n v="222.05"/>
    <n v="7.0000000000000007E-2"/>
    <x v="1"/>
    <x v="7"/>
    <x v="17"/>
    <x v="4871"/>
  </r>
  <r>
    <n v="14932"/>
    <d v="2035-07-03T00:00:00"/>
    <n v="1291"/>
    <x v="1"/>
    <x v="0"/>
    <n v="1"/>
    <n v="223.12"/>
    <n v="0.14000000000000001"/>
    <x v="2"/>
    <x v="9"/>
    <x v="29"/>
    <x v="4872"/>
  </r>
  <r>
    <n v="14933"/>
    <d v="2035-07-04T00:00:00"/>
    <n v="1024"/>
    <x v="3"/>
    <x v="2"/>
    <n v="7"/>
    <n v="507.74"/>
    <n v="0.2"/>
    <x v="2"/>
    <x v="0"/>
    <x v="34"/>
    <x v="4873"/>
  </r>
  <r>
    <n v="14934"/>
    <d v="2035-07-05T00:00:00"/>
    <n v="1548"/>
    <x v="2"/>
    <x v="1"/>
    <n v="2"/>
    <n v="451.66"/>
    <n v="0.25"/>
    <x v="2"/>
    <x v="0"/>
    <x v="8"/>
    <x v="4874"/>
  </r>
  <r>
    <n v="14935"/>
    <d v="2035-07-06T00:00:00"/>
    <n v="1000"/>
    <x v="2"/>
    <x v="1"/>
    <n v="2"/>
    <n v="595.41"/>
    <n v="0.01"/>
    <x v="2"/>
    <x v="4"/>
    <x v="31"/>
    <x v="4875"/>
  </r>
  <r>
    <n v="14936"/>
    <d v="2035-07-07T00:00:00"/>
    <n v="1910"/>
    <x v="1"/>
    <x v="3"/>
    <n v="4"/>
    <n v="373.91"/>
    <n v="0.1"/>
    <x v="2"/>
    <x v="3"/>
    <x v="29"/>
    <x v="4876"/>
  </r>
  <r>
    <n v="14937"/>
    <d v="2035-07-08T00:00:00"/>
    <n v="1548"/>
    <x v="0"/>
    <x v="3"/>
    <n v="2"/>
    <n v="286.01"/>
    <n v="0.21"/>
    <x v="2"/>
    <x v="6"/>
    <x v="35"/>
    <x v="4877"/>
  </r>
  <r>
    <n v="14938"/>
    <d v="2035-07-09T00:00:00"/>
    <n v="1140"/>
    <x v="1"/>
    <x v="2"/>
    <n v="6"/>
    <n v="67.69"/>
    <n v="0.13"/>
    <x v="0"/>
    <x v="4"/>
    <x v="13"/>
    <x v="4878"/>
  </r>
  <r>
    <n v="14939"/>
    <d v="2035-07-10T00:00:00"/>
    <n v="1743"/>
    <x v="2"/>
    <x v="0"/>
    <n v="1"/>
    <n v="597.99"/>
    <n v="0.27"/>
    <x v="0"/>
    <x v="10"/>
    <x v="27"/>
    <x v="4879"/>
  </r>
  <r>
    <n v="14940"/>
    <d v="2035-07-11T00:00:00"/>
    <n v="1647"/>
    <x v="1"/>
    <x v="3"/>
    <n v="7"/>
    <n v="337.65"/>
    <n v="0.23"/>
    <x v="2"/>
    <x v="1"/>
    <x v="20"/>
    <x v="4880"/>
  </r>
  <r>
    <n v="14941"/>
    <d v="2035-07-12T00:00:00"/>
    <n v="1900"/>
    <x v="0"/>
    <x v="2"/>
    <n v="4"/>
    <n v="424.78"/>
    <n v="0.08"/>
    <x v="2"/>
    <x v="3"/>
    <x v="40"/>
    <x v="4881"/>
  </r>
  <r>
    <n v="14942"/>
    <d v="2035-07-13T00:00:00"/>
    <n v="1187"/>
    <x v="3"/>
    <x v="0"/>
    <n v="1"/>
    <n v="252.94"/>
    <n v="0.05"/>
    <x v="2"/>
    <x v="1"/>
    <x v="17"/>
    <x v="4882"/>
  </r>
  <r>
    <n v="14943"/>
    <d v="2035-07-14T00:00:00"/>
    <n v="1127"/>
    <x v="0"/>
    <x v="3"/>
    <n v="2"/>
    <n v="335.41"/>
    <n v="0.22"/>
    <x v="1"/>
    <x v="2"/>
    <x v="20"/>
    <x v="4883"/>
  </r>
  <r>
    <n v="14944"/>
    <d v="2035-07-15T00:00:00"/>
    <n v="1200"/>
    <x v="2"/>
    <x v="3"/>
    <n v="1"/>
    <n v="566.41"/>
    <n v="0.16"/>
    <x v="1"/>
    <x v="1"/>
    <x v="37"/>
    <x v="4884"/>
  </r>
  <r>
    <n v="14945"/>
    <d v="2035-07-16T00:00:00"/>
    <n v="1126"/>
    <x v="2"/>
    <x v="2"/>
    <n v="2"/>
    <n v="112.36"/>
    <n v="0.06"/>
    <x v="0"/>
    <x v="1"/>
    <x v="6"/>
    <x v="4885"/>
  </r>
  <r>
    <n v="14946"/>
    <d v="2035-07-17T00:00:00"/>
    <n v="1256"/>
    <x v="1"/>
    <x v="3"/>
    <n v="7"/>
    <n v="186.04"/>
    <n v="0.11"/>
    <x v="0"/>
    <x v="2"/>
    <x v="13"/>
    <x v="4886"/>
  </r>
  <r>
    <n v="14947"/>
    <d v="2035-07-18T00:00:00"/>
    <n v="1675"/>
    <x v="3"/>
    <x v="1"/>
    <n v="2"/>
    <n v="103.95"/>
    <n v="0.11"/>
    <x v="2"/>
    <x v="4"/>
    <x v="37"/>
    <x v="4887"/>
  </r>
  <r>
    <n v="14948"/>
    <d v="2035-07-19T00:00:00"/>
    <n v="1546"/>
    <x v="2"/>
    <x v="0"/>
    <n v="1"/>
    <n v="478.45"/>
    <n v="0.04"/>
    <x v="1"/>
    <x v="3"/>
    <x v="2"/>
    <x v="4888"/>
  </r>
  <r>
    <n v="14949"/>
    <d v="2035-07-20T00:00:00"/>
    <n v="1193"/>
    <x v="2"/>
    <x v="0"/>
    <n v="7"/>
    <n v="51.3"/>
    <n v="0.19"/>
    <x v="1"/>
    <x v="7"/>
    <x v="38"/>
    <x v="4889"/>
  </r>
  <r>
    <n v="14950"/>
    <d v="2035-07-21T00:00:00"/>
    <n v="1702"/>
    <x v="3"/>
    <x v="1"/>
    <n v="2"/>
    <n v="62.75"/>
    <n v="0.27"/>
    <x v="1"/>
    <x v="0"/>
    <x v="0"/>
    <x v="4890"/>
  </r>
  <r>
    <n v="14951"/>
    <d v="2035-07-22T00:00:00"/>
    <n v="1103"/>
    <x v="2"/>
    <x v="2"/>
    <n v="6"/>
    <n v="189.62"/>
    <n v="0.2"/>
    <x v="1"/>
    <x v="6"/>
    <x v="23"/>
    <x v="4891"/>
  </r>
  <r>
    <n v="14952"/>
    <d v="2035-07-23T00:00:00"/>
    <n v="1534"/>
    <x v="1"/>
    <x v="1"/>
    <n v="3"/>
    <n v="315.8"/>
    <n v="0.28999999999999998"/>
    <x v="2"/>
    <x v="5"/>
    <x v="39"/>
    <x v="4892"/>
  </r>
  <r>
    <n v="14953"/>
    <d v="2035-07-24T00:00:00"/>
    <n v="1264"/>
    <x v="1"/>
    <x v="1"/>
    <n v="1"/>
    <n v="252.67"/>
    <n v="0.04"/>
    <x v="0"/>
    <x v="2"/>
    <x v="18"/>
    <x v="4893"/>
  </r>
  <r>
    <n v="14954"/>
    <d v="2035-07-25T00:00:00"/>
    <n v="1801"/>
    <x v="1"/>
    <x v="0"/>
    <n v="3"/>
    <n v="41.22"/>
    <n v="0.15"/>
    <x v="1"/>
    <x v="1"/>
    <x v="3"/>
    <x v="4894"/>
  </r>
  <r>
    <n v="14955"/>
    <d v="2035-07-26T00:00:00"/>
    <n v="1941"/>
    <x v="3"/>
    <x v="2"/>
    <n v="1"/>
    <n v="575.13"/>
    <n v="0.21"/>
    <x v="2"/>
    <x v="10"/>
    <x v="0"/>
    <x v="4895"/>
  </r>
  <r>
    <n v="14956"/>
    <d v="2035-07-27T00:00:00"/>
    <n v="1973"/>
    <x v="1"/>
    <x v="3"/>
    <n v="2"/>
    <n v="572.42999999999995"/>
    <n v="0.24"/>
    <x v="1"/>
    <x v="1"/>
    <x v="11"/>
    <x v="4896"/>
  </r>
  <r>
    <n v="14957"/>
    <d v="2035-07-28T00:00:00"/>
    <n v="1383"/>
    <x v="1"/>
    <x v="1"/>
    <n v="2"/>
    <n v="178.42"/>
    <n v="0.24"/>
    <x v="0"/>
    <x v="10"/>
    <x v="20"/>
    <x v="4897"/>
  </r>
  <r>
    <n v="14958"/>
    <d v="2035-07-29T00:00:00"/>
    <n v="1259"/>
    <x v="1"/>
    <x v="1"/>
    <n v="7"/>
    <n v="442.94"/>
    <n v="0.26"/>
    <x v="0"/>
    <x v="9"/>
    <x v="39"/>
    <x v="4898"/>
  </r>
  <r>
    <n v="14959"/>
    <d v="2035-07-30T00:00:00"/>
    <n v="1413"/>
    <x v="1"/>
    <x v="2"/>
    <n v="4"/>
    <n v="353.47"/>
    <n v="0.23"/>
    <x v="1"/>
    <x v="7"/>
    <x v="9"/>
    <x v="4899"/>
  </r>
  <r>
    <n v="14960"/>
    <d v="2035-07-31T00:00:00"/>
    <n v="1990"/>
    <x v="1"/>
    <x v="1"/>
    <n v="6"/>
    <n v="153.91999999999999"/>
    <n v="0.03"/>
    <x v="0"/>
    <x v="5"/>
    <x v="28"/>
    <x v="4900"/>
  </r>
  <r>
    <n v="14961"/>
    <d v="2035-08-01T00:00:00"/>
    <n v="1357"/>
    <x v="2"/>
    <x v="2"/>
    <n v="4"/>
    <n v="168.37"/>
    <n v="0.24"/>
    <x v="2"/>
    <x v="2"/>
    <x v="2"/>
    <x v="4901"/>
  </r>
  <r>
    <n v="14962"/>
    <d v="2035-08-02T00:00:00"/>
    <n v="1074"/>
    <x v="2"/>
    <x v="3"/>
    <n v="3"/>
    <n v="302.32"/>
    <n v="0.25"/>
    <x v="1"/>
    <x v="4"/>
    <x v="14"/>
    <x v="4902"/>
  </r>
  <r>
    <n v="14963"/>
    <d v="2035-08-03T00:00:00"/>
    <n v="1354"/>
    <x v="2"/>
    <x v="2"/>
    <n v="2"/>
    <n v="260.25"/>
    <n v="0.35"/>
    <x v="2"/>
    <x v="6"/>
    <x v="34"/>
    <x v="4903"/>
  </r>
  <r>
    <n v="14964"/>
    <d v="2035-08-04T00:00:00"/>
    <n v="1583"/>
    <x v="2"/>
    <x v="3"/>
    <n v="4"/>
    <n v="185.37"/>
    <n v="0.24"/>
    <x v="1"/>
    <x v="4"/>
    <x v="2"/>
    <x v="4904"/>
  </r>
  <r>
    <n v="14965"/>
    <d v="2035-08-05T00:00:00"/>
    <n v="1770"/>
    <x v="1"/>
    <x v="2"/>
    <n v="2"/>
    <n v="487.39"/>
    <n v="0.24"/>
    <x v="2"/>
    <x v="1"/>
    <x v="26"/>
    <x v="4905"/>
  </r>
  <r>
    <n v="14966"/>
    <d v="2035-08-06T00:00:00"/>
    <n v="1909"/>
    <x v="3"/>
    <x v="1"/>
    <n v="1"/>
    <n v="296.66000000000003"/>
    <n v="0.18"/>
    <x v="0"/>
    <x v="0"/>
    <x v="18"/>
    <x v="4906"/>
  </r>
  <r>
    <n v="14967"/>
    <d v="2035-08-07T00:00:00"/>
    <n v="1187"/>
    <x v="3"/>
    <x v="3"/>
    <n v="4"/>
    <n v="398.09"/>
    <n v="0.3"/>
    <x v="2"/>
    <x v="0"/>
    <x v="4"/>
    <x v="4907"/>
  </r>
  <r>
    <n v="14968"/>
    <d v="2035-08-08T00:00:00"/>
    <n v="1972"/>
    <x v="3"/>
    <x v="1"/>
    <n v="3"/>
    <n v="125.72"/>
    <n v="0.35"/>
    <x v="1"/>
    <x v="9"/>
    <x v="18"/>
    <x v="4908"/>
  </r>
  <r>
    <n v="14969"/>
    <d v="2035-08-09T00:00:00"/>
    <n v="1684"/>
    <x v="1"/>
    <x v="3"/>
    <n v="7"/>
    <n v="327.10000000000002"/>
    <n v="0.27"/>
    <x v="1"/>
    <x v="5"/>
    <x v="11"/>
    <x v="4909"/>
  </r>
  <r>
    <n v="14970"/>
    <d v="2035-08-10T00:00:00"/>
    <n v="1991"/>
    <x v="1"/>
    <x v="2"/>
    <n v="4"/>
    <n v="201.02"/>
    <n v="0.21"/>
    <x v="1"/>
    <x v="4"/>
    <x v="35"/>
    <x v="4910"/>
  </r>
  <r>
    <n v="14971"/>
    <d v="2035-08-11T00:00:00"/>
    <n v="1289"/>
    <x v="1"/>
    <x v="2"/>
    <n v="2"/>
    <n v="322.95"/>
    <n v="0.03"/>
    <x v="1"/>
    <x v="7"/>
    <x v="24"/>
    <x v="4911"/>
  </r>
  <r>
    <n v="14972"/>
    <d v="2035-08-12T00:00:00"/>
    <n v="1044"/>
    <x v="2"/>
    <x v="2"/>
    <n v="5"/>
    <n v="471.78"/>
    <n v="0.25"/>
    <x v="1"/>
    <x v="7"/>
    <x v="14"/>
    <x v="4912"/>
  </r>
  <r>
    <n v="14973"/>
    <d v="2035-08-13T00:00:00"/>
    <n v="1572"/>
    <x v="2"/>
    <x v="0"/>
    <n v="5"/>
    <n v="464.81"/>
    <n v="0.25"/>
    <x v="2"/>
    <x v="7"/>
    <x v="0"/>
    <x v="4913"/>
  </r>
  <r>
    <n v="14974"/>
    <d v="2035-08-14T00:00:00"/>
    <n v="1082"/>
    <x v="1"/>
    <x v="0"/>
    <n v="7"/>
    <n v="222.22"/>
    <n v="0.27"/>
    <x v="2"/>
    <x v="0"/>
    <x v="26"/>
    <x v="4914"/>
  </r>
  <r>
    <n v="14975"/>
    <d v="2035-08-15T00:00:00"/>
    <n v="1122"/>
    <x v="0"/>
    <x v="3"/>
    <n v="7"/>
    <n v="421.15"/>
    <n v="0.04"/>
    <x v="2"/>
    <x v="3"/>
    <x v="30"/>
    <x v="4915"/>
  </r>
  <r>
    <n v="14976"/>
    <d v="2035-08-16T00:00:00"/>
    <n v="1357"/>
    <x v="2"/>
    <x v="0"/>
    <n v="6"/>
    <n v="565.65"/>
    <n v="0.23"/>
    <x v="1"/>
    <x v="1"/>
    <x v="25"/>
    <x v="4916"/>
  </r>
  <r>
    <n v="14977"/>
    <d v="2035-08-17T00:00:00"/>
    <n v="1527"/>
    <x v="2"/>
    <x v="2"/>
    <n v="7"/>
    <n v="381.02"/>
    <n v="0.1"/>
    <x v="1"/>
    <x v="6"/>
    <x v="27"/>
    <x v="4917"/>
  </r>
  <r>
    <n v="14978"/>
    <d v="2035-08-18T00:00:00"/>
    <n v="1065"/>
    <x v="3"/>
    <x v="0"/>
    <n v="2"/>
    <n v="101.82"/>
    <n v="0.27"/>
    <x v="1"/>
    <x v="7"/>
    <x v="39"/>
    <x v="4918"/>
  </r>
  <r>
    <n v="14979"/>
    <d v="2035-08-19T00:00:00"/>
    <n v="1935"/>
    <x v="2"/>
    <x v="0"/>
    <n v="1"/>
    <n v="412.63"/>
    <n v="0.08"/>
    <x v="1"/>
    <x v="8"/>
    <x v="28"/>
    <x v="4919"/>
  </r>
  <r>
    <n v="14980"/>
    <d v="2035-08-20T00:00:00"/>
    <n v="1656"/>
    <x v="3"/>
    <x v="1"/>
    <n v="4"/>
    <n v="76.37"/>
    <n v="0.24"/>
    <x v="1"/>
    <x v="2"/>
    <x v="7"/>
    <x v="4920"/>
  </r>
  <r>
    <n v="14981"/>
    <d v="2035-08-21T00:00:00"/>
    <n v="1374"/>
    <x v="3"/>
    <x v="3"/>
    <n v="7"/>
    <n v="525.17999999999995"/>
    <n v="0.1"/>
    <x v="1"/>
    <x v="8"/>
    <x v="37"/>
    <x v="4921"/>
  </r>
  <r>
    <n v="14982"/>
    <d v="2035-08-22T00:00:00"/>
    <n v="1161"/>
    <x v="0"/>
    <x v="3"/>
    <n v="5"/>
    <n v="317.25"/>
    <n v="0"/>
    <x v="2"/>
    <x v="6"/>
    <x v="2"/>
    <x v="4922"/>
  </r>
  <r>
    <n v="14983"/>
    <d v="2035-08-23T00:00:00"/>
    <n v="1745"/>
    <x v="1"/>
    <x v="3"/>
    <n v="1"/>
    <n v="240.31"/>
    <n v="0.22"/>
    <x v="0"/>
    <x v="7"/>
    <x v="11"/>
    <x v="4923"/>
  </r>
  <r>
    <n v="14984"/>
    <d v="2035-08-24T00:00:00"/>
    <n v="1379"/>
    <x v="3"/>
    <x v="0"/>
    <n v="2"/>
    <n v="48.35"/>
    <n v="0.04"/>
    <x v="2"/>
    <x v="8"/>
    <x v="17"/>
    <x v="4924"/>
  </r>
  <r>
    <n v="14985"/>
    <d v="2035-08-25T00:00:00"/>
    <n v="1655"/>
    <x v="1"/>
    <x v="2"/>
    <n v="1"/>
    <n v="237.76"/>
    <n v="0.23"/>
    <x v="2"/>
    <x v="10"/>
    <x v="11"/>
    <x v="4925"/>
  </r>
  <r>
    <n v="14986"/>
    <d v="2035-08-26T00:00:00"/>
    <n v="1357"/>
    <x v="1"/>
    <x v="1"/>
    <n v="2"/>
    <n v="543.38"/>
    <n v="0.32"/>
    <x v="1"/>
    <x v="0"/>
    <x v="31"/>
    <x v="4926"/>
  </r>
  <r>
    <n v="14987"/>
    <d v="2035-08-27T00:00:00"/>
    <n v="1187"/>
    <x v="1"/>
    <x v="3"/>
    <n v="6"/>
    <n v="27.28"/>
    <n v="0.34"/>
    <x v="0"/>
    <x v="6"/>
    <x v="14"/>
    <x v="4927"/>
  </r>
  <r>
    <n v="14988"/>
    <d v="2035-08-28T00:00:00"/>
    <n v="1321"/>
    <x v="2"/>
    <x v="0"/>
    <n v="4"/>
    <n v="292.67"/>
    <n v="0.08"/>
    <x v="1"/>
    <x v="2"/>
    <x v="39"/>
    <x v="4928"/>
  </r>
  <r>
    <n v="14989"/>
    <d v="2035-08-29T00:00:00"/>
    <n v="1449"/>
    <x v="1"/>
    <x v="2"/>
    <n v="1"/>
    <n v="559.73"/>
    <n v="0.28000000000000003"/>
    <x v="1"/>
    <x v="4"/>
    <x v="24"/>
    <x v="4929"/>
  </r>
  <r>
    <n v="14990"/>
    <d v="2035-08-30T00:00:00"/>
    <n v="1473"/>
    <x v="1"/>
    <x v="1"/>
    <n v="4"/>
    <n v="245.98"/>
    <n v="0.12"/>
    <x v="1"/>
    <x v="3"/>
    <x v="38"/>
    <x v="4930"/>
  </r>
  <r>
    <n v="14991"/>
    <d v="2035-08-31T00:00:00"/>
    <n v="1012"/>
    <x v="3"/>
    <x v="1"/>
    <n v="1"/>
    <n v="265.48"/>
    <n v="0.32"/>
    <x v="1"/>
    <x v="0"/>
    <x v="36"/>
    <x v="4931"/>
  </r>
  <r>
    <n v="14992"/>
    <d v="2035-09-01T00:00:00"/>
    <n v="1183"/>
    <x v="3"/>
    <x v="3"/>
    <n v="2"/>
    <n v="353.46"/>
    <n v="0.28000000000000003"/>
    <x v="2"/>
    <x v="9"/>
    <x v="4"/>
    <x v="4932"/>
  </r>
  <r>
    <n v="14993"/>
    <d v="2035-09-02T00:00:00"/>
    <n v="1110"/>
    <x v="3"/>
    <x v="3"/>
    <n v="2"/>
    <n v="285.82"/>
    <n v="0.03"/>
    <x v="0"/>
    <x v="7"/>
    <x v="4"/>
    <x v="4933"/>
  </r>
  <r>
    <n v="14994"/>
    <d v="2035-09-03T00:00:00"/>
    <n v="1926"/>
    <x v="2"/>
    <x v="2"/>
    <n v="1"/>
    <n v="113.63"/>
    <n v="0.14000000000000001"/>
    <x v="2"/>
    <x v="2"/>
    <x v="30"/>
    <x v="2316"/>
  </r>
  <r>
    <n v="14995"/>
    <d v="2035-09-04T00:00:00"/>
    <n v="1507"/>
    <x v="3"/>
    <x v="0"/>
    <n v="6"/>
    <n v="25.85"/>
    <n v="0.12"/>
    <x v="1"/>
    <x v="10"/>
    <x v="11"/>
    <x v="4934"/>
  </r>
  <r>
    <n v="14996"/>
    <d v="2035-09-05T00:00:00"/>
    <n v="1289"/>
    <x v="1"/>
    <x v="2"/>
    <n v="2"/>
    <n v="371.74"/>
    <n v="0.27"/>
    <x v="2"/>
    <x v="3"/>
    <x v="34"/>
    <x v="4935"/>
  </r>
  <r>
    <n v="14997"/>
    <d v="2035-09-06T00:00:00"/>
    <n v="1294"/>
    <x v="0"/>
    <x v="3"/>
    <n v="3"/>
    <n v="553.66999999999996"/>
    <n v="0.14000000000000001"/>
    <x v="2"/>
    <x v="7"/>
    <x v="17"/>
    <x v="4936"/>
  </r>
  <r>
    <n v="14998"/>
    <d v="2035-09-07T00:00:00"/>
    <n v="1450"/>
    <x v="0"/>
    <x v="2"/>
    <n v="3"/>
    <n v="77.22"/>
    <n v="0.24"/>
    <x v="0"/>
    <x v="1"/>
    <x v="32"/>
    <x v="4937"/>
  </r>
  <r>
    <n v="14999"/>
    <d v="2035-09-08T00:00:00"/>
    <n v="1903"/>
    <x v="2"/>
    <x v="0"/>
    <n v="4"/>
    <n v="138.41"/>
    <n v="0.21"/>
    <x v="2"/>
    <x v="2"/>
    <x v="29"/>
    <x v="4938"/>
  </r>
  <r>
    <n v="15000"/>
    <d v="2035-09-09T00:00:00"/>
    <n v="1214"/>
    <x v="3"/>
    <x v="1"/>
    <n v="7"/>
    <n v="231.58"/>
    <n v="0.34"/>
    <x v="2"/>
    <x v="10"/>
    <x v="1"/>
    <x v="49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F308C-7FDB-4813-A399-5B40241324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4:B49" firstHeaderRow="1" firstDataRow="1" firstDataCol="1"/>
  <pivotFields count="18">
    <pivotField showAll="0"/>
    <pivotField numFmtId="1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941">
        <item x="3610"/>
        <item x="564"/>
        <item x="70"/>
        <item x="4027"/>
        <item x="376"/>
        <item x="892"/>
        <item x="3405"/>
        <item x="1374"/>
        <item x="87"/>
        <item x="1066"/>
        <item x="43"/>
        <item x="2982"/>
        <item x="4734"/>
        <item x="2128"/>
        <item x="735"/>
        <item x="4355"/>
        <item x="3726"/>
        <item x="4506"/>
        <item x="2502"/>
        <item x="3540"/>
        <item x="1755"/>
        <item x="3058"/>
        <item x="3937"/>
        <item x="2837"/>
        <item x="987"/>
        <item x="1970"/>
        <item x="1006"/>
        <item x="2290"/>
        <item x="2166"/>
        <item x="117"/>
        <item x="2134"/>
        <item x="168"/>
        <item x="3977"/>
        <item x="481"/>
        <item x="671"/>
        <item x="2786"/>
        <item x="3749"/>
        <item x="4137"/>
        <item x="2582"/>
        <item x="4639"/>
        <item x="3806"/>
        <item x="3252"/>
        <item x="2742"/>
        <item x="3861"/>
        <item x="4772"/>
        <item x="2956"/>
        <item x="710"/>
        <item x="220"/>
        <item x="2144"/>
        <item x="3837"/>
        <item x="482"/>
        <item x="1287"/>
        <item x="2937"/>
        <item x="4543"/>
        <item x="313"/>
        <item x="3304"/>
        <item x="2017"/>
        <item x="2109"/>
        <item x="2500"/>
        <item x="4370"/>
        <item x="20"/>
        <item x="1851"/>
        <item x="47"/>
        <item x="3029"/>
        <item x="4633"/>
        <item x="1379"/>
        <item x="2754"/>
        <item x="2743"/>
        <item x="2146"/>
        <item x="868"/>
        <item x="238"/>
        <item x="3753"/>
        <item x="3393"/>
        <item x="1288"/>
        <item x="1120"/>
        <item x="4860"/>
        <item x="4249"/>
        <item x="2430"/>
        <item x="3441"/>
        <item x="2185"/>
        <item x="2711"/>
        <item x="3400"/>
        <item x="4097"/>
        <item x="364"/>
        <item x="539"/>
        <item x="4083"/>
        <item x="1259"/>
        <item x="1429"/>
        <item x="1664"/>
        <item x="2132"/>
        <item x="1305"/>
        <item x="1561"/>
        <item x="3624"/>
        <item x="4211"/>
        <item x="1568"/>
        <item x="2130"/>
        <item x="2433"/>
        <item x="1836"/>
        <item x="316"/>
        <item x="1036"/>
        <item x="3544"/>
        <item x="4857"/>
        <item x="3432"/>
        <item x="2537"/>
        <item x="4606"/>
        <item x="2335"/>
        <item x="1465"/>
        <item x="499"/>
        <item x="777"/>
        <item x="2650"/>
        <item x="4865"/>
        <item x="140"/>
        <item x="2101"/>
        <item x="753"/>
        <item x="2775"/>
        <item x="2817"/>
        <item x="3312"/>
        <item x="2378"/>
        <item x="1937"/>
        <item x="1306"/>
        <item x="2381"/>
        <item x="1239"/>
        <item x="2808"/>
        <item x="3917"/>
        <item x="2939"/>
        <item x="283"/>
        <item x="882"/>
        <item x="4465"/>
        <item x="4342"/>
        <item x="1189"/>
        <item x="4075"/>
        <item x="3883"/>
        <item x="349"/>
        <item x="76"/>
        <item x="109"/>
        <item x="2336"/>
        <item x="1238"/>
        <item x="4582"/>
        <item x="207"/>
        <item x="964"/>
        <item x="2408"/>
        <item x="4736"/>
        <item x="1895"/>
        <item x="2305"/>
        <item x="3590"/>
        <item x="235"/>
        <item x="374"/>
        <item x="3750"/>
        <item x="2141"/>
        <item x="4808"/>
        <item x="3246"/>
        <item x="4607"/>
        <item x="1058"/>
        <item x="2274"/>
        <item x="495"/>
        <item x="1775"/>
        <item x="3583"/>
        <item x="2879"/>
        <item x="3119"/>
        <item x="2864"/>
        <item x="2935"/>
        <item x="4357"/>
        <item x="3713"/>
        <item x="2777"/>
        <item x="3873"/>
        <item x="2173"/>
        <item x="297"/>
        <item x="205"/>
        <item x="1316"/>
        <item x="4631"/>
        <item x="1474"/>
        <item x="688"/>
        <item x="3502"/>
        <item x="2415"/>
        <item x="3493"/>
        <item x="4453"/>
        <item x="4447"/>
        <item x="4209"/>
        <item x="4674"/>
        <item x="4820"/>
        <item x="2323"/>
        <item x="1532"/>
        <item x="3438"/>
        <item x="3127"/>
        <item x="2428"/>
        <item x="108"/>
        <item x="2823"/>
        <item x="4040"/>
        <item x="2129"/>
        <item x="4768"/>
        <item x="1477"/>
        <item x="59"/>
        <item x="2310"/>
        <item x="3869"/>
        <item x="1810"/>
        <item x="1001"/>
        <item x="173"/>
        <item x="2200"/>
        <item x="4698"/>
        <item x="1809"/>
        <item x="82"/>
        <item x="3636"/>
        <item x="2764"/>
        <item x="3379"/>
        <item x="2279"/>
        <item x="3972"/>
        <item x="4498"/>
        <item x="1072"/>
        <item x="3707"/>
        <item x="72"/>
        <item x="2250"/>
        <item x="670"/>
        <item x="4154"/>
        <item x="3709"/>
        <item x="3059"/>
        <item x="2550"/>
        <item x="2370"/>
        <item x="3505"/>
        <item x="3380"/>
        <item x="2180"/>
        <item x="2991"/>
        <item x="355"/>
        <item x="477"/>
        <item x="2962"/>
        <item x="2247"/>
        <item x="4664"/>
        <item x="3124"/>
        <item x="1862"/>
        <item x="4890"/>
        <item x="1397"/>
        <item x="3705"/>
        <item x="1843"/>
        <item x="4924"/>
        <item x="2957"/>
        <item x="44"/>
        <item x="1129"/>
        <item x="4396"/>
        <item x="1107"/>
        <item x="3987"/>
        <item x="1103"/>
        <item x="1123"/>
        <item x="4802"/>
        <item x="3234"/>
        <item x="4405"/>
        <item x="164"/>
        <item x="2188"/>
        <item x="202"/>
        <item x="2818"/>
        <item x="3089"/>
        <item x="110"/>
        <item x="1097"/>
        <item x="3638"/>
        <item x="1709"/>
        <item x="4272"/>
        <item x="1000"/>
        <item x="2316"/>
        <item x="3362"/>
        <item x="2771"/>
        <item x="3946"/>
        <item x="3065"/>
        <item x="455"/>
        <item x="3730"/>
        <item x="3597"/>
        <item x="2191"/>
        <item x="1151"/>
        <item x="1368"/>
        <item x="4484"/>
        <item x="2447"/>
        <item x="2851"/>
        <item x="566"/>
        <item x="1327"/>
        <item x="1824"/>
        <item x="1439"/>
        <item x="3699"/>
        <item x="167"/>
        <item x="4894"/>
        <item x="1833"/>
        <item x="208"/>
        <item x="1557"/>
        <item x="3664"/>
        <item x="1242"/>
        <item x="574"/>
        <item x="1948"/>
        <item x="3009"/>
        <item x="937"/>
        <item x="4805"/>
        <item x="4927"/>
        <item x="3286"/>
        <item x="1676"/>
        <item x="3871"/>
        <item x="1868"/>
        <item x="1555"/>
        <item x="1127"/>
        <item x="2291"/>
        <item x="192"/>
        <item x="3313"/>
        <item x="956"/>
        <item x="2995"/>
        <item x="1050"/>
        <item x="342"/>
        <item x="4457"/>
        <item x="1273"/>
        <item x="3795"/>
        <item x="2903"/>
        <item x="1250"/>
        <item x="222"/>
        <item x="2487"/>
        <item x="3189"/>
        <item x="3516"/>
        <item x="4859"/>
        <item x="2888"/>
        <item x="2203"/>
        <item x="2284"/>
        <item x="2930"/>
        <item x="625"/>
        <item x="2367"/>
        <item x="687"/>
        <item x="2050"/>
        <item x="3403"/>
        <item x="1168"/>
        <item x="3139"/>
        <item x="311"/>
        <item x="266"/>
        <item x="4282"/>
        <item x="3298"/>
        <item x="2387"/>
        <item x="3450"/>
        <item x="3775"/>
        <item x="1617"/>
        <item x="3366"/>
        <item x="3677"/>
        <item x="968"/>
        <item x="3779"/>
        <item x="3266"/>
        <item x="1579"/>
        <item x="408"/>
        <item x="4813"/>
        <item x="1007"/>
        <item x="4686"/>
        <item x="4063"/>
        <item x="4586"/>
        <item x="2067"/>
        <item x="2917"/>
        <item x="1395"/>
        <item x="2592"/>
        <item x="4407"/>
        <item x="3161"/>
        <item x="1746"/>
        <item x="4603"/>
        <item x="1507"/>
        <item x="1999"/>
        <item x="3509"/>
        <item x="558"/>
        <item x="4522"/>
        <item x="3308"/>
        <item x="2615"/>
        <item x="2275"/>
        <item x="795"/>
        <item x="4292"/>
        <item x="3844"/>
        <item x="3416"/>
        <item x="1467"/>
        <item x="2334"/>
        <item x="931"/>
        <item x="871"/>
        <item x="755"/>
        <item x="668"/>
        <item x="399"/>
        <item x="4208"/>
        <item x="3790"/>
        <item x="1724"/>
        <item x="2936"/>
        <item x="3288"/>
        <item x="84"/>
        <item x="3053"/>
        <item x="1502"/>
        <item x="1308"/>
        <item x="4313"/>
        <item x="1363"/>
        <item x="699"/>
        <item x="371"/>
        <item x="1607"/>
        <item x="1656"/>
        <item x="2938"/>
        <item x="3503"/>
        <item x="341"/>
        <item x="204"/>
        <item x="2877"/>
        <item x="2610"/>
        <item x="3994"/>
        <item x="3953"/>
        <item x="780"/>
        <item x="1932"/>
        <item x="4792"/>
        <item x="4766"/>
        <item x="4608"/>
        <item x="4934"/>
        <item x="4113"/>
        <item x="424"/>
        <item x="4809"/>
        <item x="2651"/>
        <item x="319"/>
        <item x="1634"/>
        <item x="4343"/>
        <item x="23"/>
        <item x="2796"/>
        <item x="826"/>
        <item x="1113"/>
        <item x="664"/>
        <item x="575"/>
        <item x="4827"/>
        <item x="3951"/>
        <item x="25"/>
        <item x="3934"/>
        <item x="2807"/>
        <item x="1615"/>
        <item x="242"/>
        <item x="4684"/>
        <item x="3137"/>
        <item x="1199"/>
        <item x="234"/>
        <item x="1980"/>
        <item x="1415"/>
        <item x="773"/>
        <item x="1393"/>
        <item x="1480"/>
        <item x="4459"/>
        <item x="377"/>
        <item x="612"/>
        <item x="2472"/>
        <item x="1897"/>
        <item x="52"/>
        <item x="1210"/>
        <item x="3114"/>
        <item x="1472"/>
        <item x="4018"/>
        <item x="1481"/>
        <item x="1514"/>
        <item x="2988"/>
        <item x="4869"/>
        <item x="2236"/>
        <item x="3896"/>
        <item x="4918"/>
        <item x="449"/>
        <item x="3225"/>
        <item x="4612"/>
        <item x="2062"/>
        <item x="4475"/>
        <item x="597"/>
        <item x="862"/>
        <item x="4256"/>
        <item x="1108"/>
        <item x="2710"/>
        <item x="4649"/>
        <item x="137"/>
        <item x="21"/>
        <item x="2636"/>
        <item x="2971"/>
        <item x="897"/>
        <item x="1892"/>
        <item x="1538"/>
        <item x="2237"/>
        <item x="4422"/>
        <item x="3105"/>
        <item x="847"/>
        <item x="2890"/>
        <item x="2313"/>
        <item x="2202"/>
        <item x="3134"/>
        <item x="701"/>
        <item x="2561"/>
        <item x="2822"/>
        <item x="3924"/>
        <item x="3524"/>
        <item x="1582"/>
        <item x="3117"/>
        <item x="2949"/>
        <item x="513"/>
        <item x="180"/>
        <item x="2522"/>
        <item x="680"/>
        <item x="901"/>
        <item x="2404"/>
        <item x="4091"/>
        <item x="227"/>
        <item x="2784"/>
        <item x="935"/>
        <item x="113"/>
        <item x="3965"/>
        <item x="2656"/>
        <item x="1420"/>
        <item x="265"/>
        <item x="2579"/>
        <item x="841"/>
        <item x="2419"/>
        <item x="3344"/>
        <item x="2853"/>
        <item x="1209"/>
        <item x="3159"/>
        <item x="1600"/>
        <item x="3426"/>
        <item x="578"/>
        <item x="843"/>
        <item x="2001"/>
        <item x="3100"/>
        <item x="3212"/>
        <item x="3841"/>
        <item x="1662"/>
        <item x="585"/>
        <item x="1157"/>
        <item x="2439"/>
        <item x="3309"/>
        <item x="3168"/>
        <item x="3281"/>
        <item x="3985"/>
        <item x="2482"/>
        <item x="60"/>
        <item x="4240"/>
        <item x="1270"/>
        <item x="1475"/>
        <item x="2737"/>
        <item x="3166"/>
        <item x="3569"/>
        <item x="4026"/>
        <item x="2402"/>
        <item x="909"/>
        <item x="3876"/>
        <item x="2091"/>
        <item x="3357"/>
        <item x="654"/>
        <item x="1951"/>
        <item x="1067"/>
        <item x="1706"/>
        <item x="3260"/>
        <item x="681"/>
        <item x="4524"/>
        <item x="3600"/>
        <item x="3666"/>
        <item x="3734"/>
        <item x="2657"/>
        <item x="4142"/>
        <item x="1267"/>
        <item x="209"/>
        <item x="1171"/>
        <item x="2401"/>
        <item x="4937"/>
        <item x="1102"/>
        <item x="2928"/>
        <item x="4500"/>
        <item x="2812"/>
        <item x="2781"/>
        <item x="1392"/>
        <item x="2124"/>
        <item x="153"/>
        <item x="1695"/>
        <item x="174"/>
        <item x="3361"/>
        <item x="4713"/>
        <item x="1216"/>
        <item x="831"/>
        <item x="999"/>
        <item x="1914"/>
        <item x="969"/>
        <item x="4931"/>
        <item x="921"/>
        <item x="3511"/>
        <item x="4728"/>
        <item x="2696"/>
        <item x="2539"/>
        <item x="4101"/>
        <item x="3774"/>
        <item x="2630"/>
        <item x="4925"/>
        <item x="226"/>
        <item x="3827"/>
        <item x="519"/>
        <item x="1121"/>
        <item x="2963"/>
        <item x="3283"/>
        <item x="3902"/>
        <item x="437"/>
        <item x="3350"/>
        <item x="2870"/>
        <item x="4887"/>
        <item x="515"/>
        <item x="1073"/>
        <item x="1454"/>
        <item x="444"/>
        <item x="1430"/>
        <item x="1749"/>
        <item x="4510"/>
        <item x="1529"/>
        <item x="2773"/>
        <item x="1547"/>
        <item x="2809"/>
        <item x="4923"/>
        <item x="1405"/>
        <item x="1416"/>
        <item x="463"/>
        <item x="1423"/>
        <item x="3828"/>
        <item x="1323"/>
        <item x="309"/>
        <item x="2767"/>
        <item x="653"/>
        <item x="1428"/>
        <item x="3279"/>
        <item x="1564"/>
        <item x="4497"/>
        <item x="702"/>
        <item x="2998"/>
        <item x="4872"/>
        <item x="3443"/>
        <item x="2993"/>
        <item x="3068"/>
        <item x="2055"/>
        <item x="3909"/>
        <item x="1407"/>
        <item x="2468"/>
        <item x="3947"/>
        <item x="3459"/>
        <item x="2504"/>
        <item x="1820"/>
        <item x="2426"/>
        <item x="4118"/>
        <item x="4020"/>
        <item x="4115"/>
        <item x="3526"/>
        <item x="2793"/>
        <item x="257"/>
        <item x="2377"/>
        <item x="1732"/>
        <item x="1080"/>
        <item x="2728"/>
        <item x="1158"/>
        <item x="3015"/>
        <item x="4221"/>
        <item x="2604"/>
        <item x="33"/>
        <item x="264"/>
        <item x="1211"/>
        <item x="4670"/>
        <item x="2892"/>
        <item x="580"/>
        <item x="4000"/>
        <item x="1981"/>
        <item x="3863"/>
        <item x="4776"/>
        <item x="830"/>
        <item x="4489"/>
        <item x="439"/>
        <item x="3491"/>
        <item x="4417"/>
        <item x="1504"/>
        <item x="3960"/>
        <item x="2768"/>
        <item x="1577"/>
        <item x="3307"/>
        <item x="3958"/>
        <item x="2022"/>
        <item x="2666"/>
        <item x="1594"/>
        <item x="4527"/>
        <item x="2987"/>
        <item x="2053"/>
        <item x="2249"/>
        <item x="452"/>
        <item x="65"/>
        <item x="2751"/>
        <item x="3343"/>
        <item x="1386"/>
        <item x="3402"/>
        <item x="3661"/>
        <item x="1964"/>
        <item x="2423"/>
        <item x="1944"/>
        <item x="2560"/>
        <item x="4885"/>
        <item x="1657"/>
        <item x="4449"/>
        <item x="4644"/>
        <item x="1244"/>
        <item x="760"/>
        <item x="3521"/>
        <item x="1307"/>
        <item x="1748"/>
        <item x="3383"/>
        <item x="1990"/>
        <item x="3674"/>
        <item x="353"/>
        <item x="4386"/>
        <item x="2220"/>
        <item x="1068"/>
        <item x="4032"/>
        <item x="4435"/>
        <item x="3558"/>
        <item x="3421"/>
        <item x="4232"/>
        <item x="398"/>
        <item x="4071"/>
        <item x="3061"/>
        <item x="2863"/>
        <item x="649"/>
        <item x="1959"/>
        <item x="1118"/>
        <item x="3295"/>
        <item x="3042"/>
        <item x="1165"/>
        <item x="801"/>
        <item x="4156"/>
        <item x="3554"/>
        <item x="1351"/>
        <item x="559"/>
        <item x="581"/>
        <item x="1380"/>
        <item x="3083"/>
        <item x="2720"/>
        <item x="3533"/>
        <item x="4010"/>
        <item x="3154"/>
        <item x="3595"/>
        <item x="4087"/>
        <item x="74"/>
        <item x="3680"/>
        <item x="3698"/>
        <item x="2565"/>
        <item x="2481"/>
        <item x="3097"/>
        <item x="4125"/>
        <item x="1344"/>
        <item x="3942"/>
        <item x="571"/>
        <item x="3930"/>
        <item x="2035"/>
        <item x="1257"/>
        <item x="1370"/>
        <item x="1604"/>
        <item x="1349"/>
        <item x="3001"/>
        <item x="714"/>
        <item x="2697"/>
        <item x="2966"/>
        <item x="2257"/>
        <item x="3874"/>
        <item x="248"/>
        <item x="303"/>
        <item x="992"/>
        <item x="1877"/>
        <item x="3843"/>
        <item x="4642"/>
        <item x="1043"/>
        <item x="4710"/>
        <item x="3138"/>
        <item x="4846"/>
        <item x="2919"/>
        <item x="4920"/>
        <item x="1783"/>
        <item x="3120"/>
        <item x="2374"/>
        <item x="3437"/>
        <item x="2816"/>
        <item x="1012"/>
        <item x="4592"/>
        <item x="1322"/>
        <item x="4079"/>
        <item x="703"/>
        <item x="4057"/>
        <item x="4544"/>
        <item x="1310"/>
        <item x="2916"/>
        <item x="1026"/>
        <item x="3991"/>
        <item x="4478"/>
        <item x="2664"/>
        <item x="263"/>
        <item x="467"/>
        <item x="4185"/>
        <item x="4469"/>
        <item x="696"/>
        <item x="4882"/>
        <item x="2695"/>
        <item x="639"/>
        <item x="1159"/>
        <item x="3156"/>
        <item x="3628"/>
        <item x="2269"/>
        <item x="1134"/>
        <item x="1544"/>
        <item x="4893"/>
        <item x="4906"/>
        <item x="2015"/>
        <item x="1840"/>
        <item x="1385"/>
        <item x="1197"/>
        <item x="1967"/>
        <item x="3598"/>
        <item x="429"/>
        <item x="3541"/>
        <item x="2283"/>
        <item x="4908"/>
        <item x="2534"/>
        <item x="2554"/>
        <item x="4053"/>
        <item x="2685"/>
        <item x="1636"/>
        <item x="4120"/>
        <item x="713"/>
        <item x="890"/>
        <item x="2730"/>
        <item x="4861"/>
        <item x="1639"/>
        <item x="4852"/>
        <item x="2782"/>
        <item x="660"/>
        <item x="1740"/>
        <item x="3430"/>
        <item x="4337"/>
        <item x="4593"/>
        <item x="4635"/>
        <item x="2698"/>
        <item x="3778"/>
        <item x="22"/>
        <item x="2232"/>
        <item x="4722"/>
        <item x="2908"/>
        <item x="1908"/>
        <item x="4567"/>
        <item x="1822"/>
        <item x="1396"/>
        <item x="3408"/>
        <item x="1164"/>
        <item x="886"/>
        <item x="3616"/>
        <item x="3072"/>
        <item x="4376"/>
        <item x="1610"/>
        <item x="4604"/>
        <item x="4336"/>
        <item x="1795"/>
        <item x="3122"/>
        <item x="361"/>
        <item x="2722"/>
        <item x="4028"/>
        <item x="2120"/>
        <item x="926"/>
        <item x="3736"/>
        <item x="1274"/>
        <item x="2034"/>
        <item x="3647"/>
        <item x="3332"/>
        <item x="3957"/>
        <item x="1408"/>
        <item x="2061"/>
        <item x="3214"/>
        <item x="4472"/>
        <item x="3986"/>
        <item x="3239"/>
        <item x="3921"/>
        <item x="3822"/>
        <item x="3599"/>
        <item x="4276"/>
        <item x="3165"/>
        <item x="4368"/>
        <item x="4615"/>
        <item x="3473"/>
        <item x="3017"/>
        <item x="1208"/>
        <item x="4701"/>
        <item x="275"/>
        <item x="2531"/>
        <item x="3553"/>
        <item x="2845"/>
        <item x="116"/>
        <item x="136"/>
        <item x="2538"/>
        <item x="1721"/>
        <item x="3743"/>
        <item x="436"/>
        <item x="2944"/>
        <item x="1698"/>
        <item x="1626"/>
        <item x="643"/>
        <item x="587"/>
        <item x="334"/>
        <item x="339"/>
        <item x="3941"/>
        <item x="781"/>
        <item x="3543"/>
        <item x="4721"/>
        <item x="1258"/>
        <item x="1425"/>
        <item x="4372"/>
        <item x="4410"/>
        <item x="2601"/>
        <item x="2164"/>
        <item x="4897"/>
        <item x="1375"/>
        <item x="1806"/>
        <item x="4017"/>
        <item x="415"/>
        <item x="4477"/>
        <item x="3998"/>
        <item x="1777"/>
        <item x="4555"/>
        <item x="2571"/>
        <item x="1339"/>
        <item x="203"/>
        <item x="106"/>
        <item x="4385"/>
        <item x="3299"/>
        <item x="2755"/>
        <item x="4393"/>
        <item x="2155"/>
        <item x="4261"/>
        <item x="604"/>
        <item x="332"/>
        <item x="3733"/>
        <item x="3164"/>
        <item x="978"/>
        <item x="2079"/>
        <item x="1295"/>
        <item x="2725"/>
        <item x="152"/>
        <item x="1077"/>
        <item x="1759"/>
        <item x="1887"/>
        <item x="504"/>
        <item x="267"/>
        <item x="2139"/>
        <item x="825"/>
        <item x="3685"/>
        <item x="3523"/>
        <item x="2857"/>
        <item x="1818"/>
        <item x="2216"/>
        <item x="4230"/>
        <item x="425"/>
        <item x="1009"/>
        <item x="2221"/>
        <item x="4234"/>
        <item x="3692"/>
        <item x="4169"/>
        <item x="3160"/>
        <item x="1517"/>
        <item x="2258"/>
        <item x="4345"/>
        <item x="427"/>
        <item x="1770"/>
        <item x="2945"/>
        <item x="1966"/>
        <item x="2589"/>
        <item x="4197"/>
        <item x="734"/>
        <item x="1342"/>
        <item x="2524"/>
        <item x="1699"/>
        <item x="468"/>
        <item x="1432"/>
        <item x="4476"/>
        <item x="1780"/>
        <item x="673"/>
        <item x="2005"/>
        <item x="3277"/>
        <item x="4494"/>
        <item x="586"/>
        <item x="2281"/>
        <item x="2159"/>
        <item x="3406"/>
        <item x="3200"/>
        <item x="1846"/>
        <item x="372"/>
        <item x="4534"/>
        <item x="4454"/>
        <item x="4705"/>
        <item x="908"/>
        <item x="1204"/>
        <item x="4889"/>
        <item x="3607"/>
        <item x="632"/>
        <item x="869"/>
        <item x="479"/>
        <item x="2614"/>
        <item x="2506"/>
        <item x="598"/>
        <item x="3471"/>
        <item x="715"/>
        <item x="1912"/>
        <item x="3428"/>
        <item x="2073"/>
        <item x="1587"/>
        <item x="2339"/>
        <item x="1674"/>
        <item x="1217"/>
        <item x="726"/>
        <item x="542"/>
        <item x="4225"/>
        <item x="2954"/>
        <item x="953"/>
        <item x="485"/>
        <item x="2093"/>
        <item x="3718"/>
        <item x="4623"/>
        <item x="2156"/>
        <item x="895"/>
        <item x="691"/>
        <item x="3291"/>
        <item x="1987"/>
        <item x="530"/>
        <item x="269"/>
        <item x="1022"/>
        <item x="4093"/>
        <item x="1968"/>
        <item x="1294"/>
        <item x="2671"/>
        <item x="3004"/>
        <item x="212"/>
        <item x="1341"/>
        <item x="3613"/>
        <item x="2190"/>
        <item x="426"/>
        <item x="716"/>
        <item x="2473"/>
        <item x="2153"/>
        <item x="2839"/>
        <item x="56"/>
        <item x="325"/>
        <item x="3747"/>
        <item x="1702"/>
        <item x="53"/>
        <item x="3010"/>
        <item x="4759"/>
        <item x="1"/>
        <item x="3367"/>
        <item x="605"/>
        <item x="2197"/>
        <item x="3190"/>
        <item x="3655"/>
        <item x="358"/>
        <item x="3703"/>
        <item x="1567"/>
        <item x="1487"/>
        <item x="2921"/>
        <item x="289"/>
        <item x="4011"/>
        <item x="184"/>
        <item x="2783"/>
        <item x="1160"/>
        <item x="4775"/>
        <item x="4160"/>
        <item x="4837"/>
        <item x="3751"/>
        <item x="1369"/>
        <item x="2414"/>
        <item x="2635"/>
        <item x="4466"/>
        <item x="2765"/>
        <item x="4339"/>
        <item x="1785"/>
        <item x="382"/>
        <item x="2014"/>
        <item x="912"/>
        <item x="1625"/>
        <item x="1039"/>
        <item x="3376"/>
        <item x="973"/>
        <item x="4441"/>
        <item x="1878"/>
        <item x="1377"/>
        <item x="3683"/>
        <item x="4836"/>
        <item x="3756"/>
        <item x="540"/>
        <item x="4839"/>
        <item x="641"/>
        <item x="3855"/>
        <item x="592"/>
        <item x="770"/>
        <item x="2064"/>
        <item x="4849"/>
        <item x="797"/>
        <item x="3804"/>
        <item x="3586"/>
        <item x="1717"/>
        <item x="3480"/>
        <item x="2395"/>
        <item x="3011"/>
        <item x="1815"/>
        <item x="328"/>
        <item x="741"/>
        <item x="2690"/>
        <item x="3102"/>
        <item x="4782"/>
        <item x="3079"/>
        <item x="38"/>
        <item x="4081"/>
        <item x="62"/>
        <item x="4269"/>
        <item x="896"/>
        <item x="95"/>
        <item x="2588"/>
        <item x="1248"/>
        <item x="4170"/>
        <item x="2325"/>
        <item x="2371"/>
        <item x="3777"/>
        <item x="484"/>
        <item x="4174"/>
        <item x="1632"/>
        <item x="3135"/>
        <item x="4394"/>
        <item x="836"/>
        <item x="51"/>
        <item x="2436"/>
        <item x="4286"/>
        <item x="2788"/>
        <item x="4613"/>
        <item x="815"/>
        <item x="1365"/>
        <item x="1757"/>
        <item x="3458"/>
        <item x="1741"/>
        <item x="1188"/>
        <item x="3301"/>
        <item x="4781"/>
        <item x="4265"/>
        <item x="3978"/>
        <item x="822"/>
        <item x="4556"/>
        <item x="4328"/>
        <item x="179"/>
        <item x="3146"/>
        <item x="2758"/>
        <item x="4630"/>
        <item x="2333"/>
        <item x="2136"/>
        <item x="1952"/>
        <item x="2715"/>
        <item x="2158"/>
        <item x="1458"/>
        <item x="3970"/>
        <item x="230"/>
        <item x="2555"/>
        <item x="1135"/>
        <item x="2611"/>
        <item x="3976"/>
        <item x="2043"/>
        <item x="4806"/>
        <item x="620"/>
        <item x="1515"/>
        <item x="2168"/>
        <item x="1734"/>
        <item x="487"/>
        <item x="2646"/>
        <item x="583"/>
        <item x="1482"/>
        <item x="4828"/>
        <item x="2246"/>
        <item x="2819"/>
        <item x="1126"/>
        <item x="1618"/>
        <item x="4090"/>
        <item x="4903"/>
        <item x="2578"/>
        <item x="155"/>
        <item x="1183"/>
        <item x="1603"/>
        <item x="3602"/>
        <item x="3179"/>
        <item x="1185"/>
        <item x="789"/>
        <item x="4187"/>
        <item x="1800"/>
        <item x="3793"/>
        <item x="4163"/>
        <item x="4785"/>
        <item x="4443"/>
        <item x="754"/>
        <item x="1536"/>
        <item x="1154"/>
        <item x="2869"/>
        <item x="3487"/>
        <item x="1974"/>
        <item x="751"/>
        <item x="3330"/>
        <item x="4128"/>
        <item x="1236"/>
        <item x="644"/>
        <item x="473"/>
        <item x="2831"/>
        <item x="2726"/>
        <item x="472"/>
        <item x="4402"/>
        <item x="3495"/>
        <item x="3070"/>
        <item x="2861"/>
        <item x="965"/>
        <item x="2068"/>
        <item x="2488"/>
        <item x="3271"/>
        <item x="3904"/>
        <item x="1240"/>
        <item x="4016"/>
        <item x="2883"/>
        <item x="3014"/>
        <item x="75"/>
        <item x="2575"/>
        <item x="1459"/>
        <item x="1894"/>
        <item x="3678"/>
        <item x="774"/>
        <item x="544"/>
        <item x="1256"/>
        <item x="2800"/>
        <item x="2704"/>
        <item x="2673"/>
        <item x="545"/>
        <item x="4878"/>
        <item x="4627"/>
        <item x="2766"/>
        <item x="658"/>
        <item x="1537"/>
        <item x="749"/>
        <item x="3657"/>
        <item x="850"/>
        <item x="32"/>
        <item x="3817"/>
        <item x="3770"/>
        <item x="1417"/>
        <item x="4756"/>
        <item x="573"/>
        <item x="1526"/>
        <item x="3085"/>
        <item x="3746"/>
        <item x="1202"/>
        <item x="2157"/>
        <item x="1598"/>
        <item x="2209"/>
        <item x="4648"/>
        <item x="4726"/>
        <item x="828"/>
        <item x="2644"/>
        <item x="1122"/>
        <item x="1260"/>
        <item x="1789"/>
        <item x="2000"/>
        <item x="934"/>
        <item x="4382"/>
        <item x="4380"/>
        <item x="816"/>
        <item x="145"/>
        <item x="2356"/>
        <item x="4193"/>
        <item x="422"/>
        <item x="3912"/>
        <item x="1228"/>
        <item x="2984"/>
        <item x="3069"/>
        <item x="1070"/>
        <item x="3880"/>
        <item x="662"/>
        <item x="3908"/>
        <item x="3886"/>
        <item x="1069"/>
        <item x="4703"/>
        <item x="134"/>
        <item x="4397"/>
        <item x="1101"/>
        <item x="3300"/>
        <item x="2983"/>
        <item x="344"/>
        <item x="1388"/>
        <item x="906"/>
        <item x="2860"/>
        <item x="254"/>
        <item x="796"/>
        <item x="2145"/>
        <item x="1772"/>
        <item x="3364"/>
        <item x="4862"/>
        <item x="4413"/>
        <item x="959"/>
        <item x="2466"/>
        <item x="2795"/>
        <item x="2174"/>
        <item x="3378"/>
        <item x="3126"/>
        <item x="2388"/>
        <item x="4629"/>
        <item x="1805"/>
        <item x="4798"/>
        <item x="494"/>
        <item x="4780"/>
        <item x="3317"/>
        <item x="4822"/>
        <item x="246"/>
        <item x="1559"/>
        <item x="2748"/>
        <item x="1927"/>
        <item x="49"/>
        <item x="4395"/>
        <item x="1081"/>
        <item x="4517"/>
        <item x="4194"/>
        <item x="2251"/>
        <item x="1997"/>
        <item x="3116"/>
        <item x="1296"/>
        <item x="185"/>
        <item x="3481"/>
        <item x="252"/>
        <item x="4023"/>
        <item x="4315"/>
        <item x="4919"/>
        <item x="4445"/>
        <item x="4157"/>
        <item x="4387"/>
        <item x="930"/>
        <item x="2492"/>
        <item x="3612"/>
        <item x="3297"/>
        <item x="1842"/>
        <item x="3578"/>
        <item x="324"/>
        <item x="1690"/>
        <item x="4679"/>
        <item x="1540"/>
        <item x="496"/>
        <item x="2304"/>
        <item x="1953"/>
        <item x="2044"/>
        <item x="1010"/>
        <item x="497"/>
        <item x="3005"/>
        <item x="4231"/>
        <item x="2595"/>
        <item x="4562"/>
        <item x="4716"/>
        <item x="4359"/>
        <item x="4430"/>
        <item x="2798"/>
        <item x="1873"/>
        <item x="2810"/>
        <item x="3982"/>
        <item x="752"/>
        <item x="3696"/>
        <item x="2167"/>
        <item x="1269"/>
        <item x="2329"/>
        <item x="3531"/>
        <item x="3080"/>
        <item x="1438"/>
        <item x="1812"/>
        <item x="4067"/>
        <item x="4706"/>
        <item x="1099"/>
        <item x="2776"/>
        <item x="3527"/>
        <item x="1703"/>
        <item x="793"/>
        <item x="3821"/>
        <item x="1991"/>
        <item x="3037"/>
        <item x="4547"/>
        <item x="3825"/>
        <item x="337"/>
        <item x="1499"/>
        <item x="4815"/>
        <item x="492"/>
        <item x="411"/>
        <item x="1059"/>
        <item x="1903"/>
        <item x="1975"/>
        <item x="394"/>
        <item x="1309"/>
        <item x="4318"/>
        <item x="551"/>
        <item x="4596"/>
        <item x="1060"/>
        <item x="778"/>
        <item x="4175"/>
        <item x="4403"/>
        <item x="1163"/>
        <item x="2262"/>
        <item x="4458"/>
        <item x="3157"/>
        <item x="4491"/>
        <item x="3534"/>
        <item x="635"/>
        <item x="3956"/>
        <item x="2802"/>
        <item x="4929"/>
        <item x="2854"/>
        <item x="2245"/>
        <item x="4467"/>
        <item x="2087"/>
        <item x="1996"/>
        <item x="4349"/>
        <item x="1053"/>
        <item x="3141"/>
        <item x="1447"/>
        <item x="1940"/>
        <item x="1934"/>
        <item x="2013"/>
        <item x="3112"/>
        <item x="4165"/>
        <item x="4069"/>
        <item x="2626"/>
        <item x="1941"/>
        <item x="3420"/>
        <item x="2171"/>
        <item x="2516"/>
        <item x="2924"/>
        <item x="3866"/>
        <item x="176"/>
        <item x="2913"/>
        <item x="2451"/>
        <item x="4704"/>
        <item x="4559"/>
        <item x="4503"/>
        <item x="2858"/>
        <item x="2619"/>
        <item x="2483"/>
        <item x="4171"/>
        <item x="667"/>
        <item x="4005"/>
        <item x="2997"/>
        <item x="900"/>
        <item x="3257"/>
        <item x="3547"/>
        <item x="1350"/>
        <item x="1252"/>
        <item x="718"/>
        <item x="3377"/>
        <item x="1290"/>
        <item x="1179"/>
        <item x="1148"/>
        <item x="3370"/>
        <item x="129"/>
        <item x="2373"/>
        <item x="3462"/>
        <item x="3098"/>
        <item x="829"/>
        <item x="2907"/>
        <item x="282"/>
        <item x="514"/>
        <item x="1696"/>
        <item x="3864"/>
        <item x="3513"/>
        <item x="856"/>
        <item x="2990"/>
        <item x="4618"/>
        <item x="4404"/>
        <item x="4306"/>
        <item x="3232"/>
        <item x="1181"/>
        <item x="3568"/>
        <item x="1312"/>
        <item x="1330"/>
        <item x="2477"/>
        <item x="1301"/>
        <item x="2915"/>
        <item x="1976"/>
        <item x="3601"/>
        <item x="2724"/>
        <item x="3645"/>
        <item x="3963"/>
        <item x="771"/>
        <item x="988"/>
        <item x="1336"/>
        <item x="5"/>
        <item x="151"/>
        <item x="2214"/>
        <item x="3012"/>
        <item x="2074"/>
        <item x="3740"/>
        <item x="3961"/>
        <item x="3826"/>
        <item x="3988"/>
        <item x="617"/>
        <item x="4723"/>
        <item x="2151"/>
        <item x="996"/>
        <item x="2749"/>
        <item x="2411"/>
        <item x="1691"/>
        <item x="4439"/>
        <item x="4838"/>
        <item x="123"/>
        <item x="4235"/>
        <item x="2959"/>
        <item x="3208"/>
        <item x="918"/>
        <item x="451"/>
        <item x="3840"/>
        <item x="4672"/>
        <item x="491"/>
        <item x="1042"/>
        <item x="863"/>
        <item x="3973"/>
        <item x="4431"/>
        <item x="546"/>
        <item x="2242"/>
        <item x="2961"/>
        <item x="3559"/>
        <item x="1372"/>
        <item x="4823"/>
        <item x="4338"/>
        <item x="1142"/>
        <item x="2559"/>
        <item x="1019"/>
        <item x="2692"/>
        <item x="2418"/>
        <item x="4539"/>
        <item x="4879"/>
        <item x="91"/>
        <item x="4938"/>
        <item x="2665"/>
        <item x="1972"/>
        <item x="2587"/>
        <item x="1850"/>
        <item x="4811"/>
        <item x="928"/>
        <item x="697"/>
        <item x="511"/>
        <item x="4485"/>
        <item x="4409"/>
        <item x="2449"/>
        <item x="3285"/>
        <item x="3945"/>
        <item x="2873"/>
        <item x="3789"/>
        <item x="704"/>
        <item x="3532"/>
        <item x="4665"/>
        <item x="4043"/>
        <item x="4022"/>
        <item x="413"/>
        <item x="2570"/>
        <item x="2741"/>
        <item x="2443"/>
        <item x="1858"/>
        <item x="2902"/>
        <item x="1383"/>
        <item x="4434"/>
        <item x="446"/>
        <item x="4740"/>
        <item x="4737"/>
        <item x="4255"/>
        <item x="3220"/>
        <item x="4695"/>
        <item x="1570"/>
        <item x="2315"/>
        <item x="818"/>
        <item x="2271"/>
        <item x="1213"/>
        <item x="83"/>
        <item x="2460"/>
        <item x="3067"/>
        <item x="2455"/>
        <item x="2179"/>
        <item x="633"/>
        <item x="1738"/>
        <item x="4877"/>
        <item x="1705"/>
        <item x="3954"/>
        <item x="2225"/>
        <item x="974"/>
        <item x="3816"/>
        <item x="4895"/>
        <item x="3455"/>
        <item x="4689"/>
        <item x="3813"/>
        <item x="92"/>
        <item x="738"/>
        <item x="4030"/>
        <item x="3490"/>
        <item x="4308"/>
        <item x="4560"/>
        <item x="2069"/>
        <item x="3687"/>
        <item x="1891"/>
        <item x="1357"/>
        <item x="330"/>
        <item x="1884"/>
        <item x="1215"/>
        <item x="3933"/>
        <item x="4076"/>
        <item x="46"/>
        <item x="4432"/>
        <item x="4888"/>
        <item x="4456"/>
        <item x="2296"/>
        <item x="1136"/>
        <item x="810"/>
        <item x="2828"/>
        <item x="2855"/>
        <item x="2342"/>
        <item x="785"/>
        <item x="2856"/>
        <item x="2463"/>
        <item x="2318"/>
        <item x="3785"/>
        <item x="1314"/>
        <item x="2393"/>
        <item x="3173"/>
        <item x="2399"/>
        <item x="2865"/>
        <item x="3206"/>
        <item x="2562"/>
        <item x="1509"/>
        <item x="3672"/>
        <item x="1406"/>
        <item x="1667"/>
        <item x="3706"/>
        <item x="3867"/>
        <item x="3477"/>
        <item x="1631"/>
        <item x="2292"/>
        <item x="4748"/>
        <item x="3133"/>
        <item x="2658"/>
        <item x="4"/>
        <item x="3690"/>
        <item x="4840"/>
        <item x="195"/>
        <item x="3997"/>
        <item x="299"/>
        <item x="1875"/>
        <item x="3175"/>
        <item x="2878"/>
        <item x="4109"/>
        <item x="4135"/>
        <item x="4884"/>
        <item x="2300"/>
        <item x="430"/>
        <item x="3461"/>
        <item x="367"/>
        <item x="3681"/>
        <item x="2707"/>
        <item x="1421"/>
        <item x="454"/>
        <item x="4490"/>
        <item x="1198"/>
        <item x="3858"/>
        <item x="3442"/>
        <item x="1207"/>
        <item x="224"/>
        <item x="2628"/>
        <item x="4289"/>
        <item x="2830"/>
        <item x="2020"/>
        <item x="674"/>
        <item x="55"/>
        <item x="1766"/>
        <item x="3727"/>
        <item x="1293"/>
        <item x="4335"/>
        <item x="1711"/>
        <item x="2952"/>
        <item x="787"/>
        <item x="1002"/>
        <item x="2259"/>
        <item x="2914"/>
        <item x="4054"/>
        <item x="839"/>
        <item x="3468"/>
        <item x="3115"/>
        <item x="2627"/>
        <item x="2016"/>
        <item x="36"/>
        <item x="1510"/>
        <item x="2934"/>
        <item x="4340"/>
        <item x="4614"/>
        <item x="3835"/>
        <item x="550"/>
        <item x="4541"/>
        <item x="3584"/>
        <item x="4841"/>
        <item x="2252"/>
        <item x="733"/>
        <item x="3143"/>
        <item x="3787"/>
        <item x="3235"/>
        <item x="1898"/>
        <item x="288"/>
        <item x="2163"/>
        <item x="301"/>
        <item x="903"/>
        <item x="1498"/>
        <item x="923"/>
        <item x="112"/>
        <item x="4366"/>
        <item x="335"/>
        <item x="4735"/>
        <item x="1335"/>
        <item x="4460"/>
        <item x="1640"/>
        <item x="2799"/>
        <item x="3535"/>
        <item x="1881"/>
        <item x="1172"/>
        <item x="3518"/>
        <item x="338"/>
        <item x="1255"/>
        <item x="2920"/>
        <item x="4626"/>
        <item x="2196"/>
        <item x="694"/>
        <item x="4092"/>
        <item x="2113"/>
        <item x="2859"/>
        <item x="3556"/>
        <item x="1752"/>
        <item x="441"/>
        <item x="3398"/>
        <item x="493"/>
        <item x="4377"/>
        <item x="1531"/>
        <item x="3765"/>
        <item x="250"/>
        <item x="3557"/>
        <item x="610"/>
        <item x="3081"/>
        <item x="1192"/>
        <item x="2205"/>
        <item x="4089"/>
        <item x="94"/>
        <item x="1619"/>
        <item x="4532"/>
        <item x="2172"/>
        <item x="456"/>
        <item x="2340"/>
        <item x="366"/>
        <item x="4677"/>
        <item x="1353"/>
        <item x="528"/>
        <item x="682"/>
        <item x="3853"/>
        <item x="4844"/>
        <item x="4778"/>
        <item x="1969"/>
        <item x="4932"/>
        <item x="1470"/>
        <item x="2476"/>
        <item x="548"/>
        <item x="4901"/>
        <item x="3714"/>
        <item x="2974"/>
        <item x="1109"/>
        <item x="1195"/>
        <item x="1792"/>
        <item x="1739"/>
        <item x="2372"/>
        <item x="4657"/>
        <item x="1075"/>
        <item x="3614"/>
        <item x="665"/>
        <item x="2709"/>
        <item x="805"/>
        <item x="952"/>
        <item x="4379"/>
        <item x="916"/>
        <item x="2544"/>
        <item x="214"/>
        <item x="2999"/>
        <item x="2452"/>
        <item x="2509"/>
        <item x="3688"/>
        <item x="2126"/>
        <item x="3529"/>
        <item x="1304"/>
        <item x="395"/>
        <item x="1453"/>
        <item x="1677"/>
        <item x="2762"/>
        <item x="1028"/>
        <item x="2397"/>
        <item x="1896"/>
        <item x="4883"/>
        <item x="15"/>
        <item x="2761"/>
        <item x="924"/>
        <item x="3999"/>
        <item x="1024"/>
        <item x="819"/>
        <item x="2219"/>
        <item x="4729"/>
        <item x="1593"/>
        <item x="4671"/>
        <item x="3980"/>
        <item x="684"/>
        <item x="1149"/>
        <item x="762"/>
        <item x="3228"/>
        <item x="158"/>
        <item x="3319"/>
        <item x="170"/>
        <item x="4597"/>
        <item x="2965"/>
        <item x="1958"/>
        <item x="431"/>
        <item x="1982"/>
        <item x="756"/>
        <item x="3919"/>
        <item x="2543"/>
        <item x="4278"/>
        <item x="294"/>
        <item x="3832"/>
        <item x="2909"/>
        <item x="271"/>
        <item x="1132"/>
        <item x="3351"/>
        <item x="3761"/>
        <item x="991"/>
        <item x="239"/>
        <item x="1864"/>
        <item x="2868"/>
        <item x="3725"/>
        <item x="3433"/>
        <item x="1512"/>
        <item x="4935"/>
        <item x="800"/>
        <item x="3412"/>
        <item x="3339"/>
        <item x="3723"/>
        <item x="4583"/>
        <item x="2922"/>
        <item x="2165"/>
        <item x="1086"/>
        <item x="2051"/>
        <item x="792"/>
        <item x="537"/>
        <item x="4452"/>
        <item x="2785"/>
        <item x="1020"/>
        <item x="175"/>
        <item x="2359"/>
        <item x="1404"/>
        <item x="4181"/>
        <item x="2095"/>
        <item x="4009"/>
        <item x="1797"/>
        <item x="4279"/>
        <item x="3670"/>
        <item x="2169"/>
        <item x="378"/>
        <item x="3148"/>
        <item x="1573"/>
        <item x="4933"/>
        <item x="4851"/>
        <item x="3259"/>
        <item x="3026"/>
        <item x="1119"/>
        <item x="4015"/>
        <item x="2260"/>
        <item x="3021"/>
        <item x="4164"/>
        <item x="1413"/>
        <item x="1578"/>
        <item x="3195"/>
        <item x="2233"/>
        <item x="663"/>
        <item x="1435"/>
        <item x="478"/>
        <item x="769"/>
        <item x="2508"/>
        <item x="432"/>
        <item x="933"/>
        <item x="2512"/>
        <item x="2623"/>
        <item x="1247"/>
        <item x="3585"/>
        <item x="3331"/>
        <item x="708"/>
        <item x="813"/>
        <item x="4390"/>
        <item x="4904"/>
        <item x="2676"/>
        <item x="2608"/>
        <item x="1346"/>
        <item x="4678"/>
        <item x="3860"/>
        <item x="182"/>
        <item x="4660"/>
        <item x="958"/>
        <item x="2086"/>
        <item x="1841"/>
        <item x="2110"/>
        <item x="2194"/>
        <item x="4361"/>
        <item x="4682"/>
        <item x="1666"/>
        <item x="1096"/>
        <item x="1146"/>
        <item x="2821"/>
        <item x="3630"/>
        <item x="3974"/>
        <item x="3798"/>
        <item x="1614"/>
        <item x="4226"/>
        <item x="811"/>
        <item x="1092"/>
        <item x="3809"/>
        <item x="2080"/>
        <item x="1283"/>
        <item x="821"/>
        <item x="917"/>
        <item x="939"/>
        <item x="804"/>
        <item x="1046"/>
        <item x="3272"/>
        <item x="3268"/>
        <item x="3130"/>
        <item x="4588"/>
        <item x="902"/>
        <item x="2596"/>
        <item x="4602"/>
        <item x="1391"/>
        <item x="4580"/>
        <item x="4693"/>
        <item x="2264"/>
        <item x="4316"/>
        <item x="2719"/>
        <item x="4323"/>
        <item x="3445"/>
        <item x="1302"/>
        <item x="3890"/>
        <item x="4787"/>
        <item x="291"/>
        <item x="2332"/>
        <item x="2253"/>
        <item x="1871"/>
        <item x="434"/>
        <item x="2362"/>
        <item x="1942"/>
        <item x="3449"/>
        <item x="3561"/>
        <item x="4563"/>
        <item x="2392"/>
        <item x="1003"/>
        <item x="3169"/>
        <item x="3484"/>
        <item x="1592"/>
        <item x="4214"/>
        <item x="1083"/>
        <item x="1503"/>
        <item x="2958"/>
        <item x="1035"/>
        <item x="1463"/>
        <item x="1813"/>
        <item x="1554"/>
        <item x="3094"/>
        <item x="4656"/>
        <item x="2135"/>
        <item x="709"/>
        <item x="3517"/>
        <item x="4114"/>
        <item x="4743"/>
        <item x="3413"/>
        <item x="3125"/>
        <item x="103"/>
        <item x="2427"/>
        <item x="1410"/>
        <item x="3818"/>
        <item x="2210"/>
        <item x="2193"/>
        <item x="4848"/>
        <item x="2407"/>
        <item x="2037"/>
        <item x="1714"/>
        <item x="2176"/>
        <item x="4038"/>
        <item x="948"/>
        <item x="2030"/>
        <item x="4718"/>
        <item x="2435"/>
        <item x="4576"/>
        <item x="2234"/>
        <item x="2039"/>
        <item x="4668"/>
        <item x="915"/>
        <item x="2009"/>
        <item x="1653"/>
        <item x="4044"/>
        <item x="3338"/>
        <item x="2379"/>
        <item x="2740"/>
        <item x="1793"/>
        <item x="4814"/>
        <item x="4786"/>
        <item x="4749"/>
        <item x="1233"/>
        <item x="1519"/>
        <item x="2625"/>
        <item x="4354"/>
        <item x="4789"/>
        <item x="4514"/>
        <item x="139"/>
        <item x="731"/>
        <item x="111"/>
        <item x="3764"/>
        <item x="1376"/>
        <item x="16"/>
        <item x="2686"/>
        <item x="4389"/>
        <item x="287"/>
        <item x="553"/>
        <item x="602"/>
        <item x="1590"/>
        <item x="601"/>
        <item x="2108"/>
        <item x="2655"/>
        <item x="1117"/>
        <item x="1645"/>
        <item x="2497"/>
        <item x="2889"/>
        <item x="3248"/>
        <item x="2514"/>
        <item x="4654"/>
        <item x="3927"/>
        <item x="2421"/>
        <item x="3650"/>
        <item x="4711"/>
        <item x="3460"/>
        <item x="3741"/>
        <item x="3305"/>
        <item x="2661"/>
        <item x="3745"/>
        <item x="3537"/>
        <item x="240"/>
        <item x="2078"/>
        <item x="2114"/>
        <item x="4774"/>
        <item x="1825"/>
        <item x="63"/>
        <item x="4029"/>
        <item x="4247"/>
        <item x="2063"/>
        <item x="615"/>
        <item x="4103"/>
        <item x="927"/>
        <item x="1773"/>
        <item x="4622"/>
        <item x="1124"/>
        <item x="3892"/>
        <item x="728"/>
        <item x="1167"/>
        <item x="963"/>
        <item x="1652"/>
        <item x="1004"/>
        <item x="4070"/>
        <item x="2117"/>
        <item x="3757"/>
        <item x="3427"/>
        <item x="1550"/>
        <item x="1055"/>
        <item x="2885"/>
        <item x="1114"/>
        <item x="1015"/>
        <item x="3121"/>
        <item x="4769"/>
        <item x="628"/>
        <item x="96"/>
        <item x="4116"/>
        <item x="4911"/>
        <item x="2874"/>
        <item x="3571"/>
        <item x="1017"/>
        <item x="2140"/>
        <item x="2004"/>
        <item x="2905"/>
        <item x="1630"/>
        <item x="2029"/>
        <item x="308"/>
        <item x="1925"/>
        <item x="4421"/>
        <item x="2254"/>
        <item x="1371"/>
        <item x="1516"/>
        <item x="3415"/>
        <item x="888"/>
        <item x="2929"/>
        <item x="984"/>
        <item x="310"/>
        <item x="4252"/>
        <item x="4482"/>
        <item x="2647"/>
        <item x="3355"/>
        <item x="1227"/>
        <item x="1520"/>
        <item x="4910"/>
        <item x="1409"/>
        <item x="642"/>
        <item x="3226"/>
        <item x="4492"/>
        <item x="1062"/>
        <item x="744"/>
        <item x="2478"/>
        <item x="1571"/>
        <item x="1591"/>
        <item x="1191"/>
        <item x="1861"/>
        <item x="1985"/>
        <item x="997"/>
        <item x="3593"/>
        <item x="4061"/>
        <item x="739"/>
        <item x="1462"/>
        <item x="4799"/>
        <item x="1382"/>
        <item x="4296"/>
        <item x="2"/>
        <item x="3418"/>
        <item x="71"/>
        <item x="3410"/>
        <item x="2558"/>
        <item x="2440"/>
        <item x="4088"/>
        <item x="940"/>
        <item x="1464"/>
        <item x="3241"/>
        <item x="4412"/>
        <item x="1023"/>
        <item x="4803"/>
        <item x="1338"/>
        <item x="2590"/>
        <item x="1005"/>
        <item x="2192"/>
        <item x="1381"/>
        <item x="3811"/>
        <item x="775"/>
        <item x="3128"/>
        <item x="3659"/>
        <item x="835"/>
        <item x="1079"/>
        <item x="3520"/>
        <item x="3045"/>
        <item x="1750"/>
        <item x="2444"/>
        <item x="3660"/>
        <item x="3722"/>
        <item x="3479"/>
        <item x="1556"/>
        <item x="2989"/>
        <item x="2098"/>
        <item x="3865"/>
        <item x="4810"/>
        <item x="723"/>
        <item x="285"/>
        <item x="3180"/>
        <item x="4072"/>
        <item x="1629"/>
        <item x="1913"/>
        <item x="4084"/>
        <item x="2925"/>
        <item x="2285"/>
        <item x="417"/>
        <item x="1817"/>
        <item x="3335"/>
        <item x="2265"/>
        <item x="2255"/>
        <item x="4479"/>
        <item x="2881"/>
        <item x="1768"/>
        <item x="866"/>
        <item x="1984"/>
        <item x="1701"/>
        <item x="3163"/>
        <item x="305"/>
        <item x="4892"/>
        <item x="2545"/>
        <item x="3771"/>
        <item x="4831"/>
        <item x="4754"/>
        <item x="1427"/>
        <item x="4150"/>
        <item x="4545"/>
        <item x="4274"/>
        <item x="61"/>
        <item x="1754"/>
        <item x="616"/>
        <item x="3514"/>
        <item x="4874"/>
        <item x="1599"/>
        <item x="4186"/>
        <item x="3497"/>
        <item x="4415"/>
        <item x="30"/>
        <item x="4321"/>
        <item x="3174"/>
        <item x="4902"/>
        <item x="3181"/>
        <item x="2231"/>
        <item x="2181"/>
        <item x="3808"/>
        <item x="1743"/>
        <item x="1094"/>
        <item x="2261"/>
        <item x="3780"/>
        <item x="1040"/>
        <item x="572"/>
        <item x="4392"/>
        <item x="3923"/>
        <item x="280"/>
        <item x="745"/>
        <item x="3842"/>
        <item x="4303"/>
        <item x="2470"/>
        <item x="3371"/>
        <item x="859"/>
        <item x="1612"/>
        <item x="4753"/>
        <item x="1275"/>
        <item x="4350"/>
        <item x="2382"/>
        <item x="1014"/>
        <item x="1021"/>
        <item x="2942"/>
        <item x="606"/>
        <item x="3859"/>
        <item x="2564"/>
        <item x="1494"/>
        <item x="2918"/>
        <item x="2413"/>
        <item x="2431"/>
        <item x="1384"/>
        <item x="3464"/>
        <item x="1084"/>
        <item x="4353"/>
        <item x="2077"/>
        <item x="865"/>
        <item x="4552"/>
        <item x="932"/>
        <item x="2789"/>
        <item x="3971"/>
        <item x="1241"/>
        <item x="2599"/>
        <item x="2066"/>
        <item x="4191"/>
        <item x="2682"/>
        <item x="2007"/>
        <item x="2272"/>
        <item x="2716"/>
        <item x="274"/>
        <item x="2519"/>
        <item x="464"/>
        <item x="2327"/>
        <item x="1366"/>
        <item x="2540"/>
        <item x="114"/>
        <item x="4363"/>
        <item x="636"/>
        <item x="1719"/>
        <item x="3913"/>
        <item x="3192"/>
        <item x="3548"/>
        <item x="3587"/>
        <item x="1276"/>
        <item x="462"/>
        <item x="2394"/>
        <item x="4589"/>
        <item x="4733"/>
        <item x="3384"/>
        <item x="1713"/>
        <item x="225"/>
        <item x="1484"/>
        <item x="4301"/>
        <item x="447"/>
        <item x="4244"/>
        <item x="1623"/>
        <item x="4158"/>
        <item x="4537"/>
        <item x="761"/>
        <item x="4446"/>
        <item x="2045"/>
        <item x="3349"/>
        <item x="172"/>
        <item x="893"/>
        <item x="2103"/>
        <item x="4620"/>
        <item x="2648"/>
        <item x="1930"/>
        <item x="4051"/>
        <item x="2820"/>
        <item x="323"/>
        <item x="1033"/>
        <item x="2733"/>
        <item x="834"/>
        <item x="1466"/>
        <item x="4464"/>
        <item x="4645"/>
        <item x="1921"/>
        <item x="3243"/>
        <item x="2612"/>
        <item x="4319"/>
        <item x="4132"/>
        <item x="1140"/>
        <item x="4056"/>
        <item x="3075"/>
        <item x="1232"/>
        <item x="261"/>
        <item x="1156"/>
        <item x="4188"/>
        <item x="4222"/>
        <item x="2731"/>
        <item x="1688"/>
        <item x="3712"/>
        <item x="3486"/>
        <item x="1521"/>
        <item x="4140"/>
        <item x="1973"/>
        <item x="2951"/>
        <item x="3084"/>
        <item x="350"/>
        <item x="171"/>
        <item x="3203"/>
        <item x="3145"/>
        <item x="4210"/>
        <item x="3369"/>
        <item x="4123"/>
        <item x="1169"/>
        <item x="532"/>
        <item x="4516"/>
        <item x="4856"/>
        <item x="1203"/>
        <item x="2047"/>
        <item x="570"/>
        <item x="2353"/>
        <item x="293"/>
        <item x="3819"/>
        <item x="4926"/>
        <item x="470"/>
        <item x="1095"/>
        <item x="4905"/>
        <item x="3213"/>
        <item x="4096"/>
        <item x="3359"/>
        <item x="3197"/>
        <item x="4438"/>
        <item x="2012"/>
        <item x="2911"/>
        <item x="2532"/>
        <item x="1765"/>
        <item x="2529"/>
        <item x="4314"/>
        <item x="1589"/>
        <item x="2385"/>
        <item x="3025"/>
        <item x="2226"/>
        <item x="3036"/>
        <item x="1859"/>
        <item x="3640"/>
        <item x="4309"/>
        <item x="4502"/>
        <item x="736"/>
        <item x="1222"/>
        <item x="2662"/>
        <item x="187"/>
        <item x="3582"/>
        <item x="88"/>
        <item x="2038"/>
        <item x="490"/>
        <item x="3424"/>
        <item x="743"/>
        <item x="1747"/>
        <item x="1848"/>
        <item x="4731"/>
        <item x="4468"/>
        <item x="1284"/>
        <item x="1945"/>
        <item x="144"/>
        <item x="1214"/>
        <item x="3632"/>
        <item x="3717"/>
        <item x="2866"/>
        <item x="554"/>
        <item x="406"/>
        <item x="3964"/>
        <item x="1488"/>
        <item x="683"/>
        <item x="1915"/>
        <item x="247"/>
        <item x="4819"/>
        <item x="307"/>
        <item x="2075"/>
        <item x="3959"/>
        <item x="4486"/>
        <item x="2735"/>
        <item x="3306"/>
        <item x="459"/>
        <item x="400"/>
        <item x="2846"/>
        <item x="1635"/>
        <item x="3333"/>
        <item x="3091"/>
        <item x="3697"/>
        <item x="3932"/>
        <item x="1911"/>
        <item x="498"/>
        <item x="362"/>
        <item x="3397"/>
        <item x="4812"/>
        <item x="1457"/>
        <item x="4858"/>
        <item x="2900"/>
        <item x="48"/>
        <item x="824"/>
        <item x="3392"/>
        <item x="4855"/>
        <item x="527"/>
        <item x="1874"/>
        <item x="343"/>
        <item x="1885"/>
        <item x="4065"/>
        <item x="4720"/>
        <item x="2884"/>
        <item x="2824"/>
        <item x="590"/>
        <item x="1245"/>
        <item x="3360"/>
        <item x="384"/>
        <item x="3580"/>
        <item x="2670"/>
        <item x="2344"/>
        <item x="115"/>
        <item x="1264"/>
        <item x="1834"/>
        <item x="1649"/>
        <item x="2546"/>
        <item x="317"/>
        <item x="522"/>
        <item x="4717"/>
        <item x="1700"/>
        <item x="2996"/>
        <item x="1230"/>
        <item x="2572"/>
        <item x="1962"/>
        <item x="1352"/>
        <item x="3633"/>
        <item x="2337"/>
        <item x="1563"/>
        <item x="2847"/>
        <item x="4108"/>
        <item x="3968"/>
        <item x="320"/>
        <item x="150"/>
        <item x="4461"/>
        <item x="536"/>
        <item x="729"/>
        <item x="4378"/>
        <item x="2131"/>
        <item x="2976"/>
        <item x="4531"/>
        <item x="4752"/>
        <item x="1184"/>
        <item x="1333"/>
        <item x="4371"/>
        <item x="1187"/>
        <item x="1111"/>
        <item x="312"/>
        <item x="4566"/>
        <item x="1483"/>
        <item x="618"/>
        <item x="4251"/>
        <item x="4184"/>
        <item x="93"/>
        <item x="1044"/>
        <item x="2312"/>
        <item x="1675"/>
        <item x="2556"/>
        <item x="985"/>
        <item x="2706"/>
        <item x="1496"/>
        <item x="894"/>
        <item x="1642"/>
        <item x="356"/>
        <item x="1139"/>
        <item x="98"/>
        <item x="3142"/>
        <item x="1469"/>
        <item x="2602"/>
        <item x="767"/>
        <item x="2787"/>
        <item x="3773"/>
        <item x="2319"/>
        <item x="3346"/>
        <item x="2389"/>
        <item x="2994"/>
        <item x="2341"/>
        <item x="638"/>
        <item x="4794"/>
        <item x="1300"/>
        <item x="4320"/>
        <item x="2311"/>
        <item x="2294"/>
        <item x="2840"/>
        <item x="4305"/>
        <item x="1811"/>
        <item x="1710"/>
        <item x="249"/>
        <item x="3345"/>
        <item x="1602"/>
        <item x="2986"/>
        <item x="925"/>
        <item x="4870"/>
        <item x="3545"/>
        <item x="389"/>
        <item x="2779"/>
        <item x="4558"/>
        <item x="2946"/>
        <item x="582"/>
        <item x="779"/>
        <item x="1819"/>
        <item x="4800"/>
        <item x="1541"/>
        <item x="989"/>
        <item x="3323"/>
        <item x="1870"/>
        <item x="277"/>
        <item x="589"/>
        <item x="329"/>
        <item x="2794"/>
        <item x="876"/>
        <item x="3063"/>
        <item x="2175"/>
        <item x="1956"/>
        <item x="1660"/>
        <item x="555"/>
        <item x="3570"/>
        <item x="3975"/>
        <item x="4871"/>
        <item x="3868"/>
        <item x="236"/>
        <item x="1539"/>
        <item x="2712"/>
        <item x="3191"/>
        <item x="475"/>
        <item x="34"/>
        <item x="3262"/>
        <item x="1588"/>
        <item x="872"/>
        <item x="1586"/>
        <item x="2756"/>
        <item x="3276"/>
        <item x="381"/>
        <item x="727"/>
        <item x="2474"/>
        <item x="193"/>
        <item x="41"/>
        <item x="1782"/>
        <item x="4047"/>
        <item x="3419"/>
        <item x="474"/>
        <item x="4045"/>
        <item x="4765"/>
        <item x="4863"/>
        <item x="3812"/>
        <item x="2968"/>
        <item x="2270"/>
        <item x="4254"/>
        <item x="4427"/>
        <item x="2147"/>
        <item x="4317"/>
        <item x="4066"/>
        <item x="3992"/>
        <item x="1788"/>
        <item x="3621"/>
        <item x="1056"/>
        <item x="2160"/>
        <item x="3447"/>
        <item x="3870"/>
        <item x="2721"/>
        <item x="1786"/>
        <item x="1262"/>
        <item x="4444"/>
        <item x="3656"/>
        <item x="2112"/>
        <item x="1946"/>
        <item x="2980"/>
        <item x="3676"/>
        <item x="1658"/>
        <item x="904"/>
        <item x="4273"/>
        <item x="1530"/>
        <item x="3183"/>
        <item x="1808"/>
        <item x="622"/>
        <item x="3451"/>
        <item x="672"/>
        <item x="2244"/>
        <item x="1744"/>
        <item x="2293"/>
        <item x="1574"/>
        <item x="4098"/>
        <item x="929"/>
        <item x="1648"/>
        <item x="2348"/>
        <item x="955"/>
        <item x="3347"/>
        <item x="4834"/>
        <item x="2227"/>
        <item x="3452"/>
        <item x="3002"/>
        <item x="295"/>
        <item x="599"/>
        <item x="4046"/>
        <item x="4930"/>
        <item x="1031"/>
        <item x="1549"/>
        <item x="4198"/>
        <item x="2501"/>
        <item x="3577"/>
        <item x="2714"/>
        <item x="3611"/>
        <item x="2224"/>
        <item x="4659"/>
        <item x="4068"/>
        <item x="4542"/>
        <item x="678"/>
        <item x="4131"/>
        <item x="4525"/>
        <item x="2434"/>
        <item x="4896"/>
        <item x="2852"/>
        <item x="3627"/>
        <item x="3466"/>
        <item x="534"/>
        <item x="1431"/>
        <item x="233"/>
        <item x="3689"/>
        <item x="1888"/>
        <item x="354"/>
        <item x="3643"/>
        <item x="1182"/>
        <item x="412"/>
        <item x="2461"/>
        <item x="3429"/>
        <item x="3205"/>
        <item x="3178"/>
        <item x="3742"/>
        <item x="877"/>
        <item x="2681"/>
        <item x="4854"/>
        <item x="3341"/>
        <item x="2829"/>
        <item x="3872"/>
        <item x="627"/>
        <item x="4587"/>
        <item x="2729"/>
        <item x="4617"/>
        <item x="941"/>
        <item x="881"/>
        <item x="2406"/>
        <item x="2700"/>
        <item x="416"/>
        <item x="1325"/>
        <item x="3500"/>
        <item x="3448"/>
        <item x="2867"/>
        <item x="1922"/>
        <item x="3983"/>
        <item x="1993"/>
        <item x="196"/>
        <item x="4801"/>
        <item x="1029"/>
        <item x="4012"/>
        <item x="373"/>
        <item x="2598"/>
        <item x="1424"/>
        <item x="3233"/>
        <item x="1633"/>
        <item x="3695"/>
        <item x="3109"/>
        <item x="4426"/>
        <item x="3759"/>
        <item x="1655"/>
        <item x="3251"/>
        <item x="2123"/>
        <item x="2969"/>
        <item x="3086"/>
        <item x="2268"/>
        <item x="3596"/>
        <item x="3950"/>
        <item x="556"/>
        <item x="1566"/>
        <item x="4900"/>
        <item x="2804"/>
        <item x="1513"/>
        <item x="740"/>
        <item x="3682"/>
        <item x="3388"/>
        <item x="77"/>
        <item x="210"/>
        <item x="1828"/>
        <item x="812"/>
        <item x="3830"/>
        <item x="1037"/>
        <item x="2893"/>
        <item x="458"/>
        <item x="4201"/>
        <item x="3003"/>
        <item x="200"/>
        <item x="188"/>
        <item x="4570"/>
        <item x="907"/>
        <item x="147"/>
        <item x="165"/>
        <item x="2154"/>
        <item x="258"/>
        <item x="2577"/>
        <item x="1560"/>
        <item x="450"/>
        <item x="659"/>
        <item x="1489"/>
        <item x="1771"/>
        <item x="3144"/>
        <item x="1553"/>
        <item x="4344"/>
        <item x="2070"/>
        <item x="1960"/>
        <item x="4891"/>
        <item x="2121"/>
        <item x="4709"/>
        <item x="1051"/>
        <item x="2643"/>
        <item x="2201"/>
        <item x="1831"/>
        <item x="4745"/>
        <item x="4322"/>
        <item x="706"/>
        <item x="4540"/>
        <item x="2390"/>
        <item x="4326"/>
        <item x="2432"/>
        <item x="183"/>
        <item x="2770"/>
        <item x="2527"/>
        <item x="2967"/>
        <item x="2747"/>
        <item x="4553"/>
        <item x="2520"/>
        <item x="4505"/>
        <item x="2424"/>
        <item x="648"/>
        <item x="2887"/>
        <item x="2901"/>
        <item x="817"/>
        <item x="1337"/>
        <item x="3162"/>
        <item x="1518"/>
        <item x="1814"/>
        <item x="3542"/>
        <item x="4687"/>
        <item x="1654"/>
        <item x="127"/>
        <item x="3472"/>
        <item x="1085"/>
        <item x="2886"/>
        <item x="4192"/>
        <item x="1016"/>
        <item x="1638"/>
        <item x="4213"/>
        <item x="864"/>
        <item x="657"/>
        <item x="3619"/>
        <item x="1523"/>
        <item x="2177"/>
        <item x="2195"/>
        <item x="368"/>
        <item x="1918"/>
        <item x="3515"/>
        <item x="3675"/>
        <item x="198"/>
        <item x="1979"/>
        <item x="3637"/>
        <item x="4621"/>
        <item x="4050"/>
        <item x="1542"/>
        <item x="4744"/>
        <item x="857"/>
        <item x="1414"/>
        <item x="18"/>
        <item x="2223"/>
        <item x="1153"/>
        <item x="336"/>
        <item x="1194"/>
        <item x="1403"/>
        <item x="3182"/>
        <item x="359"/>
        <item x="3528"/>
        <item x="855"/>
        <item x="1933"/>
        <item x="4060"/>
        <item x="2350"/>
        <item x="4207"/>
        <item x="3949"/>
        <item x="1355"/>
        <item x="2849"/>
        <item x="85"/>
        <item x="4364"/>
        <item x="3230"/>
        <item x="809"/>
        <item x="428"/>
        <item x="2739"/>
        <item x="1486"/>
        <item x="4495"/>
        <item x="4136"/>
        <item x="3290"/>
        <item x="2364"/>
        <item x="1479"/>
        <item x="3700"/>
        <item x="1360"/>
        <item x="1100"/>
        <item x="2618"/>
        <item x="1340"/>
        <item x="4450"/>
        <item x="2760"/>
        <item x="3605"/>
        <item x="3766"/>
        <item x="4206"/>
        <item x="4442"/>
        <item x="3129"/>
        <item x="848"/>
        <item x="4746"/>
        <item x="4791"/>
        <item x="2533"/>
        <item x="3879"/>
        <item x="4297"/>
        <item x="2307"/>
        <item x="2178"/>
        <item x="3132"/>
        <item x="1152"/>
        <item x="4062"/>
        <item x="887"/>
        <item x="4107"/>
        <item x="1448"/>
        <item x="2960"/>
        <item x="3922"/>
        <item x="3278"/>
        <item x="3118"/>
        <item x="1116"/>
        <item x="3768"/>
        <item x="3653"/>
        <item x="4634"/>
        <item x="4724"/>
        <item x="3238"/>
        <item x="3604"/>
        <item x="4215"/>
        <item x="4833"/>
        <item x="414"/>
        <item x="1138"/>
        <item x="197"/>
        <item x="190"/>
        <item x="237"/>
        <item x="4528"/>
        <item x="2600"/>
        <item x="4847"/>
        <item x="3423"/>
        <item x="4257"/>
        <item x="3374"/>
        <item x="3269"/>
        <item x="1490"/>
        <item x="284"/>
        <item x="2510"/>
        <item x="1781"/>
        <item x="2308"/>
        <item x="2211"/>
        <item x="3519"/>
        <item x="221"/>
        <item x="3140"/>
        <item x="4153"/>
        <item x="4646"/>
        <item x="2530"/>
        <item x="73"/>
        <item x="8"/>
        <item x="3209"/>
        <item x="2836"/>
        <item x="1098"/>
        <item x="3939"/>
        <item x="2204"/>
        <item x="3907"/>
        <item x="4155"/>
        <item x="557"/>
        <item x="3325"/>
        <item x="962"/>
        <item x="2973"/>
        <item x="1733"/>
        <item x="11"/>
        <item x="1196"/>
        <item x="4650"/>
        <item x="443"/>
        <item x="1292"/>
        <item x="4141"/>
        <item x="1105"/>
        <item x="4073"/>
        <item x="1558"/>
        <item x="2992"/>
        <item x="3969"/>
        <item x="3375"/>
        <item x="1436"/>
        <item x="281"/>
        <item x="4220"/>
        <item x="3496"/>
        <item x="832"/>
        <item x="3925"/>
        <item x="2276"/>
        <item x="4202"/>
        <item x="1041"/>
        <item x="3646"/>
        <item x="3649"/>
        <item x="1890"/>
        <item x="3318"/>
        <item x="1880"/>
        <item x="1763"/>
        <item x="4557"/>
        <item x="3185"/>
        <item x="980"/>
        <item x="1174"/>
        <item x="4033"/>
        <item x="833"/>
        <item x="1821"/>
        <item x="393"/>
        <item x="3635"/>
        <item x="3043"/>
        <item x="1220"/>
        <item x="3862"/>
        <item x="231"/>
        <item x="2941"/>
        <item x="4310"/>
        <item x="298"/>
        <item x="4228"/>
        <item x="4236"/>
        <item x="1720"/>
        <item x="3485"/>
        <item x="3219"/>
        <item x="3196"/>
        <item x="3522"/>
        <item x="3040"/>
        <item x="2438"/>
        <item x="1402"/>
        <item x="107"/>
        <item x="4853"/>
        <item x="4638"/>
        <item x="3550"/>
        <item x="3465"/>
        <item x="27"/>
        <item x="2115"/>
        <item x="9"/>
        <item x="4260"/>
        <item x="2567"/>
        <item x="911"/>
        <item x="1901"/>
        <item x="3769"/>
        <item x="853"/>
        <item x="509"/>
        <item x="3324"/>
        <item x="4348"/>
        <item x="3608"/>
        <item x="2674"/>
        <item x="3167"/>
        <item x="2932"/>
        <item x="142"/>
        <item x="3739"/>
        <item x="160"/>
        <item x="217"/>
        <item x="2621"/>
        <item x="4507"/>
        <item x="1545"/>
        <item x="737"/>
        <item x="4669"/>
        <item x="3701"/>
        <item x="2189"/>
        <item x="1736"/>
        <item x="4499"/>
        <item x="2653"/>
        <item x="3979"/>
        <item x="1361"/>
        <item x="4094"/>
        <item x="547"/>
        <item x="154"/>
        <item x="4166"/>
        <item x="1110"/>
        <item x="3589"/>
        <item x="2705"/>
        <item x="1205"/>
        <item x="4329"/>
        <item x="1506"/>
        <item x="1807"/>
        <item x="1989"/>
        <item x="28"/>
        <item x="4365"/>
        <item x="216"/>
        <item x="2485"/>
        <item x="1906"/>
        <item x="3555"/>
        <item x="3353"/>
        <item x="4817"/>
        <item x="3207"/>
        <item x="2104"/>
        <item x="1034"/>
        <item x="3264"/>
        <item x="3603"/>
        <item x="1827"/>
        <item x="3381"/>
        <item x="724"/>
        <item x="645"/>
        <item x="623"/>
        <item x="3501"/>
        <item x="1399"/>
        <item x="3686"/>
        <item x="942"/>
        <item x="2541"/>
        <item x="386"/>
        <item x="314"/>
        <item x="1726"/>
        <item x="3463"/>
        <item x="1176"/>
        <item x="410"/>
        <item x="4481"/>
        <item x="3905"/>
        <item x="2366"/>
        <item x="3322"/>
        <item x="1909"/>
        <item x="2617"/>
        <item x="719"/>
        <item x="421"/>
        <item x="1315"/>
        <item x="3731"/>
        <item x="2143"/>
        <item x="2273"/>
        <item x="4867"/>
        <item x="3440"/>
        <item x="1078"/>
        <item x="2654"/>
        <item x="4939"/>
        <item x="4666"/>
        <item x="1938"/>
        <item x="1769"/>
        <item x="2841"/>
        <item x="2629"/>
        <item x="3576"/>
        <item x="3211"/>
        <item x="4041"/>
        <item x="2152"/>
        <item x="700"/>
        <item x="4550"/>
        <item x="2122"/>
        <item x="2912"/>
        <item x="4928"/>
        <item x="3358"/>
        <item x="4126"/>
        <item x="758"/>
        <item x="4003"/>
        <item x="396"/>
        <item x="37"/>
        <item x="3363"/>
        <item x="3805"/>
        <item x="4796"/>
        <item x="4741"/>
        <item x="2584"/>
        <item x="517"/>
        <item x="4493"/>
        <item x="2947"/>
        <item x="4035"/>
        <item x="717"/>
        <item x="148"/>
        <item x="2089"/>
        <item x="2446"/>
        <item x="4595"/>
        <item x="3038"/>
        <item x="579"/>
        <item x="3390"/>
        <item x="4760"/>
        <item x="163"/>
        <item x="3719"/>
        <item x="442"/>
        <item x="4899"/>
        <item x="4609"/>
        <item x="2331"/>
        <item x="1112"/>
        <item x="2891"/>
        <item x="889"/>
        <item x="2609"/>
        <item x="3906"/>
        <item x="4401"/>
        <item x="4584"/>
        <item x="3446"/>
        <item x="2763"/>
        <item x="1065"/>
        <item x="3242"/>
        <item x="2116"/>
        <item x="3724"/>
        <item x="4511"/>
        <item x="1011"/>
        <item x="851"/>
        <item x="1057"/>
        <item x="1849"/>
        <item x="619"/>
        <item x="2150"/>
        <item x="1419"/>
        <item x="2267"/>
        <item x="3210"/>
        <item x="2551"/>
        <item x="1725"/>
        <item x="138"/>
        <item x="4496"/>
        <item x="2097"/>
        <item x="3539"/>
        <item x="3395"/>
        <item x="1063"/>
        <item x="1902"/>
        <item x="119"/>
        <item x="1796"/>
        <item x="979"/>
        <item x="707"/>
        <item x="2513"/>
        <item x="169"/>
        <item x="3006"/>
        <item x="4907"/>
        <item x="3851"/>
        <item x="3187"/>
        <item x="2355"/>
        <item x="3575"/>
        <item x="1865"/>
        <item x="2490"/>
        <item x="2301"/>
        <item x="67"/>
        <item x="3399"/>
        <item x="2023"/>
        <item x="1206"/>
        <item x="1572"/>
        <item x="995"/>
        <item x="3492"/>
        <item x="913"/>
        <item x="3048"/>
        <item x="3008"/>
        <item x="471"/>
        <item x="2613"/>
        <item x="2616"/>
        <item x="3981"/>
        <item x="3270"/>
        <item x="879"/>
        <item x="260"/>
        <item x="4176"/>
        <item x="101"/>
        <item x="4058"/>
        <item x="4048"/>
        <item x="3732"/>
        <item x="392"/>
        <item x="4280"/>
        <item x="404"/>
        <item x="4914"/>
        <item x="3103"/>
        <item x="4455"/>
        <item x="695"/>
        <item x="290"/>
        <item x="943"/>
        <item x="4311"/>
        <item x="2358"/>
        <item x="3894"/>
        <item x="837"/>
        <item x="4520"/>
        <item x="1647"/>
        <item x="3368"/>
        <item x="3223"/>
        <item x="1963"/>
        <item x="1411"/>
        <item x="4488"/>
        <item x="1278"/>
        <item x="4429"/>
        <item x="3815"/>
        <item x="2489"/>
        <item x="2280"/>
        <item x="3032"/>
        <item x="786"/>
        <item x="3267"/>
        <item x="3702"/>
        <item x="1201"/>
        <item x="3810"/>
        <item x="2105"/>
        <item x="3857"/>
        <item x="919"/>
        <item x="3314"/>
        <item x="4694"/>
        <item x="1584"/>
        <item x="2256"/>
        <item x="3389"/>
        <item x="4568"/>
        <item x="518"/>
        <item x="4483"/>
        <item x="4551"/>
        <item x="1893"/>
        <item x="2326"/>
        <item x="1663"/>
        <item x="634"/>
        <item x="898"/>
        <item x="2230"/>
        <item x="1839"/>
        <item x="2024"/>
        <item x="4886"/>
        <item x="1412"/>
        <item x="3310"/>
        <item x="2019"/>
        <item x="3106"/>
        <item x="3546"/>
        <item x="4569"/>
        <item x="370"/>
        <item x="2085"/>
        <item x="4624"/>
        <item x="3431"/>
        <item x="1920"/>
        <item x="4767"/>
        <item x="2351"/>
        <item x="90"/>
        <item x="1495"/>
        <item x="445"/>
        <item x="156"/>
        <item x="3512"/>
        <item x="2199"/>
        <item x="4419"/>
        <item x="1616"/>
        <item x="2457"/>
        <item x="4652"/>
        <item x="2717"/>
        <item x="4330"/>
        <item x="802"/>
        <item x="2981"/>
        <item x="2027"/>
        <item x="465"/>
        <item x="4829"/>
        <item x="3016"/>
        <item x="2403"/>
        <item x="2669"/>
        <item x="689"/>
        <item x="3020"/>
        <item x="4601"/>
        <item x="4676"/>
        <item x="4036"/>
        <item x="4875"/>
        <item x="4611"/>
        <item x="1830"/>
        <item x="2384"/>
        <item x="2778"/>
        <item x="4239"/>
        <item x="646"/>
        <item x="302"/>
        <item x="1910"/>
        <item x="327"/>
        <item x="4384"/>
        <item x="4529"/>
        <item x="418"/>
        <item x="3901"/>
        <item x="4640"/>
        <item x="2484"/>
        <item x="128"/>
        <item x="1348"/>
        <item x="3158"/>
        <item x="4299"/>
        <item x="4755"/>
        <item x="629"/>
        <item x="961"/>
        <item x="4688"/>
        <item x="3530"/>
        <item x="1219"/>
        <item x="2503"/>
        <item x="4059"/>
        <item x="860"/>
        <item x="3273"/>
        <item x="1745"/>
        <item x="4599"/>
        <item x="4675"/>
        <item x="523"/>
        <item x="2904"/>
        <item x="1678"/>
        <item x="4013"/>
        <item x="783"/>
        <item x="2162"/>
        <item x="3186"/>
        <item x="86"/>
        <item x="1186"/>
        <item x="1125"/>
        <item x="3716"/>
        <item x="4025"/>
        <item x="4663"/>
        <item x="3193"/>
        <item x="957"/>
        <item x="1141"/>
        <item x="2639"/>
        <item x="4112"/>
        <item x="81"/>
        <item x="4440"/>
        <item x="1762"/>
        <item x="2713"/>
        <item x="2491"/>
        <item x="2573"/>
        <item x="1533"/>
        <item x="3201"/>
        <item x="1265"/>
        <item x="569"/>
        <item x="3250"/>
        <item x="1143"/>
        <item x="500"/>
        <item x="1543"/>
        <item x="3470"/>
        <item x="823"/>
        <item x="595"/>
        <item x="3788"/>
        <item x="1847"/>
        <item x="650"/>
        <item x="3202"/>
        <item x="2462"/>
        <item x="120"/>
        <item x="1872"/>
        <item x="4662"/>
        <item x="4358"/>
        <item x="253"/>
        <item x="4637"/>
        <item x="2207"/>
        <item x="199"/>
        <item x="535"/>
        <item x="3054"/>
        <item x="4757"/>
        <item x="1303"/>
        <item x="3564"/>
        <item x="1319"/>
        <item x="2475"/>
        <item x="4437"/>
        <item x="1282"/>
        <item x="3024"/>
        <item x="4080"/>
        <item x="4307"/>
        <item x="626"/>
        <item x="603"/>
        <item x="677"/>
        <item x="1670"/>
        <item x="2299"/>
        <item x="4219"/>
        <item x="2597"/>
        <item x="2338"/>
        <item x="3929"/>
        <item x="2862"/>
        <item x="1320"/>
        <item x="3060"/>
        <item x="4699"/>
        <item x="552"/>
        <item x="1422"/>
        <item x="2107"/>
        <item x="4391"/>
        <item x="922"/>
        <item x="637"/>
        <item x="2842"/>
        <item x="4189"/>
        <item x="3050"/>
        <item x="576"/>
        <item x="2494"/>
        <item x="2071"/>
        <item x="488"/>
        <item x="3760"/>
        <item x="4333"/>
        <item x="1229"/>
        <item x="529"/>
        <item x="1760"/>
        <item x="135"/>
        <item x="2557"/>
        <item x="2243"/>
        <item x="251"/>
        <item x="420"/>
        <item x="1289"/>
        <item x="132"/>
        <item x="1983"/>
        <item x="2834"/>
        <item x="4159"/>
        <item x="982"/>
        <item x="3031"/>
        <item x="4424"/>
        <item x="3573"/>
        <item x="730"/>
        <item x="1221"/>
        <item x="3884"/>
        <item x="3592"/>
        <item x="1492"/>
        <item x="3915"/>
        <item x="2239"/>
        <item x="3639"/>
        <item x="1998"/>
        <item x="1919"/>
        <item x="990"/>
        <item x="4790"/>
        <item x="3013"/>
        <item x="4536"/>
        <item x="3176"/>
        <item x="1628"/>
        <item x="2042"/>
        <item x="4771"/>
        <item x="2815"/>
        <item x="4535"/>
        <item x="2652"/>
        <item x="162"/>
        <item x="1803"/>
        <item x="2420"/>
        <item x="565"/>
        <item x="2032"/>
        <item x="4218"/>
        <item x="1280"/>
        <item x="3289"/>
        <item x="4783"/>
        <item x="4243"/>
        <item x="1926"/>
        <item x="742"/>
        <item x="4661"/>
        <item x="4554"/>
        <item x="3315"/>
        <item x="2499"/>
        <item x="2603"/>
        <item x="279"/>
        <item x="181"/>
        <item x="3758"/>
        <item x="2591"/>
        <item x="357"/>
        <item x="3948"/>
        <item x="3244"/>
        <item x="885"/>
        <item x="1398"/>
        <item x="3802"/>
        <item x="3663"/>
        <item x="2383"/>
        <item x="1243"/>
        <item x="2975"/>
        <item x="3849"/>
        <item x="2206"/>
        <item x="2691"/>
        <item x="2187"/>
        <item x="78"/>
        <item x="651"/>
        <item x="2580"/>
        <item x="1013"/>
        <item x="3623"/>
        <item x="218"/>
        <item x="4565"/>
        <item x="721"/>
        <item x="3078"/>
        <item x="1476"/>
        <item x="4762"/>
        <item x="2076"/>
        <item x="4133"/>
        <item x="2826"/>
        <item x="1455"/>
        <item x="4636"/>
        <item x="1147"/>
        <item x="3634"/>
        <item x="206"/>
        <item x="838"/>
        <item x="1681"/>
        <item x="4571"/>
        <item x="244"/>
        <item x="1324"/>
        <item x="4504"/>
        <item x="1272"/>
        <item x="3274"/>
        <item x="1784"/>
        <item x="2680"/>
        <item x="3767"/>
        <item x="124"/>
        <item x="4876"/>
        <item x="3594"/>
        <item x="213"/>
        <item x="3620"/>
        <item x="4145"/>
        <item x="2535"/>
        <item x="4581"/>
        <item x="4346"/>
        <item x="1692"/>
        <item x="910"/>
        <item x="3047"/>
        <item x="1534"/>
        <item x="2184"/>
        <item x="340"/>
        <item x="4866"/>
        <item x="4024"/>
        <item x="4480"/>
        <item x="1774"/>
        <item x="1837"/>
        <item x="3237"/>
        <item x="1787"/>
        <item x="3356"/>
        <item x="4632"/>
        <item x="2065"/>
        <item x="2458"/>
        <item x="3064"/>
        <item x="1246"/>
        <item x="4864"/>
        <item x="1659"/>
        <item x="2517"/>
        <item x="2453"/>
        <item x="3990"/>
        <item x="1367"/>
        <item x="1650"/>
        <item x="2738"/>
        <item x="486"/>
        <item x="1601"/>
        <item x="3566"/>
        <item x="512"/>
        <item x="2727"/>
        <item x="3658"/>
        <item x="2792"/>
        <item x="1950"/>
        <item x="3051"/>
        <item x="4512"/>
        <item x="7"/>
        <item x="3046"/>
        <item x="2752"/>
        <item x="2723"/>
        <item x="3591"/>
        <item x="614"/>
        <item x="624"/>
        <item x="1223"/>
        <item x="1027"/>
        <item x="2343"/>
        <item x="4110"/>
        <item x="3023"/>
        <item x="746"/>
        <item x="1387"/>
        <item x="3735"/>
        <item x="4408"/>
        <item x="2040"/>
        <item x="4821"/>
        <item x="685"/>
        <item x="4575"/>
        <item x="516"/>
        <item x="1971"/>
        <item x="1212"/>
        <item x="3665"/>
        <item x="2465"/>
        <item x="951"/>
        <item x="3882"/>
        <item x="3028"/>
        <item x="2702"/>
        <item x="2111"/>
        <item x="2526"/>
        <item x="2678"/>
        <item x="3572"/>
        <item x="2667"/>
        <item x="3889"/>
        <item x="1497"/>
        <item x="1753"/>
        <item x="1433"/>
        <item x="4147"/>
        <item x="1613"/>
        <item x="4161"/>
        <item x="4388"/>
        <item x="1279"/>
        <item x="4616"/>
        <item x="4473"/>
        <item x="1644"/>
        <item x="577"/>
        <item x="686"/>
        <item x="2553"/>
        <item x="1218"/>
        <item x="3893"/>
        <item x="2933"/>
        <item x="4259"/>
        <item x="1286"/>
        <item x="4653"/>
        <item x="4111"/>
        <item x="24"/>
        <item x="591"/>
        <item x="4416"/>
        <item x="4680"/>
        <item x="4099"/>
        <item x="1728"/>
        <item x="2149"/>
        <item x="2417"/>
        <item x="2278"/>
        <item x="4936"/>
        <item x="4134"/>
        <item x="4667"/>
        <item x="3041"/>
        <item x="870"/>
        <item x="4594"/>
        <item x="1235"/>
        <item x="3562"/>
        <item x="2021"/>
        <item x="1684"/>
        <item x="759"/>
        <item x="3704"/>
        <item x="4078"/>
        <item x="2978"/>
        <item x="3334"/>
        <item x="3829"/>
        <item x="245"/>
        <item x="630"/>
        <item x="3654"/>
        <item x="409"/>
        <item x="1682"/>
        <item x="2882"/>
        <item x="4248"/>
        <item x="3151"/>
        <item x="3800"/>
        <item x="40"/>
        <item x="1180"/>
        <item x="3253"/>
        <item x="397"/>
        <item x="1061"/>
        <item x="3847"/>
        <item x="1620"/>
        <item x="1193"/>
        <item x="4288"/>
        <item x="1133"/>
        <item x="4104"/>
        <item x="1917"/>
        <item x="2940"/>
        <item x="2850"/>
        <item x="4002"/>
        <item x="13"/>
        <item x="631"/>
        <item x="4334"/>
        <item x="2011"/>
        <item x="4850"/>
        <item x="1608"/>
        <item x="4518"/>
        <item x="2515"/>
        <item x="2769"/>
        <item x="3049"/>
        <item x="1994"/>
        <item x="1025"/>
        <item x="3824"/>
        <item x="1939"/>
        <item x="2638"/>
        <item x="1671"/>
        <item x="375"/>
        <item x="2127"/>
        <item x="1271"/>
        <item x="3401"/>
        <item x="1231"/>
        <item x="3955"/>
        <item x="878"/>
        <item x="561"/>
        <item x="4102"/>
        <item x="3256"/>
        <item x="35"/>
        <item x="1687"/>
        <item x="268"/>
        <item x="4779"/>
        <item x="360"/>
        <item x="4784"/>
        <item x="315"/>
        <item x="4277"/>
        <item x="1237"/>
        <item x="2229"/>
        <item x="1145"/>
        <item x="2456"/>
        <item x="3221"/>
        <item x="4331"/>
        <item x="4199"/>
        <item x="2871"/>
        <item x="292"/>
        <item x="3108"/>
        <item x="383"/>
        <item x="1716"/>
        <item x="4052"/>
        <item x="3791"/>
        <item x="520"/>
        <item x="861"/>
        <item x="692"/>
        <item x="1527"/>
        <item x="1886"/>
        <item x="884"/>
        <item x="1008"/>
        <item x="1569"/>
        <item x="2687"/>
        <item x="2240"/>
        <item x="2585"/>
        <item x="1646"/>
        <item x="1356"/>
        <item x="4742"/>
        <item x="4037"/>
        <item x="1751"/>
        <item x="3417"/>
        <item x="4702"/>
        <item x="4195"/>
        <item x="4530"/>
        <item x="2161"/>
        <item x="2486"/>
        <item x="3498"/>
        <item x="596"/>
        <item x="2649"/>
        <item x="4707"/>
        <item x="3754"/>
        <item x="2872"/>
        <item x="223"/>
        <item x="3691"/>
        <item x="4655"/>
        <item x="4816"/>
        <item x="560"/>
        <item x="4021"/>
        <item x="466"/>
        <item x="3365"/>
        <item x="3425"/>
        <item x="3177"/>
        <item x="748"/>
        <item x="2330"/>
        <item x="146"/>
        <item x="846"/>
        <item x="874"/>
        <item x="2031"/>
        <item x="2228"/>
        <item x="243"/>
        <item x="4591"/>
        <item x="4732"/>
        <item x="4162"/>
        <item x="765"/>
        <item x="3644"/>
        <item x="1362"/>
        <item x="2568"/>
        <item x="2442"/>
        <item x="1693"/>
        <item x="2495"/>
        <item x="3294"/>
        <item x="2679"/>
        <item x="4223"/>
        <item x="3772"/>
        <item x="3875"/>
        <item x="3409"/>
        <item x="3000"/>
        <item x="262"/>
        <item x="1358"/>
        <item x="2552"/>
        <item x="2222"/>
        <item x="3488"/>
        <item x="4106"/>
        <item x="2844"/>
        <item x="2581"/>
        <item x="4229"/>
        <item x="2170"/>
        <item x="4149"/>
        <item x="2082"/>
        <item x="2955"/>
        <item x="840"/>
        <item x="3995"/>
        <item x="844"/>
        <item x="2645"/>
        <item x="3454"/>
        <item x="4414"/>
        <item x="994"/>
        <item x="2805"/>
        <item x="1082"/>
        <item x="3763"/>
        <item x="2832"/>
        <item x="3631"/>
        <item x="4039"/>
        <item x="159"/>
        <item x="3150"/>
        <item x="549"/>
        <item x="4546"/>
        <item x="363"/>
        <item x="4881"/>
        <item x="3096"/>
        <item x="480"/>
        <item x="3434"/>
        <item x="272"/>
        <item x="1441"/>
        <item x="4006"/>
        <item x="3642"/>
        <item x="1524"/>
        <item x="2369"/>
        <item x="3846"/>
        <item x="1954"/>
        <item x="4271"/>
        <item x="3263"/>
        <item x="732"/>
        <item x="986"/>
        <item x="345"/>
        <item x="3563"/>
        <item x="1816"/>
        <item x="4351"/>
        <item x="2953"/>
        <item x="2302"/>
        <item x="457"/>
        <item x="1852"/>
        <item x="1329"/>
        <item x="3803"/>
        <item x="1708"/>
        <item x="4658"/>
        <item x="42"/>
        <item x="4712"/>
        <item x="1761"/>
        <item x="1826"/>
        <item x="3296"/>
        <item x="1446"/>
        <item x="4922"/>
        <item x="4264"/>
        <item x="423"/>
        <item x="3996"/>
        <item x="3838"/>
        <item x="3552"/>
        <item x="255"/>
        <item x="4324"/>
        <item x="3694"/>
        <item x="2811"/>
        <item x="2753"/>
        <item x="3525"/>
        <item x="100"/>
        <item x="655"/>
        <item x="276"/>
        <item x="2363"/>
        <item x="1491"/>
        <item x="2002"/>
        <item x="3444"/>
        <item x="1867"/>
        <item x="1471"/>
        <item x="4830"/>
        <item x="215"/>
        <item x="970"/>
        <item x="2410"/>
        <item x="3218"/>
        <item x="1162"/>
        <item x="4124"/>
        <item x="1882"/>
        <item x="2848"/>
        <item x="3483"/>
        <item x="4275"/>
        <item x="720"/>
        <item x="791"/>
        <item x="14"/>
        <item x="1605"/>
        <item x="4420"/>
        <item x="189"/>
        <item x="693"/>
        <item x="1680"/>
        <item x="401"/>
        <item x="2441"/>
        <item x="3729"/>
        <item x="1686"/>
        <item x="2803"/>
        <item x="130"/>
        <item x="3799"/>
        <item x="3574"/>
        <item x="803"/>
        <item x="2586"/>
        <item x="3391"/>
        <item x="1373"/>
        <item x="3342"/>
        <item x="3673"/>
        <item x="3852"/>
        <item x="1390"/>
        <item x="4826"/>
        <item x="3737"/>
        <item x="1452"/>
        <item x="1263"/>
        <item x="1595"/>
        <item x="842"/>
        <item x="2518"/>
        <item x="4085"/>
        <item x="1426"/>
        <item x="2459"/>
        <item x="1091"/>
        <item x="118"/>
        <item x="993"/>
        <item x="1637"/>
        <item x="3217"/>
        <item x="611"/>
        <item x="2368"/>
        <item x="1359"/>
        <item x="3092"/>
        <item x="3022"/>
        <item x="798"/>
        <item x="2412"/>
        <item x="966"/>
        <item x="2320"/>
        <item x="348"/>
        <item x="1087"/>
        <item x="1986"/>
        <item x="1054"/>
        <item x="4290"/>
        <item x="4526"/>
        <item x="2208"/>
        <item x="3609"/>
        <item x="2365"/>
        <item x="3018"/>
        <item x="905"/>
        <item x="3565"/>
        <item x="3155"/>
        <item x="1389"/>
        <item x="29"/>
        <item x="4548"/>
        <item x="3123"/>
        <item x="3887"/>
        <item x="4909"/>
        <item x="4283"/>
        <item x="647"/>
        <item x="4795"/>
        <item x="351"/>
        <item x="1131"/>
        <item x="2297"/>
        <item x="526"/>
        <item x="318"/>
        <item x="977"/>
        <item x="3504"/>
        <item x="4751"/>
        <item x="1354"/>
        <item x="4233"/>
        <item x="543"/>
        <item x="1443"/>
        <item x="1832"/>
        <item x="3928"/>
        <item x="3149"/>
        <item x="2576"/>
        <item x="2774"/>
        <item x="3101"/>
        <item x="950"/>
        <item x="4470"/>
        <item x="4605"/>
        <item x="4807"/>
        <item x="2405"/>
        <item x="656"/>
        <item x="4302"/>
        <item x="229"/>
        <item x="4262"/>
        <item x="1575"/>
        <item x="4146"/>
        <item x="4610"/>
        <item x="2303"/>
        <item x="2467"/>
        <item x="483"/>
        <item x="3082"/>
        <item x="1889"/>
        <item x="3474"/>
        <item x="2119"/>
        <item x="438"/>
        <item x="772"/>
        <item x="2445"/>
        <item x="1552"/>
        <item x="1767"/>
        <item x="1285"/>
        <item x="2345"/>
        <item x="524"/>
        <item x="4797"/>
        <item x="2906"/>
        <item x="3617"/>
        <item x="3467"/>
        <item x="347"/>
        <item x="2328"/>
        <item x="1707"/>
        <item x="593"/>
        <item x="1730"/>
        <item x="2025"/>
        <item x="1580"/>
        <item x="1916"/>
        <item x="2357"/>
        <item x="4325"/>
        <item x="2806"/>
        <item x="4418"/>
        <item x="4758"/>
        <item x="54"/>
        <item x="2347"/>
        <item x="4406"/>
        <item x="4356"/>
        <item x="1904"/>
        <item x="3327"/>
        <item x="1440"/>
        <item x="1268"/>
        <item x="3293"/>
        <item x="1978"/>
        <item x="4913"/>
        <item x="2899"/>
        <item x="1879"/>
        <item x="1394"/>
        <item x="4250"/>
        <item x="2631"/>
        <item x="4238"/>
        <item x="346"/>
        <item x="3935"/>
        <item x="3738"/>
        <item x="2759"/>
        <item x="2548"/>
        <item x="3147"/>
        <item x="2701"/>
        <item x="1943"/>
        <item x="3538"/>
        <item x="1522"/>
        <item x="1857"/>
        <item x="3910"/>
        <item x="4196"/>
        <item x="2213"/>
        <item x="4425"/>
        <item x="1835"/>
        <item x="273"/>
        <item x="1052"/>
        <item x="3662"/>
        <item x="1161"/>
        <item x="3153"/>
        <item x="286"/>
        <item x="1929"/>
        <item x="4304"/>
        <item x="2448"/>
        <item x="4912"/>
        <item x="3088"/>
        <item x="4270"/>
        <item x="4739"/>
        <item x="2523"/>
        <item x="3435"/>
        <item x="2092"/>
        <item x="858"/>
        <item x="2238"/>
        <item x="3508"/>
        <item x="4287"/>
        <item x="3457"/>
        <item x="3216"/>
        <item x="1621"/>
        <item x="4696"/>
        <item x="533"/>
        <item x="2708"/>
        <item x="388"/>
        <item x="296"/>
        <item x="2606"/>
        <item x="461"/>
        <item x="2607"/>
        <item x="405"/>
        <item x="4347"/>
        <item x="3027"/>
        <item x="1347"/>
        <item x="4578"/>
        <item x="1456"/>
        <item x="2660"/>
        <item x="3797"/>
        <item x="4200"/>
        <item x="4129"/>
        <item x="64"/>
        <item x="211"/>
        <item x="1144"/>
        <item x="4281"/>
        <item x="2875"/>
        <item x="4049"/>
        <item x="3781"/>
        <item x="2018"/>
        <item x="712"/>
        <item x="3784"/>
        <item x="4619"/>
        <item x="2360"/>
        <item x="2825"/>
        <item x="2409"/>
        <item x="2677"/>
        <item x="975"/>
        <item x="502"/>
        <item x="788"/>
        <item x="4374"/>
        <item x="1224"/>
        <item x="2549"/>
        <item x="525"/>
        <item x="68"/>
        <item x="1778"/>
        <item x="2349"/>
        <item x="304"/>
        <item x="3833"/>
        <item x="3476"/>
        <item x="3510"/>
        <item x="3414"/>
        <item x="2036"/>
        <item x="4880"/>
        <item x="4508"/>
        <item x="2008"/>
        <item x="469"/>
        <item x="4423"/>
        <item x="1442"/>
        <item x="899"/>
        <item x="2672"/>
        <item x="3110"/>
        <item x="4513"/>
        <item x="4764"/>
        <item x="4451"/>
        <item x="4360"/>
        <item x="768"/>
        <item x="19"/>
        <item x="2827"/>
        <item x="79"/>
        <item x="2622"/>
        <item x="2498"/>
        <item x="3136"/>
        <item x="609"/>
        <item x="2398"/>
        <item x="4538"/>
        <item x="1018"/>
        <item x="4519"/>
        <item x="2790"/>
        <item x="1576"/>
        <item x="3536"/>
        <item x="1177"/>
        <item x="1583"/>
        <item x="1779"/>
        <item x="2416"/>
        <item x="3885"/>
        <item x="3199"/>
        <item x="1742"/>
        <item x="1090"/>
        <item x="1049"/>
        <item x="1823"/>
        <item x="1451"/>
        <item x="1669"/>
        <item x="3625"/>
        <item x="2736"/>
        <item x="3113"/>
        <item x="3845"/>
        <item x="3651"/>
        <item x="3606"/>
        <item x="3224"/>
        <item x="3340"/>
        <item x="10"/>
        <item x="1876"/>
        <item x="194"/>
        <item x="2896"/>
        <item x="794"/>
        <item x="2943"/>
        <item x="4362"/>
        <item x="2391"/>
        <item x="799"/>
        <item x="4074"/>
        <item x="0"/>
        <item x="3588"/>
        <item x="3066"/>
        <item x="4152"/>
        <item x="1128"/>
        <item x="306"/>
        <item x="4241"/>
        <item x="3056"/>
        <item x="2525"/>
        <item x="1955"/>
        <item x="2212"/>
        <item x="2003"/>
        <item x="4628"/>
        <item x="3783"/>
        <item x="2266"/>
        <item x="1485"/>
        <item x="3952"/>
        <item x="2186"/>
        <item x="4242"/>
        <item x="1935"/>
        <item x="676"/>
        <item x="1856"/>
        <item x="489"/>
        <item x="4095"/>
        <item x="2138"/>
        <item x="2910"/>
        <item x="3499"/>
        <item x="506"/>
        <item x="2895"/>
        <item x="4509"/>
        <item x="2248"/>
        <item x="57"/>
        <item x="3284"/>
        <item x="1791"/>
        <item x="567"/>
        <item x="936"/>
        <item x="1200"/>
        <item x="3679"/>
        <item x="228"/>
        <item x="3372"/>
        <item x="3382"/>
        <item x="2282"/>
        <item x="2835"/>
        <item x="600"/>
        <item x="2683"/>
        <item x="3836"/>
        <item x="4008"/>
        <item x="1715"/>
        <item x="3881"/>
        <item x="1299"/>
        <item x="3337"/>
        <item x="507"/>
        <item x="2277"/>
        <item x="880"/>
        <item x="2317"/>
        <item x="3055"/>
        <item x="3693"/>
        <item x="1883"/>
        <item x="4471"/>
        <item x="3034"/>
        <item x="4692"/>
        <item x="4590"/>
        <item x="4117"/>
        <item x="2931"/>
        <item x="1936"/>
        <item x="2464"/>
        <item x="2923"/>
        <item x="2637"/>
        <item x="1313"/>
        <item x="1727"/>
        <item x="4267"/>
        <item x="4398"/>
        <item x="3240"/>
        <item x="976"/>
        <item x="3215"/>
        <item x="402"/>
        <item x="1500"/>
        <item x="1694"/>
        <item x="725"/>
        <item x="2511"/>
        <item x="3752"/>
        <item x="757"/>
        <item x="2563"/>
        <item x="2479"/>
        <item x="4130"/>
        <item x="1546"/>
        <item x="1685"/>
        <item x="2026"/>
        <item x="433"/>
        <item x="3814"/>
        <item x="1030"/>
        <item x="845"/>
        <item x="2668"/>
        <item x="1298"/>
        <item x="4019"/>
        <item x="1297"/>
        <item x="191"/>
        <item x="2046"/>
        <item x="4143"/>
        <item x="873"/>
        <item x="501"/>
        <item x="1899"/>
        <item x="17"/>
        <item x="4579"/>
        <item x="4369"/>
        <item x="2507"/>
        <item x="4295"/>
        <item x="4585"/>
        <item x="679"/>
        <item x="541"/>
        <item x="784"/>
        <item x="3850"/>
        <item x="568"/>
        <item x="1737"/>
        <item x="1668"/>
        <item x="3711"/>
        <item x="121"/>
        <item x="4411"/>
        <item x="2876"/>
        <item x="1505"/>
        <item x="4715"/>
        <item x="4763"/>
        <item x="2099"/>
        <item x="1528"/>
        <item x="4205"/>
        <item x="3897"/>
        <item x="2642"/>
        <item x="3748"/>
        <item x="3831"/>
        <item x="3911"/>
        <item x="4515"/>
        <item x="4725"/>
        <item x="1450"/>
        <item x="2684"/>
        <item x="4034"/>
        <item x="4573"/>
        <item x="3171"/>
        <item x="4804"/>
        <item x="2054"/>
        <item x="4293"/>
        <item x="352"/>
        <item x="166"/>
        <item x="4433"/>
        <item x="4300"/>
        <item x="3888"/>
        <item x="1038"/>
        <item x="920"/>
        <item x="2361"/>
        <item x="380"/>
        <item x="3422"/>
        <item x="1731"/>
        <item x="1683"/>
        <item x="4173"/>
        <item x="3744"/>
        <item x="2493"/>
        <item x="1776"/>
        <item x="867"/>
        <item x="3030"/>
        <item x="3903"/>
        <item x="4332"/>
        <item x="1088"/>
        <item x="1535"/>
        <item x="2964"/>
        <item x="3648"/>
        <item x="2880"/>
        <item x="4868"/>
        <item x="4312"/>
        <item x="2985"/>
        <item x="914"/>
        <item x="3900"/>
        <item x="4245"/>
        <item x="1624"/>
        <item x="259"/>
        <item x="3282"/>
        <item x="2897"/>
        <item x="3668"/>
        <item x="4086"/>
        <item x="3316"/>
        <item x="3326"/>
        <item x="2059"/>
        <item x="4761"/>
        <item x="2745"/>
        <item x="3394"/>
        <item x="1378"/>
        <item x="333"/>
        <item x="149"/>
        <item x="1155"/>
        <item x="1977"/>
        <item x="722"/>
        <item x="1437"/>
        <item x="1249"/>
        <item x="2437"/>
        <item x="3073"/>
        <item x="4177"/>
        <item x="270"/>
        <item x="4352"/>
        <item x="2894"/>
        <item x="3940"/>
        <item x="562"/>
        <item x="3035"/>
        <item x="2314"/>
        <item x="1445"/>
        <item x="2028"/>
        <item x="4399"/>
        <item x="1947"/>
        <item x="1321"/>
        <item x="4178"/>
        <item x="2843"/>
        <item x="390"/>
        <item x="2309"/>
        <item x="1661"/>
        <item x="3482"/>
        <item x="3762"/>
        <item x="983"/>
        <item x="4843"/>
        <item x="3728"/>
        <item x="4167"/>
        <item x="3411"/>
        <item x="3475"/>
        <item x="1565"/>
        <item x="3629"/>
        <item x="4681"/>
        <item x="2471"/>
        <item x="3328"/>
        <item x="2480"/>
        <item x="4266"/>
        <item x="133"/>
        <item x="1794"/>
        <item x="2072"/>
        <item x="1468"/>
        <item x="2354"/>
        <item x="3839"/>
        <item x="4237"/>
        <item x="711"/>
        <item x="607"/>
        <item x="4730"/>
        <item x="3245"/>
        <item x="3453"/>
        <item x="1845"/>
        <item x="3877"/>
        <item x="750"/>
        <item x="4119"/>
        <item x="4298"/>
        <item x="2689"/>
        <item x="3261"/>
        <item x="2569"/>
        <item x="2133"/>
        <item x="698"/>
        <item x="3396"/>
        <item x="1844"/>
        <item x="4697"/>
        <item x="3708"/>
        <item x="3776"/>
        <item x="1401"/>
        <item x="2898"/>
        <item x="4183"/>
        <item x="967"/>
        <item x="1261"/>
        <item x="2183"/>
        <item x="1071"/>
        <item x="1995"/>
        <item x="3152"/>
        <item x="4738"/>
        <item x="4690"/>
        <item x="385"/>
        <item x="2148"/>
        <item x="1611"/>
        <item x="1923"/>
        <item x="2106"/>
        <item x="3581"/>
        <item x="1957"/>
        <item x="2396"/>
        <item x="1928"/>
        <item x="1166"/>
        <item x="3671"/>
        <item x="640"/>
        <item x="1622"/>
        <item x="4842"/>
        <item x="1869"/>
        <item x="2547"/>
        <item x="1074"/>
        <item x="3222"/>
        <item x="3093"/>
        <item x="1493"/>
        <item x="1801"/>
        <item x="1150"/>
        <item x="3786"/>
        <item x="3936"/>
        <item x="2750"/>
        <item x="3721"/>
        <item x="365"/>
        <item x="1104"/>
        <item x="3920"/>
        <item x="3329"/>
        <item x="4561"/>
        <item x="4139"/>
        <item x="3489"/>
        <item x="4122"/>
        <item x="960"/>
        <item x="3899"/>
        <item x="1317"/>
        <item x="4082"/>
        <item x="1627"/>
        <item x="4750"/>
        <item x="1723"/>
        <item x="1866"/>
        <item x="1106"/>
        <item x="2593"/>
        <item x="387"/>
        <item x="2744"/>
        <item x="814"/>
        <item x="3292"/>
        <item x="3407"/>
        <item x="3254"/>
        <item x="1900"/>
        <item x="4577"/>
        <item x="2797"/>
        <item x="2780"/>
        <item x="820"/>
        <item x="2060"/>
        <item x="3287"/>
        <item x="3387"/>
        <item x="776"/>
        <item x="1643"/>
        <item x="946"/>
        <item x="1597"/>
        <item x="945"/>
        <item x="1277"/>
        <item x="1585"/>
        <item x="1170"/>
        <item x="2694"/>
        <item x="806"/>
        <item x="403"/>
        <item x="1234"/>
        <item x="4777"/>
        <item x="3792"/>
        <item x="1548"/>
        <item x="2049"/>
        <item x="1609"/>
        <item x="4898"/>
        <item x="4014"/>
        <item x="2633"/>
        <item x="1254"/>
        <item x="4285"/>
        <item x="4727"/>
        <item x="3878"/>
        <item x="460"/>
        <item x="1665"/>
        <item x="1581"/>
        <item x="3993"/>
        <item x="666"/>
        <item x="763"/>
        <item x="4253"/>
        <item x="2528"/>
        <item x="998"/>
        <item x="3111"/>
        <item x="2757"/>
        <item x="1735"/>
        <item x="1758"/>
        <item x="4168"/>
        <item x="1965"/>
        <item x="4845"/>
        <item x="790"/>
        <item x="854"/>
        <item x="2235"/>
        <item x="3311"/>
        <item x="1266"/>
        <item x="143"/>
        <item x="131"/>
        <item x="3229"/>
        <item x="3507"/>
        <item x="4788"/>
        <item x="4641"/>
        <item x="2215"/>
        <item x="690"/>
        <item x="2566"/>
        <item x="2624"/>
        <item x="2057"/>
        <item x="4203"/>
        <item x="4151"/>
        <item x="2298"/>
        <item x="3820"/>
        <item x="4719"/>
        <item x="1326"/>
        <item x="4004"/>
        <item x="4182"/>
        <item x="2182"/>
        <item x="12"/>
        <item x="3667"/>
        <item x="1756"/>
        <item x="300"/>
        <item x="1905"/>
        <item x="3478"/>
        <item x="1175"/>
        <item x="3834"/>
        <item x="4212"/>
        <item x="2469"/>
        <item x="1364"/>
        <item x="827"/>
        <item x="331"/>
        <item x="3807"/>
        <item x="4367"/>
        <item x="2641"/>
        <item x="2801"/>
        <item x="2640"/>
        <item x="505"/>
        <item x="3172"/>
        <item x="4180"/>
        <item x="4917"/>
        <item x="3354"/>
        <item x="1992"/>
        <item x="849"/>
        <item x="2033"/>
        <item x="3494"/>
        <item x="3231"/>
        <item x="1032"/>
        <item x="4770"/>
        <item x="4105"/>
        <item x="2142"/>
        <item x="2950"/>
        <item x="4121"/>
        <item x="1853"/>
        <item x="4284"/>
        <item x="584"/>
        <item x="4381"/>
        <item x="3404"/>
        <item x="1137"/>
        <item x="2536"/>
        <item x="1460"/>
        <item x="938"/>
        <item x="4001"/>
        <item x="510"/>
        <item x="2295"/>
        <item x="588"/>
        <item x="2718"/>
        <item x="4463"/>
        <item x="1802"/>
        <item x="4227"/>
        <item x="4773"/>
        <item x="3938"/>
        <item x="1418"/>
        <item x="440"/>
        <item x="2048"/>
        <item x="3989"/>
        <item x="4685"/>
        <item x="1190"/>
        <item x="883"/>
        <item x="2699"/>
        <item x="2425"/>
        <item x="2241"/>
        <item x="1045"/>
        <item x="608"/>
        <item x="2084"/>
        <item x="2970"/>
        <item x="3916"/>
        <item x="2688"/>
        <item x="1461"/>
        <item x="1838"/>
        <item x="2521"/>
        <item x="3891"/>
        <item x="3856"/>
        <item x="232"/>
        <item x="2217"/>
        <item x="4643"/>
        <item x="3170"/>
        <item x="448"/>
        <item x="3622"/>
        <item x="3385"/>
        <item x="3579"/>
        <item x="1345"/>
        <item x="3854"/>
        <item x="1478"/>
        <item x="4683"/>
        <item x="2732"/>
        <item x="4574"/>
        <item x="2833"/>
        <item x="3336"/>
        <item x="852"/>
        <item x="2972"/>
        <item x="2218"/>
        <item x="3320"/>
        <item x="4007"/>
        <item x="1444"/>
        <item x="3782"/>
        <item x="1225"/>
        <item x="652"/>
        <item x="2380"/>
        <item x="1226"/>
        <item x="1718"/>
        <item x="2574"/>
        <item x="45"/>
        <item x="563"/>
        <item x="3549"/>
        <item x="3184"/>
        <item x="3469"/>
        <item x="2927"/>
        <item x="4436"/>
        <item x="407"/>
        <item x="4327"/>
        <item x="3898"/>
        <item x="4077"/>
        <item x="1712"/>
        <item x="3962"/>
        <item x="949"/>
        <item x="3131"/>
        <item x="3615"/>
        <item x="26"/>
        <item x="1511"/>
        <item x="4600"/>
        <item x="747"/>
        <item x="2450"/>
        <item x="4747"/>
        <item x="3"/>
        <item x="1501"/>
        <item x="954"/>
        <item x="3386"/>
        <item x="3249"/>
        <item x="105"/>
        <item x="1596"/>
        <item x="4564"/>
        <item x="1311"/>
        <item x="2386"/>
        <item x="2010"/>
        <item x="2977"/>
        <item x="521"/>
        <item x="705"/>
        <item x="4572"/>
        <item x="3755"/>
        <item x="3626"/>
        <item x="1508"/>
        <item x="6"/>
        <item x="4204"/>
        <item x="2058"/>
        <item x="4916"/>
        <item x="1048"/>
        <item x="3966"/>
        <item x="1251"/>
        <item x="1253"/>
        <item x="4501"/>
        <item x="419"/>
        <item x="4246"/>
        <item x="3039"/>
        <item x="1130"/>
        <item x="2634"/>
        <item x="2703"/>
        <item x="1318"/>
        <item x="1907"/>
        <item x="177"/>
        <item x="2620"/>
        <item x="891"/>
        <item x="1328"/>
        <item x="50"/>
        <item x="3280"/>
        <item x="4708"/>
        <item x="1860"/>
        <item x="3914"/>
        <item x="1931"/>
        <item x="2041"/>
        <item x="435"/>
        <item x="3801"/>
        <item x="1173"/>
        <item x="1729"/>
        <item x="1679"/>
        <item x="2926"/>
        <item x="3302"/>
        <item x="3823"/>
        <item x="2088"/>
        <item x="122"/>
        <item x="2137"/>
        <item x="503"/>
        <item x="1697"/>
        <item x="476"/>
        <item x="1799"/>
        <item x="3943"/>
        <item x="2376"/>
        <item x="4832"/>
        <item x="4373"/>
        <item x="2324"/>
        <item x="2125"/>
        <item x="4691"/>
        <item x="1961"/>
        <item x="31"/>
        <item x="4523"/>
        <item x="621"/>
        <item x="3236"/>
        <item x="2791"/>
        <item x="4700"/>
        <item x="219"/>
        <item x="3019"/>
        <item x="3077"/>
        <item x="3095"/>
        <item x="4818"/>
        <item x="2746"/>
        <item x="3669"/>
        <item x="80"/>
        <item x="3107"/>
        <item x="3926"/>
        <item x="4217"/>
        <item x="4148"/>
        <item x="3303"/>
        <item x="2096"/>
        <item x="2632"/>
        <item x="3794"/>
        <item x="4190"/>
        <item x="2287"/>
        <item x="3275"/>
        <item x="453"/>
        <item x="2422"/>
        <item x="3074"/>
        <item x="1829"/>
        <item x="764"/>
        <item x="1722"/>
        <item x="4291"/>
        <item x="186"/>
        <item x="2322"/>
        <item x="3352"/>
        <item x="3247"/>
        <item x="3255"/>
        <item x="2594"/>
        <item x="1115"/>
        <item x="58"/>
        <item x="1089"/>
        <item x="3087"/>
        <item x="2838"/>
        <item x="1178"/>
        <item x="4375"/>
        <item x="4294"/>
        <item x="1343"/>
        <item x="4915"/>
        <item x="4216"/>
        <item x="538"/>
        <item x="1562"/>
        <item x="3348"/>
        <item x="4873"/>
        <item x="2814"/>
        <item x="1924"/>
        <item x="2056"/>
        <item x="104"/>
        <item x="981"/>
        <item x="4341"/>
        <item x="3439"/>
        <item x="3641"/>
        <item x="3456"/>
        <item x="2289"/>
        <item x="4714"/>
        <item x="3796"/>
        <item x="278"/>
        <item x="1291"/>
        <item x="2693"/>
        <item x="3551"/>
        <item x="2286"/>
        <item x="971"/>
        <item x="1473"/>
        <item x="4651"/>
        <item x="1281"/>
        <item x="3715"/>
        <item x="4042"/>
        <item x="2102"/>
        <item x="125"/>
        <item x="675"/>
        <item x="326"/>
        <item x="508"/>
        <item x="2429"/>
        <item x="4268"/>
        <item x="1988"/>
        <item x="2052"/>
        <item x="3204"/>
        <item x="1449"/>
        <item x="3044"/>
        <item x="2352"/>
        <item x="99"/>
        <item x="4263"/>
        <item x="3848"/>
        <item x="3506"/>
        <item x="3007"/>
        <item x="4824"/>
        <item x="2659"/>
        <item x="782"/>
        <item x="3984"/>
        <item x="2979"/>
        <item x="4521"/>
        <item x="4625"/>
        <item x="161"/>
        <item x="972"/>
        <item x="669"/>
        <item x="141"/>
        <item x="3436"/>
        <item x="3967"/>
        <item x="3265"/>
        <item x="4064"/>
        <item x="1689"/>
        <item x="1798"/>
        <item x="3099"/>
        <item x="4144"/>
        <item x="4533"/>
        <item x="201"/>
        <item x="2321"/>
        <item x="2496"/>
        <item x="2583"/>
        <item x="4224"/>
        <item x="944"/>
        <item x="1076"/>
        <item x="875"/>
        <item x="4428"/>
        <item x="4031"/>
        <item x="3198"/>
        <item x="4487"/>
        <item x="4647"/>
        <item x="1863"/>
        <item x="2118"/>
        <item x="322"/>
        <item x="66"/>
        <item x="4549"/>
        <item x="2772"/>
        <item x="807"/>
        <item x="2006"/>
        <item x="2400"/>
        <item x="947"/>
        <item x="1064"/>
        <item x="89"/>
        <item x="4835"/>
        <item x="2734"/>
        <item x="3560"/>
        <item x="2605"/>
        <item x="1047"/>
        <item x="2090"/>
        <item x="4172"/>
        <item x="1855"/>
        <item x="1854"/>
        <item x="3033"/>
        <item x="2813"/>
        <item x="3931"/>
        <item x="4462"/>
        <item x="1704"/>
        <item x="2675"/>
        <item x="2263"/>
        <item x="1673"/>
        <item x="3567"/>
        <item x="1093"/>
        <item x="4383"/>
        <item x="3895"/>
        <item x="2454"/>
        <item x="2542"/>
        <item x="3194"/>
        <item x="766"/>
        <item x="97"/>
        <item x="4598"/>
        <item x="2083"/>
        <item x="2094"/>
        <item x="3720"/>
        <item x="3057"/>
        <item x="3188"/>
        <item x="1525"/>
        <item x="4793"/>
        <item x="2288"/>
        <item x="391"/>
        <item x="4055"/>
        <item x="531"/>
        <item x="3062"/>
        <item x="1400"/>
        <item x="1331"/>
        <item x="2100"/>
        <item x="3258"/>
        <item x="4921"/>
        <item x="4127"/>
        <item x="1651"/>
        <item x="3052"/>
        <item x="1790"/>
        <item x="3104"/>
        <item x="69"/>
        <item x="594"/>
        <item x="3090"/>
        <item x="2081"/>
        <item x="2948"/>
        <item x="2505"/>
        <item x="1804"/>
        <item x="1334"/>
        <item x="1332"/>
        <item x="178"/>
        <item x="1949"/>
        <item x="241"/>
        <item x="379"/>
        <item x="1764"/>
        <item x="3710"/>
        <item x="256"/>
        <item x="3227"/>
        <item x="102"/>
        <item x="1434"/>
        <item x="3071"/>
        <item x="4100"/>
        <item x="4400"/>
        <item x="126"/>
        <item x="4474"/>
        <item x="3618"/>
        <item x="4138"/>
        <item x="3918"/>
        <item x="3684"/>
        <item x="3944"/>
        <item x="1672"/>
        <item x="3373"/>
        <item x="4673"/>
        <item x="1641"/>
        <item x="2663"/>
        <item x="2346"/>
        <item x="4179"/>
        <item x="369"/>
        <item x="39"/>
        <item x="1551"/>
        <item x="4448"/>
        <item x="2375"/>
        <item x="2306"/>
        <item x="613"/>
        <item x="1606"/>
        <item x="4258"/>
        <item x="661"/>
        <item x="321"/>
        <item x="3321"/>
        <item x="157"/>
        <item x="3652"/>
        <item x="3076"/>
        <item x="2198"/>
        <item x="4825"/>
        <item x="808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17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revenue" fld="11" baseField="0" baseItem="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723A1-4327-41ED-81D2-923FD38609A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7:B32" firstHeaderRow="1" firstDataRow="1" firstDataCol="1"/>
  <pivotFields count="12">
    <pivotField showAll="0"/>
    <pivotField numFmtId="14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numFmtId="1" showAll="0"/>
    <pivotField numFmtId="2" showAll="0"/>
    <pivotField numFmtId="9" showAll="0"/>
    <pivotField showAll="0"/>
    <pivotField numFmtId="1" showAll="0"/>
    <pivotField numFmtId="164" showAll="0"/>
    <pivotField dataField="1" numFmtId="2" showAll="0">
      <items count="4941">
        <item x="3610"/>
        <item x="564"/>
        <item x="70"/>
        <item x="4027"/>
        <item x="376"/>
        <item x="892"/>
        <item x="3405"/>
        <item x="1374"/>
        <item x="87"/>
        <item x="1066"/>
        <item x="43"/>
        <item x="2982"/>
        <item x="4734"/>
        <item x="2128"/>
        <item x="735"/>
        <item x="4355"/>
        <item x="3726"/>
        <item x="4506"/>
        <item x="2502"/>
        <item x="3540"/>
        <item x="1755"/>
        <item x="3058"/>
        <item x="3937"/>
        <item x="2837"/>
        <item x="987"/>
        <item x="1970"/>
        <item x="1006"/>
        <item x="2290"/>
        <item x="2166"/>
        <item x="117"/>
        <item x="2134"/>
        <item x="168"/>
        <item x="3977"/>
        <item x="481"/>
        <item x="671"/>
        <item x="2786"/>
        <item x="3749"/>
        <item x="4137"/>
        <item x="2582"/>
        <item x="4639"/>
        <item x="3806"/>
        <item x="3252"/>
        <item x="2742"/>
        <item x="3861"/>
        <item x="4772"/>
        <item x="2956"/>
        <item x="710"/>
        <item x="220"/>
        <item x="2144"/>
        <item x="3837"/>
        <item x="482"/>
        <item x="1287"/>
        <item x="2937"/>
        <item x="4543"/>
        <item x="313"/>
        <item x="3304"/>
        <item x="2017"/>
        <item x="2109"/>
        <item x="2500"/>
        <item x="4370"/>
        <item x="20"/>
        <item x="1851"/>
        <item x="47"/>
        <item x="3029"/>
        <item x="4633"/>
        <item x="1379"/>
        <item x="2754"/>
        <item x="2743"/>
        <item x="2146"/>
        <item x="868"/>
        <item x="238"/>
        <item x="3753"/>
        <item x="3393"/>
        <item x="1288"/>
        <item x="1120"/>
        <item x="4860"/>
        <item x="4249"/>
        <item x="2430"/>
        <item x="3441"/>
        <item x="2185"/>
        <item x="2711"/>
        <item x="3400"/>
        <item x="4097"/>
        <item x="364"/>
        <item x="539"/>
        <item x="4083"/>
        <item x="1259"/>
        <item x="1429"/>
        <item x="1664"/>
        <item x="2132"/>
        <item x="1305"/>
        <item x="1561"/>
        <item x="3624"/>
        <item x="4211"/>
        <item x="1568"/>
        <item x="2130"/>
        <item x="2433"/>
        <item x="1836"/>
        <item x="316"/>
        <item x="1036"/>
        <item x="3544"/>
        <item x="4857"/>
        <item x="3432"/>
        <item x="2537"/>
        <item x="4606"/>
        <item x="2335"/>
        <item x="1465"/>
        <item x="499"/>
        <item x="777"/>
        <item x="2650"/>
        <item x="4865"/>
        <item x="140"/>
        <item x="2101"/>
        <item x="753"/>
        <item x="2775"/>
        <item x="2817"/>
        <item x="3312"/>
        <item x="2378"/>
        <item x="1937"/>
        <item x="1306"/>
        <item x="2381"/>
        <item x="1239"/>
        <item x="2808"/>
        <item x="3917"/>
        <item x="2939"/>
        <item x="283"/>
        <item x="882"/>
        <item x="4465"/>
        <item x="4342"/>
        <item x="1189"/>
        <item x="4075"/>
        <item x="3883"/>
        <item x="349"/>
        <item x="76"/>
        <item x="109"/>
        <item x="2336"/>
        <item x="1238"/>
        <item x="4582"/>
        <item x="207"/>
        <item x="964"/>
        <item x="2408"/>
        <item x="4736"/>
        <item x="1895"/>
        <item x="2305"/>
        <item x="3590"/>
        <item x="235"/>
        <item x="374"/>
        <item x="3750"/>
        <item x="2141"/>
        <item x="4808"/>
        <item x="3246"/>
        <item x="4607"/>
        <item x="1058"/>
        <item x="2274"/>
        <item x="495"/>
        <item x="1775"/>
        <item x="3583"/>
        <item x="2879"/>
        <item x="3119"/>
        <item x="2864"/>
        <item x="2935"/>
        <item x="4357"/>
        <item x="3713"/>
        <item x="2777"/>
        <item x="3873"/>
        <item x="2173"/>
        <item x="297"/>
        <item x="205"/>
        <item x="1316"/>
        <item x="4631"/>
        <item x="1474"/>
        <item x="688"/>
        <item x="3502"/>
        <item x="2415"/>
        <item x="3493"/>
        <item x="4453"/>
        <item x="4447"/>
        <item x="4209"/>
        <item x="4674"/>
        <item x="4820"/>
        <item x="2323"/>
        <item x="1532"/>
        <item x="3438"/>
        <item x="3127"/>
        <item x="2428"/>
        <item x="108"/>
        <item x="2823"/>
        <item x="4040"/>
        <item x="2129"/>
        <item x="4768"/>
        <item x="1477"/>
        <item x="59"/>
        <item x="2310"/>
        <item x="3869"/>
        <item x="1810"/>
        <item x="1001"/>
        <item x="173"/>
        <item x="2200"/>
        <item x="4698"/>
        <item x="1809"/>
        <item x="82"/>
        <item x="3636"/>
        <item x="2764"/>
        <item x="3379"/>
        <item x="2279"/>
        <item x="3972"/>
        <item x="4498"/>
        <item x="1072"/>
        <item x="3707"/>
        <item x="72"/>
        <item x="2250"/>
        <item x="670"/>
        <item x="4154"/>
        <item x="3709"/>
        <item x="3059"/>
        <item x="2550"/>
        <item x="2370"/>
        <item x="3505"/>
        <item x="3380"/>
        <item x="2180"/>
        <item x="2991"/>
        <item x="355"/>
        <item x="477"/>
        <item x="2962"/>
        <item x="2247"/>
        <item x="4664"/>
        <item x="3124"/>
        <item x="1862"/>
        <item x="4890"/>
        <item x="1397"/>
        <item x="3705"/>
        <item x="1843"/>
        <item x="4924"/>
        <item x="2957"/>
        <item x="44"/>
        <item x="1129"/>
        <item x="4396"/>
        <item x="1107"/>
        <item x="3987"/>
        <item x="1103"/>
        <item x="1123"/>
        <item x="4802"/>
        <item x="3234"/>
        <item x="4405"/>
        <item x="164"/>
        <item x="2188"/>
        <item x="202"/>
        <item x="2818"/>
        <item x="3089"/>
        <item x="110"/>
        <item x="1097"/>
        <item x="3638"/>
        <item x="1709"/>
        <item x="4272"/>
        <item x="1000"/>
        <item x="2316"/>
        <item x="3362"/>
        <item x="2771"/>
        <item x="3946"/>
        <item x="3065"/>
        <item x="455"/>
        <item x="3730"/>
        <item x="3597"/>
        <item x="2191"/>
        <item x="1151"/>
        <item x="1368"/>
        <item x="4484"/>
        <item x="2447"/>
        <item x="2851"/>
        <item x="566"/>
        <item x="1327"/>
        <item x="1824"/>
        <item x="1439"/>
        <item x="3699"/>
        <item x="167"/>
        <item x="4894"/>
        <item x="1833"/>
        <item x="208"/>
        <item x="1557"/>
        <item x="3664"/>
        <item x="1242"/>
        <item x="574"/>
        <item x="1948"/>
        <item x="3009"/>
        <item x="937"/>
        <item x="4805"/>
        <item x="4927"/>
        <item x="3286"/>
        <item x="1676"/>
        <item x="3871"/>
        <item x="1868"/>
        <item x="1555"/>
        <item x="1127"/>
        <item x="2291"/>
        <item x="192"/>
        <item x="3313"/>
        <item x="956"/>
        <item x="2995"/>
        <item x="1050"/>
        <item x="342"/>
        <item x="4457"/>
        <item x="1273"/>
        <item x="3795"/>
        <item x="2903"/>
        <item x="1250"/>
        <item x="222"/>
        <item x="2487"/>
        <item x="3189"/>
        <item x="3516"/>
        <item x="4859"/>
        <item x="2888"/>
        <item x="2203"/>
        <item x="2284"/>
        <item x="2930"/>
        <item x="625"/>
        <item x="2367"/>
        <item x="687"/>
        <item x="2050"/>
        <item x="3403"/>
        <item x="1168"/>
        <item x="3139"/>
        <item x="311"/>
        <item x="266"/>
        <item x="4282"/>
        <item x="3298"/>
        <item x="2387"/>
        <item x="3450"/>
        <item x="3775"/>
        <item x="1617"/>
        <item x="3366"/>
        <item x="3677"/>
        <item x="968"/>
        <item x="3779"/>
        <item x="3266"/>
        <item x="1579"/>
        <item x="408"/>
        <item x="4813"/>
        <item x="1007"/>
        <item x="4686"/>
        <item x="4063"/>
        <item x="4586"/>
        <item x="2067"/>
        <item x="2917"/>
        <item x="1395"/>
        <item x="2592"/>
        <item x="4407"/>
        <item x="3161"/>
        <item x="1746"/>
        <item x="4603"/>
        <item x="1507"/>
        <item x="1999"/>
        <item x="3509"/>
        <item x="558"/>
        <item x="4522"/>
        <item x="3308"/>
        <item x="2615"/>
        <item x="2275"/>
        <item x="795"/>
        <item x="4292"/>
        <item x="3844"/>
        <item x="3416"/>
        <item x="1467"/>
        <item x="2334"/>
        <item x="931"/>
        <item x="871"/>
        <item x="755"/>
        <item x="668"/>
        <item x="399"/>
        <item x="4208"/>
        <item x="3790"/>
        <item x="1724"/>
        <item x="2936"/>
        <item x="3288"/>
        <item x="84"/>
        <item x="3053"/>
        <item x="1502"/>
        <item x="1308"/>
        <item x="4313"/>
        <item x="1363"/>
        <item x="699"/>
        <item x="371"/>
        <item x="1607"/>
        <item x="1656"/>
        <item x="2938"/>
        <item x="3503"/>
        <item x="341"/>
        <item x="204"/>
        <item x="2877"/>
        <item x="2610"/>
        <item x="3994"/>
        <item x="3953"/>
        <item x="780"/>
        <item x="1932"/>
        <item x="4792"/>
        <item x="4766"/>
        <item x="4608"/>
        <item x="4934"/>
        <item x="4113"/>
        <item x="424"/>
        <item x="4809"/>
        <item x="2651"/>
        <item x="319"/>
        <item x="1634"/>
        <item x="4343"/>
        <item x="23"/>
        <item x="2796"/>
        <item x="826"/>
        <item x="1113"/>
        <item x="664"/>
        <item x="575"/>
        <item x="4827"/>
        <item x="3951"/>
        <item x="25"/>
        <item x="3934"/>
        <item x="2807"/>
        <item x="1615"/>
        <item x="242"/>
        <item x="4684"/>
        <item x="3137"/>
        <item x="1199"/>
        <item x="234"/>
        <item x="1980"/>
        <item x="1415"/>
        <item x="773"/>
        <item x="1393"/>
        <item x="1480"/>
        <item x="4459"/>
        <item x="377"/>
        <item x="612"/>
        <item x="2472"/>
        <item x="1897"/>
        <item x="52"/>
        <item x="1210"/>
        <item x="3114"/>
        <item x="1472"/>
        <item x="4018"/>
        <item x="1481"/>
        <item x="1514"/>
        <item x="2988"/>
        <item x="4869"/>
        <item x="2236"/>
        <item x="3896"/>
        <item x="4918"/>
        <item x="449"/>
        <item x="3225"/>
        <item x="4612"/>
        <item x="2062"/>
        <item x="4475"/>
        <item x="597"/>
        <item x="862"/>
        <item x="4256"/>
        <item x="1108"/>
        <item x="2710"/>
        <item x="4649"/>
        <item x="137"/>
        <item x="21"/>
        <item x="2636"/>
        <item x="2971"/>
        <item x="897"/>
        <item x="1892"/>
        <item x="1538"/>
        <item x="2237"/>
        <item x="4422"/>
        <item x="3105"/>
        <item x="847"/>
        <item x="2890"/>
        <item x="2313"/>
        <item x="2202"/>
        <item x="3134"/>
        <item x="701"/>
        <item x="2561"/>
        <item x="2822"/>
        <item x="3924"/>
        <item x="3524"/>
        <item x="1582"/>
        <item x="3117"/>
        <item x="2949"/>
        <item x="513"/>
        <item x="180"/>
        <item x="2522"/>
        <item x="680"/>
        <item x="901"/>
        <item x="2404"/>
        <item x="4091"/>
        <item x="227"/>
        <item x="2784"/>
        <item x="935"/>
        <item x="113"/>
        <item x="3965"/>
        <item x="2656"/>
        <item x="1420"/>
        <item x="265"/>
        <item x="2579"/>
        <item x="841"/>
        <item x="2419"/>
        <item x="3344"/>
        <item x="2853"/>
        <item x="1209"/>
        <item x="3159"/>
        <item x="1600"/>
        <item x="3426"/>
        <item x="578"/>
        <item x="843"/>
        <item x="2001"/>
        <item x="3100"/>
        <item x="3212"/>
        <item x="3841"/>
        <item x="1662"/>
        <item x="585"/>
        <item x="1157"/>
        <item x="2439"/>
        <item x="3309"/>
        <item x="3168"/>
        <item x="3281"/>
        <item x="3985"/>
        <item x="2482"/>
        <item x="60"/>
        <item x="4240"/>
        <item x="1270"/>
        <item x="1475"/>
        <item x="2737"/>
        <item x="3166"/>
        <item x="3569"/>
        <item x="4026"/>
        <item x="2402"/>
        <item x="909"/>
        <item x="3876"/>
        <item x="2091"/>
        <item x="3357"/>
        <item x="654"/>
        <item x="1951"/>
        <item x="1067"/>
        <item x="1706"/>
        <item x="3260"/>
        <item x="681"/>
        <item x="4524"/>
        <item x="3600"/>
        <item x="3666"/>
        <item x="3734"/>
        <item x="2657"/>
        <item x="4142"/>
        <item x="1267"/>
        <item x="209"/>
        <item x="1171"/>
        <item x="2401"/>
        <item x="4937"/>
        <item x="1102"/>
        <item x="2928"/>
        <item x="4500"/>
        <item x="2812"/>
        <item x="2781"/>
        <item x="1392"/>
        <item x="2124"/>
        <item x="153"/>
        <item x="1695"/>
        <item x="174"/>
        <item x="3361"/>
        <item x="4713"/>
        <item x="1216"/>
        <item x="831"/>
        <item x="999"/>
        <item x="1914"/>
        <item x="969"/>
        <item x="4931"/>
        <item x="921"/>
        <item x="3511"/>
        <item x="4728"/>
        <item x="2696"/>
        <item x="2539"/>
        <item x="4101"/>
        <item x="3774"/>
        <item x="2630"/>
        <item x="4925"/>
        <item x="226"/>
        <item x="3827"/>
        <item x="519"/>
        <item x="1121"/>
        <item x="2963"/>
        <item x="3283"/>
        <item x="3902"/>
        <item x="437"/>
        <item x="3350"/>
        <item x="2870"/>
        <item x="4887"/>
        <item x="515"/>
        <item x="1073"/>
        <item x="1454"/>
        <item x="444"/>
        <item x="1430"/>
        <item x="1749"/>
        <item x="4510"/>
        <item x="1529"/>
        <item x="2773"/>
        <item x="1547"/>
        <item x="2809"/>
        <item x="4923"/>
        <item x="1405"/>
        <item x="1416"/>
        <item x="463"/>
        <item x="1423"/>
        <item x="3828"/>
        <item x="1323"/>
        <item x="309"/>
        <item x="2767"/>
        <item x="653"/>
        <item x="1428"/>
        <item x="3279"/>
        <item x="1564"/>
        <item x="4497"/>
        <item x="702"/>
        <item x="2998"/>
        <item x="4872"/>
        <item x="3443"/>
        <item x="2993"/>
        <item x="3068"/>
        <item x="2055"/>
        <item x="3909"/>
        <item x="1407"/>
        <item x="2468"/>
        <item x="3947"/>
        <item x="3459"/>
        <item x="2504"/>
        <item x="1820"/>
        <item x="2426"/>
        <item x="4118"/>
        <item x="4020"/>
        <item x="4115"/>
        <item x="3526"/>
        <item x="2793"/>
        <item x="257"/>
        <item x="2377"/>
        <item x="1732"/>
        <item x="1080"/>
        <item x="2728"/>
        <item x="1158"/>
        <item x="3015"/>
        <item x="4221"/>
        <item x="2604"/>
        <item x="33"/>
        <item x="264"/>
        <item x="1211"/>
        <item x="4670"/>
        <item x="2892"/>
        <item x="580"/>
        <item x="4000"/>
        <item x="1981"/>
        <item x="3863"/>
        <item x="4776"/>
        <item x="830"/>
        <item x="4489"/>
        <item x="439"/>
        <item x="3491"/>
        <item x="4417"/>
        <item x="1504"/>
        <item x="3960"/>
        <item x="2768"/>
        <item x="1577"/>
        <item x="3307"/>
        <item x="3958"/>
        <item x="2022"/>
        <item x="2666"/>
        <item x="1594"/>
        <item x="4527"/>
        <item x="2987"/>
        <item x="2053"/>
        <item x="2249"/>
        <item x="452"/>
        <item x="65"/>
        <item x="2751"/>
        <item x="3343"/>
        <item x="1386"/>
        <item x="3402"/>
        <item x="3661"/>
        <item x="1964"/>
        <item x="2423"/>
        <item x="1944"/>
        <item x="2560"/>
        <item x="4885"/>
        <item x="1657"/>
        <item x="4449"/>
        <item x="4644"/>
        <item x="1244"/>
        <item x="760"/>
        <item x="3521"/>
        <item x="1307"/>
        <item x="1748"/>
        <item x="3383"/>
        <item x="1990"/>
        <item x="3674"/>
        <item x="353"/>
        <item x="4386"/>
        <item x="2220"/>
        <item x="1068"/>
        <item x="4032"/>
        <item x="4435"/>
        <item x="3558"/>
        <item x="3421"/>
        <item x="4232"/>
        <item x="398"/>
        <item x="4071"/>
        <item x="3061"/>
        <item x="2863"/>
        <item x="649"/>
        <item x="1959"/>
        <item x="1118"/>
        <item x="3295"/>
        <item x="3042"/>
        <item x="1165"/>
        <item x="801"/>
        <item x="4156"/>
        <item x="3554"/>
        <item x="1351"/>
        <item x="559"/>
        <item x="581"/>
        <item x="1380"/>
        <item x="3083"/>
        <item x="2720"/>
        <item x="3533"/>
        <item x="4010"/>
        <item x="3154"/>
        <item x="3595"/>
        <item x="4087"/>
        <item x="74"/>
        <item x="3680"/>
        <item x="3698"/>
        <item x="2565"/>
        <item x="2481"/>
        <item x="3097"/>
        <item x="4125"/>
        <item x="1344"/>
        <item x="3942"/>
        <item x="571"/>
        <item x="3930"/>
        <item x="2035"/>
        <item x="1257"/>
        <item x="1370"/>
        <item x="1604"/>
        <item x="1349"/>
        <item x="3001"/>
        <item x="714"/>
        <item x="2697"/>
        <item x="2966"/>
        <item x="2257"/>
        <item x="3874"/>
        <item x="248"/>
        <item x="303"/>
        <item x="992"/>
        <item x="1877"/>
        <item x="3843"/>
        <item x="4642"/>
        <item x="1043"/>
        <item x="4710"/>
        <item x="3138"/>
        <item x="4846"/>
        <item x="2919"/>
        <item x="4920"/>
        <item x="1783"/>
        <item x="3120"/>
        <item x="2374"/>
        <item x="3437"/>
        <item x="2816"/>
        <item x="1012"/>
        <item x="4592"/>
        <item x="1322"/>
        <item x="4079"/>
        <item x="703"/>
        <item x="4057"/>
        <item x="4544"/>
        <item x="1310"/>
        <item x="2916"/>
        <item x="1026"/>
        <item x="3991"/>
        <item x="4478"/>
        <item x="2664"/>
        <item x="263"/>
        <item x="467"/>
        <item x="4185"/>
        <item x="4469"/>
        <item x="696"/>
        <item x="4882"/>
        <item x="2695"/>
        <item x="639"/>
        <item x="1159"/>
        <item x="3156"/>
        <item x="3628"/>
        <item x="2269"/>
        <item x="1134"/>
        <item x="1544"/>
        <item x="4893"/>
        <item x="4906"/>
        <item x="2015"/>
        <item x="1840"/>
        <item x="1385"/>
        <item x="1197"/>
        <item x="1967"/>
        <item x="3598"/>
        <item x="429"/>
        <item x="3541"/>
        <item x="2283"/>
        <item x="4908"/>
        <item x="2534"/>
        <item x="2554"/>
        <item x="4053"/>
        <item x="2685"/>
        <item x="1636"/>
        <item x="4120"/>
        <item x="713"/>
        <item x="890"/>
        <item x="2730"/>
        <item x="4861"/>
        <item x="1639"/>
        <item x="4852"/>
        <item x="2782"/>
        <item x="660"/>
        <item x="1740"/>
        <item x="3430"/>
        <item x="4337"/>
        <item x="4593"/>
        <item x="4635"/>
        <item x="2698"/>
        <item x="3778"/>
        <item x="22"/>
        <item x="2232"/>
        <item x="4722"/>
        <item x="2908"/>
        <item x="1908"/>
        <item x="4567"/>
        <item x="1822"/>
        <item x="1396"/>
        <item x="3408"/>
        <item x="1164"/>
        <item x="886"/>
        <item x="3616"/>
        <item x="3072"/>
        <item x="4376"/>
        <item x="1610"/>
        <item x="4604"/>
        <item x="4336"/>
        <item x="1795"/>
        <item x="3122"/>
        <item x="361"/>
        <item x="2722"/>
        <item x="4028"/>
        <item x="2120"/>
        <item x="926"/>
        <item x="3736"/>
        <item x="1274"/>
        <item x="2034"/>
        <item x="3647"/>
        <item x="3332"/>
        <item x="3957"/>
        <item x="1408"/>
        <item x="2061"/>
        <item x="3214"/>
        <item x="4472"/>
        <item x="3986"/>
        <item x="3239"/>
        <item x="3921"/>
        <item x="3822"/>
        <item x="3599"/>
        <item x="4276"/>
        <item x="3165"/>
        <item x="4368"/>
        <item x="4615"/>
        <item x="3473"/>
        <item x="3017"/>
        <item x="1208"/>
        <item x="4701"/>
        <item x="275"/>
        <item x="2531"/>
        <item x="3553"/>
        <item x="2845"/>
        <item x="116"/>
        <item x="136"/>
        <item x="2538"/>
        <item x="1721"/>
        <item x="3743"/>
        <item x="436"/>
        <item x="2944"/>
        <item x="1698"/>
        <item x="1626"/>
        <item x="643"/>
        <item x="587"/>
        <item x="334"/>
        <item x="339"/>
        <item x="3941"/>
        <item x="781"/>
        <item x="3543"/>
        <item x="4721"/>
        <item x="1258"/>
        <item x="1425"/>
        <item x="4372"/>
        <item x="4410"/>
        <item x="2601"/>
        <item x="2164"/>
        <item x="4897"/>
        <item x="1375"/>
        <item x="1806"/>
        <item x="4017"/>
        <item x="415"/>
        <item x="4477"/>
        <item x="3998"/>
        <item x="1777"/>
        <item x="4555"/>
        <item x="2571"/>
        <item x="1339"/>
        <item x="203"/>
        <item x="106"/>
        <item x="4385"/>
        <item x="3299"/>
        <item x="2755"/>
        <item x="4393"/>
        <item x="2155"/>
        <item x="4261"/>
        <item x="604"/>
        <item x="332"/>
        <item x="3733"/>
        <item x="3164"/>
        <item x="978"/>
        <item x="2079"/>
        <item x="1295"/>
        <item x="2725"/>
        <item x="152"/>
        <item x="1077"/>
        <item x="1759"/>
        <item x="1887"/>
        <item x="504"/>
        <item x="267"/>
        <item x="2139"/>
        <item x="825"/>
        <item x="3685"/>
        <item x="3523"/>
        <item x="2857"/>
        <item x="1818"/>
        <item x="2216"/>
        <item x="4230"/>
        <item x="425"/>
        <item x="1009"/>
        <item x="2221"/>
        <item x="4234"/>
        <item x="3692"/>
        <item x="4169"/>
        <item x="3160"/>
        <item x="1517"/>
        <item x="2258"/>
        <item x="4345"/>
        <item x="427"/>
        <item x="1770"/>
        <item x="2945"/>
        <item x="1966"/>
        <item x="2589"/>
        <item x="4197"/>
        <item x="734"/>
        <item x="1342"/>
        <item x="2524"/>
        <item x="1699"/>
        <item x="468"/>
        <item x="1432"/>
        <item x="4476"/>
        <item x="1780"/>
        <item x="673"/>
        <item x="2005"/>
        <item x="3277"/>
        <item x="4494"/>
        <item x="586"/>
        <item x="2281"/>
        <item x="2159"/>
        <item x="3406"/>
        <item x="3200"/>
        <item x="1846"/>
        <item x="372"/>
        <item x="4534"/>
        <item x="4454"/>
        <item x="4705"/>
        <item x="908"/>
        <item x="1204"/>
        <item x="4889"/>
        <item x="3607"/>
        <item x="632"/>
        <item x="869"/>
        <item x="479"/>
        <item x="2614"/>
        <item x="2506"/>
        <item x="598"/>
        <item x="3471"/>
        <item x="715"/>
        <item x="1912"/>
        <item x="3428"/>
        <item x="2073"/>
        <item x="1587"/>
        <item x="2339"/>
        <item x="1674"/>
        <item x="1217"/>
        <item x="726"/>
        <item x="542"/>
        <item x="4225"/>
        <item x="2954"/>
        <item x="953"/>
        <item x="485"/>
        <item x="2093"/>
        <item x="3718"/>
        <item x="4623"/>
        <item x="2156"/>
        <item x="895"/>
        <item x="691"/>
        <item x="3291"/>
        <item x="1987"/>
        <item x="530"/>
        <item x="269"/>
        <item x="1022"/>
        <item x="4093"/>
        <item x="1968"/>
        <item x="1294"/>
        <item x="2671"/>
        <item x="3004"/>
        <item x="212"/>
        <item x="1341"/>
        <item x="3613"/>
        <item x="2190"/>
        <item x="426"/>
        <item x="716"/>
        <item x="2473"/>
        <item x="2153"/>
        <item x="2839"/>
        <item x="56"/>
        <item x="325"/>
        <item x="3747"/>
        <item x="1702"/>
        <item x="53"/>
        <item x="3010"/>
        <item x="4759"/>
        <item x="1"/>
        <item x="3367"/>
        <item x="605"/>
        <item x="2197"/>
        <item x="3190"/>
        <item x="3655"/>
        <item x="358"/>
        <item x="3703"/>
        <item x="1567"/>
        <item x="1487"/>
        <item x="2921"/>
        <item x="289"/>
        <item x="4011"/>
        <item x="184"/>
        <item x="2783"/>
        <item x="1160"/>
        <item x="4775"/>
        <item x="4160"/>
        <item x="4837"/>
        <item x="3751"/>
        <item x="1369"/>
        <item x="2414"/>
        <item x="2635"/>
        <item x="4466"/>
        <item x="2765"/>
        <item x="4339"/>
        <item x="1785"/>
        <item x="382"/>
        <item x="2014"/>
        <item x="912"/>
        <item x="1625"/>
        <item x="1039"/>
        <item x="3376"/>
        <item x="973"/>
        <item x="4441"/>
        <item x="1878"/>
        <item x="1377"/>
        <item x="3683"/>
        <item x="4836"/>
        <item x="3756"/>
        <item x="540"/>
        <item x="4839"/>
        <item x="641"/>
        <item x="3855"/>
        <item x="592"/>
        <item x="770"/>
        <item x="2064"/>
        <item x="4849"/>
        <item x="797"/>
        <item x="3804"/>
        <item x="3586"/>
        <item x="1717"/>
        <item x="3480"/>
        <item x="2395"/>
        <item x="3011"/>
        <item x="1815"/>
        <item x="328"/>
        <item x="741"/>
        <item x="2690"/>
        <item x="3102"/>
        <item x="4782"/>
        <item x="3079"/>
        <item x="38"/>
        <item x="4081"/>
        <item x="62"/>
        <item x="4269"/>
        <item x="896"/>
        <item x="95"/>
        <item x="2588"/>
        <item x="1248"/>
        <item x="4170"/>
        <item x="2325"/>
        <item x="2371"/>
        <item x="3777"/>
        <item x="484"/>
        <item x="4174"/>
        <item x="1632"/>
        <item x="3135"/>
        <item x="4394"/>
        <item x="836"/>
        <item x="51"/>
        <item x="2436"/>
        <item x="4286"/>
        <item x="2788"/>
        <item x="4613"/>
        <item x="815"/>
        <item x="1365"/>
        <item x="1757"/>
        <item x="3458"/>
        <item x="1741"/>
        <item x="1188"/>
        <item x="3301"/>
        <item x="4781"/>
        <item x="4265"/>
        <item x="3978"/>
        <item x="822"/>
        <item x="4556"/>
        <item x="4328"/>
        <item x="179"/>
        <item x="3146"/>
        <item x="2758"/>
        <item x="4630"/>
        <item x="2333"/>
        <item x="2136"/>
        <item x="1952"/>
        <item x="2715"/>
        <item x="2158"/>
        <item x="1458"/>
        <item x="3970"/>
        <item x="230"/>
        <item x="2555"/>
        <item x="1135"/>
        <item x="2611"/>
        <item x="3976"/>
        <item x="2043"/>
        <item x="4806"/>
        <item x="620"/>
        <item x="1515"/>
        <item x="2168"/>
        <item x="1734"/>
        <item x="487"/>
        <item x="2646"/>
        <item x="583"/>
        <item x="1482"/>
        <item x="4828"/>
        <item x="2246"/>
        <item x="2819"/>
        <item x="1126"/>
        <item x="1618"/>
        <item x="4090"/>
        <item x="4903"/>
        <item x="2578"/>
        <item x="155"/>
        <item x="1183"/>
        <item x="1603"/>
        <item x="3602"/>
        <item x="3179"/>
        <item x="1185"/>
        <item x="789"/>
        <item x="4187"/>
        <item x="1800"/>
        <item x="3793"/>
        <item x="4163"/>
        <item x="4785"/>
        <item x="4443"/>
        <item x="754"/>
        <item x="1536"/>
        <item x="1154"/>
        <item x="2869"/>
        <item x="3487"/>
        <item x="1974"/>
        <item x="751"/>
        <item x="3330"/>
        <item x="4128"/>
        <item x="1236"/>
        <item x="644"/>
        <item x="473"/>
        <item x="2831"/>
        <item x="2726"/>
        <item x="472"/>
        <item x="4402"/>
        <item x="3495"/>
        <item x="3070"/>
        <item x="2861"/>
        <item x="965"/>
        <item x="2068"/>
        <item x="2488"/>
        <item x="3271"/>
        <item x="3904"/>
        <item x="1240"/>
        <item x="4016"/>
        <item x="2883"/>
        <item x="3014"/>
        <item x="75"/>
        <item x="2575"/>
        <item x="1459"/>
        <item x="1894"/>
        <item x="3678"/>
        <item x="774"/>
        <item x="544"/>
        <item x="1256"/>
        <item x="2800"/>
        <item x="2704"/>
        <item x="2673"/>
        <item x="545"/>
        <item x="4878"/>
        <item x="4627"/>
        <item x="2766"/>
        <item x="658"/>
        <item x="1537"/>
        <item x="749"/>
        <item x="3657"/>
        <item x="850"/>
        <item x="32"/>
        <item x="3817"/>
        <item x="3770"/>
        <item x="1417"/>
        <item x="4756"/>
        <item x="573"/>
        <item x="1526"/>
        <item x="3085"/>
        <item x="3746"/>
        <item x="1202"/>
        <item x="2157"/>
        <item x="1598"/>
        <item x="2209"/>
        <item x="4648"/>
        <item x="4726"/>
        <item x="828"/>
        <item x="2644"/>
        <item x="1122"/>
        <item x="1260"/>
        <item x="1789"/>
        <item x="2000"/>
        <item x="934"/>
        <item x="4382"/>
        <item x="4380"/>
        <item x="816"/>
        <item x="145"/>
        <item x="2356"/>
        <item x="4193"/>
        <item x="422"/>
        <item x="3912"/>
        <item x="1228"/>
        <item x="2984"/>
        <item x="3069"/>
        <item x="1070"/>
        <item x="3880"/>
        <item x="662"/>
        <item x="3908"/>
        <item x="3886"/>
        <item x="1069"/>
        <item x="4703"/>
        <item x="134"/>
        <item x="4397"/>
        <item x="1101"/>
        <item x="3300"/>
        <item x="2983"/>
        <item x="344"/>
        <item x="1388"/>
        <item x="906"/>
        <item x="2860"/>
        <item x="254"/>
        <item x="796"/>
        <item x="2145"/>
        <item x="1772"/>
        <item x="3364"/>
        <item x="4862"/>
        <item x="4413"/>
        <item x="959"/>
        <item x="2466"/>
        <item x="2795"/>
        <item x="2174"/>
        <item x="3378"/>
        <item x="3126"/>
        <item x="2388"/>
        <item x="4629"/>
        <item x="1805"/>
        <item x="4798"/>
        <item x="494"/>
        <item x="4780"/>
        <item x="3317"/>
        <item x="4822"/>
        <item x="246"/>
        <item x="1559"/>
        <item x="2748"/>
        <item x="1927"/>
        <item x="49"/>
        <item x="4395"/>
        <item x="1081"/>
        <item x="4517"/>
        <item x="4194"/>
        <item x="2251"/>
        <item x="1997"/>
        <item x="3116"/>
        <item x="1296"/>
        <item x="185"/>
        <item x="3481"/>
        <item x="252"/>
        <item x="4023"/>
        <item x="4315"/>
        <item x="4919"/>
        <item x="4445"/>
        <item x="4157"/>
        <item x="4387"/>
        <item x="930"/>
        <item x="2492"/>
        <item x="3612"/>
        <item x="3297"/>
        <item x="1842"/>
        <item x="3578"/>
        <item x="324"/>
        <item x="1690"/>
        <item x="4679"/>
        <item x="1540"/>
        <item x="496"/>
        <item x="2304"/>
        <item x="1953"/>
        <item x="2044"/>
        <item x="1010"/>
        <item x="497"/>
        <item x="3005"/>
        <item x="4231"/>
        <item x="2595"/>
        <item x="4562"/>
        <item x="4716"/>
        <item x="4359"/>
        <item x="4430"/>
        <item x="2798"/>
        <item x="1873"/>
        <item x="2810"/>
        <item x="3982"/>
        <item x="752"/>
        <item x="3696"/>
        <item x="2167"/>
        <item x="1269"/>
        <item x="2329"/>
        <item x="3531"/>
        <item x="3080"/>
        <item x="1438"/>
        <item x="1812"/>
        <item x="4067"/>
        <item x="4706"/>
        <item x="1099"/>
        <item x="2776"/>
        <item x="3527"/>
        <item x="1703"/>
        <item x="793"/>
        <item x="3821"/>
        <item x="1991"/>
        <item x="3037"/>
        <item x="4547"/>
        <item x="3825"/>
        <item x="337"/>
        <item x="1499"/>
        <item x="4815"/>
        <item x="492"/>
        <item x="411"/>
        <item x="1059"/>
        <item x="1903"/>
        <item x="1975"/>
        <item x="394"/>
        <item x="1309"/>
        <item x="4318"/>
        <item x="551"/>
        <item x="4596"/>
        <item x="1060"/>
        <item x="778"/>
        <item x="4175"/>
        <item x="4403"/>
        <item x="1163"/>
        <item x="2262"/>
        <item x="4458"/>
        <item x="3157"/>
        <item x="4491"/>
        <item x="3534"/>
        <item x="635"/>
        <item x="3956"/>
        <item x="2802"/>
        <item x="4929"/>
        <item x="2854"/>
        <item x="2245"/>
        <item x="4467"/>
        <item x="2087"/>
        <item x="1996"/>
        <item x="4349"/>
        <item x="1053"/>
        <item x="3141"/>
        <item x="1447"/>
        <item x="1940"/>
        <item x="1934"/>
        <item x="2013"/>
        <item x="3112"/>
        <item x="4165"/>
        <item x="4069"/>
        <item x="2626"/>
        <item x="1941"/>
        <item x="3420"/>
        <item x="2171"/>
        <item x="2516"/>
        <item x="2924"/>
        <item x="3866"/>
        <item x="176"/>
        <item x="2913"/>
        <item x="2451"/>
        <item x="4704"/>
        <item x="4559"/>
        <item x="4503"/>
        <item x="2858"/>
        <item x="2619"/>
        <item x="2483"/>
        <item x="4171"/>
        <item x="667"/>
        <item x="4005"/>
        <item x="2997"/>
        <item x="900"/>
        <item x="3257"/>
        <item x="3547"/>
        <item x="1350"/>
        <item x="1252"/>
        <item x="718"/>
        <item x="3377"/>
        <item x="1290"/>
        <item x="1179"/>
        <item x="1148"/>
        <item x="3370"/>
        <item x="129"/>
        <item x="2373"/>
        <item x="3462"/>
        <item x="3098"/>
        <item x="829"/>
        <item x="2907"/>
        <item x="282"/>
        <item x="514"/>
        <item x="1696"/>
        <item x="3864"/>
        <item x="3513"/>
        <item x="856"/>
        <item x="2990"/>
        <item x="4618"/>
        <item x="4404"/>
        <item x="4306"/>
        <item x="3232"/>
        <item x="1181"/>
        <item x="3568"/>
        <item x="1312"/>
        <item x="1330"/>
        <item x="2477"/>
        <item x="1301"/>
        <item x="2915"/>
        <item x="1976"/>
        <item x="3601"/>
        <item x="2724"/>
        <item x="3645"/>
        <item x="3963"/>
        <item x="771"/>
        <item x="988"/>
        <item x="1336"/>
        <item x="5"/>
        <item x="151"/>
        <item x="2214"/>
        <item x="3012"/>
        <item x="2074"/>
        <item x="3740"/>
        <item x="3961"/>
        <item x="3826"/>
        <item x="3988"/>
        <item x="617"/>
        <item x="4723"/>
        <item x="2151"/>
        <item x="996"/>
        <item x="2749"/>
        <item x="2411"/>
        <item x="1691"/>
        <item x="4439"/>
        <item x="4838"/>
        <item x="123"/>
        <item x="4235"/>
        <item x="2959"/>
        <item x="3208"/>
        <item x="918"/>
        <item x="451"/>
        <item x="3840"/>
        <item x="4672"/>
        <item x="491"/>
        <item x="1042"/>
        <item x="863"/>
        <item x="3973"/>
        <item x="4431"/>
        <item x="546"/>
        <item x="2242"/>
        <item x="2961"/>
        <item x="3559"/>
        <item x="1372"/>
        <item x="4823"/>
        <item x="4338"/>
        <item x="1142"/>
        <item x="2559"/>
        <item x="1019"/>
        <item x="2692"/>
        <item x="2418"/>
        <item x="4539"/>
        <item x="4879"/>
        <item x="91"/>
        <item x="4938"/>
        <item x="2665"/>
        <item x="1972"/>
        <item x="2587"/>
        <item x="1850"/>
        <item x="4811"/>
        <item x="928"/>
        <item x="697"/>
        <item x="511"/>
        <item x="4485"/>
        <item x="4409"/>
        <item x="2449"/>
        <item x="3285"/>
        <item x="3945"/>
        <item x="2873"/>
        <item x="3789"/>
        <item x="704"/>
        <item x="3532"/>
        <item x="4665"/>
        <item x="4043"/>
        <item x="4022"/>
        <item x="413"/>
        <item x="2570"/>
        <item x="2741"/>
        <item x="2443"/>
        <item x="1858"/>
        <item x="2902"/>
        <item x="1383"/>
        <item x="4434"/>
        <item x="446"/>
        <item x="4740"/>
        <item x="4737"/>
        <item x="4255"/>
        <item x="3220"/>
        <item x="4695"/>
        <item x="1570"/>
        <item x="2315"/>
        <item x="818"/>
        <item x="2271"/>
        <item x="1213"/>
        <item x="83"/>
        <item x="2460"/>
        <item x="3067"/>
        <item x="2455"/>
        <item x="2179"/>
        <item x="633"/>
        <item x="1738"/>
        <item x="4877"/>
        <item x="1705"/>
        <item x="3954"/>
        <item x="2225"/>
        <item x="974"/>
        <item x="3816"/>
        <item x="4895"/>
        <item x="3455"/>
        <item x="4689"/>
        <item x="3813"/>
        <item x="92"/>
        <item x="738"/>
        <item x="4030"/>
        <item x="3490"/>
        <item x="4308"/>
        <item x="4560"/>
        <item x="2069"/>
        <item x="3687"/>
        <item x="1891"/>
        <item x="1357"/>
        <item x="330"/>
        <item x="1884"/>
        <item x="1215"/>
        <item x="3933"/>
        <item x="4076"/>
        <item x="46"/>
        <item x="4432"/>
        <item x="4888"/>
        <item x="4456"/>
        <item x="2296"/>
        <item x="1136"/>
        <item x="810"/>
        <item x="2828"/>
        <item x="2855"/>
        <item x="2342"/>
        <item x="785"/>
        <item x="2856"/>
        <item x="2463"/>
        <item x="2318"/>
        <item x="3785"/>
        <item x="1314"/>
        <item x="2393"/>
        <item x="3173"/>
        <item x="2399"/>
        <item x="2865"/>
        <item x="3206"/>
        <item x="2562"/>
        <item x="1509"/>
        <item x="3672"/>
        <item x="1406"/>
        <item x="1667"/>
        <item x="3706"/>
        <item x="3867"/>
        <item x="3477"/>
        <item x="1631"/>
        <item x="2292"/>
        <item x="4748"/>
        <item x="3133"/>
        <item x="2658"/>
        <item x="4"/>
        <item x="3690"/>
        <item x="4840"/>
        <item x="195"/>
        <item x="3997"/>
        <item x="299"/>
        <item x="1875"/>
        <item x="3175"/>
        <item x="2878"/>
        <item x="4109"/>
        <item x="4135"/>
        <item x="4884"/>
        <item x="2300"/>
        <item x="430"/>
        <item x="3461"/>
        <item x="367"/>
        <item x="3681"/>
        <item x="2707"/>
        <item x="1421"/>
        <item x="454"/>
        <item x="4490"/>
        <item x="1198"/>
        <item x="3858"/>
        <item x="3442"/>
        <item x="1207"/>
        <item x="224"/>
        <item x="2628"/>
        <item x="4289"/>
        <item x="2830"/>
        <item x="2020"/>
        <item x="674"/>
        <item x="55"/>
        <item x="1766"/>
        <item x="3727"/>
        <item x="1293"/>
        <item x="4335"/>
        <item x="1711"/>
        <item x="2952"/>
        <item x="787"/>
        <item x="1002"/>
        <item x="2259"/>
        <item x="2914"/>
        <item x="4054"/>
        <item x="839"/>
        <item x="3468"/>
        <item x="3115"/>
        <item x="2627"/>
        <item x="2016"/>
        <item x="36"/>
        <item x="1510"/>
        <item x="2934"/>
        <item x="4340"/>
        <item x="4614"/>
        <item x="3835"/>
        <item x="550"/>
        <item x="4541"/>
        <item x="3584"/>
        <item x="4841"/>
        <item x="2252"/>
        <item x="733"/>
        <item x="3143"/>
        <item x="3787"/>
        <item x="3235"/>
        <item x="1898"/>
        <item x="288"/>
        <item x="2163"/>
        <item x="301"/>
        <item x="903"/>
        <item x="1498"/>
        <item x="923"/>
        <item x="112"/>
        <item x="4366"/>
        <item x="335"/>
        <item x="4735"/>
        <item x="1335"/>
        <item x="4460"/>
        <item x="1640"/>
        <item x="2799"/>
        <item x="3535"/>
        <item x="1881"/>
        <item x="1172"/>
        <item x="3518"/>
        <item x="338"/>
        <item x="1255"/>
        <item x="2920"/>
        <item x="4626"/>
        <item x="2196"/>
        <item x="694"/>
        <item x="4092"/>
        <item x="2113"/>
        <item x="2859"/>
        <item x="3556"/>
        <item x="1752"/>
        <item x="441"/>
        <item x="3398"/>
        <item x="493"/>
        <item x="4377"/>
        <item x="1531"/>
        <item x="3765"/>
        <item x="250"/>
        <item x="3557"/>
        <item x="610"/>
        <item x="3081"/>
        <item x="1192"/>
        <item x="2205"/>
        <item x="4089"/>
        <item x="94"/>
        <item x="1619"/>
        <item x="4532"/>
        <item x="2172"/>
        <item x="456"/>
        <item x="2340"/>
        <item x="366"/>
        <item x="4677"/>
        <item x="1353"/>
        <item x="528"/>
        <item x="682"/>
        <item x="3853"/>
        <item x="4844"/>
        <item x="4778"/>
        <item x="1969"/>
        <item x="4932"/>
        <item x="1470"/>
        <item x="2476"/>
        <item x="548"/>
        <item x="4901"/>
        <item x="3714"/>
        <item x="2974"/>
        <item x="1109"/>
        <item x="1195"/>
        <item x="1792"/>
        <item x="1739"/>
        <item x="2372"/>
        <item x="4657"/>
        <item x="1075"/>
        <item x="3614"/>
        <item x="665"/>
        <item x="2709"/>
        <item x="805"/>
        <item x="952"/>
        <item x="4379"/>
        <item x="916"/>
        <item x="2544"/>
        <item x="214"/>
        <item x="2999"/>
        <item x="2452"/>
        <item x="2509"/>
        <item x="3688"/>
        <item x="2126"/>
        <item x="3529"/>
        <item x="1304"/>
        <item x="395"/>
        <item x="1453"/>
        <item x="1677"/>
        <item x="2762"/>
        <item x="1028"/>
        <item x="2397"/>
        <item x="1896"/>
        <item x="4883"/>
        <item x="15"/>
        <item x="2761"/>
        <item x="924"/>
        <item x="3999"/>
        <item x="1024"/>
        <item x="819"/>
        <item x="2219"/>
        <item x="4729"/>
        <item x="1593"/>
        <item x="4671"/>
        <item x="3980"/>
        <item x="684"/>
        <item x="1149"/>
        <item x="762"/>
        <item x="3228"/>
        <item x="158"/>
        <item x="3319"/>
        <item x="170"/>
        <item x="4597"/>
        <item x="2965"/>
        <item x="1958"/>
        <item x="431"/>
        <item x="1982"/>
        <item x="756"/>
        <item x="3919"/>
        <item x="2543"/>
        <item x="4278"/>
        <item x="294"/>
        <item x="3832"/>
        <item x="2909"/>
        <item x="271"/>
        <item x="1132"/>
        <item x="3351"/>
        <item x="3761"/>
        <item x="991"/>
        <item x="239"/>
        <item x="1864"/>
        <item x="2868"/>
        <item x="3725"/>
        <item x="3433"/>
        <item x="1512"/>
        <item x="4935"/>
        <item x="800"/>
        <item x="3412"/>
        <item x="3339"/>
        <item x="3723"/>
        <item x="4583"/>
        <item x="2922"/>
        <item x="2165"/>
        <item x="1086"/>
        <item x="2051"/>
        <item x="792"/>
        <item x="537"/>
        <item x="4452"/>
        <item x="2785"/>
        <item x="1020"/>
        <item x="175"/>
        <item x="2359"/>
        <item x="1404"/>
        <item x="4181"/>
        <item x="2095"/>
        <item x="4009"/>
        <item x="1797"/>
        <item x="4279"/>
        <item x="3670"/>
        <item x="2169"/>
        <item x="378"/>
        <item x="3148"/>
        <item x="1573"/>
        <item x="4933"/>
        <item x="4851"/>
        <item x="3259"/>
        <item x="3026"/>
        <item x="1119"/>
        <item x="4015"/>
        <item x="2260"/>
        <item x="3021"/>
        <item x="4164"/>
        <item x="1413"/>
        <item x="1578"/>
        <item x="3195"/>
        <item x="2233"/>
        <item x="663"/>
        <item x="1435"/>
        <item x="478"/>
        <item x="769"/>
        <item x="2508"/>
        <item x="432"/>
        <item x="933"/>
        <item x="2512"/>
        <item x="2623"/>
        <item x="1247"/>
        <item x="3585"/>
        <item x="3331"/>
        <item x="708"/>
        <item x="813"/>
        <item x="4390"/>
        <item x="4904"/>
        <item x="2676"/>
        <item x="2608"/>
        <item x="1346"/>
        <item x="4678"/>
        <item x="3860"/>
        <item x="182"/>
        <item x="4660"/>
        <item x="958"/>
        <item x="2086"/>
        <item x="1841"/>
        <item x="2110"/>
        <item x="2194"/>
        <item x="4361"/>
        <item x="4682"/>
        <item x="1666"/>
        <item x="1096"/>
        <item x="1146"/>
        <item x="2821"/>
        <item x="3630"/>
        <item x="3974"/>
        <item x="3798"/>
        <item x="1614"/>
        <item x="4226"/>
        <item x="811"/>
        <item x="1092"/>
        <item x="3809"/>
        <item x="2080"/>
        <item x="1283"/>
        <item x="821"/>
        <item x="917"/>
        <item x="939"/>
        <item x="804"/>
        <item x="1046"/>
        <item x="3272"/>
        <item x="3268"/>
        <item x="3130"/>
        <item x="4588"/>
        <item x="902"/>
        <item x="2596"/>
        <item x="4602"/>
        <item x="1391"/>
        <item x="4580"/>
        <item x="4693"/>
        <item x="2264"/>
        <item x="4316"/>
        <item x="2719"/>
        <item x="4323"/>
        <item x="3445"/>
        <item x="1302"/>
        <item x="3890"/>
        <item x="4787"/>
        <item x="291"/>
        <item x="2332"/>
        <item x="2253"/>
        <item x="1871"/>
        <item x="434"/>
        <item x="2362"/>
        <item x="1942"/>
        <item x="3449"/>
        <item x="3561"/>
        <item x="4563"/>
        <item x="2392"/>
        <item x="1003"/>
        <item x="3169"/>
        <item x="3484"/>
        <item x="1592"/>
        <item x="4214"/>
        <item x="1083"/>
        <item x="1503"/>
        <item x="2958"/>
        <item x="1035"/>
        <item x="1463"/>
        <item x="1813"/>
        <item x="1554"/>
        <item x="3094"/>
        <item x="4656"/>
        <item x="2135"/>
        <item x="709"/>
        <item x="3517"/>
        <item x="4114"/>
        <item x="4743"/>
        <item x="3413"/>
        <item x="3125"/>
        <item x="103"/>
        <item x="2427"/>
        <item x="1410"/>
        <item x="3818"/>
        <item x="2210"/>
        <item x="2193"/>
        <item x="4848"/>
        <item x="2407"/>
        <item x="2037"/>
        <item x="1714"/>
        <item x="2176"/>
        <item x="4038"/>
        <item x="948"/>
        <item x="2030"/>
        <item x="4718"/>
        <item x="2435"/>
        <item x="4576"/>
        <item x="2234"/>
        <item x="2039"/>
        <item x="4668"/>
        <item x="915"/>
        <item x="2009"/>
        <item x="1653"/>
        <item x="4044"/>
        <item x="3338"/>
        <item x="2379"/>
        <item x="2740"/>
        <item x="1793"/>
        <item x="4814"/>
        <item x="4786"/>
        <item x="4749"/>
        <item x="1233"/>
        <item x="1519"/>
        <item x="2625"/>
        <item x="4354"/>
        <item x="4789"/>
        <item x="4514"/>
        <item x="139"/>
        <item x="731"/>
        <item x="111"/>
        <item x="3764"/>
        <item x="1376"/>
        <item x="16"/>
        <item x="2686"/>
        <item x="4389"/>
        <item x="287"/>
        <item x="553"/>
        <item x="602"/>
        <item x="1590"/>
        <item x="601"/>
        <item x="2108"/>
        <item x="2655"/>
        <item x="1117"/>
        <item x="1645"/>
        <item x="2497"/>
        <item x="2889"/>
        <item x="3248"/>
        <item x="2514"/>
        <item x="4654"/>
        <item x="3927"/>
        <item x="2421"/>
        <item x="3650"/>
        <item x="4711"/>
        <item x="3460"/>
        <item x="3741"/>
        <item x="3305"/>
        <item x="2661"/>
        <item x="3745"/>
        <item x="3537"/>
        <item x="240"/>
        <item x="2078"/>
        <item x="2114"/>
        <item x="4774"/>
        <item x="1825"/>
        <item x="63"/>
        <item x="4029"/>
        <item x="4247"/>
        <item x="2063"/>
        <item x="615"/>
        <item x="4103"/>
        <item x="927"/>
        <item x="1773"/>
        <item x="4622"/>
        <item x="1124"/>
        <item x="3892"/>
        <item x="728"/>
        <item x="1167"/>
        <item x="963"/>
        <item x="1652"/>
        <item x="1004"/>
        <item x="4070"/>
        <item x="2117"/>
        <item x="3757"/>
        <item x="3427"/>
        <item x="1550"/>
        <item x="1055"/>
        <item x="2885"/>
        <item x="1114"/>
        <item x="1015"/>
        <item x="3121"/>
        <item x="4769"/>
        <item x="628"/>
        <item x="96"/>
        <item x="4116"/>
        <item x="4911"/>
        <item x="2874"/>
        <item x="3571"/>
        <item x="1017"/>
        <item x="2140"/>
        <item x="2004"/>
        <item x="2905"/>
        <item x="1630"/>
        <item x="2029"/>
        <item x="308"/>
        <item x="1925"/>
        <item x="4421"/>
        <item x="2254"/>
        <item x="1371"/>
        <item x="1516"/>
        <item x="3415"/>
        <item x="888"/>
        <item x="2929"/>
        <item x="984"/>
        <item x="310"/>
        <item x="4252"/>
        <item x="4482"/>
        <item x="2647"/>
        <item x="3355"/>
        <item x="1227"/>
        <item x="1520"/>
        <item x="4910"/>
        <item x="1409"/>
        <item x="642"/>
        <item x="3226"/>
        <item x="4492"/>
        <item x="1062"/>
        <item x="744"/>
        <item x="2478"/>
        <item x="1571"/>
        <item x="1591"/>
        <item x="1191"/>
        <item x="1861"/>
        <item x="1985"/>
        <item x="997"/>
        <item x="3593"/>
        <item x="4061"/>
        <item x="739"/>
        <item x="1462"/>
        <item x="4799"/>
        <item x="1382"/>
        <item x="4296"/>
        <item x="2"/>
        <item x="3418"/>
        <item x="71"/>
        <item x="3410"/>
        <item x="2558"/>
        <item x="2440"/>
        <item x="4088"/>
        <item x="940"/>
        <item x="1464"/>
        <item x="3241"/>
        <item x="4412"/>
        <item x="1023"/>
        <item x="4803"/>
        <item x="1338"/>
        <item x="2590"/>
        <item x="1005"/>
        <item x="2192"/>
        <item x="1381"/>
        <item x="3811"/>
        <item x="775"/>
        <item x="3128"/>
        <item x="3659"/>
        <item x="835"/>
        <item x="1079"/>
        <item x="3520"/>
        <item x="3045"/>
        <item x="1750"/>
        <item x="2444"/>
        <item x="3660"/>
        <item x="3722"/>
        <item x="3479"/>
        <item x="1556"/>
        <item x="2989"/>
        <item x="2098"/>
        <item x="3865"/>
        <item x="4810"/>
        <item x="723"/>
        <item x="285"/>
        <item x="3180"/>
        <item x="4072"/>
        <item x="1629"/>
        <item x="1913"/>
        <item x="4084"/>
        <item x="2925"/>
        <item x="2285"/>
        <item x="417"/>
        <item x="1817"/>
        <item x="3335"/>
        <item x="2265"/>
        <item x="2255"/>
        <item x="4479"/>
        <item x="2881"/>
        <item x="1768"/>
        <item x="866"/>
        <item x="1984"/>
        <item x="1701"/>
        <item x="3163"/>
        <item x="305"/>
        <item x="4892"/>
        <item x="2545"/>
        <item x="3771"/>
        <item x="4831"/>
        <item x="4754"/>
        <item x="1427"/>
        <item x="4150"/>
        <item x="4545"/>
        <item x="4274"/>
        <item x="61"/>
        <item x="1754"/>
        <item x="616"/>
        <item x="3514"/>
        <item x="4874"/>
        <item x="1599"/>
        <item x="4186"/>
        <item x="3497"/>
        <item x="4415"/>
        <item x="30"/>
        <item x="4321"/>
        <item x="3174"/>
        <item x="4902"/>
        <item x="3181"/>
        <item x="2231"/>
        <item x="2181"/>
        <item x="3808"/>
        <item x="1743"/>
        <item x="1094"/>
        <item x="2261"/>
        <item x="3780"/>
        <item x="1040"/>
        <item x="572"/>
        <item x="4392"/>
        <item x="3923"/>
        <item x="280"/>
        <item x="745"/>
        <item x="3842"/>
        <item x="4303"/>
        <item x="2470"/>
        <item x="3371"/>
        <item x="859"/>
        <item x="1612"/>
        <item x="4753"/>
        <item x="1275"/>
        <item x="4350"/>
        <item x="2382"/>
        <item x="1014"/>
        <item x="1021"/>
        <item x="2942"/>
        <item x="606"/>
        <item x="3859"/>
        <item x="2564"/>
        <item x="1494"/>
        <item x="2918"/>
        <item x="2413"/>
        <item x="2431"/>
        <item x="1384"/>
        <item x="3464"/>
        <item x="1084"/>
        <item x="4353"/>
        <item x="2077"/>
        <item x="865"/>
        <item x="4552"/>
        <item x="932"/>
        <item x="2789"/>
        <item x="3971"/>
        <item x="1241"/>
        <item x="2599"/>
        <item x="2066"/>
        <item x="4191"/>
        <item x="2682"/>
        <item x="2007"/>
        <item x="2272"/>
        <item x="2716"/>
        <item x="274"/>
        <item x="2519"/>
        <item x="464"/>
        <item x="2327"/>
        <item x="1366"/>
        <item x="2540"/>
        <item x="114"/>
        <item x="4363"/>
        <item x="636"/>
        <item x="1719"/>
        <item x="3913"/>
        <item x="3192"/>
        <item x="3548"/>
        <item x="3587"/>
        <item x="1276"/>
        <item x="462"/>
        <item x="2394"/>
        <item x="4589"/>
        <item x="4733"/>
        <item x="3384"/>
        <item x="1713"/>
        <item x="225"/>
        <item x="1484"/>
        <item x="4301"/>
        <item x="447"/>
        <item x="4244"/>
        <item x="1623"/>
        <item x="4158"/>
        <item x="4537"/>
        <item x="761"/>
        <item x="4446"/>
        <item x="2045"/>
        <item x="3349"/>
        <item x="172"/>
        <item x="893"/>
        <item x="2103"/>
        <item x="4620"/>
        <item x="2648"/>
        <item x="1930"/>
        <item x="4051"/>
        <item x="2820"/>
        <item x="323"/>
        <item x="1033"/>
        <item x="2733"/>
        <item x="834"/>
        <item x="1466"/>
        <item x="4464"/>
        <item x="4645"/>
        <item x="1921"/>
        <item x="3243"/>
        <item x="2612"/>
        <item x="4319"/>
        <item x="4132"/>
        <item x="1140"/>
        <item x="4056"/>
        <item x="3075"/>
        <item x="1232"/>
        <item x="261"/>
        <item x="1156"/>
        <item x="4188"/>
        <item x="4222"/>
        <item x="2731"/>
        <item x="1688"/>
        <item x="3712"/>
        <item x="3486"/>
        <item x="1521"/>
        <item x="4140"/>
        <item x="1973"/>
        <item x="2951"/>
        <item x="3084"/>
        <item x="350"/>
        <item x="171"/>
        <item x="3203"/>
        <item x="3145"/>
        <item x="4210"/>
        <item x="3369"/>
        <item x="4123"/>
        <item x="1169"/>
        <item x="532"/>
        <item x="4516"/>
        <item x="4856"/>
        <item x="1203"/>
        <item x="2047"/>
        <item x="570"/>
        <item x="2353"/>
        <item x="293"/>
        <item x="3819"/>
        <item x="4926"/>
        <item x="470"/>
        <item x="1095"/>
        <item x="4905"/>
        <item x="3213"/>
        <item x="4096"/>
        <item x="3359"/>
        <item x="3197"/>
        <item x="4438"/>
        <item x="2012"/>
        <item x="2911"/>
        <item x="2532"/>
        <item x="1765"/>
        <item x="2529"/>
        <item x="4314"/>
        <item x="1589"/>
        <item x="2385"/>
        <item x="3025"/>
        <item x="2226"/>
        <item x="3036"/>
        <item x="1859"/>
        <item x="3640"/>
        <item x="4309"/>
        <item x="4502"/>
        <item x="736"/>
        <item x="1222"/>
        <item x="2662"/>
        <item x="187"/>
        <item x="3582"/>
        <item x="88"/>
        <item x="2038"/>
        <item x="490"/>
        <item x="3424"/>
        <item x="743"/>
        <item x="1747"/>
        <item x="1848"/>
        <item x="4731"/>
        <item x="4468"/>
        <item x="1284"/>
        <item x="1945"/>
        <item x="144"/>
        <item x="1214"/>
        <item x="3632"/>
        <item x="3717"/>
        <item x="2866"/>
        <item x="554"/>
        <item x="406"/>
        <item x="3964"/>
        <item x="1488"/>
        <item x="683"/>
        <item x="1915"/>
        <item x="247"/>
        <item x="4819"/>
        <item x="307"/>
        <item x="2075"/>
        <item x="3959"/>
        <item x="4486"/>
        <item x="2735"/>
        <item x="3306"/>
        <item x="459"/>
        <item x="400"/>
        <item x="2846"/>
        <item x="1635"/>
        <item x="3333"/>
        <item x="3091"/>
        <item x="3697"/>
        <item x="3932"/>
        <item x="1911"/>
        <item x="498"/>
        <item x="362"/>
        <item x="3397"/>
        <item x="4812"/>
        <item x="1457"/>
        <item x="4858"/>
        <item x="2900"/>
        <item x="48"/>
        <item x="824"/>
        <item x="3392"/>
        <item x="4855"/>
        <item x="527"/>
        <item x="1874"/>
        <item x="343"/>
        <item x="1885"/>
        <item x="4065"/>
        <item x="4720"/>
        <item x="2884"/>
        <item x="2824"/>
        <item x="590"/>
        <item x="1245"/>
        <item x="3360"/>
        <item x="384"/>
        <item x="3580"/>
        <item x="2670"/>
        <item x="2344"/>
        <item x="115"/>
        <item x="1264"/>
        <item x="1834"/>
        <item x="1649"/>
        <item x="2546"/>
        <item x="317"/>
        <item x="522"/>
        <item x="4717"/>
        <item x="1700"/>
        <item x="2996"/>
        <item x="1230"/>
        <item x="2572"/>
        <item x="1962"/>
        <item x="1352"/>
        <item x="3633"/>
        <item x="2337"/>
        <item x="1563"/>
        <item x="2847"/>
        <item x="4108"/>
        <item x="3968"/>
        <item x="320"/>
        <item x="150"/>
        <item x="4461"/>
        <item x="536"/>
        <item x="729"/>
        <item x="4378"/>
        <item x="2131"/>
        <item x="2976"/>
        <item x="4531"/>
        <item x="4752"/>
        <item x="1184"/>
        <item x="1333"/>
        <item x="4371"/>
        <item x="1187"/>
        <item x="1111"/>
        <item x="312"/>
        <item x="4566"/>
        <item x="1483"/>
        <item x="618"/>
        <item x="4251"/>
        <item x="4184"/>
        <item x="93"/>
        <item x="1044"/>
        <item x="2312"/>
        <item x="1675"/>
        <item x="2556"/>
        <item x="985"/>
        <item x="2706"/>
        <item x="1496"/>
        <item x="894"/>
        <item x="1642"/>
        <item x="356"/>
        <item x="1139"/>
        <item x="98"/>
        <item x="3142"/>
        <item x="1469"/>
        <item x="2602"/>
        <item x="767"/>
        <item x="2787"/>
        <item x="3773"/>
        <item x="2319"/>
        <item x="3346"/>
        <item x="2389"/>
        <item x="2994"/>
        <item x="2341"/>
        <item x="638"/>
        <item x="4794"/>
        <item x="1300"/>
        <item x="4320"/>
        <item x="2311"/>
        <item x="2294"/>
        <item x="2840"/>
        <item x="4305"/>
        <item x="1811"/>
        <item x="1710"/>
        <item x="249"/>
        <item x="3345"/>
        <item x="1602"/>
        <item x="2986"/>
        <item x="925"/>
        <item x="4870"/>
        <item x="3545"/>
        <item x="389"/>
        <item x="2779"/>
        <item x="4558"/>
        <item x="2946"/>
        <item x="582"/>
        <item x="779"/>
        <item x="1819"/>
        <item x="4800"/>
        <item x="1541"/>
        <item x="989"/>
        <item x="3323"/>
        <item x="1870"/>
        <item x="277"/>
        <item x="589"/>
        <item x="329"/>
        <item x="2794"/>
        <item x="876"/>
        <item x="3063"/>
        <item x="2175"/>
        <item x="1956"/>
        <item x="1660"/>
        <item x="555"/>
        <item x="3570"/>
        <item x="3975"/>
        <item x="4871"/>
        <item x="3868"/>
        <item x="236"/>
        <item x="1539"/>
        <item x="2712"/>
        <item x="3191"/>
        <item x="475"/>
        <item x="34"/>
        <item x="3262"/>
        <item x="1588"/>
        <item x="872"/>
        <item x="1586"/>
        <item x="2756"/>
        <item x="3276"/>
        <item x="381"/>
        <item x="727"/>
        <item x="2474"/>
        <item x="193"/>
        <item x="41"/>
        <item x="1782"/>
        <item x="4047"/>
        <item x="3419"/>
        <item x="474"/>
        <item x="4045"/>
        <item x="4765"/>
        <item x="4863"/>
        <item x="3812"/>
        <item x="2968"/>
        <item x="2270"/>
        <item x="4254"/>
        <item x="4427"/>
        <item x="2147"/>
        <item x="4317"/>
        <item x="4066"/>
        <item x="3992"/>
        <item x="1788"/>
        <item x="3621"/>
        <item x="1056"/>
        <item x="2160"/>
        <item x="3447"/>
        <item x="3870"/>
        <item x="2721"/>
        <item x="1786"/>
        <item x="1262"/>
        <item x="4444"/>
        <item x="3656"/>
        <item x="2112"/>
        <item x="1946"/>
        <item x="2980"/>
        <item x="3676"/>
        <item x="1658"/>
        <item x="904"/>
        <item x="4273"/>
        <item x="1530"/>
        <item x="3183"/>
        <item x="1808"/>
        <item x="622"/>
        <item x="3451"/>
        <item x="672"/>
        <item x="2244"/>
        <item x="1744"/>
        <item x="2293"/>
        <item x="1574"/>
        <item x="4098"/>
        <item x="929"/>
        <item x="1648"/>
        <item x="2348"/>
        <item x="955"/>
        <item x="3347"/>
        <item x="4834"/>
        <item x="2227"/>
        <item x="3452"/>
        <item x="3002"/>
        <item x="295"/>
        <item x="599"/>
        <item x="4046"/>
        <item x="4930"/>
        <item x="1031"/>
        <item x="1549"/>
        <item x="4198"/>
        <item x="2501"/>
        <item x="3577"/>
        <item x="2714"/>
        <item x="3611"/>
        <item x="2224"/>
        <item x="4659"/>
        <item x="4068"/>
        <item x="4542"/>
        <item x="678"/>
        <item x="4131"/>
        <item x="4525"/>
        <item x="2434"/>
        <item x="4896"/>
        <item x="2852"/>
        <item x="3627"/>
        <item x="3466"/>
        <item x="534"/>
        <item x="1431"/>
        <item x="233"/>
        <item x="3689"/>
        <item x="1888"/>
        <item x="354"/>
        <item x="3643"/>
        <item x="1182"/>
        <item x="412"/>
        <item x="2461"/>
        <item x="3429"/>
        <item x="3205"/>
        <item x="3178"/>
        <item x="3742"/>
        <item x="877"/>
        <item x="2681"/>
        <item x="4854"/>
        <item x="3341"/>
        <item x="2829"/>
        <item x="3872"/>
        <item x="627"/>
        <item x="4587"/>
        <item x="2729"/>
        <item x="4617"/>
        <item x="941"/>
        <item x="881"/>
        <item x="2406"/>
        <item x="2700"/>
        <item x="416"/>
        <item x="1325"/>
        <item x="3500"/>
        <item x="3448"/>
        <item x="2867"/>
        <item x="1922"/>
        <item x="3983"/>
        <item x="1993"/>
        <item x="196"/>
        <item x="4801"/>
        <item x="1029"/>
        <item x="4012"/>
        <item x="373"/>
        <item x="2598"/>
        <item x="1424"/>
        <item x="3233"/>
        <item x="1633"/>
        <item x="3695"/>
        <item x="3109"/>
        <item x="4426"/>
        <item x="3759"/>
        <item x="1655"/>
        <item x="3251"/>
        <item x="2123"/>
        <item x="2969"/>
        <item x="3086"/>
        <item x="2268"/>
        <item x="3596"/>
        <item x="3950"/>
        <item x="556"/>
        <item x="1566"/>
        <item x="4900"/>
        <item x="2804"/>
        <item x="1513"/>
        <item x="740"/>
        <item x="3682"/>
        <item x="3388"/>
        <item x="77"/>
        <item x="210"/>
        <item x="1828"/>
        <item x="812"/>
        <item x="3830"/>
        <item x="1037"/>
        <item x="2893"/>
        <item x="458"/>
        <item x="4201"/>
        <item x="3003"/>
        <item x="200"/>
        <item x="188"/>
        <item x="4570"/>
        <item x="907"/>
        <item x="147"/>
        <item x="165"/>
        <item x="2154"/>
        <item x="258"/>
        <item x="2577"/>
        <item x="1560"/>
        <item x="450"/>
        <item x="659"/>
        <item x="1489"/>
        <item x="1771"/>
        <item x="3144"/>
        <item x="1553"/>
        <item x="4344"/>
        <item x="2070"/>
        <item x="1960"/>
        <item x="4891"/>
        <item x="2121"/>
        <item x="4709"/>
        <item x="1051"/>
        <item x="2643"/>
        <item x="2201"/>
        <item x="1831"/>
        <item x="4745"/>
        <item x="4322"/>
        <item x="706"/>
        <item x="4540"/>
        <item x="2390"/>
        <item x="4326"/>
        <item x="2432"/>
        <item x="183"/>
        <item x="2770"/>
        <item x="2527"/>
        <item x="2967"/>
        <item x="2747"/>
        <item x="4553"/>
        <item x="2520"/>
        <item x="4505"/>
        <item x="2424"/>
        <item x="648"/>
        <item x="2887"/>
        <item x="2901"/>
        <item x="817"/>
        <item x="1337"/>
        <item x="3162"/>
        <item x="1518"/>
        <item x="1814"/>
        <item x="3542"/>
        <item x="4687"/>
        <item x="1654"/>
        <item x="127"/>
        <item x="3472"/>
        <item x="1085"/>
        <item x="2886"/>
        <item x="4192"/>
        <item x="1016"/>
        <item x="1638"/>
        <item x="4213"/>
        <item x="864"/>
        <item x="657"/>
        <item x="3619"/>
        <item x="1523"/>
        <item x="2177"/>
        <item x="2195"/>
        <item x="368"/>
        <item x="1918"/>
        <item x="3515"/>
        <item x="3675"/>
        <item x="198"/>
        <item x="1979"/>
        <item x="3637"/>
        <item x="4621"/>
        <item x="4050"/>
        <item x="1542"/>
        <item x="4744"/>
        <item x="857"/>
        <item x="1414"/>
        <item x="18"/>
        <item x="2223"/>
        <item x="1153"/>
        <item x="336"/>
        <item x="1194"/>
        <item x="1403"/>
        <item x="3182"/>
        <item x="359"/>
        <item x="3528"/>
        <item x="855"/>
        <item x="1933"/>
        <item x="4060"/>
        <item x="2350"/>
        <item x="4207"/>
        <item x="3949"/>
        <item x="1355"/>
        <item x="2849"/>
        <item x="85"/>
        <item x="4364"/>
        <item x="3230"/>
        <item x="809"/>
        <item x="428"/>
        <item x="2739"/>
        <item x="1486"/>
        <item x="4495"/>
        <item x="4136"/>
        <item x="3290"/>
        <item x="2364"/>
        <item x="1479"/>
        <item x="3700"/>
        <item x="1360"/>
        <item x="1100"/>
        <item x="2618"/>
        <item x="1340"/>
        <item x="4450"/>
        <item x="2760"/>
        <item x="3605"/>
        <item x="3766"/>
        <item x="4206"/>
        <item x="4442"/>
        <item x="3129"/>
        <item x="848"/>
        <item x="4746"/>
        <item x="4791"/>
        <item x="2533"/>
        <item x="3879"/>
        <item x="4297"/>
        <item x="2307"/>
        <item x="2178"/>
        <item x="3132"/>
        <item x="1152"/>
        <item x="4062"/>
        <item x="887"/>
        <item x="4107"/>
        <item x="1448"/>
        <item x="2960"/>
        <item x="3922"/>
        <item x="3278"/>
        <item x="3118"/>
        <item x="1116"/>
        <item x="3768"/>
        <item x="3653"/>
        <item x="4634"/>
        <item x="4724"/>
        <item x="3238"/>
        <item x="3604"/>
        <item x="4215"/>
        <item x="4833"/>
        <item x="414"/>
        <item x="1138"/>
        <item x="197"/>
        <item x="190"/>
        <item x="237"/>
        <item x="4528"/>
        <item x="2600"/>
        <item x="4847"/>
        <item x="3423"/>
        <item x="4257"/>
        <item x="3374"/>
        <item x="3269"/>
        <item x="1490"/>
        <item x="284"/>
        <item x="2510"/>
        <item x="1781"/>
        <item x="2308"/>
        <item x="2211"/>
        <item x="3519"/>
        <item x="221"/>
        <item x="3140"/>
        <item x="4153"/>
        <item x="4646"/>
        <item x="2530"/>
        <item x="73"/>
        <item x="8"/>
        <item x="3209"/>
        <item x="2836"/>
        <item x="1098"/>
        <item x="3939"/>
        <item x="2204"/>
        <item x="3907"/>
        <item x="4155"/>
        <item x="557"/>
        <item x="3325"/>
        <item x="962"/>
        <item x="2973"/>
        <item x="1733"/>
        <item x="11"/>
        <item x="1196"/>
        <item x="4650"/>
        <item x="443"/>
        <item x="1292"/>
        <item x="4141"/>
        <item x="1105"/>
        <item x="4073"/>
        <item x="1558"/>
        <item x="2992"/>
        <item x="3969"/>
        <item x="3375"/>
        <item x="1436"/>
        <item x="281"/>
        <item x="4220"/>
        <item x="3496"/>
        <item x="832"/>
        <item x="3925"/>
        <item x="2276"/>
        <item x="4202"/>
        <item x="1041"/>
        <item x="3646"/>
        <item x="3649"/>
        <item x="1890"/>
        <item x="3318"/>
        <item x="1880"/>
        <item x="1763"/>
        <item x="4557"/>
        <item x="3185"/>
        <item x="980"/>
        <item x="1174"/>
        <item x="4033"/>
        <item x="833"/>
        <item x="1821"/>
        <item x="393"/>
        <item x="3635"/>
        <item x="3043"/>
        <item x="1220"/>
        <item x="3862"/>
        <item x="231"/>
        <item x="2941"/>
        <item x="4310"/>
        <item x="298"/>
        <item x="4228"/>
        <item x="4236"/>
        <item x="1720"/>
        <item x="3485"/>
        <item x="3219"/>
        <item x="3196"/>
        <item x="3522"/>
        <item x="3040"/>
        <item x="2438"/>
        <item x="1402"/>
        <item x="107"/>
        <item x="4853"/>
        <item x="4638"/>
        <item x="3550"/>
        <item x="3465"/>
        <item x="27"/>
        <item x="2115"/>
        <item x="9"/>
        <item x="4260"/>
        <item x="2567"/>
        <item x="911"/>
        <item x="1901"/>
        <item x="3769"/>
        <item x="853"/>
        <item x="509"/>
        <item x="3324"/>
        <item x="4348"/>
        <item x="3608"/>
        <item x="2674"/>
        <item x="3167"/>
        <item x="2932"/>
        <item x="142"/>
        <item x="3739"/>
        <item x="160"/>
        <item x="217"/>
        <item x="2621"/>
        <item x="4507"/>
        <item x="1545"/>
        <item x="737"/>
        <item x="4669"/>
        <item x="3701"/>
        <item x="2189"/>
        <item x="1736"/>
        <item x="4499"/>
        <item x="2653"/>
        <item x="3979"/>
        <item x="1361"/>
        <item x="4094"/>
        <item x="547"/>
        <item x="154"/>
        <item x="4166"/>
        <item x="1110"/>
        <item x="3589"/>
        <item x="2705"/>
        <item x="1205"/>
        <item x="4329"/>
        <item x="1506"/>
        <item x="1807"/>
        <item x="1989"/>
        <item x="28"/>
        <item x="4365"/>
        <item x="216"/>
        <item x="2485"/>
        <item x="1906"/>
        <item x="3555"/>
        <item x="3353"/>
        <item x="4817"/>
        <item x="3207"/>
        <item x="2104"/>
        <item x="1034"/>
        <item x="3264"/>
        <item x="3603"/>
        <item x="1827"/>
        <item x="3381"/>
        <item x="724"/>
        <item x="645"/>
        <item x="623"/>
        <item x="3501"/>
        <item x="1399"/>
        <item x="3686"/>
        <item x="942"/>
        <item x="2541"/>
        <item x="386"/>
        <item x="314"/>
        <item x="1726"/>
        <item x="3463"/>
        <item x="1176"/>
        <item x="410"/>
        <item x="4481"/>
        <item x="3905"/>
        <item x="2366"/>
        <item x="3322"/>
        <item x="1909"/>
        <item x="2617"/>
        <item x="719"/>
        <item x="421"/>
        <item x="1315"/>
        <item x="3731"/>
        <item x="2143"/>
        <item x="2273"/>
        <item x="4867"/>
        <item x="3440"/>
        <item x="1078"/>
        <item x="2654"/>
        <item x="4939"/>
        <item x="4666"/>
        <item x="1938"/>
        <item x="1769"/>
        <item x="2841"/>
        <item x="2629"/>
        <item x="3576"/>
        <item x="3211"/>
        <item x="4041"/>
        <item x="2152"/>
        <item x="700"/>
        <item x="4550"/>
        <item x="2122"/>
        <item x="2912"/>
        <item x="4928"/>
        <item x="3358"/>
        <item x="4126"/>
        <item x="758"/>
        <item x="4003"/>
        <item x="396"/>
        <item x="37"/>
        <item x="3363"/>
        <item x="3805"/>
        <item x="4796"/>
        <item x="4741"/>
        <item x="2584"/>
        <item x="517"/>
        <item x="4493"/>
        <item x="2947"/>
        <item x="4035"/>
        <item x="717"/>
        <item x="148"/>
        <item x="2089"/>
        <item x="2446"/>
        <item x="4595"/>
        <item x="3038"/>
        <item x="579"/>
        <item x="3390"/>
        <item x="4760"/>
        <item x="163"/>
        <item x="3719"/>
        <item x="442"/>
        <item x="4899"/>
        <item x="4609"/>
        <item x="2331"/>
        <item x="1112"/>
        <item x="2891"/>
        <item x="889"/>
        <item x="2609"/>
        <item x="3906"/>
        <item x="4401"/>
        <item x="4584"/>
        <item x="3446"/>
        <item x="2763"/>
        <item x="1065"/>
        <item x="3242"/>
        <item x="2116"/>
        <item x="3724"/>
        <item x="4511"/>
        <item x="1011"/>
        <item x="851"/>
        <item x="1057"/>
        <item x="1849"/>
        <item x="619"/>
        <item x="2150"/>
        <item x="1419"/>
        <item x="2267"/>
        <item x="3210"/>
        <item x="2551"/>
        <item x="1725"/>
        <item x="138"/>
        <item x="4496"/>
        <item x="2097"/>
        <item x="3539"/>
        <item x="3395"/>
        <item x="1063"/>
        <item x="1902"/>
        <item x="119"/>
        <item x="1796"/>
        <item x="979"/>
        <item x="707"/>
        <item x="2513"/>
        <item x="169"/>
        <item x="3006"/>
        <item x="4907"/>
        <item x="3851"/>
        <item x="3187"/>
        <item x="2355"/>
        <item x="3575"/>
        <item x="1865"/>
        <item x="2490"/>
        <item x="2301"/>
        <item x="67"/>
        <item x="3399"/>
        <item x="2023"/>
        <item x="1206"/>
        <item x="1572"/>
        <item x="995"/>
        <item x="3492"/>
        <item x="913"/>
        <item x="3048"/>
        <item x="3008"/>
        <item x="471"/>
        <item x="2613"/>
        <item x="2616"/>
        <item x="3981"/>
        <item x="3270"/>
        <item x="879"/>
        <item x="260"/>
        <item x="4176"/>
        <item x="101"/>
        <item x="4058"/>
        <item x="4048"/>
        <item x="3732"/>
        <item x="392"/>
        <item x="4280"/>
        <item x="404"/>
        <item x="4914"/>
        <item x="3103"/>
        <item x="4455"/>
        <item x="695"/>
        <item x="290"/>
        <item x="943"/>
        <item x="4311"/>
        <item x="2358"/>
        <item x="3894"/>
        <item x="837"/>
        <item x="4520"/>
        <item x="1647"/>
        <item x="3368"/>
        <item x="3223"/>
        <item x="1963"/>
        <item x="1411"/>
        <item x="4488"/>
        <item x="1278"/>
        <item x="4429"/>
        <item x="3815"/>
        <item x="2489"/>
        <item x="2280"/>
        <item x="3032"/>
        <item x="786"/>
        <item x="3267"/>
        <item x="3702"/>
        <item x="1201"/>
        <item x="3810"/>
        <item x="2105"/>
        <item x="3857"/>
        <item x="919"/>
        <item x="3314"/>
        <item x="4694"/>
        <item x="1584"/>
        <item x="2256"/>
        <item x="3389"/>
        <item x="4568"/>
        <item x="518"/>
        <item x="4483"/>
        <item x="4551"/>
        <item x="1893"/>
        <item x="2326"/>
        <item x="1663"/>
        <item x="634"/>
        <item x="898"/>
        <item x="2230"/>
        <item x="1839"/>
        <item x="2024"/>
        <item x="4886"/>
        <item x="1412"/>
        <item x="3310"/>
        <item x="2019"/>
        <item x="3106"/>
        <item x="3546"/>
        <item x="4569"/>
        <item x="370"/>
        <item x="2085"/>
        <item x="4624"/>
        <item x="3431"/>
        <item x="1920"/>
        <item x="4767"/>
        <item x="2351"/>
        <item x="90"/>
        <item x="1495"/>
        <item x="445"/>
        <item x="156"/>
        <item x="3512"/>
        <item x="2199"/>
        <item x="4419"/>
        <item x="1616"/>
        <item x="2457"/>
        <item x="4652"/>
        <item x="2717"/>
        <item x="4330"/>
        <item x="802"/>
        <item x="2981"/>
        <item x="2027"/>
        <item x="465"/>
        <item x="4829"/>
        <item x="3016"/>
        <item x="2403"/>
        <item x="2669"/>
        <item x="689"/>
        <item x="3020"/>
        <item x="4601"/>
        <item x="4676"/>
        <item x="4036"/>
        <item x="4875"/>
        <item x="4611"/>
        <item x="1830"/>
        <item x="2384"/>
        <item x="2778"/>
        <item x="4239"/>
        <item x="646"/>
        <item x="302"/>
        <item x="1910"/>
        <item x="327"/>
        <item x="4384"/>
        <item x="4529"/>
        <item x="418"/>
        <item x="3901"/>
        <item x="4640"/>
        <item x="2484"/>
        <item x="128"/>
        <item x="1348"/>
        <item x="3158"/>
        <item x="4299"/>
        <item x="4755"/>
        <item x="629"/>
        <item x="961"/>
        <item x="4688"/>
        <item x="3530"/>
        <item x="1219"/>
        <item x="2503"/>
        <item x="4059"/>
        <item x="860"/>
        <item x="3273"/>
        <item x="1745"/>
        <item x="4599"/>
        <item x="4675"/>
        <item x="523"/>
        <item x="2904"/>
        <item x="1678"/>
        <item x="4013"/>
        <item x="783"/>
        <item x="2162"/>
        <item x="3186"/>
        <item x="86"/>
        <item x="1186"/>
        <item x="1125"/>
        <item x="3716"/>
        <item x="4025"/>
        <item x="4663"/>
        <item x="3193"/>
        <item x="957"/>
        <item x="1141"/>
        <item x="2639"/>
        <item x="4112"/>
        <item x="81"/>
        <item x="4440"/>
        <item x="1762"/>
        <item x="2713"/>
        <item x="2491"/>
        <item x="2573"/>
        <item x="1533"/>
        <item x="3201"/>
        <item x="1265"/>
        <item x="569"/>
        <item x="3250"/>
        <item x="1143"/>
        <item x="500"/>
        <item x="1543"/>
        <item x="3470"/>
        <item x="823"/>
        <item x="595"/>
        <item x="3788"/>
        <item x="1847"/>
        <item x="650"/>
        <item x="3202"/>
        <item x="2462"/>
        <item x="120"/>
        <item x="1872"/>
        <item x="4662"/>
        <item x="4358"/>
        <item x="253"/>
        <item x="4637"/>
        <item x="2207"/>
        <item x="199"/>
        <item x="535"/>
        <item x="3054"/>
        <item x="4757"/>
        <item x="1303"/>
        <item x="3564"/>
        <item x="1319"/>
        <item x="2475"/>
        <item x="4437"/>
        <item x="1282"/>
        <item x="3024"/>
        <item x="4080"/>
        <item x="4307"/>
        <item x="626"/>
        <item x="603"/>
        <item x="677"/>
        <item x="1670"/>
        <item x="2299"/>
        <item x="4219"/>
        <item x="2597"/>
        <item x="2338"/>
        <item x="3929"/>
        <item x="2862"/>
        <item x="1320"/>
        <item x="3060"/>
        <item x="4699"/>
        <item x="552"/>
        <item x="1422"/>
        <item x="2107"/>
        <item x="4391"/>
        <item x="922"/>
        <item x="637"/>
        <item x="2842"/>
        <item x="4189"/>
        <item x="3050"/>
        <item x="576"/>
        <item x="2494"/>
        <item x="2071"/>
        <item x="488"/>
        <item x="3760"/>
        <item x="4333"/>
        <item x="1229"/>
        <item x="529"/>
        <item x="1760"/>
        <item x="135"/>
        <item x="2557"/>
        <item x="2243"/>
        <item x="251"/>
        <item x="420"/>
        <item x="1289"/>
        <item x="132"/>
        <item x="1983"/>
        <item x="2834"/>
        <item x="4159"/>
        <item x="982"/>
        <item x="3031"/>
        <item x="4424"/>
        <item x="3573"/>
        <item x="730"/>
        <item x="1221"/>
        <item x="3884"/>
        <item x="3592"/>
        <item x="1492"/>
        <item x="3915"/>
        <item x="2239"/>
        <item x="3639"/>
        <item x="1998"/>
        <item x="1919"/>
        <item x="990"/>
        <item x="4790"/>
        <item x="3013"/>
        <item x="4536"/>
        <item x="3176"/>
        <item x="1628"/>
        <item x="2042"/>
        <item x="4771"/>
        <item x="2815"/>
        <item x="4535"/>
        <item x="2652"/>
        <item x="162"/>
        <item x="1803"/>
        <item x="2420"/>
        <item x="565"/>
        <item x="2032"/>
        <item x="4218"/>
        <item x="1280"/>
        <item x="3289"/>
        <item x="4783"/>
        <item x="4243"/>
        <item x="1926"/>
        <item x="742"/>
        <item x="4661"/>
        <item x="4554"/>
        <item x="3315"/>
        <item x="2499"/>
        <item x="2603"/>
        <item x="279"/>
        <item x="181"/>
        <item x="3758"/>
        <item x="2591"/>
        <item x="357"/>
        <item x="3948"/>
        <item x="3244"/>
        <item x="885"/>
        <item x="1398"/>
        <item x="3802"/>
        <item x="3663"/>
        <item x="2383"/>
        <item x="1243"/>
        <item x="2975"/>
        <item x="3849"/>
        <item x="2206"/>
        <item x="2691"/>
        <item x="2187"/>
        <item x="78"/>
        <item x="651"/>
        <item x="2580"/>
        <item x="1013"/>
        <item x="3623"/>
        <item x="218"/>
        <item x="4565"/>
        <item x="721"/>
        <item x="3078"/>
        <item x="1476"/>
        <item x="4762"/>
        <item x="2076"/>
        <item x="4133"/>
        <item x="2826"/>
        <item x="1455"/>
        <item x="4636"/>
        <item x="1147"/>
        <item x="3634"/>
        <item x="206"/>
        <item x="838"/>
        <item x="1681"/>
        <item x="4571"/>
        <item x="244"/>
        <item x="1324"/>
        <item x="4504"/>
        <item x="1272"/>
        <item x="3274"/>
        <item x="1784"/>
        <item x="2680"/>
        <item x="3767"/>
        <item x="124"/>
        <item x="4876"/>
        <item x="3594"/>
        <item x="213"/>
        <item x="3620"/>
        <item x="4145"/>
        <item x="2535"/>
        <item x="4581"/>
        <item x="4346"/>
        <item x="1692"/>
        <item x="910"/>
        <item x="3047"/>
        <item x="1534"/>
        <item x="2184"/>
        <item x="340"/>
        <item x="4866"/>
        <item x="4024"/>
        <item x="4480"/>
        <item x="1774"/>
        <item x="1837"/>
        <item x="3237"/>
        <item x="1787"/>
        <item x="3356"/>
        <item x="4632"/>
        <item x="2065"/>
        <item x="2458"/>
        <item x="3064"/>
        <item x="1246"/>
        <item x="4864"/>
        <item x="1659"/>
        <item x="2517"/>
        <item x="2453"/>
        <item x="3990"/>
        <item x="1367"/>
        <item x="1650"/>
        <item x="2738"/>
        <item x="486"/>
        <item x="1601"/>
        <item x="3566"/>
        <item x="512"/>
        <item x="2727"/>
        <item x="3658"/>
        <item x="2792"/>
        <item x="1950"/>
        <item x="3051"/>
        <item x="4512"/>
        <item x="7"/>
        <item x="3046"/>
        <item x="2752"/>
        <item x="2723"/>
        <item x="3591"/>
        <item x="614"/>
        <item x="624"/>
        <item x="1223"/>
        <item x="1027"/>
        <item x="2343"/>
        <item x="4110"/>
        <item x="3023"/>
        <item x="746"/>
        <item x="1387"/>
        <item x="3735"/>
        <item x="4408"/>
        <item x="2040"/>
        <item x="4821"/>
        <item x="685"/>
        <item x="4575"/>
        <item x="516"/>
        <item x="1971"/>
        <item x="1212"/>
        <item x="3665"/>
        <item x="2465"/>
        <item x="951"/>
        <item x="3882"/>
        <item x="3028"/>
        <item x="2702"/>
        <item x="2111"/>
        <item x="2526"/>
        <item x="2678"/>
        <item x="3572"/>
        <item x="2667"/>
        <item x="3889"/>
        <item x="1497"/>
        <item x="1753"/>
        <item x="1433"/>
        <item x="4147"/>
        <item x="1613"/>
        <item x="4161"/>
        <item x="4388"/>
        <item x="1279"/>
        <item x="4616"/>
        <item x="4473"/>
        <item x="1644"/>
        <item x="577"/>
        <item x="686"/>
        <item x="2553"/>
        <item x="1218"/>
        <item x="3893"/>
        <item x="2933"/>
        <item x="4259"/>
        <item x="1286"/>
        <item x="4653"/>
        <item x="4111"/>
        <item x="24"/>
        <item x="591"/>
        <item x="4416"/>
        <item x="4680"/>
        <item x="4099"/>
        <item x="1728"/>
        <item x="2149"/>
        <item x="2417"/>
        <item x="2278"/>
        <item x="4936"/>
        <item x="4134"/>
        <item x="4667"/>
        <item x="3041"/>
        <item x="870"/>
        <item x="4594"/>
        <item x="1235"/>
        <item x="3562"/>
        <item x="2021"/>
        <item x="1684"/>
        <item x="759"/>
        <item x="3704"/>
        <item x="4078"/>
        <item x="2978"/>
        <item x="3334"/>
        <item x="3829"/>
        <item x="245"/>
        <item x="630"/>
        <item x="3654"/>
        <item x="409"/>
        <item x="1682"/>
        <item x="2882"/>
        <item x="4248"/>
        <item x="3151"/>
        <item x="3800"/>
        <item x="40"/>
        <item x="1180"/>
        <item x="3253"/>
        <item x="397"/>
        <item x="1061"/>
        <item x="3847"/>
        <item x="1620"/>
        <item x="1193"/>
        <item x="4288"/>
        <item x="1133"/>
        <item x="4104"/>
        <item x="1917"/>
        <item x="2940"/>
        <item x="2850"/>
        <item x="4002"/>
        <item x="13"/>
        <item x="631"/>
        <item x="4334"/>
        <item x="2011"/>
        <item x="4850"/>
        <item x="1608"/>
        <item x="4518"/>
        <item x="2515"/>
        <item x="2769"/>
        <item x="3049"/>
        <item x="1994"/>
        <item x="1025"/>
        <item x="3824"/>
        <item x="1939"/>
        <item x="2638"/>
        <item x="1671"/>
        <item x="375"/>
        <item x="2127"/>
        <item x="1271"/>
        <item x="3401"/>
        <item x="1231"/>
        <item x="3955"/>
        <item x="878"/>
        <item x="561"/>
        <item x="4102"/>
        <item x="3256"/>
        <item x="35"/>
        <item x="1687"/>
        <item x="268"/>
        <item x="4779"/>
        <item x="360"/>
        <item x="4784"/>
        <item x="315"/>
        <item x="4277"/>
        <item x="1237"/>
        <item x="2229"/>
        <item x="1145"/>
        <item x="2456"/>
        <item x="3221"/>
        <item x="4331"/>
        <item x="4199"/>
        <item x="2871"/>
        <item x="292"/>
        <item x="3108"/>
        <item x="383"/>
        <item x="1716"/>
        <item x="4052"/>
        <item x="3791"/>
        <item x="520"/>
        <item x="861"/>
        <item x="692"/>
        <item x="1527"/>
        <item x="1886"/>
        <item x="884"/>
        <item x="1008"/>
        <item x="1569"/>
        <item x="2687"/>
        <item x="2240"/>
        <item x="2585"/>
        <item x="1646"/>
        <item x="1356"/>
        <item x="4742"/>
        <item x="4037"/>
        <item x="1751"/>
        <item x="3417"/>
        <item x="4702"/>
        <item x="4195"/>
        <item x="4530"/>
        <item x="2161"/>
        <item x="2486"/>
        <item x="3498"/>
        <item x="596"/>
        <item x="2649"/>
        <item x="4707"/>
        <item x="3754"/>
        <item x="2872"/>
        <item x="223"/>
        <item x="3691"/>
        <item x="4655"/>
        <item x="4816"/>
        <item x="560"/>
        <item x="4021"/>
        <item x="466"/>
        <item x="3365"/>
        <item x="3425"/>
        <item x="3177"/>
        <item x="748"/>
        <item x="2330"/>
        <item x="146"/>
        <item x="846"/>
        <item x="874"/>
        <item x="2031"/>
        <item x="2228"/>
        <item x="243"/>
        <item x="4591"/>
        <item x="4732"/>
        <item x="4162"/>
        <item x="765"/>
        <item x="3644"/>
        <item x="1362"/>
        <item x="2568"/>
        <item x="2442"/>
        <item x="1693"/>
        <item x="2495"/>
        <item x="3294"/>
        <item x="2679"/>
        <item x="4223"/>
        <item x="3772"/>
        <item x="3875"/>
        <item x="3409"/>
        <item x="3000"/>
        <item x="262"/>
        <item x="1358"/>
        <item x="2552"/>
        <item x="2222"/>
        <item x="3488"/>
        <item x="4106"/>
        <item x="2844"/>
        <item x="2581"/>
        <item x="4229"/>
        <item x="2170"/>
        <item x="4149"/>
        <item x="2082"/>
        <item x="2955"/>
        <item x="840"/>
        <item x="3995"/>
        <item x="844"/>
        <item x="2645"/>
        <item x="3454"/>
        <item x="4414"/>
        <item x="994"/>
        <item x="2805"/>
        <item x="1082"/>
        <item x="3763"/>
        <item x="2832"/>
        <item x="3631"/>
        <item x="4039"/>
        <item x="159"/>
        <item x="3150"/>
        <item x="549"/>
        <item x="4546"/>
        <item x="363"/>
        <item x="4881"/>
        <item x="3096"/>
        <item x="480"/>
        <item x="3434"/>
        <item x="272"/>
        <item x="1441"/>
        <item x="4006"/>
        <item x="3642"/>
        <item x="1524"/>
        <item x="2369"/>
        <item x="3846"/>
        <item x="1954"/>
        <item x="4271"/>
        <item x="3263"/>
        <item x="732"/>
        <item x="986"/>
        <item x="345"/>
        <item x="3563"/>
        <item x="1816"/>
        <item x="4351"/>
        <item x="2953"/>
        <item x="2302"/>
        <item x="457"/>
        <item x="1852"/>
        <item x="1329"/>
        <item x="3803"/>
        <item x="1708"/>
        <item x="4658"/>
        <item x="42"/>
        <item x="4712"/>
        <item x="1761"/>
        <item x="1826"/>
        <item x="3296"/>
        <item x="1446"/>
        <item x="4922"/>
        <item x="4264"/>
        <item x="423"/>
        <item x="3996"/>
        <item x="3838"/>
        <item x="3552"/>
        <item x="255"/>
        <item x="4324"/>
        <item x="3694"/>
        <item x="2811"/>
        <item x="2753"/>
        <item x="3525"/>
        <item x="100"/>
        <item x="655"/>
        <item x="276"/>
        <item x="2363"/>
        <item x="1491"/>
        <item x="2002"/>
        <item x="3444"/>
        <item x="1867"/>
        <item x="1471"/>
        <item x="4830"/>
        <item x="215"/>
        <item x="970"/>
        <item x="2410"/>
        <item x="3218"/>
        <item x="1162"/>
        <item x="4124"/>
        <item x="1882"/>
        <item x="2848"/>
        <item x="3483"/>
        <item x="4275"/>
        <item x="720"/>
        <item x="791"/>
        <item x="14"/>
        <item x="1605"/>
        <item x="4420"/>
        <item x="189"/>
        <item x="693"/>
        <item x="1680"/>
        <item x="401"/>
        <item x="2441"/>
        <item x="3729"/>
        <item x="1686"/>
        <item x="2803"/>
        <item x="130"/>
        <item x="3799"/>
        <item x="3574"/>
        <item x="803"/>
        <item x="2586"/>
        <item x="3391"/>
        <item x="1373"/>
        <item x="3342"/>
        <item x="3673"/>
        <item x="3852"/>
        <item x="1390"/>
        <item x="4826"/>
        <item x="3737"/>
        <item x="1452"/>
        <item x="1263"/>
        <item x="1595"/>
        <item x="842"/>
        <item x="2518"/>
        <item x="4085"/>
        <item x="1426"/>
        <item x="2459"/>
        <item x="1091"/>
        <item x="118"/>
        <item x="993"/>
        <item x="1637"/>
        <item x="3217"/>
        <item x="611"/>
        <item x="2368"/>
        <item x="1359"/>
        <item x="3092"/>
        <item x="3022"/>
        <item x="798"/>
        <item x="2412"/>
        <item x="966"/>
        <item x="2320"/>
        <item x="348"/>
        <item x="1087"/>
        <item x="1986"/>
        <item x="1054"/>
        <item x="4290"/>
        <item x="4526"/>
        <item x="2208"/>
        <item x="3609"/>
        <item x="2365"/>
        <item x="3018"/>
        <item x="905"/>
        <item x="3565"/>
        <item x="3155"/>
        <item x="1389"/>
        <item x="29"/>
        <item x="4548"/>
        <item x="3123"/>
        <item x="3887"/>
        <item x="4909"/>
        <item x="4283"/>
        <item x="647"/>
        <item x="4795"/>
        <item x="351"/>
        <item x="1131"/>
        <item x="2297"/>
        <item x="526"/>
        <item x="318"/>
        <item x="977"/>
        <item x="3504"/>
        <item x="4751"/>
        <item x="1354"/>
        <item x="4233"/>
        <item x="543"/>
        <item x="1443"/>
        <item x="1832"/>
        <item x="3928"/>
        <item x="3149"/>
        <item x="2576"/>
        <item x="2774"/>
        <item x="3101"/>
        <item x="950"/>
        <item x="4470"/>
        <item x="4605"/>
        <item x="4807"/>
        <item x="2405"/>
        <item x="656"/>
        <item x="4302"/>
        <item x="229"/>
        <item x="4262"/>
        <item x="1575"/>
        <item x="4146"/>
        <item x="4610"/>
        <item x="2303"/>
        <item x="2467"/>
        <item x="483"/>
        <item x="3082"/>
        <item x="1889"/>
        <item x="3474"/>
        <item x="2119"/>
        <item x="438"/>
        <item x="772"/>
        <item x="2445"/>
        <item x="1552"/>
        <item x="1767"/>
        <item x="1285"/>
        <item x="2345"/>
        <item x="524"/>
        <item x="4797"/>
        <item x="2906"/>
        <item x="3617"/>
        <item x="3467"/>
        <item x="347"/>
        <item x="2328"/>
        <item x="1707"/>
        <item x="593"/>
        <item x="1730"/>
        <item x="2025"/>
        <item x="1580"/>
        <item x="1916"/>
        <item x="2357"/>
        <item x="4325"/>
        <item x="2806"/>
        <item x="4418"/>
        <item x="4758"/>
        <item x="54"/>
        <item x="2347"/>
        <item x="4406"/>
        <item x="4356"/>
        <item x="1904"/>
        <item x="3327"/>
        <item x="1440"/>
        <item x="1268"/>
        <item x="3293"/>
        <item x="1978"/>
        <item x="4913"/>
        <item x="2899"/>
        <item x="1879"/>
        <item x="1394"/>
        <item x="4250"/>
        <item x="2631"/>
        <item x="4238"/>
        <item x="346"/>
        <item x="3935"/>
        <item x="3738"/>
        <item x="2759"/>
        <item x="2548"/>
        <item x="3147"/>
        <item x="2701"/>
        <item x="1943"/>
        <item x="3538"/>
        <item x="1522"/>
        <item x="1857"/>
        <item x="3910"/>
        <item x="4196"/>
        <item x="2213"/>
        <item x="4425"/>
        <item x="1835"/>
        <item x="273"/>
        <item x="1052"/>
        <item x="3662"/>
        <item x="1161"/>
        <item x="3153"/>
        <item x="286"/>
        <item x="1929"/>
        <item x="4304"/>
        <item x="2448"/>
        <item x="4912"/>
        <item x="3088"/>
        <item x="4270"/>
        <item x="4739"/>
        <item x="2523"/>
        <item x="3435"/>
        <item x="2092"/>
        <item x="858"/>
        <item x="2238"/>
        <item x="3508"/>
        <item x="4287"/>
        <item x="3457"/>
        <item x="3216"/>
        <item x="1621"/>
        <item x="4696"/>
        <item x="533"/>
        <item x="2708"/>
        <item x="388"/>
        <item x="296"/>
        <item x="2606"/>
        <item x="461"/>
        <item x="2607"/>
        <item x="405"/>
        <item x="4347"/>
        <item x="3027"/>
        <item x="1347"/>
        <item x="4578"/>
        <item x="1456"/>
        <item x="2660"/>
        <item x="3797"/>
        <item x="4200"/>
        <item x="4129"/>
        <item x="64"/>
        <item x="211"/>
        <item x="1144"/>
        <item x="4281"/>
        <item x="2875"/>
        <item x="4049"/>
        <item x="3781"/>
        <item x="2018"/>
        <item x="712"/>
        <item x="3784"/>
        <item x="4619"/>
        <item x="2360"/>
        <item x="2825"/>
        <item x="2409"/>
        <item x="2677"/>
        <item x="975"/>
        <item x="502"/>
        <item x="788"/>
        <item x="4374"/>
        <item x="1224"/>
        <item x="2549"/>
        <item x="525"/>
        <item x="68"/>
        <item x="1778"/>
        <item x="2349"/>
        <item x="304"/>
        <item x="3833"/>
        <item x="3476"/>
        <item x="3510"/>
        <item x="3414"/>
        <item x="2036"/>
        <item x="4880"/>
        <item x="4508"/>
        <item x="2008"/>
        <item x="469"/>
        <item x="4423"/>
        <item x="1442"/>
        <item x="899"/>
        <item x="2672"/>
        <item x="3110"/>
        <item x="4513"/>
        <item x="4764"/>
        <item x="4451"/>
        <item x="4360"/>
        <item x="768"/>
        <item x="19"/>
        <item x="2827"/>
        <item x="79"/>
        <item x="2622"/>
        <item x="2498"/>
        <item x="3136"/>
        <item x="609"/>
        <item x="2398"/>
        <item x="4538"/>
        <item x="1018"/>
        <item x="4519"/>
        <item x="2790"/>
        <item x="1576"/>
        <item x="3536"/>
        <item x="1177"/>
        <item x="1583"/>
        <item x="1779"/>
        <item x="2416"/>
        <item x="3885"/>
        <item x="3199"/>
        <item x="1742"/>
        <item x="1090"/>
        <item x="1049"/>
        <item x="1823"/>
        <item x="1451"/>
        <item x="1669"/>
        <item x="3625"/>
        <item x="2736"/>
        <item x="3113"/>
        <item x="3845"/>
        <item x="3651"/>
        <item x="3606"/>
        <item x="3224"/>
        <item x="3340"/>
        <item x="10"/>
        <item x="1876"/>
        <item x="194"/>
        <item x="2896"/>
        <item x="794"/>
        <item x="2943"/>
        <item x="4362"/>
        <item x="2391"/>
        <item x="799"/>
        <item x="4074"/>
        <item x="0"/>
        <item x="3588"/>
        <item x="3066"/>
        <item x="4152"/>
        <item x="1128"/>
        <item x="306"/>
        <item x="4241"/>
        <item x="3056"/>
        <item x="2525"/>
        <item x="1955"/>
        <item x="2212"/>
        <item x="2003"/>
        <item x="4628"/>
        <item x="3783"/>
        <item x="2266"/>
        <item x="1485"/>
        <item x="3952"/>
        <item x="2186"/>
        <item x="4242"/>
        <item x="1935"/>
        <item x="676"/>
        <item x="1856"/>
        <item x="489"/>
        <item x="4095"/>
        <item x="2138"/>
        <item x="2910"/>
        <item x="3499"/>
        <item x="506"/>
        <item x="2895"/>
        <item x="4509"/>
        <item x="2248"/>
        <item x="57"/>
        <item x="3284"/>
        <item x="1791"/>
        <item x="567"/>
        <item x="936"/>
        <item x="1200"/>
        <item x="3679"/>
        <item x="228"/>
        <item x="3372"/>
        <item x="3382"/>
        <item x="2282"/>
        <item x="2835"/>
        <item x="600"/>
        <item x="2683"/>
        <item x="3836"/>
        <item x="4008"/>
        <item x="1715"/>
        <item x="3881"/>
        <item x="1299"/>
        <item x="3337"/>
        <item x="507"/>
        <item x="2277"/>
        <item x="880"/>
        <item x="2317"/>
        <item x="3055"/>
        <item x="3693"/>
        <item x="1883"/>
        <item x="4471"/>
        <item x="3034"/>
        <item x="4692"/>
        <item x="4590"/>
        <item x="4117"/>
        <item x="2931"/>
        <item x="1936"/>
        <item x="2464"/>
        <item x="2923"/>
        <item x="2637"/>
        <item x="1313"/>
        <item x="1727"/>
        <item x="4267"/>
        <item x="4398"/>
        <item x="3240"/>
        <item x="976"/>
        <item x="3215"/>
        <item x="402"/>
        <item x="1500"/>
        <item x="1694"/>
        <item x="725"/>
        <item x="2511"/>
        <item x="3752"/>
        <item x="757"/>
        <item x="2563"/>
        <item x="2479"/>
        <item x="4130"/>
        <item x="1546"/>
        <item x="1685"/>
        <item x="2026"/>
        <item x="433"/>
        <item x="3814"/>
        <item x="1030"/>
        <item x="845"/>
        <item x="2668"/>
        <item x="1298"/>
        <item x="4019"/>
        <item x="1297"/>
        <item x="191"/>
        <item x="2046"/>
        <item x="4143"/>
        <item x="873"/>
        <item x="501"/>
        <item x="1899"/>
        <item x="17"/>
        <item x="4579"/>
        <item x="4369"/>
        <item x="2507"/>
        <item x="4295"/>
        <item x="4585"/>
        <item x="679"/>
        <item x="541"/>
        <item x="784"/>
        <item x="3850"/>
        <item x="568"/>
        <item x="1737"/>
        <item x="1668"/>
        <item x="3711"/>
        <item x="121"/>
        <item x="4411"/>
        <item x="2876"/>
        <item x="1505"/>
        <item x="4715"/>
        <item x="4763"/>
        <item x="2099"/>
        <item x="1528"/>
        <item x="4205"/>
        <item x="3897"/>
        <item x="2642"/>
        <item x="3748"/>
        <item x="3831"/>
        <item x="3911"/>
        <item x="4515"/>
        <item x="4725"/>
        <item x="1450"/>
        <item x="2684"/>
        <item x="4034"/>
        <item x="4573"/>
        <item x="3171"/>
        <item x="4804"/>
        <item x="2054"/>
        <item x="4293"/>
        <item x="352"/>
        <item x="166"/>
        <item x="4433"/>
        <item x="4300"/>
        <item x="3888"/>
        <item x="1038"/>
        <item x="920"/>
        <item x="2361"/>
        <item x="380"/>
        <item x="3422"/>
        <item x="1731"/>
        <item x="1683"/>
        <item x="4173"/>
        <item x="3744"/>
        <item x="2493"/>
        <item x="1776"/>
        <item x="867"/>
        <item x="3030"/>
        <item x="3903"/>
        <item x="4332"/>
        <item x="1088"/>
        <item x="1535"/>
        <item x="2964"/>
        <item x="3648"/>
        <item x="2880"/>
        <item x="4868"/>
        <item x="4312"/>
        <item x="2985"/>
        <item x="914"/>
        <item x="3900"/>
        <item x="4245"/>
        <item x="1624"/>
        <item x="259"/>
        <item x="3282"/>
        <item x="2897"/>
        <item x="3668"/>
        <item x="4086"/>
        <item x="3316"/>
        <item x="3326"/>
        <item x="2059"/>
        <item x="4761"/>
        <item x="2745"/>
        <item x="3394"/>
        <item x="1378"/>
        <item x="333"/>
        <item x="149"/>
        <item x="1155"/>
        <item x="1977"/>
        <item x="722"/>
        <item x="1437"/>
        <item x="1249"/>
        <item x="2437"/>
        <item x="3073"/>
        <item x="4177"/>
        <item x="270"/>
        <item x="4352"/>
        <item x="2894"/>
        <item x="3940"/>
        <item x="562"/>
        <item x="3035"/>
        <item x="2314"/>
        <item x="1445"/>
        <item x="2028"/>
        <item x="4399"/>
        <item x="1947"/>
        <item x="1321"/>
        <item x="4178"/>
        <item x="2843"/>
        <item x="390"/>
        <item x="2309"/>
        <item x="1661"/>
        <item x="3482"/>
        <item x="3762"/>
        <item x="983"/>
        <item x="4843"/>
        <item x="3728"/>
        <item x="4167"/>
        <item x="3411"/>
        <item x="3475"/>
        <item x="1565"/>
        <item x="3629"/>
        <item x="4681"/>
        <item x="2471"/>
        <item x="3328"/>
        <item x="2480"/>
        <item x="4266"/>
        <item x="133"/>
        <item x="1794"/>
        <item x="2072"/>
        <item x="1468"/>
        <item x="2354"/>
        <item x="3839"/>
        <item x="4237"/>
        <item x="711"/>
        <item x="607"/>
        <item x="4730"/>
        <item x="3245"/>
        <item x="3453"/>
        <item x="1845"/>
        <item x="3877"/>
        <item x="750"/>
        <item x="4119"/>
        <item x="4298"/>
        <item x="2689"/>
        <item x="3261"/>
        <item x="2569"/>
        <item x="2133"/>
        <item x="698"/>
        <item x="3396"/>
        <item x="1844"/>
        <item x="4697"/>
        <item x="3708"/>
        <item x="3776"/>
        <item x="1401"/>
        <item x="2898"/>
        <item x="4183"/>
        <item x="967"/>
        <item x="1261"/>
        <item x="2183"/>
        <item x="1071"/>
        <item x="1995"/>
        <item x="3152"/>
        <item x="4738"/>
        <item x="4690"/>
        <item x="385"/>
        <item x="2148"/>
        <item x="1611"/>
        <item x="1923"/>
        <item x="2106"/>
        <item x="3581"/>
        <item x="1957"/>
        <item x="2396"/>
        <item x="1928"/>
        <item x="1166"/>
        <item x="3671"/>
        <item x="640"/>
        <item x="1622"/>
        <item x="4842"/>
        <item x="1869"/>
        <item x="2547"/>
        <item x="1074"/>
        <item x="3222"/>
        <item x="3093"/>
        <item x="1493"/>
        <item x="1801"/>
        <item x="1150"/>
        <item x="3786"/>
        <item x="3936"/>
        <item x="2750"/>
        <item x="3721"/>
        <item x="365"/>
        <item x="1104"/>
        <item x="3920"/>
        <item x="3329"/>
        <item x="4561"/>
        <item x="4139"/>
        <item x="3489"/>
        <item x="4122"/>
        <item x="960"/>
        <item x="3899"/>
        <item x="1317"/>
        <item x="4082"/>
        <item x="1627"/>
        <item x="4750"/>
        <item x="1723"/>
        <item x="1866"/>
        <item x="1106"/>
        <item x="2593"/>
        <item x="387"/>
        <item x="2744"/>
        <item x="814"/>
        <item x="3292"/>
        <item x="3407"/>
        <item x="3254"/>
        <item x="1900"/>
        <item x="4577"/>
        <item x="2797"/>
        <item x="2780"/>
        <item x="820"/>
        <item x="2060"/>
        <item x="3287"/>
        <item x="3387"/>
        <item x="776"/>
        <item x="1643"/>
        <item x="946"/>
        <item x="1597"/>
        <item x="945"/>
        <item x="1277"/>
        <item x="1585"/>
        <item x="1170"/>
        <item x="2694"/>
        <item x="806"/>
        <item x="403"/>
        <item x="1234"/>
        <item x="4777"/>
        <item x="3792"/>
        <item x="1548"/>
        <item x="2049"/>
        <item x="1609"/>
        <item x="4898"/>
        <item x="4014"/>
        <item x="2633"/>
        <item x="1254"/>
        <item x="4285"/>
        <item x="4727"/>
        <item x="3878"/>
        <item x="460"/>
        <item x="1665"/>
        <item x="1581"/>
        <item x="3993"/>
        <item x="666"/>
        <item x="763"/>
        <item x="4253"/>
        <item x="2528"/>
        <item x="998"/>
        <item x="3111"/>
        <item x="2757"/>
        <item x="1735"/>
        <item x="1758"/>
        <item x="4168"/>
        <item x="1965"/>
        <item x="4845"/>
        <item x="790"/>
        <item x="854"/>
        <item x="2235"/>
        <item x="3311"/>
        <item x="1266"/>
        <item x="143"/>
        <item x="131"/>
        <item x="3229"/>
        <item x="3507"/>
        <item x="4788"/>
        <item x="4641"/>
        <item x="2215"/>
        <item x="690"/>
        <item x="2566"/>
        <item x="2624"/>
        <item x="2057"/>
        <item x="4203"/>
        <item x="4151"/>
        <item x="2298"/>
        <item x="3820"/>
        <item x="4719"/>
        <item x="1326"/>
        <item x="4004"/>
        <item x="4182"/>
        <item x="2182"/>
        <item x="12"/>
        <item x="3667"/>
        <item x="1756"/>
        <item x="300"/>
        <item x="1905"/>
        <item x="3478"/>
        <item x="1175"/>
        <item x="3834"/>
        <item x="4212"/>
        <item x="2469"/>
        <item x="1364"/>
        <item x="827"/>
        <item x="331"/>
        <item x="3807"/>
        <item x="4367"/>
        <item x="2641"/>
        <item x="2801"/>
        <item x="2640"/>
        <item x="505"/>
        <item x="3172"/>
        <item x="4180"/>
        <item x="4917"/>
        <item x="3354"/>
        <item x="1992"/>
        <item x="849"/>
        <item x="2033"/>
        <item x="3494"/>
        <item x="3231"/>
        <item x="1032"/>
        <item x="4770"/>
        <item x="4105"/>
        <item x="2142"/>
        <item x="2950"/>
        <item x="4121"/>
        <item x="1853"/>
        <item x="4284"/>
        <item x="584"/>
        <item x="4381"/>
        <item x="3404"/>
        <item x="1137"/>
        <item x="2536"/>
        <item x="1460"/>
        <item x="938"/>
        <item x="4001"/>
        <item x="510"/>
        <item x="2295"/>
        <item x="588"/>
        <item x="2718"/>
        <item x="4463"/>
        <item x="1802"/>
        <item x="4227"/>
        <item x="4773"/>
        <item x="3938"/>
        <item x="1418"/>
        <item x="440"/>
        <item x="2048"/>
        <item x="3989"/>
        <item x="4685"/>
        <item x="1190"/>
        <item x="883"/>
        <item x="2699"/>
        <item x="2425"/>
        <item x="2241"/>
        <item x="1045"/>
        <item x="608"/>
        <item x="2084"/>
        <item x="2970"/>
        <item x="3916"/>
        <item x="2688"/>
        <item x="1461"/>
        <item x="1838"/>
        <item x="2521"/>
        <item x="3891"/>
        <item x="3856"/>
        <item x="232"/>
        <item x="2217"/>
        <item x="4643"/>
        <item x="3170"/>
        <item x="448"/>
        <item x="3622"/>
        <item x="3385"/>
        <item x="3579"/>
        <item x="1345"/>
        <item x="3854"/>
        <item x="1478"/>
        <item x="4683"/>
        <item x="2732"/>
        <item x="4574"/>
        <item x="2833"/>
        <item x="3336"/>
        <item x="852"/>
        <item x="2972"/>
        <item x="2218"/>
        <item x="3320"/>
        <item x="4007"/>
        <item x="1444"/>
        <item x="3782"/>
        <item x="1225"/>
        <item x="652"/>
        <item x="2380"/>
        <item x="1226"/>
        <item x="1718"/>
        <item x="2574"/>
        <item x="45"/>
        <item x="563"/>
        <item x="3549"/>
        <item x="3184"/>
        <item x="3469"/>
        <item x="2927"/>
        <item x="4436"/>
        <item x="407"/>
        <item x="4327"/>
        <item x="3898"/>
        <item x="4077"/>
        <item x="1712"/>
        <item x="3962"/>
        <item x="949"/>
        <item x="3131"/>
        <item x="3615"/>
        <item x="26"/>
        <item x="1511"/>
        <item x="4600"/>
        <item x="747"/>
        <item x="2450"/>
        <item x="4747"/>
        <item x="3"/>
        <item x="1501"/>
        <item x="954"/>
        <item x="3386"/>
        <item x="3249"/>
        <item x="105"/>
        <item x="1596"/>
        <item x="4564"/>
        <item x="1311"/>
        <item x="2386"/>
        <item x="2010"/>
        <item x="2977"/>
        <item x="521"/>
        <item x="705"/>
        <item x="4572"/>
        <item x="3755"/>
        <item x="3626"/>
        <item x="1508"/>
        <item x="6"/>
        <item x="4204"/>
        <item x="2058"/>
        <item x="4916"/>
        <item x="1048"/>
        <item x="3966"/>
        <item x="1251"/>
        <item x="1253"/>
        <item x="4501"/>
        <item x="419"/>
        <item x="4246"/>
        <item x="3039"/>
        <item x="1130"/>
        <item x="2634"/>
        <item x="2703"/>
        <item x="1318"/>
        <item x="1907"/>
        <item x="177"/>
        <item x="2620"/>
        <item x="891"/>
        <item x="1328"/>
        <item x="50"/>
        <item x="3280"/>
        <item x="4708"/>
        <item x="1860"/>
        <item x="3914"/>
        <item x="1931"/>
        <item x="2041"/>
        <item x="435"/>
        <item x="3801"/>
        <item x="1173"/>
        <item x="1729"/>
        <item x="1679"/>
        <item x="2926"/>
        <item x="3302"/>
        <item x="3823"/>
        <item x="2088"/>
        <item x="122"/>
        <item x="2137"/>
        <item x="503"/>
        <item x="1697"/>
        <item x="476"/>
        <item x="1799"/>
        <item x="3943"/>
        <item x="2376"/>
        <item x="4832"/>
        <item x="4373"/>
        <item x="2324"/>
        <item x="2125"/>
        <item x="4691"/>
        <item x="1961"/>
        <item x="31"/>
        <item x="4523"/>
        <item x="621"/>
        <item x="3236"/>
        <item x="2791"/>
        <item x="4700"/>
        <item x="219"/>
        <item x="3019"/>
        <item x="3077"/>
        <item x="3095"/>
        <item x="4818"/>
        <item x="2746"/>
        <item x="3669"/>
        <item x="80"/>
        <item x="3107"/>
        <item x="3926"/>
        <item x="4217"/>
        <item x="4148"/>
        <item x="3303"/>
        <item x="2096"/>
        <item x="2632"/>
        <item x="3794"/>
        <item x="4190"/>
        <item x="2287"/>
        <item x="3275"/>
        <item x="453"/>
        <item x="2422"/>
        <item x="3074"/>
        <item x="1829"/>
        <item x="764"/>
        <item x="1722"/>
        <item x="4291"/>
        <item x="186"/>
        <item x="2322"/>
        <item x="3352"/>
        <item x="3247"/>
        <item x="3255"/>
        <item x="2594"/>
        <item x="1115"/>
        <item x="58"/>
        <item x="1089"/>
        <item x="3087"/>
        <item x="2838"/>
        <item x="1178"/>
        <item x="4375"/>
        <item x="4294"/>
        <item x="1343"/>
        <item x="4915"/>
        <item x="4216"/>
        <item x="538"/>
        <item x="1562"/>
        <item x="3348"/>
        <item x="4873"/>
        <item x="2814"/>
        <item x="1924"/>
        <item x="2056"/>
        <item x="104"/>
        <item x="981"/>
        <item x="4341"/>
        <item x="3439"/>
        <item x="3641"/>
        <item x="3456"/>
        <item x="2289"/>
        <item x="4714"/>
        <item x="3796"/>
        <item x="278"/>
        <item x="1291"/>
        <item x="2693"/>
        <item x="3551"/>
        <item x="2286"/>
        <item x="971"/>
        <item x="1473"/>
        <item x="4651"/>
        <item x="1281"/>
        <item x="3715"/>
        <item x="4042"/>
        <item x="2102"/>
        <item x="125"/>
        <item x="675"/>
        <item x="326"/>
        <item x="508"/>
        <item x="2429"/>
        <item x="4268"/>
        <item x="1988"/>
        <item x="2052"/>
        <item x="3204"/>
        <item x="1449"/>
        <item x="3044"/>
        <item x="2352"/>
        <item x="99"/>
        <item x="4263"/>
        <item x="3848"/>
        <item x="3506"/>
        <item x="3007"/>
        <item x="4824"/>
        <item x="2659"/>
        <item x="782"/>
        <item x="3984"/>
        <item x="2979"/>
        <item x="4521"/>
        <item x="4625"/>
        <item x="161"/>
        <item x="972"/>
        <item x="669"/>
        <item x="141"/>
        <item x="3436"/>
        <item x="3967"/>
        <item x="3265"/>
        <item x="4064"/>
        <item x="1689"/>
        <item x="1798"/>
        <item x="3099"/>
        <item x="4144"/>
        <item x="4533"/>
        <item x="201"/>
        <item x="2321"/>
        <item x="2496"/>
        <item x="2583"/>
        <item x="4224"/>
        <item x="944"/>
        <item x="1076"/>
        <item x="875"/>
        <item x="4428"/>
        <item x="4031"/>
        <item x="3198"/>
        <item x="4487"/>
        <item x="4647"/>
        <item x="1863"/>
        <item x="2118"/>
        <item x="322"/>
        <item x="66"/>
        <item x="4549"/>
        <item x="2772"/>
        <item x="807"/>
        <item x="2006"/>
        <item x="2400"/>
        <item x="947"/>
        <item x="1064"/>
        <item x="89"/>
        <item x="4835"/>
        <item x="2734"/>
        <item x="3560"/>
        <item x="2605"/>
        <item x="1047"/>
        <item x="2090"/>
        <item x="4172"/>
        <item x="1855"/>
        <item x="1854"/>
        <item x="3033"/>
        <item x="2813"/>
        <item x="3931"/>
        <item x="4462"/>
        <item x="1704"/>
        <item x="2675"/>
        <item x="2263"/>
        <item x="1673"/>
        <item x="3567"/>
        <item x="1093"/>
        <item x="4383"/>
        <item x="3895"/>
        <item x="2454"/>
        <item x="2542"/>
        <item x="3194"/>
        <item x="766"/>
        <item x="97"/>
        <item x="4598"/>
        <item x="2083"/>
        <item x="2094"/>
        <item x="3720"/>
        <item x="3057"/>
        <item x="3188"/>
        <item x="1525"/>
        <item x="4793"/>
        <item x="2288"/>
        <item x="391"/>
        <item x="4055"/>
        <item x="531"/>
        <item x="3062"/>
        <item x="1400"/>
        <item x="1331"/>
        <item x="2100"/>
        <item x="3258"/>
        <item x="4921"/>
        <item x="4127"/>
        <item x="1651"/>
        <item x="3052"/>
        <item x="1790"/>
        <item x="3104"/>
        <item x="69"/>
        <item x="594"/>
        <item x="3090"/>
        <item x="2081"/>
        <item x="2948"/>
        <item x="2505"/>
        <item x="1804"/>
        <item x="1334"/>
        <item x="1332"/>
        <item x="178"/>
        <item x="1949"/>
        <item x="241"/>
        <item x="379"/>
        <item x="1764"/>
        <item x="3710"/>
        <item x="256"/>
        <item x="3227"/>
        <item x="102"/>
        <item x="1434"/>
        <item x="3071"/>
        <item x="4100"/>
        <item x="4400"/>
        <item x="126"/>
        <item x="4474"/>
        <item x="3618"/>
        <item x="4138"/>
        <item x="3918"/>
        <item x="3684"/>
        <item x="3944"/>
        <item x="1672"/>
        <item x="3373"/>
        <item x="4673"/>
        <item x="1641"/>
        <item x="2663"/>
        <item x="2346"/>
        <item x="4179"/>
        <item x="369"/>
        <item x="39"/>
        <item x="1551"/>
        <item x="4448"/>
        <item x="2375"/>
        <item x="2306"/>
        <item x="613"/>
        <item x="1606"/>
        <item x="4258"/>
        <item x="661"/>
        <item x="321"/>
        <item x="3321"/>
        <item x="157"/>
        <item x="3652"/>
        <item x="3076"/>
        <item x="2198"/>
        <item x="4825"/>
        <item x="808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 numFmtId="2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C314B-61D0-4E2B-9A9D-1700D575DAB3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5">
  <location ref="A1:B6" firstHeaderRow="1" firstDataRow="1" firstDataCol="1"/>
  <pivotFields count="12">
    <pivotField showAll="0"/>
    <pivotField numFmtId="1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numFmtId="1" showAll="0"/>
    <pivotField numFmtId="2" showAll="0"/>
    <pivotField numFmtId="9" showAll="0"/>
    <pivotField showAll="0">
      <items count="4">
        <item x="1"/>
        <item x="2"/>
        <item x="0"/>
        <item t="default"/>
      </items>
    </pivotField>
    <pivotField numFmtId="1"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numFmtId="164" showAll="0">
      <items count="42">
        <item x="30"/>
        <item x="26"/>
        <item x="27"/>
        <item x="25"/>
        <item x="8"/>
        <item x="23"/>
        <item x="3"/>
        <item x="21"/>
        <item x="6"/>
        <item x="10"/>
        <item x="16"/>
        <item x="38"/>
        <item x="17"/>
        <item x="34"/>
        <item x="33"/>
        <item x="2"/>
        <item x="15"/>
        <item x="39"/>
        <item x="29"/>
        <item x="36"/>
        <item x="20"/>
        <item x="11"/>
        <item x="14"/>
        <item x="5"/>
        <item x="32"/>
        <item x="22"/>
        <item x="37"/>
        <item x="7"/>
        <item x="13"/>
        <item x="1"/>
        <item x="31"/>
        <item x="18"/>
        <item x="12"/>
        <item x="35"/>
        <item x="24"/>
        <item x="9"/>
        <item x="19"/>
        <item x="0"/>
        <item x="28"/>
        <item x="4"/>
        <item x="40"/>
        <item t="default"/>
      </items>
    </pivotField>
    <pivotField dataField="1" numFmtId="2" showAll="0">
      <items count="4941">
        <item x="3610"/>
        <item x="564"/>
        <item x="70"/>
        <item x="4027"/>
        <item x="376"/>
        <item x="892"/>
        <item x="3405"/>
        <item x="1374"/>
        <item x="87"/>
        <item x="1066"/>
        <item x="43"/>
        <item x="2982"/>
        <item x="4734"/>
        <item x="2128"/>
        <item x="735"/>
        <item x="4355"/>
        <item x="3726"/>
        <item x="4506"/>
        <item x="2502"/>
        <item x="3540"/>
        <item x="1755"/>
        <item x="3058"/>
        <item x="3937"/>
        <item x="2837"/>
        <item x="987"/>
        <item x="1970"/>
        <item x="1006"/>
        <item x="2290"/>
        <item x="2166"/>
        <item x="117"/>
        <item x="2134"/>
        <item x="168"/>
        <item x="3977"/>
        <item x="481"/>
        <item x="671"/>
        <item x="2786"/>
        <item x="3749"/>
        <item x="4137"/>
        <item x="2582"/>
        <item x="4639"/>
        <item x="3806"/>
        <item x="3252"/>
        <item x="2742"/>
        <item x="3861"/>
        <item x="4772"/>
        <item x="2956"/>
        <item x="710"/>
        <item x="220"/>
        <item x="2144"/>
        <item x="3837"/>
        <item x="482"/>
        <item x="1287"/>
        <item x="2937"/>
        <item x="4543"/>
        <item x="313"/>
        <item x="3304"/>
        <item x="2017"/>
        <item x="2109"/>
        <item x="2500"/>
        <item x="4370"/>
        <item x="20"/>
        <item x="1851"/>
        <item x="47"/>
        <item x="3029"/>
        <item x="4633"/>
        <item x="1379"/>
        <item x="2754"/>
        <item x="2743"/>
        <item x="2146"/>
        <item x="868"/>
        <item x="238"/>
        <item x="3753"/>
        <item x="3393"/>
        <item x="1288"/>
        <item x="1120"/>
        <item x="4860"/>
        <item x="4249"/>
        <item x="2430"/>
        <item x="3441"/>
        <item x="2185"/>
        <item x="2711"/>
        <item x="3400"/>
        <item x="4097"/>
        <item x="364"/>
        <item x="539"/>
        <item x="4083"/>
        <item x="1259"/>
        <item x="1429"/>
        <item x="1664"/>
        <item x="2132"/>
        <item x="1305"/>
        <item x="1561"/>
        <item x="3624"/>
        <item x="4211"/>
        <item x="1568"/>
        <item x="2130"/>
        <item x="2433"/>
        <item x="1836"/>
        <item x="316"/>
        <item x="1036"/>
        <item x="3544"/>
        <item x="4857"/>
        <item x="3432"/>
        <item x="2537"/>
        <item x="4606"/>
        <item x="2335"/>
        <item x="1465"/>
        <item x="499"/>
        <item x="777"/>
        <item x="2650"/>
        <item x="4865"/>
        <item x="140"/>
        <item x="2101"/>
        <item x="753"/>
        <item x="2775"/>
        <item x="2817"/>
        <item x="3312"/>
        <item x="2378"/>
        <item x="1937"/>
        <item x="1306"/>
        <item x="2381"/>
        <item x="1239"/>
        <item x="2808"/>
        <item x="3917"/>
        <item x="2939"/>
        <item x="283"/>
        <item x="882"/>
        <item x="4465"/>
        <item x="4342"/>
        <item x="1189"/>
        <item x="4075"/>
        <item x="3883"/>
        <item x="349"/>
        <item x="76"/>
        <item x="109"/>
        <item x="2336"/>
        <item x="1238"/>
        <item x="4582"/>
        <item x="207"/>
        <item x="964"/>
        <item x="2408"/>
        <item x="4736"/>
        <item x="1895"/>
        <item x="2305"/>
        <item x="3590"/>
        <item x="235"/>
        <item x="374"/>
        <item x="3750"/>
        <item x="2141"/>
        <item x="4808"/>
        <item x="3246"/>
        <item x="4607"/>
        <item x="1058"/>
        <item x="2274"/>
        <item x="495"/>
        <item x="1775"/>
        <item x="3583"/>
        <item x="2879"/>
        <item x="3119"/>
        <item x="2864"/>
        <item x="2935"/>
        <item x="4357"/>
        <item x="3713"/>
        <item x="2777"/>
        <item x="3873"/>
        <item x="2173"/>
        <item x="297"/>
        <item x="205"/>
        <item x="1316"/>
        <item x="4631"/>
        <item x="1474"/>
        <item x="688"/>
        <item x="3502"/>
        <item x="2415"/>
        <item x="3493"/>
        <item x="4453"/>
        <item x="4447"/>
        <item x="4209"/>
        <item x="4674"/>
        <item x="4820"/>
        <item x="2323"/>
        <item x="1532"/>
        <item x="3438"/>
        <item x="3127"/>
        <item x="2428"/>
        <item x="108"/>
        <item x="2823"/>
        <item x="4040"/>
        <item x="2129"/>
        <item x="4768"/>
        <item x="1477"/>
        <item x="59"/>
        <item x="2310"/>
        <item x="3869"/>
        <item x="1810"/>
        <item x="1001"/>
        <item x="173"/>
        <item x="2200"/>
        <item x="4698"/>
        <item x="1809"/>
        <item x="82"/>
        <item x="3636"/>
        <item x="2764"/>
        <item x="3379"/>
        <item x="2279"/>
        <item x="3972"/>
        <item x="4498"/>
        <item x="1072"/>
        <item x="3707"/>
        <item x="72"/>
        <item x="2250"/>
        <item x="670"/>
        <item x="4154"/>
        <item x="3709"/>
        <item x="3059"/>
        <item x="2550"/>
        <item x="2370"/>
        <item x="3505"/>
        <item x="3380"/>
        <item x="2180"/>
        <item x="2991"/>
        <item x="355"/>
        <item x="477"/>
        <item x="2962"/>
        <item x="2247"/>
        <item x="4664"/>
        <item x="3124"/>
        <item x="1862"/>
        <item x="4890"/>
        <item x="1397"/>
        <item x="3705"/>
        <item x="1843"/>
        <item x="4924"/>
        <item x="2957"/>
        <item x="44"/>
        <item x="1129"/>
        <item x="4396"/>
        <item x="1107"/>
        <item x="3987"/>
        <item x="1103"/>
        <item x="1123"/>
        <item x="4802"/>
        <item x="3234"/>
        <item x="4405"/>
        <item x="164"/>
        <item x="2188"/>
        <item x="202"/>
        <item x="2818"/>
        <item x="3089"/>
        <item x="110"/>
        <item x="1097"/>
        <item x="3638"/>
        <item x="1709"/>
        <item x="4272"/>
        <item x="1000"/>
        <item x="2316"/>
        <item x="3362"/>
        <item x="2771"/>
        <item x="3946"/>
        <item x="3065"/>
        <item x="455"/>
        <item x="3730"/>
        <item x="3597"/>
        <item x="2191"/>
        <item x="1151"/>
        <item x="1368"/>
        <item x="4484"/>
        <item x="2447"/>
        <item x="2851"/>
        <item x="566"/>
        <item x="1327"/>
        <item x="1824"/>
        <item x="1439"/>
        <item x="3699"/>
        <item x="167"/>
        <item x="4894"/>
        <item x="1833"/>
        <item x="208"/>
        <item x="1557"/>
        <item x="3664"/>
        <item x="1242"/>
        <item x="574"/>
        <item x="1948"/>
        <item x="3009"/>
        <item x="937"/>
        <item x="4805"/>
        <item x="4927"/>
        <item x="3286"/>
        <item x="1676"/>
        <item x="3871"/>
        <item x="1868"/>
        <item x="1555"/>
        <item x="1127"/>
        <item x="2291"/>
        <item x="192"/>
        <item x="3313"/>
        <item x="956"/>
        <item x="2995"/>
        <item x="1050"/>
        <item x="342"/>
        <item x="4457"/>
        <item x="1273"/>
        <item x="3795"/>
        <item x="2903"/>
        <item x="1250"/>
        <item x="222"/>
        <item x="2487"/>
        <item x="3189"/>
        <item x="3516"/>
        <item x="4859"/>
        <item x="2888"/>
        <item x="2203"/>
        <item x="2284"/>
        <item x="2930"/>
        <item x="625"/>
        <item x="2367"/>
        <item x="687"/>
        <item x="2050"/>
        <item x="3403"/>
        <item x="1168"/>
        <item x="3139"/>
        <item x="311"/>
        <item x="266"/>
        <item x="4282"/>
        <item x="3298"/>
        <item x="2387"/>
        <item x="3450"/>
        <item x="3775"/>
        <item x="1617"/>
        <item x="3366"/>
        <item x="3677"/>
        <item x="968"/>
        <item x="3779"/>
        <item x="3266"/>
        <item x="1579"/>
        <item x="408"/>
        <item x="4813"/>
        <item x="1007"/>
        <item x="4686"/>
        <item x="4063"/>
        <item x="4586"/>
        <item x="2067"/>
        <item x="2917"/>
        <item x="1395"/>
        <item x="2592"/>
        <item x="4407"/>
        <item x="3161"/>
        <item x="1746"/>
        <item x="4603"/>
        <item x="1507"/>
        <item x="1999"/>
        <item x="3509"/>
        <item x="558"/>
        <item x="4522"/>
        <item x="3308"/>
        <item x="2615"/>
        <item x="2275"/>
        <item x="795"/>
        <item x="4292"/>
        <item x="3844"/>
        <item x="3416"/>
        <item x="1467"/>
        <item x="2334"/>
        <item x="931"/>
        <item x="871"/>
        <item x="755"/>
        <item x="668"/>
        <item x="399"/>
        <item x="4208"/>
        <item x="3790"/>
        <item x="1724"/>
        <item x="2936"/>
        <item x="3288"/>
        <item x="84"/>
        <item x="3053"/>
        <item x="1502"/>
        <item x="1308"/>
        <item x="4313"/>
        <item x="1363"/>
        <item x="699"/>
        <item x="371"/>
        <item x="1607"/>
        <item x="1656"/>
        <item x="2938"/>
        <item x="3503"/>
        <item x="341"/>
        <item x="204"/>
        <item x="2877"/>
        <item x="2610"/>
        <item x="3994"/>
        <item x="3953"/>
        <item x="780"/>
        <item x="1932"/>
        <item x="4792"/>
        <item x="4766"/>
        <item x="4608"/>
        <item x="4934"/>
        <item x="4113"/>
        <item x="424"/>
        <item x="4809"/>
        <item x="2651"/>
        <item x="319"/>
        <item x="1634"/>
        <item x="4343"/>
        <item x="23"/>
        <item x="2796"/>
        <item x="826"/>
        <item x="1113"/>
        <item x="664"/>
        <item x="575"/>
        <item x="4827"/>
        <item x="3951"/>
        <item x="25"/>
        <item x="3934"/>
        <item x="2807"/>
        <item x="1615"/>
        <item x="242"/>
        <item x="4684"/>
        <item x="3137"/>
        <item x="1199"/>
        <item x="234"/>
        <item x="1980"/>
        <item x="1415"/>
        <item x="773"/>
        <item x="1393"/>
        <item x="1480"/>
        <item x="4459"/>
        <item x="377"/>
        <item x="612"/>
        <item x="2472"/>
        <item x="1897"/>
        <item x="52"/>
        <item x="1210"/>
        <item x="3114"/>
        <item x="1472"/>
        <item x="4018"/>
        <item x="1481"/>
        <item x="1514"/>
        <item x="2988"/>
        <item x="4869"/>
        <item x="2236"/>
        <item x="3896"/>
        <item x="4918"/>
        <item x="449"/>
        <item x="3225"/>
        <item x="4612"/>
        <item x="2062"/>
        <item x="4475"/>
        <item x="597"/>
        <item x="862"/>
        <item x="4256"/>
        <item x="1108"/>
        <item x="2710"/>
        <item x="4649"/>
        <item x="137"/>
        <item x="21"/>
        <item x="2636"/>
        <item x="2971"/>
        <item x="897"/>
        <item x="1892"/>
        <item x="1538"/>
        <item x="2237"/>
        <item x="4422"/>
        <item x="3105"/>
        <item x="847"/>
        <item x="2890"/>
        <item x="2313"/>
        <item x="2202"/>
        <item x="3134"/>
        <item x="701"/>
        <item x="2561"/>
        <item x="2822"/>
        <item x="3924"/>
        <item x="3524"/>
        <item x="1582"/>
        <item x="3117"/>
        <item x="2949"/>
        <item x="513"/>
        <item x="180"/>
        <item x="2522"/>
        <item x="680"/>
        <item x="901"/>
        <item x="2404"/>
        <item x="4091"/>
        <item x="227"/>
        <item x="2784"/>
        <item x="935"/>
        <item x="113"/>
        <item x="3965"/>
        <item x="2656"/>
        <item x="1420"/>
        <item x="265"/>
        <item x="2579"/>
        <item x="841"/>
        <item x="2419"/>
        <item x="3344"/>
        <item x="2853"/>
        <item x="1209"/>
        <item x="3159"/>
        <item x="1600"/>
        <item x="3426"/>
        <item x="578"/>
        <item x="843"/>
        <item x="2001"/>
        <item x="3100"/>
        <item x="3212"/>
        <item x="3841"/>
        <item x="1662"/>
        <item x="585"/>
        <item x="1157"/>
        <item x="2439"/>
        <item x="3309"/>
        <item x="3168"/>
        <item x="3281"/>
        <item x="3985"/>
        <item x="2482"/>
        <item x="60"/>
        <item x="4240"/>
        <item x="1270"/>
        <item x="1475"/>
        <item x="2737"/>
        <item x="3166"/>
        <item x="3569"/>
        <item x="4026"/>
        <item x="2402"/>
        <item x="909"/>
        <item x="3876"/>
        <item x="2091"/>
        <item x="3357"/>
        <item x="654"/>
        <item x="1951"/>
        <item x="1067"/>
        <item x="1706"/>
        <item x="3260"/>
        <item x="681"/>
        <item x="4524"/>
        <item x="3600"/>
        <item x="3666"/>
        <item x="3734"/>
        <item x="2657"/>
        <item x="4142"/>
        <item x="1267"/>
        <item x="209"/>
        <item x="1171"/>
        <item x="2401"/>
        <item x="4937"/>
        <item x="1102"/>
        <item x="2928"/>
        <item x="4500"/>
        <item x="2812"/>
        <item x="2781"/>
        <item x="1392"/>
        <item x="2124"/>
        <item x="153"/>
        <item x="1695"/>
        <item x="174"/>
        <item x="3361"/>
        <item x="4713"/>
        <item x="1216"/>
        <item x="831"/>
        <item x="999"/>
        <item x="1914"/>
        <item x="969"/>
        <item x="4931"/>
        <item x="921"/>
        <item x="3511"/>
        <item x="4728"/>
        <item x="2696"/>
        <item x="2539"/>
        <item x="4101"/>
        <item x="3774"/>
        <item x="2630"/>
        <item x="4925"/>
        <item x="226"/>
        <item x="3827"/>
        <item x="519"/>
        <item x="1121"/>
        <item x="2963"/>
        <item x="3283"/>
        <item x="3902"/>
        <item x="437"/>
        <item x="3350"/>
        <item x="2870"/>
        <item x="4887"/>
        <item x="515"/>
        <item x="1073"/>
        <item x="1454"/>
        <item x="444"/>
        <item x="1430"/>
        <item x="1749"/>
        <item x="4510"/>
        <item x="1529"/>
        <item x="2773"/>
        <item x="1547"/>
        <item x="2809"/>
        <item x="4923"/>
        <item x="1405"/>
        <item x="1416"/>
        <item x="463"/>
        <item x="1423"/>
        <item x="3828"/>
        <item x="1323"/>
        <item x="309"/>
        <item x="2767"/>
        <item x="653"/>
        <item x="1428"/>
        <item x="3279"/>
        <item x="1564"/>
        <item x="4497"/>
        <item x="702"/>
        <item x="2998"/>
        <item x="4872"/>
        <item x="3443"/>
        <item x="2993"/>
        <item x="3068"/>
        <item x="2055"/>
        <item x="3909"/>
        <item x="1407"/>
        <item x="2468"/>
        <item x="3947"/>
        <item x="3459"/>
        <item x="2504"/>
        <item x="1820"/>
        <item x="2426"/>
        <item x="4118"/>
        <item x="4020"/>
        <item x="4115"/>
        <item x="3526"/>
        <item x="2793"/>
        <item x="257"/>
        <item x="2377"/>
        <item x="1732"/>
        <item x="1080"/>
        <item x="2728"/>
        <item x="1158"/>
        <item x="3015"/>
        <item x="4221"/>
        <item x="2604"/>
        <item x="33"/>
        <item x="264"/>
        <item x="1211"/>
        <item x="4670"/>
        <item x="2892"/>
        <item x="580"/>
        <item x="4000"/>
        <item x="1981"/>
        <item x="3863"/>
        <item x="4776"/>
        <item x="830"/>
        <item x="4489"/>
        <item x="439"/>
        <item x="3491"/>
        <item x="4417"/>
        <item x="1504"/>
        <item x="3960"/>
        <item x="2768"/>
        <item x="1577"/>
        <item x="3307"/>
        <item x="3958"/>
        <item x="2022"/>
        <item x="2666"/>
        <item x="1594"/>
        <item x="4527"/>
        <item x="2987"/>
        <item x="2053"/>
        <item x="2249"/>
        <item x="452"/>
        <item x="65"/>
        <item x="2751"/>
        <item x="3343"/>
        <item x="1386"/>
        <item x="3402"/>
        <item x="3661"/>
        <item x="1964"/>
        <item x="2423"/>
        <item x="1944"/>
        <item x="2560"/>
        <item x="4885"/>
        <item x="1657"/>
        <item x="4449"/>
        <item x="4644"/>
        <item x="1244"/>
        <item x="760"/>
        <item x="3521"/>
        <item x="1307"/>
        <item x="1748"/>
        <item x="3383"/>
        <item x="1990"/>
        <item x="3674"/>
        <item x="353"/>
        <item x="4386"/>
        <item x="2220"/>
        <item x="1068"/>
        <item x="4032"/>
        <item x="4435"/>
        <item x="3558"/>
        <item x="3421"/>
        <item x="4232"/>
        <item x="398"/>
        <item x="4071"/>
        <item x="3061"/>
        <item x="2863"/>
        <item x="649"/>
        <item x="1959"/>
        <item x="1118"/>
        <item x="3295"/>
        <item x="3042"/>
        <item x="1165"/>
        <item x="801"/>
        <item x="4156"/>
        <item x="3554"/>
        <item x="1351"/>
        <item x="559"/>
        <item x="581"/>
        <item x="1380"/>
        <item x="3083"/>
        <item x="2720"/>
        <item x="3533"/>
        <item x="4010"/>
        <item x="3154"/>
        <item x="3595"/>
        <item x="4087"/>
        <item x="74"/>
        <item x="3680"/>
        <item x="3698"/>
        <item x="2565"/>
        <item x="2481"/>
        <item x="3097"/>
        <item x="4125"/>
        <item x="1344"/>
        <item x="3942"/>
        <item x="571"/>
        <item x="3930"/>
        <item x="2035"/>
        <item x="1257"/>
        <item x="1370"/>
        <item x="1604"/>
        <item x="1349"/>
        <item x="3001"/>
        <item x="714"/>
        <item x="2697"/>
        <item x="2966"/>
        <item x="2257"/>
        <item x="3874"/>
        <item x="248"/>
        <item x="303"/>
        <item x="992"/>
        <item x="1877"/>
        <item x="3843"/>
        <item x="4642"/>
        <item x="1043"/>
        <item x="4710"/>
        <item x="3138"/>
        <item x="4846"/>
        <item x="2919"/>
        <item x="4920"/>
        <item x="1783"/>
        <item x="3120"/>
        <item x="2374"/>
        <item x="3437"/>
        <item x="2816"/>
        <item x="1012"/>
        <item x="4592"/>
        <item x="1322"/>
        <item x="4079"/>
        <item x="703"/>
        <item x="4057"/>
        <item x="4544"/>
        <item x="1310"/>
        <item x="2916"/>
        <item x="1026"/>
        <item x="3991"/>
        <item x="4478"/>
        <item x="2664"/>
        <item x="263"/>
        <item x="467"/>
        <item x="4185"/>
        <item x="4469"/>
        <item x="696"/>
        <item x="4882"/>
        <item x="2695"/>
        <item x="639"/>
        <item x="1159"/>
        <item x="3156"/>
        <item x="3628"/>
        <item x="2269"/>
        <item x="1134"/>
        <item x="1544"/>
        <item x="4893"/>
        <item x="4906"/>
        <item x="2015"/>
        <item x="1840"/>
        <item x="1385"/>
        <item x="1197"/>
        <item x="1967"/>
        <item x="3598"/>
        <item x="429"/>
        <item x="3541"/>
        <item x="2283"/>
        <item x="4908"/>
        <item x="2534"/>
        <item x="2554"/>
        <item x="4053"/>
        <item x="2685"/>
        <item x="1636"/>
        <item x="4120"/>
        <item x="713"/>
        <item x="890"/>
        <item x="2730"/>
        <item x="4861"/>
        <item x="1639"/>
        <item x="4852"/>
        <item x="2782"/>
        <item x="660"/>
        <item x="1740"/>
        <item x="3430"/>
        <item x="4337"/>
        <item x="4593"/>
        <item x="4635"/>
        <item x="2698"/>
        <item x="3778"/>
        <item x="22"/>
        <item x="2232"/>
        <item x="4722"/>
        <item x="2908"/>
        <item x="1908"/>
        <item x="4567"/>
        <item x="1822"/>
        <item x="1396"/>
        <item x="3408"/>
        <item x="1164"/>
        <item x="886"/>
        <item x="3616"/>
        <item x="3072"/>
        <item x="4376"/>
        <item x="1610"/>
        <item x="4604"/>
        <item x="4336"/>
        <item x="1795"/>
        <item x="3122"/>
        <item x="361"/>
        <item x="2722"/>
        <item x="4028"/>
        <item x="2120"/>
        <item x="926"/>
        <item x="3736"/>
        <item x="1274"/>
        <item x="2034"/>
        <item x="3647"/>
        <item x="3332"/>
        <item x="3957"/>
        <item x="1408"/>
        <item x="2061"/>
        <item x="3214"/>
        <item x="4472"/>
        <item x="3986"/>
        <item x="3239"/>
        <item x="3921"/>
        <item x="3822"/>
        <item x="3599"/>
        <item x="4276"/>
        <item x="3165"/>
        <item x="4368"/>
        <item x="4615"/>
        <item x="3473"/>
        <item x="3017"/>
        <item x="1208"/>
        <item x="4701"/>
        <item x="275"/>
        <item x="2531"/>
        <item x="3553"/>
        <item x="2845"/>
        <item x="116"/>
        <item x="136"/>
        <item x="2538"/>
        <item x="1721"/>
        <item x="3743"/>
        <item x="436"/>
        <item x="2944"/>
        <item x="1698"/>
        <item x="1626"/>
        <item x="643"/>
        <item x="587"/>
        <item x="334"/>
        <item x="339"/>
        <item x="3941"/>
        <item x="781"/>
        <item x="3543"/>
        <item x="4721"/>
        <item x="1258"/>
        <item x="1425"/>
        <item x="4372"/>
        <item x="4410"/>
        <item x="2601"/>
        <item x="2164"/>
        <item x="4897"/>
        <item x="1375"/>
        <item x="1806"/>
        <item x="4017"/>
        <item x="415"/>
        <item x="4477"/>
        <item x="3998"/>
        <item x="1777"/>
        <item x="4555"/>
        <item x="2571"/>
        <item x="1339"/>
        <item x="203"/>
        <item x="106"/>
        <item x="4385"/>
        <item x="3299"/>
        <item x="2755"/>
        <item x="4393"/>
        <item x="2155"/>
        <item x="4261"/>
        <item x="604"/>
        <item x="332"/>
        <item x="3733"/>
        <item x="3164"/>
        <item x="978"/>
        <item x="2079"/>
        <item x="1295"/>
        <item x="2725"/>
        <item x="152"/>
        <item x="1077"/>
        <item x="1759"/>
        <item x="1887"/>
        <item x="504"/>
        <item x="267"/>
        <item x="2139"/>
        <item x="825"/>
        <item x="3685"/>
        <item x="3523"/>
        <item x="2857"/>
        <item x="1818"/>
        <item x="2216"/>
        <item x="4230"/>
        <item x="425"/>
        <item x="1009"/>
        <item x="2221"/>
        <item x="4234"/>
        <item x="3692"/>
        <item x="4169"/>
        <item x="3160"/>
        <item x="1517"/>
        <item x="2258"/>
        <item x="4345"/>
        <item x="427"/>
        <item x="1770"/>
        <item x="2945"/>
        <item x="1966"/>
        <item x="2589"/>
        <item x="4197"/>
        <item x="734"/>
        <item x="1342"/>
        <item x="2524"/>
        <item x="1699"/>
        <item x="468"/>
        <item x="1432"/>
        <item x="4476"/>
        <item x="1780"/>
        <item x="673"/>
        <item x="2005"/>
        <item x="3277"/>
        <item x="4494"/>
        <item x="586"/>
        <item x="2281"/>
        <item x="2159"/>
        <item x="3406"/>
        <item x="3200"/>
        <item x="1846"/>
        <item x="372"/>
        <item x="4534"/>
        <item x="4454"/>
        <item x="4705"/>
        <item x="908"/>
        <item x="1204"/>
        <item x="4889"/>
        <item x="3607"/>
        <item x="632"/>
        <item x="869"/>
        <item x="479"/>
        <item x="2614"/>
        <item x="2506"/>
        <item x="598"/>
        <item x="3471"/>
        <item x="715"/>
        <item x="1912"/>
        <item x="3428"/>
        <item x="2073"/>
        <item x="1587"/>
        <item x="2339"/>
        <item x="1674"/>
        <item x="1217"/>
        <item x="726"/>
        <item x="542"/>
        <item x="4225"/>
        <item x="2954"/>
        <item x="953"/>
        <item x="485"/>
        <item x="2093"/>
        <item x="3718"/>
        <item x="4623"/>
        <item x="2156"/>
        <item x="895"/>
        <item x="691"/>
        <item x="3291"/>
        <item x="1987"/>
        <item x="530"/>
        <item x="269"/>
        <item x="1022"/>
        <item x="4093"/>
        <item x="1968"/>
        <item x="1294"/>
        <item x="2671"/>
        <item x="3004"/>
        <item x="212"/>
        <item x="1341"/>
        <item x="3613"/>
        <item x="2190"/>
        <item x="426"/>
        <item x="716"/>
        <item x="2473"/>
        <item x="2153"/>
        <item x="2839"/>
        <item x="56"/>
        <item x="325"/>
        <item x="3747"/>
        <item x="1702"/>
        <item x="53"/>
        <item x="3010"/>
        <item x="4759"/>
        <item x="1"/>
        <item x="3367"/>
        <item x="605"/>
        <item x="2197"/>
        <item x="3190"/>
        <item x="3655"/>
        <item x="358"/>
        <item x="3703"/>
        <item x="1567"/>
        <item x="1487"/>
        <item x="2921"/>
        <item x="289"/>
        <item x="4011"/>
        <item x="184"/>
        <item x="2783"/>
        <item x="1160"/>
        <item x="4775"/>
        <item x="4160"/>
        <item x="4837"/>
        <item x="3751"/>
        <item x="1369"/>
        <item x="2414"/>
        <item x="2635"/>
        <item x="4466"/>
        <item x="2765"/>
        <item x="4339"/>
        <item x="1785"/>
        <item x="382"/>
        <item x="2014"/>
        <item x="912"/>
        <item x="1625"/>
        <item x="1039"/>
        <item x="3376"/>
        <item x="973"/>
        <item x="4441"/>
        <item x="1878"/>
        <item x="1377"/>
        <item x="3683"/>
        <item x="4836"/>
        <item x="3756"/>
        <item x="540"/>
        <item x="4839"/>
        <item x="641"/>
        <item x="3855"/>
        <item x="592"/>
        <item x="770"/>
        <item x="2064"/>
        <item x="4849"/>
        <item x="797"/>
        <item x="3804"/>
        <item x="3586"/>
        <item x="1717"/>
        <item x="3480"/>
        <item x="2395"/>
        <item x="3011"/>
        <item x="1815"/>
        <item x="328"/>
        <item x="741"/>
        <item x="2690"/>
        <item x="3102"/>
        <item x="4782"/>
        <item x="3079"/>
        <item x="38"/>
        <item x="4081"/>
        <item x="62"/>
        <item x="4269"/>
        <item x="896"/>
        <item x="95"/>
        <item x="2588"/>
        <item x="1248"/>
        <item x="4170"/>
        <item x="2325"/>
        <item x="2371"/>
        <item x="3777"/>
        <item x="484"/>
        <item x="4174"/>
        <item x="1632"/>
        <item x="3135"/>
        <item x="4394"/>
        <item x="836"/>
        <item x="51"/>
        <item x="2436"/>
        <item x="4286"/>
        <item x="2788"/>
        <item x="4613"/>
        <item x="815"/>
        <item x="1365"/>
        <item x="1757"/>
        <item x="3458"/>
        <item x="1741"/>
        <item x="1188"/>
        <item x="3301"/>
        <item x="4781"/>
        <item x="4265"/>
        <item x="3978"/>
        <item x="822"/>
        <item x="4556"/>
        <item x="4328"/>
        <item x="179"/>
        <item x="3146"/>
        <item x="2758"/>
        <item x="4630"/>
        <item x="2333"/>
        <item x="2136"/>
        <item x="1952"/>
        <item x="2715"/>
        <item x="2158"/>
        <item x="1458"/>
        <item x="3970"/>
        <item x="230"/>
        <item x="2555"/>
        <item x="1135"/>
        <item x="2611"/>
        <item x="3976"/>
        <item x="2043"/>
        <item x="4806"/>
        <item x="620"/>
        <item x="1515"/>
        <item x="2168"/>
        <item x="1734"/>
        <item x="487"/>
        <item x="2646"/>
        <item x="583"/>
        <item x="1482"/>
        <item x="4828"/>
        <item x="2246"/>
        <item x="2819"/>
        <item x="1126"/>
        <item x="1618"/>
        <item x="4090"/>
        <item x="4903"/>
        <item x="2578"/>
        <item x="155"/>
        <item x="1183"/>
        <item x="1603"/>
        <item x="3602"/>
        <item x="3179"/>
        <item x="1185"/>
        <item x="789"/>
        <item x="4187"/>
        <item x="1800"/>
        <item x="3793"/>
        <item x="4163"/>
        <item x="4785"/>
        <item x="4443"/>
        <item x="754"/>
        <item x="1536"/>
        <item x="1154"/>
        <item x="2869"/>
        <item x="3487"/>
        <item x="1974"/>
        <item x="751"/>
        <item x="3330"/>
        <item x="4128"/>
        <item x="1236"/>
        <item x="644"/>
        <item x="473"/>
        <item x="2831"/>
        <item x="2726"/>
        <item x="472"/>
        <item x="4402"/>
        <item x="3495"/>
        <item x="3070"/>
        <item x="2861"/>
        <item x="965"/>
        <item x="2068"/>
        <item x="2488"/>
        <item x="3271"/>
        <item x="3904"/>
        <item x="1240"/>
        <item x="4016"/>
        <item x="2883"/>
        <item x="3014"/>
        <item x="75"/>
        <item x="2575"/>
        <item x="1459"/>
        <item x="1894"/>
        <item x="3678"/>
        <item x="774"/>
        <item x="544"/>
        <item x="1256"/>
        <item x="2800"/>
        <item x="2704"/>
        <item x="2673"/>
        <item x="545"/>
        <item x="4878"/>
        <item x="4627"/>
        <item x="2766"/>
        <item x="658"/>
        <item x="1537"/>
        <item x="749"/>
        <item x="3657"/>
        <item x="850"/>
        <item x="32"/>
        <item x="3817"/>
        <item x="3770"/>
        <item x="1417"/>
        <item x="4756"/>
        <item x="573"/>
        <item x="1526"/>
        <item x="3085"/>
        <item x="3746"/>
        <item x="1202"/>
        <item x="2157"/>
        <item x="1598"/>
        <item x="2209"/>
        <item x="4648"/>
        <item x="4726"/>
        <item x="828"/>
        <item x="2644"/>
        <item x="1122"/>
        <item x="1260"/>
        <item x="1789"/>
        <item x="2000"/>
        <item x="934"/>
        <item x="4382"/>
        <item x="4380"/>
        <item x="816"/>
        <item x="145"/>
        <item x="2356"/>
        <item x="4193"/>
        <item x="422"/>
        <item x="3912"/>
        <item x="1228"/>
        <item x="2984"/>
        <item x="3069"/>
        <item x="1070"/>
        <item x="3880"/>
        <item x="662"/>
        <item x="3908"/>
        <item x="3886"/>
        <item x="1069"/>
        <item x="4703"/>
        <item x="134"/>
        <item x="4397"/>
        <item x="1101"/>
        <item x="3300"/>
        <item x="2983"/>
        <item x="344"/>
        <item x="1388"/>
        <item x="906"/>
        <item x="2860"/>
        <item x="254"/>
        <item x="796"/>
        <item x="2145"/>
        <item x="1772"/>
        <item x="3364"/>
        <item x="4862"/>
        <item x="4413"/>
        <item x="959"/>
        <item x="2466"/>
        <item x="2795"/>
        <item x="2174"/>
        <item x="3378"/>
        <item x="3126"/>
        <item x="2388"/>
        <item x="4629"/>
        <item x="1805"/>
        <item x="4798"/>
        <item x="494"/>
        <item x="4780"/>
        <item x="3317"/>
        <item x="4822"/>
        <item x="246"/>
        <item x="1559"/>
        <item x="2748"/>
        <item x="1927"/>
        <item x="49"/>
        <item x="4395"/>
        <item x="1081"/>
        <item x="4517"/>
        <item x="4194"/>
        <item x="2251"/>
        <item x="1997"/>
        <item x="3116"/>
        <item x="1296"/>
        <item x="185"/>
        <item x="3481"/>
        <item x="252"/>
        <item x="4023"/>
        <item x="4315"/>
        <item x="4919"/>
        <item x="4445"/>
        <item x="4157"/>
        <item x="4387"/>
        <item x="930"/>
        <item x="2492"/>
        <item x="3612"/>
        <item x="3297"/>
        <item x="1842"/>
        <item x="3578"/>
        <item x="324"/>
        <item x="1690"/>
        <item x="4679"/>
        <item x="1540"/>
        <item x="496"/>
        <item x="2304"/>
        <item x="1953"/>
        <item x="2044"/>
        <item x="1010"/>
        <item x="497"/>
        <item x="3005"/>
        <item x="4231"/>
        <item x="2595"/>
        <item x="4562"/>
        <item x="4716"/>
        <item x="4359"/>
        <item x="4430"/>
        <item x="2798"/>
        <item x="1873"/>
        <item x="2810"/>
        <item x="3982"/>
        <item x="752"/>
        <item x="3696"/>
        <item x="2167"/>
        <item x="1269"/>
        <item x="2329"/>
        <item x="3531"/>
        <item x="3080"/>
        <item x="1438"/>
        <item x="1812"/>
        <item x="4067"/>
        <item x="4706"/>
        <item x="1099"/>
        <item x="2776"/>
        <item x="3527"/>
        <item x="1703"/>
        <item x="793"/>
        <item x="3821"/>
        <item x="1991"/>
        <item x="3037"/>
        <item x="4547"/>
        <item x="3825"/>
        <item x="337"/>
        <item x="1499"/>
        <item x="4815"/>
        <item x="492"/>
        <item x="411"/>
        <item x="1059"/>
        <item x="1903"/>
        <item x="1975"/>
        <item x="394"/>
        <item x="1309"/>
        <item x="4318"/>
        <item x="551"/>
        <item x="4596"/>
        <item x="1060"/>
        <item x="778"/>
        <item x="4175"/>
        <item x="4403"/>
        <item x="1163"/>
        <item x="2262"/>
        <item x="4458"/>
        <item x="3157"/>
        <item x="4491"/>
        <item x="3534"/>
        <item x="635"/>
        <item x="3956"/>
        <item x="2802"/>
        <item x="4929"/>
        <item x="2854"/>
        <item x="2245"/>
        <item x="4467"/>
        <item x="2087"/>
        <item x="1996"/>
        <item x="4349"/>
        <item x="1053"/>
        <item x="3141"/>
        <item x="1447"/>
        <item x="1940"/>
        <item x="1934"/>
        <item x="2013"/>
        <item x="3112"/>
        <item x="4165"/>
        <item x="4069"/>
        <item x="2626"/>
        <item x="1941"/>
        <item x="3420"/>
        <item x="2171"/>
        <item x="2516"/>
        <item x="2924"/>
        <item x="3866"/>
        <item x="176"/>
        <item x="2913"/>
        <item x="2451"/>
        <item x="4704"/>
        <item x="4559"/>
        <item x="4503"/>
        <item x="2858"/>
        <item x="2619"/>
        <item x="2483"/>
        <item x="4171"/>
        <item x="667"/>
        <item x="4005"/>
        <item x="2997"/>
        <item x="900"/>
        <item x="3257"/>
        <item x="3547"/>
        <item x="1350"/>
        <item x="1252"/>
        <item x="718"/>
        <item x="3377"/>
        <item x="1290"/>
        <item x="1179"/>
        <item x="1148"/>
        <item x="3370"/>
        <item x="129"/>
        <item x="2373"/>
        <item x="3462"/>
        <item x="3098"/>
        <item x="829"/>
        <item x="2907"/>
        <item x="282"/>
        <item x="514"/>
        <item x="1696"/>
        <item x="3864"/>
        <item x="3513"/>
        <item x="856"/>
        <item x="2990"/>
        <item x="4618"/>
        <item x="4404"/>
        <item x="4306"/>
        <item x="3232"/>
        <item x="1181"/>
        <item x="3568"/>
        <item x="1312"/>
        <item x="1330"/>
        <item x="2477"/>
        <item x="1301"/>
        <item x="2915"/>
        <item x="1976"/>
        <item x="3601"/>
        <item x="2724"/>
        <item x="3645"/>
        <item x="3963"/>
        <item x="771"/>
        <item x="988"/>
        <item x="1336"/>
        <item x="5"/>
        <item x="151"/>
        <item x="2214"/>
        <item x="3012"/>
        <item x="2074"/>
        <item x="3740"/>
        <item x="3961"/>
        <item x="3826"/>
        <item x="3988"/>
        <item x="617"/>
        <item x="4723"/>
        <item x="2151"/>
        <item x="996"/>
        <item x="2749"/>
        <item x="2411"/>
        <item x="1691"/>
        <item x="4439"/>
        <item x="4838"/>
        <item x="123"/>
        <item x="4235"/>
        <item x="2959"/>
        <item x="3208"/>
        <item x="918"/>
        <item x="451"/>
        <item x="3840"/>
        <item x="4672"/>
        <item x="491"/>
        <item x="1042"/>
        <item x="863"/>
        <item x="3973"/>
        <item x="4431"/>
        <item x="546"/>
        <item x="2242"/>
        <item x="2961"/>
        <item x="3559"/>
        <item x="1372"/>
        <item x="4823"/>
        <item x="4338"/>
        <item x="1142"/>
        <item x="2559"/>
        <item x="1019"/>
        <item x="2692"/>
        <item x="2418"/>
        <item x="4539"/>
        <item x="4879"/>
        <item x="91"/>
        <item x="4938"/>
        <item x="2665"/>
        <item x="1972"/>
        <item x="2587"/>
        <item x="1850"/>
        <item x="4811"/>
        <item x="928"/>
        <item x="697"/>
        <item x="511"/>
        <item x="4485"/>
        <item x="4409"/>
        <item x="2449"/>
        <item x="3285"/>
        <item x="3945"/>
        <item x="2873"/>
        <item x="3789"/>
        <item x="704"/>
        <item x="3532"/>
        <item x="4665"/>
        <item x="4043"/>
        <item x="4022"/>
        <item x="413"/>
        <item x="2570"/>
        <item x="2741"/>
        <item x="2443"/>
        <item x="1858"/>
        <item x="2902"/>
        <item x="1383"/>
        <item x="4434"/>
        <item x="446"/>
        <item x="4740"/>
        <item x="4737"/>
        <item x="4255"/>
        <item x="3220"/>
        <item x="4695"/>
        <item x="1570"/>
        <item x="2315"/>
        <item x="818"/>
        <item x="2271"/>
        <item x="1213"/>
        <item x="83"/>
        <item x="2460"/>
        <item x="3067"/>
        <item x="2455"/>
        <item x="2179"/>
        <item x="633"/>
        <item x="1738"/>
        <item x="4877"/>
        <item x="1705"/>
        <item x="3954"/>
        <item x="2225"/>
        <item x="974"/>
        <item x="3816"/>
        <item x="4895"/>
        <item x="3455"/>
        <item x="4689"/>
        <item x="3813"/>
        <item x="92"/>
        <item x="738"/>
        <item x="4030"/>
        <item x="3490"/>
        <item x="4308"/>
        <item x="4560"/>
        <item x="2069"/>
        <item x="3687"/>
        <item x="1891"/>
        <item x="1357"/>
        <item x="330"/>
        <item x="1884"/>
        <item x="1215"/>
        <item x="3933"/>
        <item x="4076"/>
        <item x="46"/>
        <item x="4432"/>
        <item x="4888"/>
        <item x="4456"/>
        <item x="2296"/>
        <item x="1136"/>
        <item x="810"/>
        <item x="2828"/>
        <item x="2855"/>
        <item x="2342"/>
        <item x="785"/>
        <item x="2856"/>
        <item x="2463"/>
        <item x="2318"/>
        <item x="3785"/>
        <item x="1314"/>
        <item x="2393"/>
        <item x="3173"/>
        <item x="2399"/>
        <item x="2865"/>
        <item x="3206"/>
        <item x="2562"/>
        <item x="1509"/>
        <item x="3672"/>
        <item x="1406"/>
        <item x="1667"/>
        <item x="3706"/>
        <item x="3867"/>
        <item x="3477"/>
        <item x="1631"/>
        <item x="2292"/>
        <item x="4748"/>
        <item x="3133"/>
        <item x="2658"/>
        <item x="4"/>
        <item x="3690"/>
        <item x="4840"/>
        <item x="195"/>
        <item x="3997"/>
        <item x="299"/>
        <item x="1875"/>
        <item x="3175"/>
        <item x="2878"/>
        <item x="4109"/>
        <item x="4135"/>
        <item x="4884"/>
        <item x="2300"/>
        <item x="430"/>
        <item x="3461"/>
        <item x="367"/>
        <item x="3681"/>
        <item x="2707"/>
        <item x="1421"/>
        <item x="454"/>
        <item x="4490"/>
        <item x="1198"/>
        <item x="3858"/>
        <item x="3442"/>
        <item x="1207"/>
        <item x="224"/>
        <item x="2628"/>
        <item x="4289"/>
        <item x="2830"/>
        <item x="2020"/>
        <item x="674"/>
        <item x="55"/>
        <item x="1766"/>
        <item x="3727"/>
        <item x="1293"/>
        <item x="4335"/>
        <item x="1711"/>
        <item x="2952"/>
        <item x="787"/>
        <item x="1002"/>
        <item x="2259"/>
        <item x="2914"/>
        <item x="4054"/>
        <item x="839"/>
        <item x="3468"/>
        <item x="3115"/>
        <item x="2627"/>
        <item x="2016"/>
        <item x="36"/>
        <item x="1510"/>
        <item x="2934"/>
        <item x="4340"/>
        <item x="4614"/>
        <item x="3835"/>
        <item x="550"/>
        <item x="4541"/>
        <item x="3584"/>
        <item x="4841"/>
        <item x="2252"/>
        <item x="733"/>
        <item x="3143"/>
        <item x="3787"/>
        <item x="3235"/>
        <item x="1898"/>
        <item x="288"/>
        <item x="2163"/>
        <item x="301"/>
        <item x="903"/>
        <item x="1498"/>
        <item x="923"/>
        <item x="112"/>
        <item x="4366"/>
        <item x="335"/>
        <item x="4735"/>
        <item x="1335"/>
        <item x="4460"/>
        <item x="1640"/>
        <item x="2799"/>
        <item x="3535"/>
        <item x="1881"/>
        <item x="1172"/>
        <item x="3518"/>
        <item x="338"/>
        <item x="1255"/>
        <item x="2920"/>
        <item x="4626"/>
        <item x="2196"/>
        <item x="694"/>
        <item x="4092"/>
        <item x="2113"/>
        <item x="2859"/>
        <item x="3556"/>
        <item x="1752"/>
        <item x="441"/>
        <item x="3398"/>
        <item x="493"/>
        <item x="4377"/>
        <item x="1531"/>
        <item x="3765"/>
        <item x="250"/>
        <item x="3557"/>
        <item x="610"/>
        <item x="3081"/>
        <item x="1192"/>
        <item x="2205"/>
        <item x="4089"/>
        <item x="94"/>
        <item x="1619"/>
        <item x="4532"/>
        <item x="2172"/>
        <item x="456"/>
        <item x="2340"/>
        <item x="366"/>
        <item x="4677"/>
        <item x="1353"/>
        <item x="528"/>
        <item x="682"/>
        <item x="3853"/>
        <item x="4844"/>
        <item x="4778"/>
        <item x="1969"/>
        <item x="4932"/>
        <item x="1470"/>
        <item x="2476"/>
        <item x="548"/>
        <item x="4901"/>
        <item x="3714"/>
        <item x="2974"/>
        <item x="1109"/>
        <item x="1195"/>
        <item x="1792"/>
        <item x="1739"/>
        <item x="2372"/>
        <item x="4657"/>
        <item x="1075"/>
        <item x="3614"/>
        <item x="665"/>
        <item x="2709"/>
        <item x="805"/>
        <item x="952"/>
        <item x="4379"/>
        <item x="916"/>
        <item x="2544"/>
        <item x="214"/>
        <item x="2999"/>
        <item x="2452"/>
        <item x="2509"/>
        <item x="3688"/>
        <item x="2126"/>
        <item x="3529"/>
        <item x="1304"/>
        <item x="395"/>
        <item x="1453"/>
        <item x="1677"/>
        <item x="2762"/>
        <item x="1028"/>
        <item x="2397"/>
        <item x="1896"/>
        <item x="4883"/>
        <item x="15"/>
        <item x="2761"/>
        <item x="924"/>
        <item x="3999"/>
        <item x="1024"/>
        <item x="819"/>
        <item x="2219"/>
        <item x="4729"/>
        <item x="1593"/>
        <item x="4671"/>
        <item x="3980"/>
        <item x="684"/>
        <item x="1149"/>
        <item x="762"/>
        <item x="3228"/>
        <item x="158"/>
        <item x="3319"/>
        <item x="170"/>
        <item x="4597"/>
        <item x="2965"/>
        <item x="1958"/>
        <item x="431"/>
        <item x="1982"/>
        <item x="756"/>
        <item x="3919"/>
        <item x="2543"/>
        <item x="4278"/>
        <item x="294"/>
        <item x="3832"/>
        <item x="2909"/>
        <item x="271"/>
        <item x="1132"/>
        <item x="3351"/>
        <item x="3761"/>
        <item x="991"/>
        <item x="239"/>
        <item x="1864"/>
        <item x="2868"/>
        <item x="3725"/>
        <item x="3433"/>
        <item x="1512"/>
        <item x="4935"/>
        <item x="800"/>
        <item x="3412"/>
        <item x="3339"/>
        <item x="3723"/>
        <item x="4583"/>
        <item x="2922"/>
        <item x="2165"/>
        <item x="1086"/>
        <item x="2051"/>
        <item x="792"/>
        <item x="537"/>
        <item x="4452"/>
        <item x="2785"/>
        <item x="1020"/>
        <item x="175"/>
        <item x="2359"/>
        <item x="1404"/>
        <item x="4181"/>
        <item x="2095"/>
        <item x="4009"/>
        <item x="1797"/>
        <item x="4279"/>
        <item x="3670"/>
        <item x="2169"/>
        <item x="378"/>
        <item x="3148"/>
        <item x="1573"/>
        <item x="4933"/>
        <item x="4851"/>
        <item x="3259"/>
        <item x="3026"/>
        <item x="1119"/>
        <item x="4015"/>
        <item x="2260"/>
        <item x="3021"/>
        <item x="4164"/>
        <item x="1413"/>
        <item x="1578"/>
        <item x="3195"/>
        <item x="2233"/>
        <item x="663"/>
        <item x="1435"/>
        <item x="478"/>
        <item x="769"/>
        <item x="2508"/>
        <item x="432"/>
        <item x="933"/>
        <item x="2512"/>
        <item x="2623"/>
        <item x="1247"/>
        <item x="3585"/>
        <item x="3331"/>
        <item x="708"/>
        <item x="813"/>
        <item x="4390"/>
        <item x="4904"/>
        <item x="2676"/>
        <item x="2608"/>
        <item x="1346"/>
        <item x="4678"/>
        <item x="3860"/>
        <item x="182"/>
        <item x="4660"/>
        <item x="958"/>
        <item x="2086"/>
        <item x="1841"/>
        <item x="2110"/>
        <item x="2194"/>
        <item x="4361"/>
        <item x="4682"/>
        <item x="1666"/>
        <item x="1096"/>
        <item x="1146"/>
        <item x="2821"/>
        <item x="3630"/>
        <item x="3974"/>
        <item x="3798"/>
        <item x="1614"/>
        <item x="4226"/>
        <item x="811"/>
        <item x="1092"/>
        <item x="3809"/>
        <item x="2080"/>
        <item x="1283"/>
        <item x="821"/>
        <item x="917"/>
        <item x="939"/>
        <item x="804"/>
        <item x="1046"/>
        <item x="3272"/>
        <item x="3268"/>
        <item x="3130"/>
        <item x="4588"/>
        <item x="902"/>
        <item x="2596"/>
        <item x="4602"/>
        <item x="1391"/>
        <item x="4580"/>
        <item x="4693"/>
        <item x="2264"/>
        <item x="4316"/>
        <item x="2719"/>
        <item x="4323"/>
        <item x="3445"/>
        <item x="1302"/>
        <item x="3890"/>
        <item x="4787"/>
        <item x="291"/>
        <item x="2332"/>
        <item x="2253"/>
        <item x="1871"/>
        <item x="434"/>
        <item x="2362"/>
        <item x="1942"/>
        <item x="3449"/>
        <item x="3561"/>
        <item x="4563"/>
        <item x="2392"/>
        <item x="1003"/>
        <item x="3169"/>
        <item x="3484"/>
        <item x="1592"/>
        <item x="4214"/>
        <item x="1083"/>
        <item x="1503"/>
        <item x="2958"/>
        <item x="1035"/>
        <item x="1463"/>
        <item x="1813"/>
        <item x="1554"/>
        <item x="3094"/>
        <item x="4656"/>
        <item x="2135"/>
        <item x="709"/>
        <item x="3517"/>
        <item x="4114"/>
        <item x="4743"/>
        <item x="3413"/>
        <item x="3125"/>
        <item x="103"/>
        <item x="2427"/>
        <item x="1410"/>
        <item x="3818"/>
        <item x="2210"/>
        <item x="2193"/>
        <item x="4848"/>
        <item x="2407"/>
        <item x="2037"/>
        <item x="1714"/>
        <item x="2176"/>
        <item x="4038"/>
        <item x="948"/>
        <item x="2030"/>
        <item x="4718"/>
        <item x="2435"/>
        <item x="4576"/>
        <item x="2234"/>
        <item x="2039"/>
        <item x="4668"/>
        <item x="915"/>
        <item x="2009"/>
        <item x="1653"/>
        <item x="4044"/>
        <item x="3338"/>
        <item x="2379"/>
        <item x="2740"/>
        <item x="1793"/>
        <item x="4814"/>
        <item x="4786"/>
        <item x="4749"/>
        <item x="1233"/>
        <item x="1519"/>
        <item x="2625"/>
        <item x="4354"/>
        <item x="4789"/>
        <item x="4514"/>
        <item x="139"/>
        <item x="731"/>
        <item x="111"/>
        <item x="3764"/>
        <item x="1376"/>
        <item x="16"/>
        <item x="2686"/>
        <item x="4389"/>
        <item x="287"/>
        <item x="553"/>
        <item x="602"/>
        <item x="1590"/>
        <item x="601"/>
        <item x="2108"/>
        <item x="2655"/>
        <item x="1117"/>
        <item x="1645"/>
        <item x="2497"/>
        <item x="2889"/>
        <item x="3248"/>
        <item x="2514"/>
        <item x="4654"/>
        <item x="3927"/>
        <item x="2421"/>
        <item x="3650"/>
        <item x="4711"/>
        <item x="3460"/>
        <item x="3741"/>
        <item x="3305"/>
        <item x="2661"/>
        <item x="3745"/>
        <item x="3537"/>
        <item x="240"/>
        <item x="2078"/>
        <item x="2114"/>
        <item x="4774"/>
        <item x="1825"/>
        <item x="63"/>
        <item x="4029"/>
        <item x="4247"/>
        <item x="2063"/>
        <item x="615"/>
        <item x="4103"/>
        <item x="927"/>
        <item x="1773"/>
        <item x="4622"/>
        <item x="1124"/>
        <item x="3892"/>
        <item x="728"/>
        <item x="1167"/>
        <item x="963"/>
        <item x="1652"/>
        <item x="1004"/>
        <item x="4070"/>
        <item x="2117"/>
        <item x="3757"/>
        <item x="3427"/>
        <item x="1550"/>
        <item x="1055"/>
        <item x="2885"/>
        <item x="1114"/>
        <item x="1015"/>
        <item x="3121"/>
        <item x="4769"/>
        <item x="628"/>
        <item x="96"/>
        <item x="4116"/>
        <item x="4911"/>
        <item x="2874"/>
        <item x="3571"/>
        <item x="1017"/>
        <item x="2140"/>
        <item x="2004"/>
        <item x="2905"/>
        <item x="1630"/>
        <item x="2029"/>
        <item x="308"/>
        <item x="1925"/>
        <item x="4421"/>
        <item x="2254"/>
        <item x="1371"/>
        <item x="1516"/>
        <item x="3415"/>
        <item x="888"/>
        <item x="2929"/>
        <item x="984"/>
        <item x="310"/>
        <item x="4252"/>
        <item x="4482"/>
        <item x="2647"/>
        <item x="3355"/>
        <item x="1227"/>
        <item x="1520"/>
        <item x="4910"/>
        <item x="1409"/>
        <item x="642"/>
        <item x="3226"/>
        <item x="4492"/>
        <item x="1062"/>
        <item x="744"/>
        <item x="2478"/>
        <item x="1571"/>
        <item x="1591"/>
        <item x="1191"/>
        <item x="1861"/>
        <item x="1985"/>
        <item x="997"/>
        <item x="3593"/>
        <item x="4061"/>
        <item x="739"/>
        <item x="1462"/>
        <item x="4799"/>
        <item x="1382"/>
        <item x="4296"/>
        <item x="2"/>
        <item x="3418"/>
        <item x="71"/>
        <item x="3410"/>
        <item x="2558"/>
        <item x="2440"/>
        <item x="4088"/>
        <item x="940"/>
        <item x="1464"/>
        <item x="3241"/>
        <item x="4412"/>
        <item x="1023"/>
        <item x="4803"/>
        <item x="1338"/>
        <item x="2590"/>
        <item x="1005"/>
        <item x="2192"/>
        <item x="1381"/>
        <item x="3811"/>
        <item x="775"/>
        <item x="3128"/>
        <item x="3659"/>
        <item x="835"/>
        <item x="1079"/>
        <item x="3520"/>
        <item x="3045"/>
        <item x="1750"/>
        <item x="2444"/>
        <item x="3660"/>
        <item x="3722"/>
        <item x="3479"/>
        <item x="1556"/>
        <item x="2989"/>
        <item x="2098"/>
        <item x="3865"/>
        <item x="4810"/>
        <item x="723"/>
        <item x="285"/>
        <item x="3180"/>
        <item x="4072"/>
        <item x="1629"/>
        <item x="1913"/>
        <item x="4084"/>
        <item x="2925"/>
        <item x="2285"/>
        <item x="417"/>
        <item x="1817"/>
        <item x="3335"/>
        <item x="2265"/>
        <item x="2255"/>
        <item x="4479"/>
        <item x="2881"/>
        <item x="1768"/>
        <item x="866"/>
        <item x="1984"/>
        <item x="1701"/>
        <item x="3163"/>
        <item x="305"/>
        <item x="4892"/>
        <item x="2545"/>
        <item x="3771"/>
        <item x="4831"/>
        <item x="4754"/>
        <item x="1427"/>
        <item x="4150"/>
        <item x="4545"/>
        <item x="4274"/>
        <item x="61"/>
        <item x="1754"/>
        <item x="616"/>
        <item x="3514"/>
        <item x="4874"/>
        <item x="1599"/>
        <item x="4186"/>
        <item x="3497"/>
        <item x="4415"/>
        <item x="30"/>
        <item x="4321"/>
        <item x="3174"/>
        <item x="4902"/>
        <item x="3181"/>
        <item x="2231"/>
        <item x="2181"/>
        <item x="3808"/>
        <item x="1743"/>
        <item x="1094"/>
        <item x="2261"/>
        <item x="3780"/>
        <item x="1040"/>
        <item x="572"/>
        <item x="4392"/>
        <item x="3923"/>
        <item x="280"/>
        <item x="745"/>
        <item x="3842"/>
        <item x="4303"/>
        <item x="2470"/>
        <item x="3371"/>
        <item x="859"/>
        <item x="1612"/>
        <item x="4753"/>
        <item x="1275"/>
        <item x="4350"/>
        <item x="2382"/>
        <item x="1014"/>
        <item x="1021"/>
        <item x="2942"/>
        <item x="606"/>
        <item x="3859"/>
        <item x="2564"/>
        <item x="1494"/>
        <item x="2918"/>
        <item x="2413"/>
        <item x="2431"/>
        <item x="1384"/>
        <item x="3464"/>
        <item x="1084"/>
        <item x="4353"/>
        <item x="2077"/>
        <item x="865"/>
        <item x="4552"/>
        <item x="932"/>
        <item x="2789"/>
        <item x="3971"/>
        <item x="1241"/>
        <item x="2599"/>
        <item x="2066"/>
        <item x="4191"/>
        <item x="2682"/>
        <item x="2007"/>
        <item x="2272"/>
        <item x="2716"/>
        <item x="274"/>
        <item x="2519"/>
        <item x="464"/>
        <item x="2327"/>
        <item x="1366"/>
        <item x="2540"/>
        <item x="114"/>
        <item x="4363"/>
        <item x="636"/>
        <item x="1719"/>
        <item x="3913"/>
        <item x="3192"/>
        <item x="3548"/>
        <item x="3587"/>
        <item x="1276"/>
        <item x="462"/>
        <item x="2394"/>
        <item x="4589"/>
        <item x="4733"/>
        <item x="3384"/>
        <item x="1713"/>
        <item x="225"/>
        <item x="1484"/>
        <item x="4301"/>
        <item x="447"/>
        <item x="4244"/>
        <item x="1623"/>
        <item x="4158"/>
        <item x="4537"/>
        <item x="761"/>
        <item x="4446"/>
        <item x="2045"/>
        <item x="3349"/>
        <item x="172"/>
        <item x="893"/>
        <item x="2103"/>
        <item x="4620"/>
        <item x="2648"/>
        <item x="1930"/>
        <item x="4051"/>
        <item x="2820"/>
        <item x="323"/>
        <item x="1033"/>
        <item x="2733"/>
        <item x="834"/>
        <item x="1466"/>
        <item x="4464"/>
        <item x="4645"/>
        <item x="1921"/>
        <item x="3243"/>
        <item x="2612"/>
        <item x="4319"/>
        <item x="4132"/>
        <item x="1140"/>
        <item x="4056"/>
        <item x="3075"/>
        <item x="1232"/>
        <item x="261"/>
        <item x="1156"/>
        <item x="4188"/>
        <item x="4222"/>
        <item x="2731"/>
        <item x="1688"/>
        <item x="3712"/>
        <item x="3486"/>
        <item x="1521"/>
        <item x="4140"/>
        <item x="1973"/>
        <item x="2951"/>
        <item x="3084"/>
        <item x="350"/>
        <item x="171"/>
        <item x="3203"/>
        <item x="3145"/>
        <item x="4210"/>
        <item x="3369"/>
        <item x="4123"/>
        <item x="1169"/>
        <item x="532"/>
        <item x="4516"/>
        <item x="4856"/>
        <item x="1203"/>
        <item x="2047"/>
        <item x="570"/>
        <item x="2353"/>
        <item x="293"/>
        <item x="3819"/>
        <item x="4926"/>
        <item x="470"/>
        <item x="1095"/>
        <item x="4905"/>
        <item x="3213"/>
        <item x="4096"/>
        <item x="3359"/>
        <item x="3197"/>
        <item x="4438"/>
        <item x="2012"/>
        <item x="2911"/>
        <item x="2532"/>
        <item x="1765"/>
        <item x="2529"/>
        <item x="4314"/>
        <item x="1589"/>
        <item x="2385"/>
        <item x="3025"/>
        <item x="2226"/>
        <item x="3036"/>
        <item x="1859"/>
        <item x="3640"/>
        <item x="4309"/>
        <item x="4502"/>
        <item x="736"/>
        <item x="1222"/>
        <item x="2662"/>
        <item x="187"/>
        <item x="3582"/>
        <item x="88"/>
        <item x="2038"/>
        <item x="490"/>
        <item x="3424"/>
        <item x="743"/>
        <item x="1747"/>
        <item x="1848"/>
        <item x="4731"/>
        <item x="4468"/>
        <item x="1284"/>
        <item x="1945"/>
        <item x="144"/>
        <item x="1214"/>
        <item x="3632"/>
        <item x="3717"/>
        <item x="2866"/>
        <item x="554"/>
        <item x="406"/>
        <item x="3964"/>
        <item x="1488"/>
        <item x="683"/>
        <item x="1915"/>
        <item x="247"/>
        <item x="4819"/>
        <item x="307"/>
        <item x="2075"/>
        <item x="3959"/>
        <item x="4486"/>
        <item x="2735"/>
        <item x="3306"/>
        <item x="459"/>
        <item x="400"/>
        <item x="2846"/>
        <item x="1635"/>
        <item x="3333"/>
        <item x="3091"/>
        <item x="3697"/>
        <item x="3932"/>
        <item x="1911"/>
        <item x="498"/>
        <item x="362"/>
        <item x="3397"/>
        <item x="4812"/>
        <item x="1457"/>
        <item x="4858"/>
        <item x="2900"/>
        <item x="48"/>
        <item x="824"/>
        <item x="3392"/>
        <item x="4855"/>
        <item x="527"/>
        <item x="1874"/>
        <item x="343"/>
        <item x="1885"/>
        <item x="4065"/>
        <item x="4720"/>
        <item x="2884"/>
        <item x="2824"/>
        <item x="590"/>
        <item x="1245"/>
        <item x="3360"/>
        <item x="384"/>
        <item x="3580"/>
        <item x="2670"/>
        <item x="2344"/>
        <item x="115"/>
        <item x="1264"/>
        <item x="1834"/>
        <item x="1649"/>
        <item x="2546"/>
        <item x="317"/>
        <item x="522"/>
        <item x="4717"/>
        <item x="1700"/>
        <item x="2996"/>
        <item x="1230"/>
        <item x="2572"/>
        <item x="1962"/>
        <item x="1352"/>
        <item x="3633"/>
        <item x="2337"/>
        <item x="1563"/>
        <item x="2847"/>
        <item x="4108"/>
        <item x="3968"/>
        <item x="320"/>
        <item x="150"/>
        <item x="4461"/>
        <item x="536"/>
        <item x="729"/>
        <item x="4378"/>
        <item x="2131"/>
        <item x="2976"/>
        <item x="4531"/>
        <item x="4752"/>
        <item x="1184"/>
        <item x="1333"/>
        <item x="4371"/>
        <item x="1187"/>
        <item x="1111"/>
        <item x="312"/>
        <item x="4566"/>
        <item x="1483"/>
        <item x="618"/>
        <item x="4251"/>
        <item x="4184"/>
        <item x="93"/>
        <item x="1044"/>
        <item x="2312"/>
        <item x="1675"/>
        <item x="2556"/>
        <item x="985"/>
        <item x="2706"/>
        <item x="1496"/>
        <item x="894"/>
        <item x="1642"/>
        <item x="356"/>
        <item x="1139"/>
        <item x="98"/>
        <item x="3142"/>
        <item x="1469"/>
        <item x="2602"/>
        <item x="767"/>
        <item x="2787"/>
        <item x="3773"/>
        <item x="2319"/>
        <item x="3346"/>
        <item x="2389"/>
        <item x="2994"/>
        <item x="2341"/>
        <item x="638"/>
        <item x="4794"/>
        <item x="1300"/>
        <item x="4320"/>
        <item x="2311"/>
        <item x="2294"/>
        <item x="2840"/>
        <item x="4305"/>
        <item x="1811"/>
        <item x="1710"/>
        <item x="249"/>
        <item x="3345"/>
        <item x="1602"/>
        <item x="2986"/>
        <item x="925"/>
        <item x="4870"/>
        <item x="3545"/>
        <item x="389"/>
        <item x="2779"/>
        <item x="4558"/>
        <item x="2946"/>
        <item x="582"/>
        <item x="779"/>
        <item x="1819"/>
        <item x="4800"/>
        <item x="1541"/>
        <item x="989"/>
        <item x="3323"/>
        <item x="1870"/>
        <item x="277"/>
        <item x="589"/>
        <item x="329"/>
        <item x="2794"/>
        <item x="876"/>
        <item x="3063"/>
        <item x="2175"/>
        <item x="1956"/>
        <item x="1660"/>
        <item x="555"/>
        <item x="3570"/>
        <item x="3975"/>
        <item x="4871"/>
        <item x="3868"/>
        <item x="236"/>
        <item x="1539"/>
        <item x="2712"/>
        <item x="3191"/>
        <item x="475"/>
        <item x="34"/>
        <item x="3262"/>
        <item x="1588"/>
        <item x="872"/>
        <item x="1586"/>
        <item x="2756"/>
        <item x="3276"/>
        <item x="381"/>
        <item x="727"/>
        <item x="2474"/>
        <item x="193"/>
        <item x="41"/>
        <item x="1782"/>
        <item x="4047"/>
        <item x="3419"/>
        <item x="474"/>
        <item x="4045"/>
        <item x="4765"/>
        <item x="4863"/>
        <item x="3812"/>
        <item x="2968"/>
        <item x="2270"/>
        <item x="4254"/>
        <item x="4427"/>
        <item x="2147"/>
        <item x="4317"/>
        <item x="4066"/>
        <item x="3992"/>
        <item x="1788"/>
        <item x="3621"/>
        <item x="1056"/>
        <item x="2160"/>
        <item x="3447"/>
        <item x="3870"/>
        <item x="2721"/>
        <item x="1786"/>
        <item x="1262"/>
        <item x="4444"/>
        <item x="3656"/>
        <item x="2112"/>
        <item x="1946"/>
        <item x="2980"/>
        <item x="3676"/>
        <item x="1658"/>
        <item x="904"/>
        <item x="4273"/>
        <item x="1530"/>
        <item x="3183"/>
        <item x="1808"/>
        <item x="622"/>
        <item x="3451"/>
        <item x="672"/>
        <item x="2244"/>
        <item x="1744"/>
        <item x="2293"/>
        <item x="1574"/>
        <item x="4098"/>
        <item x="929"/>
        <item x="1648"/>
        <item x="2348"/>
        <item x="955"/>
        <item x="3347"/>
        <item x="4834"/>
        <item x="2227"/>
        <item x="3452"/>
        <item x="3002"/>
        <item x="295"/>
        <item x="599"/>
        <item x="4046"/>
        <item x="4930"/>
        <item x="1031"/>
        <item x="1549"/>
        <item x="4198"/>
        <item x="2501"/>
        <item x="3577"/>
        <item x="2714"/>
        <item x="3611"/>
        <item x="2224"/>
        <item x="4659"/>
        <item x="4068"/>
        <item x="4542"/>
        <item x="678"/>
        <item x="4131"/>
        <item x="4525"/>
        <item x="2434"/>
        <item x="4896"/>
        <item x="2852"/>
        <item x="3627"/>
        <item x="3466"/>
        <item x="534"/>
        <item x="1431"/>
        <item x="233"/>
        <item x="3689"/>
        <item x="1888"/>
        <item x="354"/>
        <item x="3643"/>
        <item x="1182"/>
        <item x="412"/>
        <item x="2461"/>
        <item x="3429"/>
        <item x="3205"/>
        <item x="3178"/>
        <item x="3742"/>
        <item x="877"/>
        <item x="2681"/>
        <item x="4854"/>
        <item x="3341"/>
        <item x="2829"/>
        <item x="3872"/>
        <item x="627"/>
        <item x="4587"/>
        <item x="2729"/>
        <item x="4617"/>
        <item x="941"/>
        <item x="881"/>
        <item x="2406"/>
        <item x="2700"/>
        <item x="416"/>
        <item x="1325"/>
        <item x="3500"/>
        <item x="3448"/>
        <item x="2867"/>
        <item x="1922"/>
        <item x="3983"/>
        <item x="1993"/>
        <item x="196"/>
        <item x="4801"/>
        <item x="1029"/>
        <item x="4012"/>
        <item x="373"/>
        <item x="2598"/>
        <item x="1424"/>
        <item x="3233"/>
        <item x="1633"/>
        <item x="3695"/>
        <item x="3109"/>
        <item x="4426"/>
        <item x="3759"/>
        <item x="1655"/>
        <item x="3251"/>
        <item x="2123"/>
        <item x="2969"/>
        <item x="3086"/>
        <item x="2268"/>
        <item x="3596"/>
        <item x="3950"/>
        <item x="556"/>
        <item x="1566"/>
        <item x="4900"/>
        <item x="2804"/>
        <item x="1513"/>
        <item x="740"/>
        <item x="3682"/>
        <item x="3388"/>
        <item x="77"/>
        <item x="210"/>
        <item x="1828"/>
        <item x="812"/>
        <item x="3830"/>
        <item x="1037"/>
        <item x="2893"/>
        <item x="458"/>
        <item x="4201"/>
        <item x="3003"/>
        <item x="200"/>
        <item x="188"/>
        <item x="4570"/>
        <item x="907"/>
        <item x="147"/>
        <item x="165"/>
        <item x="2154"/>
        <item x="258"/>
        <item x="2577"/>
        <item x="1560"/>
        <item x="450"/>
        <item x="659"/>
        <item x="1489"/>
        <item x="1771"/>
        <item x="3144"/>
        <item x="1553"/>
        <item x="4344"/>
        <item x="2070"/>
        <item x="1960"/>
        <item x="4891"/>
        <item x="2121"/>
        <item x="4709"/>
        <item x="1051"/>
        <item x="2643"/>
        <item x="2201"/>
        <item x="1831"/>
        <item x="4745"/>
        <item x="4322"/>
        <item x="706"/>
        <item x="4540"/>
        <item x="2390"/>
        <item x="4326"/>
        <item x="2432"/>
        <item x="183"/>
        <item x="2770"/>
        <item x="2527"/>
        <item x="2967"/>
        <item x="2747"/>
        <item x="4553"/>
        <item x="2520"/>
        <item x="4505"/>
        <item x="2424"/>
        <item x="648"/>
        <item x="2887"/>
        <item x="2901"/>
        <item x="817"/>
        <item x="1337"/>
        <item x="3162"/>
        <item x="1518"/>
        <item x="1814"/>
        <item x="3542"/>
        <item x="4687"/>
        <item x="1654"/>
        <item x="127"/>
        <item x="3472"/>
        <item x="1085"/>
        <item x="2886"/>
        <item x="4192"/>
        <item x="1016"/>
        <item x="1638"/>
        <item x="4213"/>
        <item x="864"/>
        <item x="657"/>
        <item x="3619"/>
        <item x="1523"/>
        <item x="2177"/>
        <item x="2195"/>
        <item x="368"/>
        <item x="1918"/>
        <item x="3515"/>
        <item x="3675"/>
        <item x="198"/>
        <item x="1979"/>
        <item x="3637"/>
        <item x="4621"/>
        <item x="4050"/>
        <item x="1542"/>
        <item x="4744"/>
        <item x="857"/>
        <item x="1414"/>
        <item x="18"/>
        <item x="2223"/>
        <item x="1153"/>
        <item x="336"/>
        <item x="1194"/>
        <item x="1403"/>
        <item x="3182"/>
        <item x="359"/>
        <item x="3528"/>
        <item x="855"/>
        <item x="1933"/>
        <item x="4060"/>
        <item x="2350"/>
        <item x="4207"/>
        <item x="3949"/>
        <item x="1355"/>
        <item x="2849"/>
        <item x="85"/>
        <item x="4364"/>
        <item x="3230"/>
        <item x="809"/>
        <item x="428"/>
        <item x="2739"/>
        <item x="1486"/>
        <item x="4495"/>
        <item x="4136"/>
        <item x="3290"/>
        <item x="2364"/>
        <item x="1479"/>
        <item x="3700"/>
        <item x="1360"/>
        <item x="1100"/>
        <item x="2618"/>
        <item x="1340"/>
        <item x="4450"/>
        <item x="2760"/>
        <item x="3605"/>
        <item x="3766"/>
        <item x="4206"/>
        <item x="4442"/>
        <item x="3129"/>
        <item x="848"/>
        <item x="4746"/>
        <item x="4791"/>
        <item x="2533"/>
        <item x="3879"/>
        <item x="4297"/>
        <item x="2307"/>
        <item x="2178"/>
        <item x="3132"/>
        <item x="1152"/>
        <item x="4062"/>
        <item x="887"/>
        <item x="4107"/>
        <item x="1448"/>
        <item x="2960"/>
        <item x="3922"/>
        <item x="3278"/>
        <item x="3118"/>
        <item x="1116"/>
        <item x="3768"/>
        <item x="3653"/>
        <item x="4634"/>
        <item x="4724"/>
        <item x="3238"/>
        <item x="3604"/>
        <item x="4215"/>
        <item x="4833"/>
        <item x="414"/>
        <item x="1138"/>
        <item x="197"/>
        <item x="190"/>
        <item x="237"/>
        <item x="4528"/>
        <item x="2600"/>
        <item x="4847"/>
        <item x="3423"/>
        <item x="4257"/>
        <item x="3374"/>
        <item x="3269"/>
        <item x="1490"/>
        <item x="284"/>
        <item x="2510"/>
        <item x="1781"/>
        <item x="2308"/>
        <item x="2211"/>
        <item x="3519"/>
        <item x="221"/>
        <item x="3140"/>
        <item x="4153"/>
        <item x="4646"/>
        <item x="2530"/>
        <item x="73"/>
        <item x="8"/>
        <item x="3209"/>
        <item x="2836"/>
        <item x="1098"/>
        <item x="3939"/>
        <item x="2204"/>
        <item x="3907"/>
        <item x="4155"/>
        <item x="557"/>
        <item x="3325"/>
        <item x="962"/>
        <item x="2973"/>
        <item x="1733"/>
        <item x="11"/>
        <item x="1196"/>
        <item x="4650"/>
        <item x="443"/>
        <item x="1292"/>
        <item x="4141"/>
        <item x="1105"/>
        <item x="4073"/>
        <item x="1558"/>
        <item x="2992"/>
        <item x="3969"/>
        <item x="3375"/>
        <item x="1436"/>
        <item x="281"/>
        <item x="4220"/>
        <item x="3496"/>
        <item x="832"/>
        <item x="3925"/>
        <item x="2276"/>
        <item x="4202"/>
        <item x="1041"/>
        <item x="3646"/>
        <item x="3649"/>
        <item x="1890"/>
        <item x="3318"/>
        <item x="1880"/>
        <item x="1763"/>
        <item x="4557"/>
        <item x="3185"/>
        <item x="980"/>
        <item x="1174"/>
        <item x="4033"/>
        <item x="833"/>
        <item x="1821"/>
        <item x="393"/>
        <item x="3635"/>
        <item x="3043"/>
        <item x="1220"/>
        <item x="3862"/>
        <item x="231"/>
        <item x="2941"/>
        <item x="4310"/>
        <item x="298"/>
        <item x="4228"/>
        <item x="4236"/>
        <item x="1720"/>
        <item x="3485"/>
        <item x="3219"/>
        <item x="3196"/>
        <item x="3522"/>
        <item x="3040"/>
        <item x="2438"/>
        <item x="1402"/>
        <item x="107"/>
        <item x="4853"/>
        <item x="4638"/>
        <item x="3550"/>
        <item x="3465"/>
        <item x="27"/>
        <item x="2115"/>
        <item x="9"/>
        <item x="4260"/>
        <item x="2567"/>
        <item x="911"/>
        <item x="1901"/>
        <item x="3769"/>
        <item x="853"/>
        <item x="509"/>
        <item x="3324"/>
        <item x="4348"/>
        <item x="3608"/>
        <item x="2674"/>
        <item x="3167"/>
        <item x="2932"/>
        <item x="142"/>
        <item x="3739"/>
        <item x="160"/>
        <item x="217"/>
        <item x="2621"/>
        <item x="4507"/>
        <item x="1545"/>
        <item x="737"/>
        <item x="4669"/>
        <item x="3701"/>
        <item x="2189"/>
        <item x="1736"/>
        <item x="4499"/>
        <item x="2653"/>
        <item x="3979"/>
        <item x="1361"/>
        <item x="4094"/>
        <item x="547"/>
        <item x="154"/>
        <item x="4166"/>
        <item x="1110"/>
        <item x="3589"/>
        <item x="2705"/>
        <item x="1205"/>
        <item x="4329"/>
        <item x="1506"/>
        <item x="1807"/>
        <item x="1989"/>
        <item x="28"/>
        <item x="4365"/>
        <item x="216"/>
        <item x="2485"/>
        <item x="1906"/>
        <item x="3555"/>
        <item x="3353"/>
        <item x="4817"/>
        <item x="3207"/>
        <item x="2104"/>
        <item x="1034"/>
        <item x="3264"/>
        <item x="3603"/>
        <item x="1827"/>
        <item x="3381"/>
        <item x="724"/>
        <item x="645"/>
        <item x="623"/>
        <item x="3501"/>
        <item x="1399"/>
        <item x="3686"/>
        <item x="942"/>
        <item x="2541"/>
        <item x="386"/>
        <item x="314"/>
        <item x="1726"/>
        <item x="3463"/>
        <item x="1176"/>
        <item x="410"/>
        <item x="4481"/>
        <item x="3905"/>
        <item x="2366"/>
        <item x="3322"/>
        <item x="1909"/>
        <item x="2617"/>
        <item x="719"/>
        <item x="421"/>
        <item x="1315"/>
        <item x="3731"/>
        <item x="2143"/>
        <item x="2273"/>
        <item x="4867"/>
        <item x="3440"/>
        <item x="1078"/>
        <item x="2654"/>
        <item x="4939"/>
        <item x="4666"/>
        <item x="1938"/>
        <item x="1769"/>
        <item x="2841"/>
        <item x="2629"/>
        <item x="3576"/>
        <item x="3211"/>
        <item x="4041"/>
        <item x="2152"/>
        <item x="700"/>
        <item x="4550"/>
        <item x="2122"/>
        <item x="2912"/>
        <item x="4928"/>
        <item x="3358"/>
        <item x="4126"/>
        <item x="758"/>
        <item x="4003"/>
        <item x="396"/>
        <item x="37"/>
        <item x="3363"/>
        <item x="3805"/>
        <item x="4796"/>
        <item x="4741"/>
        <item x="2584"/>
        <item x="517"/>
        <item x="4493"/>
        <item x="2947"/>
        <item x="4035"/>
        <item x="717"/>
        <item x="148"/>
        <item x="2089"/>
        <item x="2446"/>
        <item x="4595"/>
        <item x="3038"/>
        <item x="579"/>
        <item x="3390"/>
        <item x="4760"/>
        <item x="163"/>
        <item x="3719"/>
        <item x="442"/>
        <item x="4899"/>
        <item x="4609"/>
        <item x="2331"/>
        <item x="1112"/>
        <item x="2891"/>
        <item x="889"/>
        <item x="2609"/>
        <item x="3906"/>
        <item x="4401"/>
        <item x="4584"/>
        <item x="3446"/>
        <item x="2763"/>
        <item x="1065"/>
        <item x="3242"/>
        <item x="2116"/>
        <item x="3724"/>
        <item x="4511"/>
        <item x="1011"/>
        <item x="851"/>
        <item x="1057"/>
        <item x="1849"/>
        <item x="619"/>
        <item x="2150"/>
        <item x="1419"/>
        <item x="2267"/>
        <item x="3210"/>
        <item x="2551"/>
        <item x="1725"/>
        <item x="138"/>
        <item x="4496"/>
        <item x="2097"/>
        <item x="3539"/>
        <item x="3395"/>
        <item x="1063"/>
        <item x="1902"/>
        <item x="119"/>
        <item x="1796"/>
        <item x="979"/>
        <item x="707"/>
        <item x="2513"/>
        <item x="169"/>
        <item x="3006"/>
        <item x="4907"/>
        <item x="3851"/>
        <item x="3187"/>
        <item x="2355"/>
        <item x="3575"/>
        <item x="1865"/>
        <item x="2490"/>
        <item x="2301"/>
        <item x="67"/>
        <item x="3399"/>
        <item x="2023"/>
        <item x="1206"/>
        <item x="1572"/>
        <item x="995"/>
        <item x="3492"/>
        <item x="913"/>
        <item x="3048"/>
        <item x="3008"/>
        <item x="471"/>
        <item x="2613"/>
        <item x="2616"/>
        <item x="3981"/>
        <item x="3270"/>
        <item x="879"/>
        <item x="260"/>
        <item x="4176"/>
        <item x="101"/>
        <item x="4058"/>
        <item x="4048"/>
        <item x="3732"/>
        <item x="392"/>
        <item x="4280"/>
        <item x="404"/>
        <item x="4914"/>
        <item x="3103"/>
        <item x="4455"/>
        <item x="695"/>
        <item x="290"/>
        <item x="943"/>
        <item x="4311"/>
        <item x="2358"/>
        <item x="3894"/>
        <item x="837"/>
        <item x="4520"/>
        <item x="1647"/>
        <item x="3368"/>
        <item x="3223"/>
        <item x="1963"/>
        <item x="1411"/>
        <item x="4488"/>
        <item x="1278"/>
        <item x="4429"/>
        <item x="3815"/>
        <item x="2489"/>
        <item x="2280"/>
        <item x="3032"/>
        <item x="786"/>
        <item x="3267"/>
        <item x="3702"/>
        <item x="1201"/>
        <item x="3810"/>
        <item x="2105"/>
        <item x="3857"/>
        <item x="919"/>
        <item x="3314"/>
        <item x="4694"/>
        <item x="1584"/>
        <item x="2256"/>
        <item x="3389"/>
        <item x="4568"/>
        <item x="518"/>
        <item x="4483"/>
        <item x="4551"/>
        <item x="1893"/>
        <item x="2326"/>
        <item x="1663"/>
        <item x="634"/>
        <item x="898"/>
        <item x="2230"/>
        <item x="1839"/>
        <item x="2024"/>
        <item x="4886"/>
        <item x="1412"/>
        <item x="3310"/>
        <item x="2019"/>
        <item x="3106"/>
        <item x="3546"/>
        <item x="4569"/>
        <item x="370"/>
        <item x="2085"/>
        <item x="4624"/>
        <item x="3431"/>
        <item x="1920"/>
        <item x="4767"/>
        <item x="2351"/>
        <item x="90"/>
        <item x="1495"/>
        <item x="445"/>
        <item x="156"/>
        <item x="3512"/>
        <item x="2199"/>
        <item x="4419"/>
        <item x="1616"/>
        <item x="2457"/>
        <item x="4652"/>
        <item x="2717"/>
        <item x="4330"/>
        <item x="802"/>
        <item x="2981"/>
        <item x="2027"/>
        <item x="465"/>
        <item x="4829"/>
        <item x="3016"/>
        <item x="2403"/>
        <item x="2669"/>
        <item x="689"/>
        <item x="3020"/>
        <item x="4601"/>
        <item x="4676"/>
        <item x="4036"/>
        <item x="4875"/>
        <item x="4611"/>
        <item x="1830"/>
        <item x="2384"/>
        <item x="2778"/>
        <item x="4239"/>
        <item x="646"/>
        <item x="302"/>
        <item x="1910"/>
        <item x="327"/>
        <item x="4384"/>
        <item x="4529"/>
        <item x="418"/>
        <item x="3901"/>
        <item x="4640"/>
        <item x="2484"/>
        <item x="128"/>
        <item x="1348"/>
        <item x="3158"/>
        <item x="4299"/>
        <item x="4755"/>
        <item x="629"/>
        <item x="961"/>
        <item x="4688"/>
        <item x="3530"/>
        <item x="1219"/>
        <item x="2503"/>
        <item x="4059"/>
        <item x="860"/>
        <item x="3273"/>
        <item x="1745"/>
        <item x="4599"/>
        <item x="4675"/>
        <item x="523"/>
        <item x="2904"/>
        <item x="1678"/>
        <item x="4013"/>
        <item x="783"/>
        <item x="2162"/>
        <item x="3186"/>
        <item x="86"/>
        <item x="1186"/>
        <item x="1125"/>
        <item x="3716"/>
        <item x="4025"/>
        <item x="4663"/>
        <item x="3193"/>
        <item x="957"/>
        <item x="1141"/>
        <item x="2639"/>
        <item x="4112"/>
        <item x="81"/>
        <item x="4440"/>
        <item x="1762"/>
        <item x="2713"/>
        <item x="2491"/>
        <item x="2573"/>
        <item x="1533"/>
        <item x="3201"/>
        <item x="1265"/>
        <item x="569"/>
        <item x="3250"/>
        <item x="1143"/>
        <item x="500"/>
        <item x="1543"/>
        <item x="3470"/>
        <item x="823"/>
        <item x="595"/>
        <item x="3788"/>
        <item x="1847"/>
        <item x="650"/>
        <item x="3202"/>
        <item x="2462"/>
        <item x="120"/>
        <item x="1872"/>
        <item x="4662"/>
        <item x="4358"/>
        <item x="253"/>
        <item x="4637"/>
        <item x="2207"/>
        <item x="199"/>
        <item x="535"/>
        <item x="3054"/>
        <item x="4757"/>
        <item x="1303"/>
        <item x="3564"/>
        <item x="1319"/>
        <item x="2475"/>
        <item x="4437"/>
        <item x="1282"/>
        <item x="3024"/>
        <item x="4080"/>
        <item x="4307"/>
        <item x="626"/>
        <item x="603"/>
        <item x="677"/>
        <item x="1670"/>
        <item x="2299"/>
        <item x="4219"/>
        <item x="2597"/>
        <item x="2338"/>
        <item x="3929"/>
        <item x="2862"/>
        <item x="1320"/>
        <item x="3060"/>
        <item x="4699"/>
        <item x="552"/>
        <item x="1422"/>
        <item x="2107"/>
        <item x="4391"/>
        <item x="922"/>
        <item x="637"/>
        <item x="2842"/>
        <item x="4189"/>
        <item x="3050"/>
        <item x="576"/>
        <item x="2494"/>
        <item x="2071"/>
        <item x="488"/>
        <item x="3760"/>
        <item x="4333"/>
        <item x="1229"/>
        <item x="529"/>
        <item x="1760"/>
        <item x="135"/>
        <item x="2557"/>
        <item x="2243"/>
        <item x="251"/>
        <item x="420"/>
        <item x="1289"/>
        <item x="132"/>
        <item x="1983"/>
        <item x="2834"/>
        <item x="4159"/>
        <item x="982"/>
        <item x="3031"/>
        <item x="4424"/>
        <item x="3573"/>
        <item x="730"/>
        <item x="1221"/>
        <item x="3884"/>
        <item x="3592"/>
        <item x="1492"/>
        <item x="3915"/>
        <item x="2239"/>
        <item x="3639"/>
        <item x="1998"/>
        <item x="1919"/>
        <item x="990"/>
        <item x="4790"/>
        <item x="3013"/>
        <item x="4536"/>
        <item x="3176"/>
        <item x="1628"/>
        <item x="2042"/>
        <item x="4771"/>
        <item x="2815"/>
        <item x="4535"/>
        <item x="2652"/>
        <item x="162"/>
        <item x="1803"/>
        <item x="2420"/>
        <item x="565"/>
        <item x="2032"/>
        <item x="4218"/>
        <item x="1280"/>
        <item x="3289"/>
        <item x="4783"/>
        <item x="4243"/>
        <item x="1926"/>
        <item x="742"/>
        <item x="4661"/>
        <item x="4554"/>
        <item x="3315"/>
        <item x="2499"/>
        <item x="2603"/>
        <item x="279"/>
        <item x="181"/>
        <item x="3758"/>
        <item x="2591"/>
        <item x="357"/>
        <item x="3948"/>
        <item x="3244"/>
        <item x="885"/>
        <item x="1398"/>
        <item x="3802"/>
        <item x="3663"/>
        <item x="2383"/>
        <item x="1243"/>
        <item x="2975"/>
        <item x="3849"/>
        <item x="2206"/>
        <item x="2691"/>
        <item x="2187"/>
        <item x="78"/>
        <item x="651"/>
        <item x="2580"/>
        <item x="1013"/>
        <item x="3623"/>
        <item x="218"/>
        <item x="4565"/>
        <item x="721"/>
        <item x="3078"/>
        <item x="1476"/>
        <item x="4762"/>
        <item x="2076"/>
        <item x="4133"/>
        <item x="2826"/>
        <item x="1455"/>
        <item x="4636"/>
        <item x="1147"/>
        <item x="3634"/>
        <item x="206"/>
        <item x="838"/>
        <item x="1681"/>
        <item x="4571"/>
        <item x="244"/>
        <item x="1324"/>
        <item x="4504"/>
        <item x="1272"/>
        <item x="3274"/>
        <item x="1784"/>
        <item x="2680"/>
        <item x="3767"/>
        <item x="124"/>
        <item x="4876"/>
        <item x="3594"/>
        <item x="213"/>
        <item x="3620"/>
        <item x="4145"/>
        <item x="2535"/>
        <item x="4581"/>
        <item x="4346"/>
        <item x="1692"/>
        <item x="910"/>
        <item x="3047"/>
        <item x="1534"/>
        <item x="2184"/>
        <item x="340"/>
        <item x="4866"/>
        <item x="4024"/>
        <item x="4480"/>
        <item x="1774"/>
        <item x="1837"/>
        <item x="3237"/>
        <item x="1787"/>
        <item x="3356"/>
        <item x="4632"/>
        <item x="2065"/>
        <item x="2458"/>
        <item x="3064"/>
        <item x="1246"/>
        <item x="4864"/>
        <item x="1659"/>
        <item x="2517"/>
        <item x="2453"/>
        <item x="3990"/>
        <item x="1367"/>
        <item x="1650"/>
        <item x="2738"/>
        <item x="486"/>
        <item x="1601"/>
        <item x="3566"/>
        <item x="512"/>
        <item x="2727"/>
        <item x="3658"/>
        <item x="2792"/>
        <item x="1950"/>
        <item x="3051"/>
        <item x="4512"/>
        <item x="7"/>
        <item x="3046"/>
        <item x="2752"/>
        <item x="2723"/>
        <item x="3591"/>
        <item x="614"/>
        <item x="624"/>
        <item x="1223"/>
        <item x="1027"/>
        <item x="2343"/>
        <item x="4110"/>
        <item x="3023"/>
        <item x="746"/>
        <item x="1387"/>
        <item x="3735"/>
        <item x="4408"/>
        <item x="2040"/>
        <item x="4821"/>
        <item x="685"/>
        <item x="4575"/>
        <item x="516"/>
        <item x="1971"/>
        <item x="1212"/>
        <item x="3665"/>
        <item x="2465"/>
        <item x="951"/>
        <item x="3882"/>
        <item x="3028"/>
        <item x="2702"/>
        <item x="2111"/>
        <item x="2526"/>
        <item x="2678"/>
        <item x="3572"/>
        <item x="2667"/>
        <item x="3889"/>
        <item x="1497"/>
        <item x="1753"/>
        <item x="1433"/>
        <item x="4147"/>
        <item x="1613"/>
        <item x="4161"/>
        <item x="4388"/>
        <item x="1279"/>
        <item x="4616"/>
        <item x="4473"/>
        <item x="1644"/>
        <item x="577"/>
        <item x="686"/>
        <item x="2553"/>
        <item x="1218"/>
        <item x="3893"/>
        <item x="2933"/>
        <item x="4259"/>
        <item x="1286"/>
        <item x="4653"/>
        <item x="4111"/>
        <item x="24"/>
        <item x="591"/>
        <item x="4416"/>
        <item x="4680"/>
        <item x="4099"/>
        <item x="1728"/>
        <item x="2149"/>
        <item x="2417"/>
        <item x="2278"/>
        <item x="4936"/>
        <item x="4134"/>
        <item x="4667"/>
        <item x="3041"/>
        <item x="870"/>
        <item x="4594"/>
        <item x="1235"/>
        <item x="3562"/>
        <item x="2021"/>
        <item x="1684"/>
        <item x="759"/>
        <item x="3704"/>
        <item x="4078"/>
        <item x="2978"/>
        <item x="3334"/>
        <item x="3829"/>
        <item x="245"/>
        <item x="630"/>
        <item x="3654"/>
        <item x="409"/>
        <item x="1682"/>
        <item x="2882"/>
        <item x="4248"/>
        <item x="3151"/>
        <item x="3800"/>
        <item x="40"/>
        <item x="1180"/>
        <item x="3253"/>
        <item x="397"/>
        <item x="1061"/>
        <item x="3847"/>
        <item x="1620"/>
        <item x="1193"/>
        <item x="4288"/>
        <item x="1133"/>
        <item x="4104"/>
        <item x="1917"/>
        <item x="2940"/>
        <item x="2850"/>
        <item x="4002"/>
        <item x="13"/>
        <item x="631"/>
        <item x="4334"/>
        <item x="2011"/>
        <item x="4850"/>
        <item x="1608"/>
        <item x="4518"/>
        <item x="2515"/>
        <item x="2769"/>
        <item x="3049"/>
        <item x="1994"/>
        <item x="1025"/>
        <item x="3824"/>
        <item x="1939"/>
        <item x="2638"/>
        <item x="1671"/>
        <item x="375"/>
        <item x="2127"/>
        <item x="1271"/>
        <item x="3401"/>
        <item x="1231"/>
        <item x="3955"/>
        <item x="878"/>
        <item x="561"/>
        <item x="4102"/>
        <item x="3256"/>
        <item x="35"/>
        <item x="1687"/>
        <item x="268"/>
        <item x="4779"/>
        <item x="360"/>
        <item x="4784"/>
        <item x="315"/>
        <item x="4277"/>
        <item x="1237"/>
        <item x="2229"/>
        <item x="1145"/>
        <item x="2456"/>
        <item x="3221"/>
        <item x="4331"/>
        <item x="4199"/>
        <item x="2871"/>
        <item x="292"/>
        <item x="3108"/>
        <item x="383"/>
        <item x="1716"/>
        <item x="4052"/>
        <item x="3791"/>
        <item x="520"/>
        <item x="861"/>
        <item x="692"/>
        <item x="1527"/>
        <item x="1886"/>
        <item x="884"/>
        <item x="1008"/>
        <item x="1569"/>
        <item x="2687"/>
        <item x="2240"/>
        <item x="2585"/>
        <item x="1646"/>
        <item x="1356"/>
        <item x="4742"/>
        <item x="4037"/>
        <item x="1751"/>
        <item x="3417"/>
        <item x="4702"/>
        <item x="4195"/>
        <item x="4530"/>
        <item x="2161"/>
        <item x="2486"/>
        <item x="3498"/>
        <item x="596"/>
        <item x="2649"/>
        <item x="4707"/>
        <item x="3754"/>
        <item x="2872"/>
        <item x="223"/>
        <item x="3691"/>
        <item x="4655"/>
        <item x="4816"/>
        <item x="560"/>
        <item x="4021"/>
        <item x="466"/>
        <item x="3365"/>
        <item x="3425"/>
        <item x="3177"/>
        <item x="748"/>
        <item x="2330"/>
        <item x="146"/>
        <item x="846"/>
        <item x="874"/>
        <item x="2031"/>
        <item x="2228"/>
        <item x="243"/>
        <item x="4591"/>
        <item x="4732"/>
        <item x="4162"/>
        <item x="765"/>
        <item x="3644"/>
        <item x="1362"/>
        <item x="2568"/>
        <item x="2442"/>
        <item x="1693"/>
        <item x="2495"/>
        <item x="3294"/>
        <item x="2679"/>
        <item x="4223"/>
        <item x="3772"/>
        <item x="3875"/>
        <item x="3409"/>
        <item x="3000"/>
        <item x="262"/>
        <item x="1358"/>
        <item x="2552"/>
        <item x="2222"/>
        <item x="3488"/>
        <item x="4106"/>
        <item x="2844"/>
        <item x="2581"/>
        <item x="4229"/>
        <item x="2170"/>
        <item x="4149"/>
        <item x="2082"/>
        <item x="2955"/>
        <item x="840"/>
        <item x="3995"/>
        <item x="844"/>
        <item x="2645"/>
        <item x="3454"/>
        <item x="4414"/>
        <item x="994"/>
        <item x="2805"/>
        <item x="1082"/>
        <item x="3763"/>
        <item x="2832"/>
        <item x="3631"/>
        <item x="4039"/>
        <item x="159"/>
        <item x="3150"/>
        <item x="549"/>
        <item x="4546"/>
        <item x="363"/>
        <item x="4881"/>
        <item x="3096"/>
        <item x="480"/>
        <item x="3434"/>
        <item x="272"/>
        <item x="1441"/>
        <item x="4006"/>
        <item x="3642"/>
        <item x="1524"/>
        <item x="2369"/>
        <item x="3846"/>
        <item x="1954"/>
        <item x="4271"/>
        <item x="3263"/>
        <item x="732"/>
        <item x="986"/>
        <item x="345"/>
        <item x="3563"/>
        <item x="1816"/>
        <item x="4351"/>
        <item x="2953"/>
        <item x="2302"/>
        <item x="457"/>
        <item x="1852"/>
        <item x="1329"/>
        <item x="3803"/>
        <item x="1708"/>
        <item x="4658"/>
        <item x="42"/>
        <item x="4712"/>
        <item x="1761"/>
        <item x="1826"/>
        <item x="3296"/>
        <item x="1446"/>
        <item x="4922"/>
        <item x="4264"/>
        <item x="423"/>
        <item x="3996"/>
        <item x="3838"/>
        <item x="3552"/>
        <item x="255"/>
        <item x="4324"/>
        <item x="3694"/>
        <item x="2811"/>
        <item x="2753"/>
        <item x="3525"/>
        <item x="100"/>
        <item x="655"/>
        <item x="276"/>
        <item x="2363"/>
        <item x="1491"/>
        <item x="2002"/>
        <item x="3444"/>
        <item x="1867"/>
        <item x="1471"/>
        <item x="4830"/>
        <item x="215"/>
        <item x="970"/>
        <item x="2410"/>
        <item x="3218"/>
        <item x="1162"/>
        <item x="4124"/>
        <item x="1882"/>
        <item x="2848"/>
        <item x="3483"/>
        <item x="4275"/>
        <item x="720"/>
        <item x="791"/>
        <item x="14"/>
        <item x="1605"/>
        <item x="4420"/>
        <item x="189"/>
        <item x="693"/>
        <item x="1680"/>
        <item x="401"/>
        <item x="2441"/>
        <item x="3729"/>
        <item x="1686"/>
        <item x="2803"/>
        <item x="130"/>
        <item x="3799"/>
        <item x="3574"/>
        <item x="803"/>
        <item x="2586"/>
        <item x="3391"/>
        <item x="1373"/>
        <item x="3342"/>
        <item x="3673"/>
        <item x="3852"/>
        <item x="1390"/>
        <item x="4826"/>
        <item x="3737"/>
        <item x="1452"/>
        <item x="1263"/>
        <item x="1595"/>
        <item x="842"/>
        <item x="2518"/>
        <item x="4085"/>
        <item x="1426"/>
        <item x="2459"/>
        <item x="1091"/>
        <item x="118"/>
        <item x="993"/>
        <item x="1637"/>
        <item x="3217"/>
        <item x="611"/>
        <item x="2368"/>
        <item x="1359"/>
        <item x="3092"/>
        <item x="3022"/>
        <item x="798"/>
        <item x="2412"/>
        <item x="966"/>
        <item x="2320"/>
        <item x="348"/>
        <item x="1087"/>
        <item x="1986"/>
        <item x="1054"/>
        <item x="4290"/>
        <item x="4526"/>
        <item x="2208"/>
        <item x="3609"/>
        <item x="2365"/>
        <item x="3018"/>
        <item x="905"/>
        <item x="3565"/>
        <item x="3155"/>
        <item x="1389"/>
        <item x="29"/>
        <item x="4548"/>
        <item x="3123"/>
        <item x="3887"/>
        <item x="4909"/>
        <item x="4283"/>
        <item x="647"/>
        <item x="4795"/>
        <item x="351"/>
        <item x="1131"/>
        <item x="2297"/>
        <item x="526"/>
        <item x="318"/>
        <item x="977"/>
        <item x="3504"/>
        <item x="4751"/>
        <item x="1354"/>
        <item x="4233"/>
        <item x="543"/>
        <item x="1443"/>
        <item x="1832"/>
        <item x="3928"/>
        <item x="3149"/>
        <item x="2576"/>
        <item x="2774"/>
        <item x="3101"/>
        <item x="950"/>
        <item x="4470"/>
        <item x="4605"/>
        <item x="4807"/>
        <item x="2405"/>
        <item x="656"/>
        <item x="4302"/>
        <item x="229"/>
        <item x="4262"/>
        <item x="1575"/>
        <item x="4146"/>
        <item x="4610"/>
        <item x="2303"/>
        <item x="2467"/>
        <item x="483"/>
        <item x="3082"/>
        <item x="1889"/>
        <item x="3474"/>
        <item x="2119"/>
        <item x="438"/>
        <item x="772"/>
        <item x="2445"/>
        <item x="1552"/>
        <item x="1767"/>
        <item x="1285"/>
        <item x="2345"/>
        <item x="524"/>
        <item x="4797"/>
        <item x="2906"/>
        <item x="3617"/>
        <item x="3467"/>
        <item x="347"/>
        <item x="2328"/>
        <item x="1707"/>
        <item x="593"/>
        <item x="1730"/>
        <item x="2025"/>
        <item x="1580"/>
        <item x="1916"/>
        <item x="2357"/>
        <item x="4325"/>
        <item x="2806"/>
        <item x="4418"/>
        <item x="4758"/>
        <item x="54"/>
        <item x="2347"/>
        <item x="4406"/>
        <item x="4356"/>
        <item x="1904"/>
        <item x="3327"/>
        <item x="1440"/>
        <item x="1268"/>
        <item x="3293"/>
        <item x="1978"/>
        <item x="4913"/>
        <item x="2899"/>
        <item x="1879"/>
        <item x="1394"/>
        <item x="4250"/>
        <item x="2631"/>
        <item x="4238"/>
        <item x="346"/>
        <item x="3935"/>
        <item x="3738"/>
        <item x="2759"/>
        <item x="2548"/>
        <item x="3147"/>
        <item x="2701"/>
        <item x="1943"/>
        <item x="3538"/>
        <item x="1522"/>
        <item x="1857"/>
        <item x="3910"/>
        <item x="4196"/>
        <item x="2213"/>
        <item x="4425"/>
        <item x="1835"/>
        <item x="273"/>
        <item x="1052"/>
        <item x="3662"/>
        <item x="1161"/>
        <item x="3153"/>
        <item x="286"/>
        <item x="1929"/>
        <item x="4304"/>
        <item x="2448"/>
        <item x="4912"/>
        <item x="3088"/>
        <item x="4270"/>
        <item x="4739"/>
        <item x="2523"/>
        <item x="3435"/>
        <item x="2092"/>
        <item x="858"/>
        <item x="2238"/>
        <item x="3508"/>
        <item x="4287"/>
        <item x="3457"/>
        <item x="3216"/>
        <item x="1621"/>
        <item x="4696"/>
        <item x="533"/>
        <item x="2708"/>
        <item x="388"/>
        <item x="296"/>
        <item x="2606"/>
        <item x="461"/>
        <item x="2607"/>
        <item x="405"/>
        <item x="4347"/>
        <item x="3027"/>
        <item x="1347"/>
        <item x="4578"/>
        <item x="1456"/>
        <item x="2660"/>
        <item x="3797"/>
        <item x="4200"/>
        <item x="4129"/>
        <item x="64"/>
        <item x="211"/>
        <item x="1144"/>
        <item x="4281"/>
        <item x="2875"/>
        <item x="4049"/>
        <item x="3781"/>
        <item x="2018"/>
        <item x="712"/>
        <item x="3784"/>
        <item x="4619"/>
        <item x="2360"/>
        <item x="2825"/>
        <item x="2409"/>
        <item x="2677"/>
        <item x="975"/>
        <item x="502"/>
        <item x="788"/>
        <item x="4374"/>
        <item x="1224"/>
        <item x="2549"/>
        <item x="525"/>
        <item x="68"/>
        <item x="1778"/>
        <item x="2349"/>
        <item x="304"/>
        <item x="3833"/>
        <item x="3476"/>
        <item x="3510"/>
        <item x="3414"/>
        <item x="2036"/>
        <item x="4880"/>
        <item x="4508"/>
        <item x="2008"/>
        <item x="469"/>
        <item x="4423"/>
        <item x="1442"/>
        <item x="899"/>
        <item x="2672"/>
        <item x="3110"/>
        <item x="4513"/>
        <item x="4764"/>
        <item x="4451"/>
        <item x="4360"/>
        <item x="768"/>
        <item x="19"/>
        <item x="2827"/>
        <item x="79"/>
        <item x="2622"/>
        <item x="2498"/>
        <item x="3136"/>
        <item x="609"/>
        <item x="2398"/>
        <item x="4538"/>
        <item x="1018"/>
        <item x="4519"/>
        <item x="2790"/>
        <item x="1576"/>
        <item x="3536"/>
        <item x="1177"/>
        <item x="1583"/>
        <item x="1779"/>
        <item x="2416"/>
        <item x="3885"/>
        <item x="3199"/>
        <item x="1742"/>
        <item x="1090"/>
        <item x="1049"/>
        <item x="1823"/>
        <item x="1451"/>
        <item x="1669"/>
        <item x="3625"/>
        <item x="2736"/>
        <item x="3113"/>
        <item x="3845"/>
        <item x="3651"/>
        <item x="3606"/>
        <item x="3224"/>
        <item x="3340"/>
        <item x="10"/>
        <item x="1876"/>
        <item x="194"/>
        <item x="2896"/>
        <item x="794"/>
        <item x="2943"/>
        <item x="4362"/>
        <item x="2391"/>
        <item x="799"/>
        <item x="4074"/>
        <item x="0"/>
        <item x="3588"/>
        <item x="3066"/>
        <item x="4152"/>
        <item x="1128"/>
        <item x="306"/>
        <item x="4241"/>
        <item x="3056"/>
        <item x="2525"/>
        <item x="1955"/>
        <item x="2212"/>
        <item x="2003"/>
        <item x="4628"/>
        <item x="3783"/>
        <item x="2266"/>
        <item x="1485"/>
        <item x="3952"/>
        <item x="2186"/>
        <item x="4242"/>
        <item x="1935"/>
        <item x="676"/>
        <item x="1856"/>
        <item x="489"/>
        <item x="4095"/>
        <item x="2138"/>
        <item x="2910"/>
        <item x="3499"/>
        <item x="506"/>
        <item x="2895"/>
        <item x="4509"/>
        <item x="2248"/>
        <item x="57"/>
        <item x="3284"/>
        <item x="1791"/>
        <item x="567"/>
        <item x="936"/>
        <item x="1200"/>
        <item x="3679"/>
        <item x="228"/>
        <item x="3372"/>
        <item x="3382"/>
        <item x="2282"/>
        <item x="2835"/>
        <item x="600"/>
        <item x="2683"/>
        <item x="3836"/>
        <item x="4008"/>
        <item x="1715"/>
        <item x="3881"/>
        <item x="1299"/>
        <item x="3337"/>
        <item x="507"/>
        <item x="2277"/>
        <item x="880"/>
        <item x="2317"/>
        <item x="3055"/>
        <item x="3693"/>
        <item x="1883"/>
        <item x="4471"/>
        <item x="3034"/>
        <item x="4692"/>
        <item x="4590"/>
        <item x="4117"/>
        <item x="2931"/>
        <item x="1936"/>
        <item x="2464"/>
        <item x="2923"/>
        <item x="2637"/>
        <item x="1313"/>
        <item x="1727"/>
        <item x="4267"/>
        <item x="4398"/>
        <item x="3240"/>
        <item x="976"/>
        <item x="3215"/>
        <item x="402"/>
        <item x="1500"/>
        <item x="1694"/>
        <item x="725"/>
        <item x="2511"/>
        <item x="3752"/>
        <item x="757"/>
        <item x="2563"/>
        <item x="2479"/>
        <item x="4130"/>
        <item x="1546"/>
        <item x="1685"/>
        <item x="2026"/>
        <item x="433"/>
        <item x="3814"/>
        <item x="1030"/>
        <item x="845"/>
        <item x="2668"/>
        <item x="1298"/>
        <item x="4019"/>
        <item x="1297"/>
        <item x="191"/>
        <item x="2046"/>
        <item x="4143"/>
        <item x="873"/>
        <item x="501"/>
        <item x="1899"/>
        <item x="17"/>
        <item x="4579"/>
        <item x="4369"/>
        <item x="2507"/>
        <item x="4295"/>
        <item x="4585"/>
        <item x="679"/>
        <item x="541"/>
        <item x="784"/>
        <item x="3850"/>
        <item x="568"/>
        <item x="1737"/>
        <item x="1668"/>
        <item x="3711"/>
        <item x="121"/>
        <item x="4411"/>
        <item x="2876"/>
        <item x="1505"/>
        <item x="4715"/>
        <item x="4763"/>
        <item x="2099"/>
        <item x="1528"/>
        <item x="4205"/>
        <item x="3897"/>
        <item x="2642"/>
        <item x="3748"/>
        <item x="3831"/>
        <item x="3911"/>
        <item x="4515"/>
        <item x="4725"/>
        <item x="1450"/>
        <item x="2684"/>
        <item x="4034"/>
        <item x="4573"/>
        <item x="3171"/>
        <item x="4804"/>
        <item x="2054"/>
        <item x="4293"/>
        <item x="352"/>
        <item x="166"/>
        <item x="4433"/>
        <item x="4300"/>
        <item x="3888"/>
        <item x="1038"/>
        <item x="920"/>
        <item x="2361"/>
        <item x="380"/>
        <item x="3422"/>
        <item x="1731"/>
        <item x="1683"/>
        <item x="4173"/>
        <item x="3744"/>
        <item x="2493"/>
        <item x="1776"/>
        <item x="867"/>
        <item x="3030"/>
        <item x="3903"/>
        <item x="4332"/>
        <item x="1088"/>
        <item x="1535"/>
        <item x="2964"/>
        <item x="3648"/>
        <item x="2880"/>
        <item x="4868"/>
        <item x="4312"/>
        <item x="2985"/>
        <item x="914"/>
        <item x="3900"/>
        <item x="4245"/>
        <item x="1624"/>
        <item x="259"/>
        <item x="3282"/>
        <item x="2897"/>
        <item x="3668"/>
        <item x="4086"/>
        <item x="3316"/>
        <item x="3326"/>
        <item x="2059"/>
        <item x="4761"/>
        <item x="2745"/>
        <item x="3394"/>
        <item x="1378"/>
        <item x="333"/>
        <item x="149"/>
        <item x="1155"/>
        <item x="1977"/>
        <item x="722"/>
        <item x="1437"/>
        <item x="1249"/>
        <item x="2437"/>
        <item x="3073"/>
        <item x="4177"/>
        <item x="270"/>
        <item x="4352"/>
        <item x="2894"/>
        <item x="3940"/>
        <item x="562"/>
        <item x="3035"/>
        <item x="2314"/>
        <item x="1445"/>
        <item x="2028"/>
        <item x="4399"/>
        <item x="1947"/>
        <item x="1321"/>
        <item x="4178"/>
        <item x="2843"/>
        <item x="390"/>
        <item x="2309"/>
        <item x="1661"/>
        <item x="3482"/>
        <item x="3762"/>
        <item x="983"/>
        <item x="4843"/>
        <item x="3728"/>
        <item x="4167"/>
        <item x="3411"/>
        <item x="3475"/>
        <item x="1565"/>
        <item x="3629"/>
        <item x="4681"/>
        <item x="2471"/>
        <item x="3328"/>
        <item x="2480"/>
        <item x="4266"/>
        <item x="133"/>
        <item x="1794"/>
        <item x="2072"/>
        <item x="1468"/>
        <item x="2354"/>
        <item x="3839"/>
        <item x="4237"/>
        <item x="711"/>
        <item x="607"/>
        <item x="4730"/>
        <item x="3245"/>
        <item x="3453"/>
        <item x="1845"/>
        <item x="3877"/>
        <item x="750"/>
        <item x="4119"/>
        <item x="4298"/>
        <item x="2689"/>
        <item x="3261"/>
        <item x="2569"/>
        <item x="2133"/>
        <item x="698"/>
        <item x="3396"/>
        <item x="1844"/>
        <item x="4697"/>
        <item x="3708"/>
        <item x="3776"/>
        <item x="1401"/>
        <item x="2898"/>
        <item x="4183"/>
        <item x="967"/>
        <item x="1261"/>
        <item x="2183"/>
        <item x="1071"/>
        <item x="1995"/>
        <item x="3152"/>
        <item x="4738"/>
        <item x="4690"/>
        <item x="385"/>
        <item x="2148"/>
        <item x="1611"/>
        <item x="1923"/>
        <item x="2106"/>
        <item x="3581"/>
        <item x="1957"/>
        <item x="2396"/>
        <item x="1928"/>
        <item x="1166"/>
        <item x="3671"/>
        <item x="640"/>
        <item x="1622"/>
        <item x="4842"/>
        <item x="1869"/>
        <item x="2547"/>
        <item x="1074"/>
        <item x="3222"/>
        <item x="3093"/>
        <item x="1493"/>
        <item x="1801"/>
        <item x="1150"/>
        <item x="3786"/>
        <item x="3936"/>
        <item x="2750"/>
        <item x="3721"/>
        <item x="365"/>
        <item x="1104"/>
        <item x="3920"/>
        <item x="3329"/>
        <item x="4561"/>
        <item x="4139"/>
        <item x="3489"/>
        <item x="4122"/>
        <item x="960"/>
        <item x="3899"/>
        <item x="1317"/>
        <item x="4082"/>
        <item x="1627"/>
        <item x="4750"/>
        <item x="1723"/>
        <item x="1866"/>
        <item x="1106"/>
        <item x="2593"/>
        <item x="387"/>
        <item x="2744"/>
        <item x="814"/>
        <item x="3292"/>
        <item x="3407"/>
        <item x="3254"/>
        <item x="1900"/>
        <item x="4577"/>
        <item x="2797"/>
        <item x="2780"/>
        <item x="820"/>
        <item x="2060"/>
        <item x="3287"/>
        <item x="3387"/>
        <item x="776"/>
        <item x="1643"/>
        <item x="946"/>
        <item x="1597"/>
        <item x="945"/>
        <item x="1277"/>
        <item x="1585"/>
        <item x="1170"/>
        <item x="2694"/>
        <item x="806"/>
        <item x="403"/>
        <item x="1234"/>
        <item x="4777"/>
        <item x="3792"/>
        <item x="1548"/>
        <item x="2049"/>
        <item x="1609"/>
        <item x="4898"/>
        <item x="4014"/>
        <item x="2633"/>
        <item x="1254"/>
        <item x="4285"/>
        <item x="4727"/>
        <item x="3878"/>
        <item x="460"/>
        <item x="1665"/>
        <item x="1581"/>
        <item x="3993"/>
        <item x="666"/>
        <item x="763"/>
        <item x="4253"/>
        <item x="2528"/>
        <item x="998"/>
        <item x="3111"/>
        <item x="2757"/>
        <item x="1735"/>
        <item x="1758"/>
        <item x="4168"/>
        <item x="1965"/>
        <item x="4845"/>
        <item x="790"/>
        <item x="854"/>
        <item x="2235"/>
        <item x="3311"/>
        <item x="1266"/>
        <item x="143"/>
        <item x="131"/>
        <item x="3229"/>
        <item x="3507"/>
        <item x="4788"/>
        <item x="4641"/>
        <item x="2215"/>
        <item x="690"/>
        <item x="2566"/>
        <item x="2624"/>
        <item x="2057"/>
        <item x="4203"/>
        <item x="4151"/>
        <item x="2298"/>
        <item x="3820"/>
        <item x="4719"/>
        <item x="1326"/>
        <item x="4004"/>
        <item x="4182"/>
        <item x="2182"/>
        <item x="12"/>
        <item x="3667"/>
        <item x="1756"/>
        <item x="300"/>
        <item x="1905"/>
        <item x="3478"/>
        <item x="1175"/>
        <item x="3834"/>
        <item x="4212"/>
        <item x="2469"/>
        <item x="1364"/>
        <item x="827"/>
        <item x="331"/>
        <item x="3807"/>
        <item x="4367"/>
        <item x="2641"/>
        <item x="2801"/>
        <item x="2640"/>
        <item x="505"/>
        <item x="3172"/>
        <item x="4180"/>
        <item x="4917"/>
        <item x="3354"/>
        <item x="1992"/>
        <item x="849"/>
        <item x="2033"/>
        <item x="3494"/>
        <item x="3231"/>
        <item x="1032"/>
        <item x="4770"/>
        <item x="4105"/>
        <item x="2142"/>
        <item x="2950"/>
        <item x="4121"/>
        <item x="1853"/>
        <item x="4284"/>
        <item x="584"/>
        <item x="4381"/>
        <item x="3404"/>
        <item x="1137"/>
        <item x="2536"/>
        <item x="1460"/>
        <item x="938"/>
        <item x="4001"/>
        <item x="510"/>
        <item x="2295"/>
        <item x="588"/>
        <item x="2718"/>
        <item x="4463"/>
        <item x="1802"/>
        <item x="4227"/>
        <item x="4773"/>
        <item x="3938"/>
        <item x="1418"/>
        <item x="440"/>
        <item x="2048"/>
        <item x="3989"/>
        <item x="4685"/>
        <item x="1190"/>
        <item x="883"/>
        <item x="2699"/>
        <item x="2425"/>
        <item x="2241"/>
        <item x="1045"/>
        <item x="608"/>
        <item x="2084"/>
        <item x="2970"/>
        <item x="3916"/>
        <item x="2688"/>
        <item x="1461"/>
        <item x="1838"/>
        <item x="2521"/>
        <item x="3891"/>
        <item x="3856"/>
        <item x="232"/>
        <item x="2217"/>
        <item x="4643"/>
        <item x="3170"/>
        <item x="448"/>
        <item x="3622"/>
        <item x="3385"/>
        <item x="3579"/>
        <item x="1345"/>
        <item x="3854"/>
        <item x="1478"/>
        <item x="4683"/>
        <item x="2732"/>
        <item x="4574"/>
        <item x="2833"/>
        <item x="3336"/>
        <item x="852"/>
        <item x="2972"/>
        <item x="2218"/>
        <item x="3320"/>
        <item x="4007"/>
        <item x="1444"/>
        <item x="3782"/>
        <item x="1225"/>
        <item x="652"/>
        <item x="2380"/>
        <item x="1226"/>
        <item x="1718"/>
        <item x="2574"/>
        <item x="45"/>
        <item x="563"/>
        <item x="3549"/>
        <item x="3184"/>
        <item x="3469"/>
        <item x="2927"/>
        <item x="4436"/>
        <item x="407"/>
        <item x="4327"/>
        <item x="3898"/>
        <item x="4077"/>
        <item x="1712"/>
        <item x="3962"/>
        <item x="949"/>
        <item x="3131"/>
        <item x="3615"/>
        <item x="26"/>
        <item x="1511"/>
        <item x="4600"/>
        <item x="747"/>
        <item x="2450"/>
        <item x="4747"/>
        <item x="3"/>
        <item x="1501"/>
        <item x="954"/>
        <item x="3386"/>
        <item x="3249"/>
        <item x="105"/>
        <item x="1596"/>
        <item x="4564"/>
        <item x="1311"/>
        <item x="2386"/>
        <item x="2010"/>
        <item x="2977"/>
        <item x="521"/>
        <item x="705"/>
        <item x="4572"/>
        <item x="3755"/>
        <item x="3626"/>
        <item x="1508"/>
        <item x="6"/>
        <item x="4204"/>
        <item x="2058"/>
        <item x="4916"/>
        <item x="1048"/>
        <item x="3966"/>
        <item x="1251"/>
        <item x="1253"/>
        <item x="4501"/>
        <item x="419"/>
        <item x="4246"/>
        <item x="3039"/>
        <item x="1130"/>
        <item x="2634"/>
        <item x="2703"/>
        <item x="1318"/>
        <item x="1907"/>
        <item x="177"/>
        <item x="2620"/>
        <item x="891"/>
        <item x="1328"/>
        <item x="50"/>
        <item x="3280"/>
        <item x="4708"/>
        <item x="1860"/>
        <item x="3914"/>
        <item x="1931"/>
        <item x="2041"/>
        <item x="435"/>
        <item x="3801"/>
        <item x="1173"/>
        <item x="1729"/>
        <item x="1679"/>
        <item x="2926"/>
        <item x="3302"/>
        <item x="3823"/>
        <item x="2088"/>
        <item x="122"/>
        <item x="2137"/>
        <item x="503"/>
        <item x="1697"/>
        <item x="476"/>
        <item x="1799"/>
        <item x="3943"/>
        <item x="2376"/>
        <item x="4832"/>
        <item x="4373"/>
        <item x="2324"/>
        <item x="2125"/>
        <item x="4691"/>
        <item x="1961"/>
        <item x="31"/>
        <item x="4523"/>
        <item x="621"/>
        <item x="3236"/>
        <item x="2791"/>
        <item x="4700"/>
        <item x="219"/>
        <item x="3019"/>
        <item x="3077"/>
        <item x="3095"/>
        <item x="4818"/>
        <item x="2746"/>
        <item x="3669"/>
        <item x="80"/>
        <item x="3107"/>
        <item x="3926"/>
        <item x="4217"/>
        <item x="4148"/>
        <item x="3303"/>
        <item x="2096"/>
        <item x="2632"/>
        <item x="3794"/>
        <item x="4190"/>
        <item x="2287"/>
        <item x="3275"/>
        <item x="453"/>
        <item x="2422"/>
        <item x="3074"/>
        <item x="1829"/>
        <item x="764"/>
        <item x="1722"/>
        <item x="4291"/>
        <item x="186"/>
        <item x="2322"/>
        <item x="3352"/>
        <item x="3247"/>
        <item x="3255"/>
        <item x="2594"/>
        <item x="1115"/>
        <item x="58"/>
        <item x="1089"/>
        <item x="3087"/>
        <item x="2838"/>
        <item x="1178"/>
        <item x="4375"/>
        <item x="4294"/>
        <item x="1343"/>
        <item x="4915"/>
        <item x="4216"/>
        <item x="538"/>
        <item x="1562"/>
        <item x="3348"/>
        <item x="4873"/>
        <item x="2814"/>
        <item x="1924"/>
        <item x="2056"/>
        <item x="104"/>
        <item x="981"/>
        <item x="4341"/>
        <item x="3439"/>
        <item x="3641"/>
        <item x="3456"/>
        <item x="2289"/>
        <item x="4714"/>
        <item x="3796"/>
        <item x="278"/>
        <item x="1291"/>
        <item x="2693"/>
        <item x="3551"/>
        <item x="2286"/>
        <item x="971"/>
        <item x="1473"/>
        <item x="4651"/>
        <item x="1281"/>
        <item x="3715"/>
        <item x="4042"/>
        <item x="2102"/>
        <item x="125"/>
        <item x="675"/>
        <item x="326"/>
        <item x="508"/>
        <item x="2429"/>
        <item x="4268"/>
        <item x="1988"/>
        <item x="2052"/>
        <item x="3204"/>
        <item x="1449"/>
        <item x="3044"/>
        <item x="2352"/>
        <item x="99"/>
        <item x="4263"/>
        <item x="3848"/>
        <item x="3506"/>
        <item x="3007"/>
        <item x="4824"/>
        <item x="2659"/>
        <item x="782"/>
        <item x="3984"/>
        <item x="2979"/>
        <item x="4521"/>
        <item x="4625"/>
        <item x="161"/>
        <item x="972"/>
        <item x="669"/>
        <item x="141"/>
        <item x="3436"/>
        <item x="3967"/>
        <item x="3265"/>
        <item x="4064"/>
        <item x="1689"/>
        <item x="1798"/>
        <item x="3099"/>
        <item x="4144"/>
        <item x="4533"/>
        <item x="201"/>
        <item x="2321"/>
        <item x="2496"/>
        <item x="2583"/>
        <item x="4224"/>
        <item x="944"/>
        <item x="1076"/>
        <item x="875"/>
        <item x="4428"/>
        <item x="4031"/>
        <item x="3198"/>
        <item x="4487"/>
        <item x="4647"/>
        <item x="1863"/>
        <item x="2118"/>
        <item x="322"/>
        <item x="66"/>
        <item x="4549"/>
        <item x="2772"/>
        <item x="807"/>
        <item x="2006"/>
        <item x="2400"/>
        <item x="947"/>
        <item x="1064"/>
        <item x="89"/>
        <item x="4835"/>
        <item x="2734"/>
        <item x="3560"/>
        <item x="2605"/>
        <item x="1047"/>
        <item x="2090"/>
        <item x="4172"/>
        <item x="1855"/>
        <item x="1854"/>
        <item x="3033"/>
        <item x="2813"/>
        <item x="3931"/>
        <item x="4462"/>
        <item x="1704"/>
        <item x="2675"/>
        <item x="2263"/>
        <item x="1673"/>
        <item x="3567"/>
        <item x="1093"/>
        <item x="4383"/>
        <item x="3895"/>
        <item x="2454"/>
        <item x="2542"/>
        <item x="3194"/>
        <item x="766"/>
        <item x="97"/>
        <item x="4598"/>
        <item x="2083"/>
        <item x="2094"/>
        <item x="3720"/>
        <item x="3057"/>
        <item x="3188"/>
        <item x="1525"/>
        <item x="4793"/>
        <item x="2288"/>
        <item x="391"/>
        <item x="4055"/>
        <item x="531"/>
        <item x="3062"/>
        <item x="1400"/>
        <item x="1331"/>
        <item x="2100"/>
        <item x="3258"/>
        <item x="4921"/>
        <item x="4127"/>
        <item x="1651"/>
        <item x="3052"/>
        <item x="1790"/>
        <item x="3104"/>
        <item x="69"/>
        <item x="594"/>
        <item x="3090"/>
        <item x="2081"/>
        <item x="2948"/>
        <item x="2505"/>
        <item x="1804"/>
        <item x="1334"/>
        <item x="1332"/>
        <item x="178"/>
        <item x="1949"/>
        <item x="241"/>
        <item x="379"/>
        <item x="1764"/>
        <item x="3710"/>
        <item x="256"/>
        <item x="3227"/>
        <item x="102"/>
        <item x="1434"/>
        <item x="3071"/>
        <item x="4100"/>
        <item x="4400"/>
        <item x="126"/>
        <item x="4474"/>
        <item x="3618"/>
        <item x="4138"/>
        <item x="3918"/>
        <item x="3684"/>
        <item x="3944"/>
        <item x="1672"/>
        <item x="3373"/>
        <item x="4673"/>
        <item x="1641"/>
        <item x="2663"/>
        <item x="2346"/>
        <item x="4179"/>
        <item x="369"/>
        <item x="39"/>
        <item x="1551"/>
        <item x="4448"/>
        <item x="2375"/>
        <item x="2306"/>
        <item x="613"/>
        <item x="1606"/>
        <item x="4258"/>
        <item x="661"/>
        <item x="321"/>
        <item x="3321"/>
        <item x="157"/>
        <item x="3652"/>
        <item x="3076"/>
        <item x="2198"/>
        <item x="4825"/>
        <item x="808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 numFmtId="2"/>
  </dataFields>
  <chartFormats count="2"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C308C-EE88-4DCE-8DAA-05A104CE38D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:B12" firstHeaderRow="1" firstDataRow="1" firstDataCol="1"/>
  <pivotFields count="12">
    <pivotField showAll="0"/>
    <pivotField numFmtId="14" showAll="0"/>
    <pivotField showAll="0"/>
    <pivotField showAll="0"/>
    <pivotField showAll="0"/>
    <pivotField numFmtId="1" showAll="0"/>
    <pivotField numFmtId="2" showAll="0"/>
    <pivotField numFmtId="9" showAll="0"/>
    <pivotField axis="axisRow" showAll="0">
      <items count="4">
        <item x="1"/>
        <item x="2"/>
        <item x="0"/>
        <item t="default"/>
      </items>
    </pivotField>
    <pivotField numFmtId="1" showAll="0"/>
    <pivotField numFmtId="164" showAll="0"/>
    <pivotField dataField="1" numFmtId="2" showAll="0">
      <items count="4941">
        <item x="3610"/>
        <item x="564"/>
        <item x="70"/>
        <item x="4027"/>
        <item x="376"/>
        <item x="892"/>
        <item x="3405"/>
        <item x="1374"/>
        <item x="87"/>
        <item x="1066"/>
        <item x="43"/>
        <item x="2982"/>
        <item x="4734"/>
        <item x="2128"/>
        <item x="735"/>
        <item x="4355"/>
        <item x="3726"/>
        <item x="4506"/>
        <item x="2502"/>
        <item x="3540"/>
        <item x="1755"/>
        <item x="3058"/>
        <item x="3937"/>
        <item x="2837"/>
        <item x="987"/>
        <item x="1970"/>
        <item x="1006"/>
        <item x="2290"/>
        <item x="2166"/>
        <item x="117"/>
        <item x="2134"/>
        <item x="168"/>
        <item x="3977"/>
        <item x="481"/>
        <item x="671"/>
        <item x="2786"/>
        <item x="3749"/>
        <item x="4137"/>
        <item x="2582"/>
        <item x="4639"/>
        <item x="3806"/>
        <item x="3252"/>
        <item x="2742"/>
        <item x="3861"/>
        <item x="4772"/>
        <item x="2956"/>
        <item x="710"/>
        <item x="220"/>
        <item x="2144"/>
        <item x="3837"/>
        <item x="482"/>
        <item x="1287"/>
        <item x="2937"/>
        <item x="4543"/>
        <item x="313"/>
        <item x="3304"/>
        <item x="2017"/>
        <item x="2109"/>
        <item x="2500"/>
        <item x="4370"/>
        <item x="20"/>
        <item x="1851"/>
        <item x="47"/>
        <item x="3029"/>
        <item x="4633"/>
        <item x="1379"/>
        <item x="2754"/>
        <item x="2743"/>
        <item x="2146"/>
        <item x="868"/>
        <item x="238"/>
        <item x="3753"/>
        <item x="3393"/>
        <item x="1288"/>
        <item x="1120"/>
        <item x="4860"/>
        <item x="4249"/>
        <item x="2430"/>
        <item x="3441"/>
        <item x="2185"/>
        <item x="2711"/>
        <item x="3400"/>
        <item x="4097"/>
        <item x="364"/>
        <item x="539"/>
        <item x="4083"/>
        <item x="1259"/>
        <item x="1429"/>
        <item x="1664"/>
        <item x="2132"/>
        <item x="1305"/>
        <item x="1561"/>
        <item x="3624"/>
        <item x="4211"/>
        <item x="1568"/>
        <item x="2130"/>
        <item x="2433"/>
        <item x="1836"/>
        <item x="316"/>
        <item x="1036"/>
        <item x="3544"/>
        <item x="4857"/>
        <item x="3432"/>
        <item x="2537"/>
        <item x="4606"/>
        <item x="2335"/>
        <item x="1465"/>
        <item x="499"/>
        <item x="777"/>
        <item x="2650"/>
        <item x="4865"/>
        <item x="140"/>
        <item x="2101"/>
        <item x="753"/>
        <item x="2775"/>
        <item x="2817"/>
        <item x="3312"/>
        <item x="2378"/>
        <item x="1937"/>
        <item x="1306"/>
        <item x="2381"/>
        <item x="1239"/>
        <item x="2808"/>
        <item x="3917"/>
        <item x="2939"/>
        <item x="283"/>
        <item x="882"/>
        <item x="4465"/>
        <item x="4342"/>
        <item x="1189"/>
        <item x="4075"/>
        <item x="3883"/>
        <item x="349"/>
        <item x="76"/>
        <item x="109"/>
        <item x="2336"/>
        <item x="1238"/>
        <item x="4582"/>
        <item x="207"/>
        <item x="964"/>
        <item x="2408"/>
        <item x="4736"/>
        <item x="1895"/>
        <item x="2305"/>
        <item x="3590"/>
        <item x="235"/>
        <item x="374"/>
        <item x="3750"/>
        <item x="2141"/>
        <item x="4808"/>
        <item x="3246"/>
        <item x="4607"/>
        <item x="1058"/>
        <item x="2274"/>
        <item x="495"/>
        <item x="1775"/>
        <item x="3583"/>
        <item x="2879"/>
        <item x="3119"/>
        <item x="2864"/>
        <item x="2935"/>
        <item x="4357"/>
        <item x="3713"/>
        <item x="2777"/>
        <item x="3873"/>
        <item x="2173"/>
        <item x="297"/>
        <item x="205"/>
        <item x="1316"/>
        <item x="4631"/>
        <item x="1474"/>
        <item x="688"/>
        <item x="3502"/>
        <item x="2415"/>
        <item x="3493"/>
        <item x="4453"/>
        <item x="4447"/>
        <item x="4209"/>
        <item x="4674"/>
        <item x="4820"/>
        <item x="2323"/>
        <item x="1532"/>
        <item x="3438"/>
        <item x="3127"/>
        <item x="2428"/>
        <item x="108"/>
        <item x="2823"/>
        <item x="4040"/>
        <item x="2129"/>
        <item x="4768"/>
        <item x="1477"/>
        <item x="59"/>
        <item x="2310"/>
        <item x="3869"/>
        <item x="1810"/>
        <item x="1001"/>
        <item x="173"/>
        <item x="2200"/>
        <item x="4698"/>
        <item x="1809"/>
        <item x="82"/>
        <item x="3636"/>
        <item x="2764"/>
        <item x="3379"/>
        <item x="2279"/>
        <item x="3972"/>
        <item x="4498"/>
        <item x="1072"/>
        <item x="3707"/>
        <item x="72"/>
        <item x="2250"/>
        <item x="670"/>
        <item x="4154"/>
        <item x="3709"/>
        <item x="3059"/>
        <item x="2550"/>
        <item x="2370"/>
        <item x="3505"/>
        <item x="3380"/>
        <item x="2180"/>
        <item x="2991"/>
        <item x="355"/>
        <item x="477"/>
        <item x="2962"/>
        <item x="2247"/>
        <item x="4664"/>
        <item x="3124"/>
        <item x="1862"/>
        <item x="4890"/>
        <item x="1397"/>
        <item x="3705"/>
        <item x="1843"/>
        <item x="4924"/>
        <item x="2957"/>
        <item x="44"/>
        <item x="1129"/>
        <item x="4396"/>
        <item x="1107"/>
        <item x="3987"/>
        <item x="1103"/>
        <item x="1123"/>
        <item x="4802"/>
        <item x="3234"/>
        <item x="4405"/>
        <item x="164"/>
        <item x="2188"/>
        <item x="202"/>
        <item x="2818"/>
        <item x="3089"/>
        <item x="110"/>
        <item x="1097"/>
        <item x="3638"/>
        <item x="1709"/>
        <item x="4272"/>
        <item x="1000"/>
        <item x="2316"/>
        <item x="3362"/>
        <item x="2771"/>
        <item x="3946"/>
        <item x="3065"/>
        <item x="455"/>
        <item x="3730"/>
        <item x="3597"/>
        <item x="2191"/>
        <item x="1151"/>
        <item x="1368"/>
        <item x="4484"/>
        <item x="2447"/>
        <item x="2851"/>
        <item x="566"/>
        <item x="1327"/>
        <item x="1824"/>
        <item x="1439"/>
        <item x="3699"/>
        <item x="167"/>
        <item x="4894"/>
        <item x="1833"/>
        <item x="208"/>
        <item x="1557"/>
        <item x="3664"/>
        <item x="1242"/>
        <item x="574"/>
        <item x="1948"/>
        <item x="3009"/>
        <item x="937"/>
        <item x="4805"/>
        <item x="4927"/>
        <item x="3286"/>
        <item x="1676"/>
        <item x="3871"/>
        <item x="1868"/>
        <item x="1555"/>
        <item x="1127"/>
        <item x="2291"/>
        <item x="192"/>
        <item x="3313"/>
        <item x="956"/>
        <item x="2995"/>
        <item x="1050"/>
        <item x="342"/>
        <item x="4457"/>
        <item x="1273"/>
        <item x="3795"/>
        <item x="2903"/>
        <item x="1250"/>
        <item x="222"/>
        <item x="2487"/>
        <item x="3189"/>
        <item x="3516"/>
        <item x="4859"/>
        <item x="2888"/>
        <item x="2203"/>
        <item x="2284"/>
        <item x="2930"/>
        <item x="625"/>
        <item x="2367"/>
        <item x="687"/>
        <item x="2050"/>
        <item x="3403"/>
        <item x="1168"/>
        <item x="3139"/>
        <item x="311"/>
        <item x="266"/>
        <item x="4282"/>
        <item x="3298"/>
        <item x="2387"/>
        <item x="3450"/>
        <item x="3775"/>
        <item x="1617"/>
        <item x="3366"/>
        <item x="3677"/>
        <item x="968"/>
        <item x="3779"/>
        <item x="3266"/>
        <item x="1579"/>
        <item x="408"/>
        <item x="4813"/>
        <item x="1007"/>
        <item x="4686"/>
        <item x="4063"/>
        <item x="4586"/>
        <item x="2067"/>
        <item x="2917"/>
        <item x="1395"/>
        <item x="2592"/>
        <item x="4407"/>
        <item x="3161"/>
        <item x="1746"/>
        <item x="4603"/>
        <item x="1507"/>
        <item x="1999"/>
        <item x="3509"/>
        <item x="558"/>
        <item x="4522"/>
        <item x="3308"/>
        <item x="2615"/>
        <item x="2275"/>
        <item x="795"/>
        <item x="4292"/>
        <item x="3844"/>
        <item x="3416"/>
        <item x="1467"/>
        <item x="2334"/>
        <item x="931"/>
        <item x="871"/>
        <item x="755"/>
        <item x="668"/>
        <item x="399"/>
        <item x="4208"/>
        <item x="3790"/>
        <item x="1724"/>
        <item x="2936"/>
        <item x="3288"/>
        <item x="84"/>
        <item x="3053"/>
        <item x="1502"/>
        <item x="1308"/>
        <item x="4313"/>
        <item x="1363"/>
        <item x="699"/>
        <item x="371"/>
        <item x="1607"/>
        <item x="1656"/>
        <item x="2938"/>
        <item x="3503"/>
        <item x="341"/>
        <item x="204"/>
        <item x="2877"/>
        <item x="2610"/>
        <item x="3994"/>
        <item x="3953"/>
        <item x="780"/>
        <item x="1932"/>
        <item x="4792"/>
        <item x="4766"/>
        <item x="4608"/>
        <item x="4934"/>
        <item x="4113"/>
        <item x="424"/>
        <item x="4809"/>
        <item x="2651"/>
        <item x="319"/>
        <item x="1634"/>
        <item x="4343"/>
        <item x="23"/>
        <item x="2796"/>
        <item x="826"/>
        <item x="1113"/>
        <item x="664"/>
        <item x="575"/>
        <item x="4827"/>
        <item x="3951"/>
        <item x="25"/>
        <item x="3934"/>
        <item x="2807"/>
        <item x="1615"/>
        <item x="242"/>
        <item x="4684"/>
        <item x="3137"/>
        <item x="1199"/>
        <item x="234"/>
        <item x="1980"/>
        <item x="1415"/>
        <item x="773"/>
        <item x="1393"/>
        <item x="1480"/>
        <item x="4459"/>
        <item x="377"/>
        <item x="612"/>
        <item x="2472"/>
        <item x="1897"/>
        <item x="52"/>
        <item x="1210"/>
        <item x="3114"/>
        <item x="1472"/>
        <item x="4018"/>
        <item x="1481"/>
        <item x="1514"/>
        <item x="2988"/>
        <item x="4869"/>
        <item x="2236"/>
        <item x="3896"/>
        <item x="4918"/>
        <item x="449"/>
        <item x="3225"/>
        <item x="4612"/>
        <item x="2062"/>
        <item x="4475"/>
        <item x="597"/>
        <item x="862"/>
        <item x="4256"/>
        <item x="1108"/>
        <item x="2710"/>
        <item x="4649"/>
        <item x="137"/>
        <item x="21"/>
        <item x="2636"/>
        <item x="2971"/>
        <item x="897"/>
        <item x="1892"/>
        <item x="1538"/>
        <item x="2237"/>
        <item x="4422"/>
        <item x="3105"/>
        <item x="847"/>
        <item x="2890"/>
        <item x="2313"/>
        <item x="2202"/>
        <item x="3134"/>
        <item x="701"/>
        <item x="2561"/>
        <item x="2822"/>
        <item x="3924"/>
        <item x="3524"/>
        <item x="1582"/>
        <item x="3117"/>
        <item x="2949"/>
        <item x="513"/>
        <item x="180"/>
        <item x="2522"/>
        <item x="680"/>
        <item x="901"/>
        <item x="2404"/>
        <item x="4091"/>
        <item x="227"/>
        <item x="2784"/>
        <item x="935"/>
        <item x="113"/>
        <item x="3965"/>
        <item x="2656"/>
        <item x="1420"/>
        <item x="265"/>
        <item x="2579"/>
        <item x="841"/>
        <item x="2419"/>
        <item x="3344"/>
        <item x="2853"/>
        <item x="1209"/>
        <item x="3159"/>
        <item x="1600"/>
        <item x="3426"/>
        <item x="578"/>
        <item x="843"/>
        <item x="2001"/>
        <item x="3100"/>
        <item x="3212"/>
        <item x="3841"/>
        <item x="1662"/>
        <item x="585"/>
        <item x="1157"/>
        <item x="2439"/>
        <item x="3309"/>
        <item x="3168"/>
        <item x="3281"/>
        <item x="3985"/>
        <item x="2482"/>
        <item x="60"/>
        <item x="4240"/>
        <item x="1270"/>
        <item x="1475"/>
        <item x="2737"/>
        <item x="3166"/>
        <item x="3569"/>
        <item x="4026"/>
        <item x="2402"/>
        <item x="909"/>
        <item x="3876"/>
        <item x="2091"/>
        <item x="3357"/>
        <item x="654"/>
        <item x="1951"/>
        <item x="1067"/>
        <item x="1706"/>
        <item x="3260"/>
        <item x="681"/>
        <item x="4524"/>
        <item x="3600"/>
        <item x="3666"/>
        <item x="3734"/>
        <item x="2657"/>
        <item x="4142"/>
        <item x="1267"/>
        <item x="209"/>
        <item x="1171"/>
        <item x="2401"/>
        <item x="4937"/>
        <item x="1102"/>
        <item x="2928"/>
        <item x="4500"/>
        <item x="2812"/>
        <item x="2781"/>
        <item x="1392"/>
        <item x="2124"/>
        <item x="153"/>
        <item x="1695"/>
        <item x="174"/>
        <item x="3361"/>
        <item x="4713"/>
        <item x="1216"/>
        <item x="831"/>
        <item x="999"/>
        <item x="1914"/>
        <item x="969"/>
        <item x="4931"/>
        <item x="921"/>
        <item x="3511"/>
        <item x="4728"/>
        <item x="2696"/>
        <item x="2539"/>
        <item x="4101"/>
        <item x="3774"/>
        <item x="2630"/>
        <item x="4925"/>
        <item x="226"/>
        <item x="3827"/>
        <item x="519"/>
        <item x="1121"/>
        <item x="2963"/>
        <item x="3283"/>
        <item x="3902"/>
        <item x="437"/>
        <item x="3350"/>
        <item x="2870"/>
        <item x="4887"/>
        <item x="515"/>
        <item x="1073"/>
        <item x="1454"/>
        <item x="444"/>
        <item x="1430"/>
        <item x="1749"/>
        <item x="4510"/>
        <item x="1529"/>
        <item x="2773"/>
        <item x="1547"/>
        <item x="2809"/>
        <item x="4923"/>
        <item x="1405"/>
        <item x="1416"/>
        <item x="463"/>
        <item x="1423"/>
        <item x="3828"/>
        <item x="1323"/>
        <item x="309"/>
        <item x="2767"/>
        <item x="653"/>
        <item x="1428"/>
        <item x="3279"/>
        <item x="1564"/>
        <item x="4497"/>
        <item x="702"/>
        <item x="2998"/>
        <item x="4872"/>
        <item x="3443"/>
        <item x="2993"/>
        <item x="3068"/>
        <item x="2055"/>
        <item x="3909"/>
        <item x="1407"/>
        <item x="2468"/>
        <item x="3947"/>
        <item x="3459"/>
        <item x="2504"/>
        <item x="1820"/>
        <item x="2426"/>
        <item x="4118"/>
        <item x="4020"/>
        <item x="4115"/>
        <item x="3526"/>
        <item x="2793"/>
        <item x="257"/>
        <item x="2377"/>
        <item x="1732"/>
        <item x="1080"/>
        <item x="2728"/>
        <item x="1158"/>
        <item x="3015"/>
        <item x="4221"/>
        <item x="2604"/>
        <item x="33"/>
        <item x="264"/>
        <item x="1211"/>
        <item x="4670"/>
        <item x="2892"/>
        <item x="580"/>
        <item x="4000"/>
        <item x="1981"/>
        <item x="3863"/>
        <item x="4776"/>
        <item x="830"/>
        <item x="4489"/>
        <item x="439"/>
        <item x="3491"/>
        <item x="4417"/>
        <item x="1504"/>
        <item x="3960"/>
        <item x="2768"/>
        <item x="1577"/>
        <item x="3307"/>
        <item x="3958"/>
        <item x="2022"/>
        <item x="2666"/>
        <item x="1594"/>
        <item x="4527"/>
        <item x="2987"/>
        <item x="2053"/>
        <item x="2249"/>
        <item x="452"/>
        <item x="65"/>
        <item x="2751"/>
        <item x="3343"/>
        <item x="1386"/>
        <item x="3402"/>
        <item x="3661"/>
        <item x="1964"/>
        <item x="2423"/>
        <item x="1944"/>
        <item x="2560"/>
        <item x="4885"/>
        <item x="1657"/>
        <item x="4449"/>
        <item x="4644"/>
        <item x="1244"/>
        <item x="760"/>
        <item x="3521"/>
        <item x="1307"/>
        <item x="1748"/>
        <item x="3383"/>
        <item x="1990"/>
        <item x="3674"/>
        <item x="353"/>
        <item x="4386"/>
        <item x="2220"/>
        <item x="1068"/>
        <item x="4032"/>
        <item x="4435"/>
        <item x="3558"/>
        <item x="3421"/>
        <item x="4232"/>
        <item x="398"/>
        <item x="4071"/>
        <item x="3061"/>
        <item x="2863"/>
        <item x="649"/>
        <item x="1959"/>
        <item x="1118"/>
        <item x="3295"/>
        <item x="3042"/>
        <item x="1165"/>
        <item x="801"/>
        <item x="4156"/>
        <item x="3554"/>
        <item x="1351"/>
        <item x="559"/>
        <item x="581"/>
        <item x="1380"/>
        <item x="3083"/>
        <item x="2720"/>
        <item x="3533"/>
        <item x="4010"/>
        <item x="3154"/>
        <item x="3595"/>
        <item x="4087"/>
        <item x="74"/>
        <item x="3680"/>
        <item x="3698"/>
        <item x="2565"/>
        <item x="2481"/>
        <item x="3097"/>
        <item x="4125"/>
        <item x="1344"/>
        <item x="3942"/>
        <item x="571"/>
        <item x="3930"/>
        <item x="2035"/>
        <item x="1257"/>
        <item x="1370"/>
        <item x="1604"/>
        <item x="1349"/>
        <item x="3001"/>
        <item x="714"/>
        <item x="2697"/>
        <item x="2966"/>
        <item x="2257"/>
        <item x="3874"/>
        <item x="248"/>
        <item x="303"/>
        <item x="992"/>
        <item x="1877"/>
        <item x="3843"/>
        <item x="4642"/>
        <item x="1043"/>
        <item x="4710"/>
        <item x="3138"/>
        <item x="4846"/>
        <item x="2919"/>
        <item x="4920"/>
        <item x="1783"/>
        <item x="3120"/>
        <item x="2374"/>
        <item x="3437"/>
        <item x="2816"/>
        <item x="1012"/>
        <item x="4592"/>
        <item x="1322"/>
        <item x="4079"/>
        <item x="703"/>
        <item x="4057"/>
        <item x="4544"/>
        <item x="1310"/>
        <item x="2916"/>
        <item x="1026"/>
        <item x="3991"/>
        <item x="4478"/>
        <item x="2664"/>
        <item x="263"/>
        <item x="467"/>
        <item x="4185"/>
        <item x="4469"/>
        <item x="696"/>
        <item x="4882"/>
        <item x="2695"/>
        <item x="639"/>
        <item x="1159"/>
        <item x="3156"/>
        <item x="3628"/>
        <item x="2269"/>
        <item x="1134"/>
        <item x="1544"/>
        <item x="4893"/>
        <item x="4906"/>
        <item x="2015"/>
        <item x="1840"/>
        <item x="1385"/>
        <item x="1197"/>
        <item x="1967"/>
        <item x="3598"/>
        <item x="429"/>
        <item x="3541"/>
        <item x="2283"/>
        <item x="4908"/>
        <item x="2534"/>
        <item x="2554"/>
        <item x="4053"/>
        <item x="2685"/>
        <item x="1636"/>
        <item x="4120"/>
        <item x="713"/>
        <item x="890"/>
        <item x="2730"/>
        <item x="4861"/>
        <item x="1639"/>
        <item x="4852"/>
        <item x="2782"/>
        <item x="660"/>
        <item x="1740"/>
        <item x="3430"/>
        <item x="4337"/>
        <item x="4593"/>
        <item x="4635"/>
        <item x="2698"/>
        <item x="3778"/>
        <item x="22"/>
        <item x="2232"/>
        <item x="4722"/>
        <item x="2908"/>
        <item x="1908"/>
        <item x="4567"/>
        <item x="1822"/>
        <item x="1396"/>
        <item x="3408"/>
        <item x="1164"/>
        <item x="886"/>
        <item x="3616"/>
        <item x="3072"/>
        <item x="4376"/>
        <item x="1610"/>
        <item x="4604"/>
        <item x="4336"/>
        <item x="1795"/>
        <item x="3122"/>
        <item x="361"/>
        <item x="2722"/>
        <item x="4028"/>
        <item x="2120"/>
        <item x="926"/>
        <item x="3736"/>
        <item x="1274"/>
        <item x="2034"/>
        <item x="3647"/>
        <item x="3332"/>
        <item x="3957"/>
        <item x="1408"/>
        <item x="2061"/>
        <item x="3214"/>
        <item x="4472"/>
        <item x="3986"/>
        <item x="3239"/>
        <item x="3921"/>
        <item x="3822"/>
        <item x="3599"/>
        <item x="4276"/>
        <item x="3165"/>
        <item x="4368"/>
        <item x="4615"/>
        <item x="3473"/>
        <item x="3017"/>
        <item x="1208"/>
        <item x="4701"/>
        <item x="275"/>
        <item x="2531"/>
        <item x="3553"/>
        <item x="2845"/>
        <item x="116"/>
        <item x="136"/>
        <item x="2538"/>
        <item x="1721"/>
        <item x="3743"/>
        <item x="436"/>
        <item x="2944"/>
        <item x="1698"/>
        <item x="1626"/>
        <item x="643"/>
        <item x="587"/>
        <item x="334"/>
        <item x="339"/>
        <item x="3941"/>
        <item x="781"/>
        <item x="3543"/>
        <item x="4721"/>
        <item x="1258"/>
        <item x="1425"/>
        <item x="4372"/>
        <item x="4410"/>
        <item x="2601"/>
        <item x="2164"/>
        <item x="4897"/>
        <item x="1375"/>
        <item x="1806"/>
        <item x="4017"/>
        <item x="415"/>
        <item x="4477"/>
        <item x="3998"/>
        <item x="1777"/>
        <item x="4555"/>
        <item x="2571"/>
        <item x="1339"/>
        <item x="203"/>
        <item x="106"/>
        <item x="4385"/>
        <item x="3299"/>
        <item x="2755"/>
        <item x="4393"/>
        <item x="2155"/>
        <item x="4261"/>
        <item x="604"/>
        <item x="332"/>
        <item x="3733"/>
        <item x="3164"/>
        <item x="978"/>
        <item x="2079"/>
        <item x="1295"/>
        <item x="2725"/>
        <item x="152"/>
        <item x="1077"/>
        <item x="1759"/>
        <item x="1887"/>
        <item x="504"/>
        <item x="267"/>
        <item x="2139"/>
        <item x="825"/>
        <item x="3685"/>
        <item x="3523"/>
        <item x="2857"/>
        <item x="1818"/>
        <item x="2216"/>
        <item x="4230"/>
        <item x="425"/>
        <item x="1009"/>
        <item x="2221"/>
        <item x="4234"/>
        <item x="3692"/>
        <item x="4169"/>
        <item x="3160"/>
        <item x="1517"/>
        <item x="2258"/>
        <item x="4345"/>
        <item x="427"/>
        <item x="1770"/>
        <item x="2945"/>
        <item x="1966"/>
        <item x="2589"/>
        <item x="4197"/>
        <item x="734"/>
        <item x="1342"/>
        <item x="2524"/>
        <item x="1699"/>
        <item x="468"/>
        <item x="1432"/>
        <item x="4476"/>
        <item x="1780"/>
        <item x="673"/>
        <item x="2005"/>
        <item x="3277"/>
        <item x="4494"/>
        <item x="586"/>
        <item x="2281"/>
        <item x="2159"/>
        <item x="3406"/>
        <item x="3200"/>
        <item x="1846"/>
        <item x="372"/>
        <item x="4534"/>
        <item x="4454"/>
        <item x="4705"/>
        <item x="908"/>
        <item x="1204"/>
        <item x="4889"/>
        <item x="3607"/>
        <item x="632"/>
        <item x="869"/>
        <item x="479"/>
        <item x="2614"/>
        <item x="2506"/>
        <item x="598"/>
        <item x="3471"/>
        <item x="715"/>
        <item x="1912"/>
        <item x="3428"/>
        <item x="2073"/>
        <item x="1587"/>
        <item x="2339"/>
        <item x="1674"/>
        <item x="1217"/>
        <item x="726"/>
        <item x="542"/>
        <item x="4225"/>
        <item x="2954"/>
        <item x="953"/>
        <item x="485"/>
        <item x="2093"/>
        <item x="3718"/>
        <item x="4623"/>
        <item x="2156"/>
        <item x="895"/>
        <item x="691"/>
        <item x="3291"/>
        <item x="1987"/>
        <item x="530"/>
        <item x="269"/>
        <item x="1022"/>
        <item x="4093"/>
        <item x="1968"/>
        <item x="1294"/>
        <item x="2671"/>
        <item x="3004"/>
        <item x="212"/>
        <item x="1341"/>
        <item x="3613"/>
        <item x="2190"/>
        <item x="426"/>
        <item x="716"/>
        <item x="2473"/>
        <item x="2153"/>
        <item x="2839"/>
        <item x="56"/>
        <item x="325"/>
        <item x="3747"/>
        <item x="1702"/>
        <item x="53"/>
        <item x="3010"/>
        <item x="4759"/>
        <item x="1"/>
        <item x="3367"/>
        <item x="605"/>
        <item x="2197"/>
        <item x="3190"/>
        <item x="3655"/>
        <item x="358"/>
        <item x="3703"/>
        <item x="1567"/>
        <item x="1487"/>
        <item x="2921"/>
        <item x="289"/>
        <item x="4011"/>
        <item x="184"/>
        <item x="2783"/>
        <item x="1160"/>
        <item x="4775"/>
        <item x="4160"/>
        <item x="4837"/>
        <item x="3751"/>
        <item x="1369"/>
        <item x="2414"/>
        <item x="2635"/>
        <item x="4466"/>
        <item x="2765"/>
        <item x="4339"/>
        <item x="1785"/>
        <item x="382"/>
        <item x="2014"/>
        <item x="912"/>
        <item x="1625"/>
        <item x="1039"/>
        <item x="3376"/>
        <item x="973"/>
        <item x="4441"/>
        <item x="1878"/>
        <item x="1377"/>
        <item x="3683"/>
        <item x="4836"/>
        <item x="3756"/>
        <item x="540"/>
        <item x="4839"/>
        <item x="641"/>
        <item x="3855"/>
        <item x="592"/>
        <item x="770"/>
        <item x="2064"/>
        <item x="4849"/>
        <item x="797"/>
        <item x="3804"/>
        <item x="3586"/>
        <item x="1717"/>
        <item x="3480"/>
        <item x="2395"/>
        <item x="3011"/>
        <item x="1815"/>
        <item x="328"/>
        <item x="741"/>
        <item x="2690"/>
        <item x="3102"/>
        <item x="4782"/>
        <item x="3079"/>
        <item x="38"/>
        <item x="4081"/>
        <item x="62"/>
        <item x="4269"/>
        <item x="896"/>
        <item x="95"/>
        <item x="2588"/>
        <item x="1248"/>
        <item x="4170"/>
        <item x="2325"/>
        <item x="2371"/>
        <item x="3777"/>
        <item x="484"/>
        <item x="4174"/>
        <item x="1632"/>
        <item x="3135"/>
        <item x="4394"/>
        <item x="836"/>
        <item x="51"/>
        <item x="2436"/>
        <item x="4286"/>
        <item x="2788"/>
        <item x="4613"/>
        <item x="815"/>
        <item x="1365"/>
        <item x="1757"/>
        <item x="3458"/>
        <item x="1741"/>
        <item x="1188"/>
        <item x="3301"/>
        <item x="4781"/>
        <item x="4265"/>
        <item x="3978"/>
        <item x="822"/>
        <item x="4556"/>
        <item x="4328"/>
        <item x="179"/>
        <item x="3146"/>
        <item x="2758"/>
        <item x="4630"/>
        <item x="2333"/>
        <item x="2136"/>
        <item x="1952"/>
        <item x="2715"/>
        <item x="2158"/>
        <item x="1458"/>
        <item x="3970"/>
        <item x="230"/>
        <item x="2555"/>
        <item x="1135"/>
        <item x="2611"/>
        <item x="3976"/>
        <item x="2043"/>
        <item x="4806"/>
        <item x="620"/>
        <item x="1515"/>
        <item x="2168"/>
        <item x="1734"/>
        <item x="487"/>
        <item x="2646"/>
        <item x="583"/>
        <item x="1482"/>
        <item x="4828"/>
        <item x="2246"/>
        <item x="2819"/>
        <item x="1126"/>
        <item x="1618"/>
        <item x="4090"/>
        <item x="4903"/>
        <item x="2578"/>
        <item x="155"/>
        <item x="1183"/>
        <item x="1603"/>
        <item x="3602"/>
        <item x="3179"/>
        <item x="1185"/>
        <item x="789"/>
        <item x="4187"/>
        <item x="1800"/>
        <item x="3793"/>
        <item x="4163"/>
        <item x="4785"/>
        <item x="4443"/>
        <item x="754"/>
        <item x="1536"/>
        <item x="1154"/>
        <item x="2869"/>
        <item x="3487"/>
        <item x="1974"/>
        <item x="751"/>
        <item x="3330"/>
        <item x="4128"/>
        <item x="1236"/>
        <item x="644"/>
        <item x="473"/>
        <item x="2831"/>
        <item x="2726"/>
        <item x="472"/>
        <item x="4402"/>
        <item x="3495"/>
        <item x="3070"/>
        <item x="2861"/>
        <item x="965"/>
        <item x="2068"/>
        <item x="2488"/>
        <item x="3271"/>
        <item x="3904"/>
        <item x="1240"/>
        <item x="4016"/>
        <item x="2883"/>
        <item x="3014"/>
        <item x="75"/>
        <item x="2575"/>
        <item x="1459"/>
        <item x="1894"/>
        <item x="3678"/>
        <item x="774"/>
        <item x="544"/>
        <item x="1256"/>
        <item x="2800"/>
        <item x="2704"/>
        <item x="2673"/>
        <item x="545"/>
        <item x="4878"/>
        <item x="4627"/>
        <item x="2766"/>
        <item x="658"/>
        <item x="1537"/>
        <item x="749"/>
        <item x="3657"/>
        <item x="850"/>
        <item x="32"/>
        <item x="3817"/>
        <item x="3770"/>
        <item x="1417"/>
        <item x="4756"/>
        <item x="573"/>
        <item x="1526"/>
        <item x="3085"/>
        <item x="3746"/>
        <item x="1202"/>
        <item x="2157"/>
        <item x="1598"/>
        <item x="2209"/>
        <item x="4648"/>
        <item x="4726"/>
        <item x="828"/>
        <item x="2644"/>
        <item x="1122"/>
        <item x="1260"/>
        <item x="1789"/>
        <item x="2000"/>
        <item x="934"/>
        <item x="4382"/>
        <item x="4380"/>
        <item x="816"/>
        <item x="145"/>
        <item x="2356"/>
        <item x="4193"/>
        <item x="422"/>
        <item x="3912"/>
        <item x="1228"/>
        <item x="2984"/>
        <item x="3069"/>
        <item x="1070"/>
        <item x="3880"/>
        <item x="662"/>
        <item x="3908"/>
        <item x="3886"/>
        <item x="1069"/>
        <item x="4703"/>
        <item x="134"/>
        <item x="4397"/>
        <item x="1101"/>
        <item x="3300"/>
        <item x="2983"/>
        <item x="344"/>
        <item x="1388"/>
        <item x="906"/>
        <item x="2860"/>
        <item x="254"/>
        <item x="796"/>
        <item x="2145"/>
        <item x="1772"/>
        <item x="3364"/>
        <item x="4862"/>
        <item x="4413"/>
        <item x="959"/>
        <item x="2466"/>
        <item x="2795"/>
        <item x="2174"/>
        <item x="3378"/>
        <item x="3126"/>
        <item x="2388"/>
        <item x="4629"/>
        <item x="1805"/>
        <item x="4798"/>
        <item x="494"/>
        <item x="4780"/>
        <item x="3317"/>
        <item x="4822"/>
        <item x="246"/>
        <item x="1559"/>
        <item x="2748"/>
        <item x="1927"/>
        <item x="49"/>
        <item x="4395"/>
        <item x="1081"/>
        <item x="4517"/>
        <item x="4194"/>
        <item x="2251"/>
        <item x="1997"/>
        <item x="3116"/>
        <item x="1296"/>
        <item x="185"/>
        <item x="3481"/>
        <item x="252"/>
        <item x="4023"/>
        <item x="4315"/>
        <item x="4919"/>
        <item x="4445"/>
        <item x="4157"/>
        <item x="4387"/>
        <item x="930"/>
        <item x="2492"/>
        <item x="3612"/>
        <item x="3297"/>
        <item x="1842"/>
        <item x="3578"/>
        <item x="324"/>
        <item x="1690"/>
        <item x="4679"/>
        <item x="1540"/>
        <item x="496"/>
        <item x="2304"/>
        <item x="1953"/>
        <item x="2044"/>
        <item x="1010"/>
        <item x="497"/>
        <item x="3005"/>
        <item x="4231"/>
        <item x="2595"/>
        <item x="4562"/>
        <item x="4716"/>
        <item x="4359"/>
        <item x="4430"/>
        <item x="2798"/>
        <item x="1873"/>
        <item x="2810"/>
        <item x="3982"/>
        <item x="752"/>
        <item x="3696"/>
        <item x="2167"/>
        <item x="1269"/>
        <item x="2329"/>
        <item x="3531"/>
        <item x="3080"/>
        <item x="1438"/>
        <item x="1812"/>
        <item x="4067"/>
        <item x="4706"/>
        <item x="1099"/>
        <item x="2776"/>
        <item x="3527"/>
        <item x="1703"/>
        <item x="793"/>
        <item x="3821"/>
        <item x="1991"/>
        <item x="3037"/>
        <item x="4547"/>
        <item x="3825"/>
        <item x="337"/>
        <item x="1499"/>
        <item x="4815"/>
        <item x="492"/>
        <item x="411"/>
        <item x="1059"/>
        <item x="1903"/>
        <item x="1975"/>
        <item x="394"/>
        <item x="1309"/>
        <item x="4318"/>
        <item x="551"/>
        <item x="4596"/>
        <item x="1060"/>
        <item x="778"/>
        <item x="4175"/>
        <item x="4403"/>
        <item x="1163"/>
        <item x="2262"/>
        <item x="4458"/>
        <item x="3157"/>
        <item x="4491"/>
        <item x="3534"/>
        <item x="635"/>
        <item x="3956"/>
        <item x="2802"/>
        <item x="4929"/>
        <item x="2854"/>
        <item x="2245"/>
        <item x="4467"/>
        <item x="2087"/>
        <item x="1996"/>
        <item x="4349"/>
        <item x="1053"/>
        <item x="3141"/>
        <item x="1447"/>
        <item x="1940"/>
        <item x="1934"/>
        <item x="2013"/>
        <item x="3112"/>
        <item x="4165"/>
        <item x="4069"/>
        <item x="2626"/>
        <item x="1941"/>
        <item x="3420"/>
        <item x="2171"/>
        <item x="2516"/>
        <item x="2924"/>
        <item x="3866"/>
        <item x="176"/>
        <item x="2913"/>
        <item x="2451"/>
        <item x="4704"/>
        <item x="4559"/>
        <item x="4503"/>
        <item x="2858"/>
        <item x="2619"/>
        <item x="2483"/>
        <item x="4171"/>
        <item x="667"/>
        <item x="4005"/>
        <item x="2997"/>
        <item x="900"/>
        <item x="3257"/>
        <item x="3547"/>
        <item x="1350"/>
        <item x="1252"/>
        <item x="718"/>
        <item x="3377"/>
        <item x="1290"/>
        <item x="1179"/>
        <item x="1148"/>
        <item x="3370"/>
        <item x="129"/>
        <item x="2373"/>
        <item x="3462"/>
        <item x="3098"/>
        <item x="829"/>
        <item x="2907"/>
        <item x="282"/>
        <item x="514"/>
        <item x="1696"/>
        <item x="3864"/>
        <item x="3513"/>
        <item x="856"/>
        <item x="2990"/>
        <item x="4618"/>
        <item x="4404"/>
        <item x="4306"/>
        <item x="3232"/>
        <item x="1181"/>
        <item x="3568"/>
        <item x="1312"/>
        <item x="1330"/>
        <item x="2477"/>
        <item x="1301"/>
        <item x="2915"/>
        <item x="1976"/>
        <item x="3601"/>
        <item x="2724"/>
        <item x="3645"/>
        <item x="3963"/>
        <item x="771"/>
        <item x="988"/>
        <item x="1336"/>
        <item x="5"/>
        <item x="151"/>
        <item x="2214"/>
        <item x="3012"/>
        <item x="2074"/>
        <item x="3740"/>
        <item x="3961"/>
        <item x="3826"/>
        <item x="3988"/>
        <item x="617"/>
        <item x="4723"/>
        <item x="2151"/>
        <item x="996"/>
        <item x="2749"/>
        <item x="2411"/>
        <item x="1691"/>
        <item x="4439"/>
        <item x="4838"/>
        <item x="123"/>
        <item x="4235"/>
        <item x="2959"/>
        <item x="3208"/>
        <item x="918"/>
        <item x="451"/>
        <item x="3840"/>
        <item x="4672"/>
        <item x="491"/>
        <item x="1042"/>
        <item x="863"/>
        <item x="3973"/>
        <item x="4431"/>
        <item x="546"/>
        <item x="2242"/>
        <item x="2961"/>
        <item x="3559"/>
        <item x="1372"/>
        <item x="4823"/>
        <item x="4338"/>
        <item x="1142"/>
        <item x="2559"/>
        <item x="1019"/>
        <item x="2692"/>
        <item x="2418"/>
        <item x="4539"/>
        <item x="4879"/>
        <item x="91"/>
        <item x="4938"/>
        <item x="2665"/>
        <item x="1972"/>
        <item x="2587"/>
        <item x="1850"/>
        <item x="4811"/>
        <item x="928"/>
        <item x="697"/>
        <item x="511"/>
        <item x="4485"/>
        <item x="4409"/>
        <item x="2449"/>
        <item x="3285"/>
        <item x="3945"/>
        <item x="2873"/>
        <item x="3789"/>
        <item x="704"/>
        <item x="3532"/>
        <item x="4665"/>
        <item x="4043"/>
        <item x="4022"/>
        <item x="413"/>
        <item x="2570"/>
        <item x="2741"/>
        <item x="2443"/>
        <item x="1858"/>
        <item x="2902"/>
        <item x="1383"/>
        <item x="4434"/>
        <item x="446"/>
        <item x="4740"/>
        <item x="4737"/>
        <item x="4255"/>
        <item x="3220"/>
        <item x="4695"/>
        <item x="1570"/>
        <item x="2315"/>
        <item x="818"/>
        <item x="2271"/>
        <item x="1213"/>
        <item x="83"/>
        <item x="2460"/>
        <item x="3067"/>
        <item x="2455"/>
        <item x="2179"/>
        <item x="633"/>
        <item x="1738"/>
        <item x="4877"/>
        <item x="1705"/>
        <item x="3954"/>
        <item x="2225"/>
        <item x="974"/>
        <item x="3816"/>
        <item x="4895"/>
        <item x="3455"/>
        <item x="4689"/>
        <item x="3813"/>
        <item x="92"/>
        <item x="738"/>
        <item x="4030"/>
        <item x="3490"/>
        <item x="4308"/>
        <item x="4560"/>
        <item x="2069"/>
        <item x="3687"/>
        <item x="1891"/>
        <item x="1357"/>
        <item x="330"/>
        <item x="1884"/>
        <item x="1215"/>
        <item x="3933"/>
        <item x="4076"/>
        <item x="46"/>
        <item x="4432"/>
        <item x="4888"/>
        <item x="4456"/>
        <item x="2296"/>
        <item x="1136"/>
        <item x="810"/>
        <item x="2828"/>
        <item x="2855"/>
        <item x="2342"/>
        <item x="785"/>
        <item x="2856"/>
        <item x="2463"/>
        <item x="2318"/>
        <item x="3785"/>
        <item x="1314"/>
        <item x="2393"/>
        <item x="3173"/>
        <item x="2399"/>
        <item x="2865"/>
        <item x="3206"/>
        <item x="2562"/>
        <item x="1509"/>
        <item x="3672"/>
        <item x="1406"/>
        <item x="1667"/>
        <item x="3706"/>
        <item x="3867"/>
        <item x="3477"/>
        <item x="1631"/>
        <item x="2292"/>
        <item x="4748"/>
        <item x="3133"/>
        <item x="2658"/>
        <item x="4"/>
        <item x="3690"/>
        <item x="4840"/>
        <item x="195"/>
        <item x="3997"/>
        <item x="299"/>
        <item x="1875"/>
        <item x="3175"/>
        <item x="2878"/>
        <item x="4109"/>
        <item x="4135"/>
        <item x="4884"/>
        <item x="2300"/>
        <item x="430"/>
        <item x="3461"/>
        <item x="367"/>
        <item x="3681"/>
        <item x="2707"/>
        <item x="1421"/>
        <item x="454"/>
        <item x="4490"/>
        <item x="1198"/>
        <item x="3858"/>
        <item x="3442"/>
        <item x="1207"/>
        <item x="224"/>
        <item x="2628"/>
        <item x="4289"/>
        <item x="2830"/>
        <item x="2020"/>
        <item x="674"/>
        <item x="55"/>
        <item x="1766"/>
        <item x="3727"/>
        <item x="1293"/>
        <item x="4335"/>
        <item x="1711"/>
        <item x="2952"/>
        <item x="787"/>
        <item x="1002"/>
        <item x="2259"/>
        <item x="2914"/>
        <item x="4054"/>
        <item x="839"/>
        <item x="3468"/>
        <item x="3115"/>
        <item x="2627"/>
        <item x="2016"/>
        <item x="36"/>
        <item x="1510"/>
        <item x="2934"/>
        <item x="4340"/>
        <item x="4614"/>
        <item x="3835"/>
        <item x="550"/>
        <item x="4541"/>
        <item x="3584"/>
        <item x="4841"/>
        <item x="2252"/>
        <item x="733"/>
        <item x="3143"/>
        <item x="3787"/>
        <item x="3235"/>
        <item x="1898"/>
        <item x="288"/>
        <item x="2163"/>
        <item x="301"/>
        <item x="903"/>
        <item x="1498"/>
        <item x="923"/>
        <item x="112"/>
        <item x="4366"/>
        <item x="335"/>
        <item x="4735"/>
        <item x="1335"/>
        <item x="4460"/>
        <item x="1640"/>
        <item x="2799"/>
        <item x="3535"/>
        <item x="1881"/>
        <item x="1172"/>
        <item x="3518"/>
        <item x="338"/>
        <item x="1255"/>
        <item x="2920"/>
        <item x="4626"/>
        <item x="2196"/>
        <item x="694"/>
        <item x="4092"/>
        <item x="2113"/>
        <item x="2859"/>
        <item x="3556"/>
        <item x="1752"/>
        <item x="441"/>
        <item x="3398"/>
        <item x="493"/>
        <item x="4377"/>
        <item x="1531"/>
        <item x="3765"/>
        <item x="250"/>
        <item x="3557"/>
        <item x="610"/>
        <item x="3081"/>
        <item x="1192"/>
        <item x="2205"/>
        <item x="4089"/>
        <item x="94"/>
        <item x="1619"/>
        <item x="4532"/>
        <item x="2172"/>
        <item x="456"/>
        <item x="2340"/>
        <item x="366"/>
        <item x="4677"/>
        <item x="1353"/>
        <item x="528"/>
        <item x="682"/>
        <item x="3853"/>
        <item x="4844"/>
        <item x="4778"/>
        <item x="1969"/>
        <item x="4932"/>
        <item x="1470"/>
        <item x="2476"/>
        <item x="548"/>
        <item x="4901"/>
        <item x="3714"/>
        <item x="2974"/>
        <item x="1109"/>
        <item x="1195"/>
        <item x="1792"/>
        <item x="1739"/>
        <item x="2372"/>
        <item x="4657"/>
        <item x="1075"/>
        <item x="3614"/>
        <item x="665"/>
        <item x="2709"/>
        <item x="805"/>
        <item x="952"/>
        <item x="4379"/>
        <item x="916"/>
        <item x="2544"/>
        <item x="214"/>
        <item x="2999"/>
        <item x="2452"/>
        <item x="2509"/>
        <item x="3688"/>
        <item x="2126"/>
        <item x="3529"/>
        <item x="1304"/>
        <item x="395"/>
        <item x="1453"/>
        <item x="1677"/>
        <item x="2762"/>
        <item x="1028"/>
        <item x="2397"/>
        <item x="1896"/>
        <item x="4883"/>
        <item x="15"/>
        <item x="2761"/>
        <item x="924"/>
        <item x="3999"/>
        <item x="1024"/>
        <item x="819"/>
        <item x="2219"/>
        <item x="4729"/>
        <item x="1593"/>
        <item x="4671"/>
        <item x="3980"/>
        <item x="684"/>
        <item x="1149"/>
        <item x="762"/>
        <item x="3228"/>
        <item x="158"/>
        <item x="3319"/>
        <item x="170"/>
        <item x="4597"/>
        <item x="2965"/>
        <item x="1958"/>
        <item x="431"/>
        <item x="1982"/>
        <item x="756"/>
        <item x="3919"/>
        <item x="2543"/>
        <item x="4278"/>
        <item x="294"/>
        <item x="3832"/>
        <item x="2909"/>
        <item x="271"/>
        <item x="1132"/>
        <item x="3351"/>
        <item x="3761"/>
        <item x="991"/>
        <item x="239"/>
        <item x="1864"/>
        <item x="2868"/>
        <item x="3725"/>
        <item x="3433"/>
        <item x="1512"/>
        <item x="4935"/>
        <item x="800"/>
        <item x="3412"/>
        <item x="3339"/>
        <item x="3723"/>
        <item x="4583"/>
        <item x="2922"/>
        <item x="2165"/>
        <item x="1086"/>
        <item x="2051"/>
        <item x="792"/>
        <item x="537"/>
        <item x="4452"/>
        <item x="2785"/>
        <item x="1020"/>
        <item x="175"/>
        <item x="2359"/>
        <item x="1404"/>
        <item x="4181"/>
        <item x="2095"/>
        <item x="4009"/>
        <item x="1797"/>
        <item x="4279"/>
        <item x="3670"/>
        <item x="2169"/>
        <item x="378"/>
        <item x="3148"/>
        <item x="1573"/>
        <item x="4933"/>
        <item x="4851"/>
        <item x="3259"/>
        <item x="3026"/>
        <item x="1119"/>
        <item x="4015"/>
        <item x="2260"/>
        <item x="3021"/>
        <item x="4164"/>
        <item x="1413"/>
        <item x="1578"/>
        <item x="3195"/>
        <item x="2233"/>
        <item x="663"/>
        <item x="1435"/>
        <item x="478"/>
        <item x="769"/>
        <item x="2508"/>
        <item x="432"/>
        <item x="933"/>
        <item x="2512"/>
        <item x="2623"/>
        <item x="1247"/>
        <item x="3585"/>
        <item x="3331"/>
        <item x="708"/>
        <item x="813"/>
        <item x="4390"/>
        <item x="4904"/>
        <item x="2676"/>
        <item x="2608"/>
        <item x="1346"/>
        <item x="4678"/>
        <item x="3860"/>
        <item x="182"/>
        <item x="4660"/>
        <item x="958"/>
        <item x="2086"/>
        <item x="1841"/>
        <item x="2110"/>
        <item x="2194"/>
        <item x="4361"/>
        <item x="4682"/>
        <item x="1666"/>
        <item x="1096"/>
        <item x="1146"/>
        <item x="2821"/>
        <item x="3630"/>
        <item x="3974"/>
        <item x="3798"/>
        <item x="1614"/>
        <item x="4226"/>
        <item x="811"/>
        <item x="1092"/>
        <item x="3809"/>
        <item x="2080"/>
        <item x="1283"/>
        <item x="821"/>
        <item x="917"/>
        <item x="939"/>
        <item x="804"/>
        <item x="1046"/>
        <item x="3272"/>
        <item x="3268"/>
        <item x="3130"/>
        <item x="4588"/>
        <item x="902"/>
        <item x="2596"/>
        <item x="4602"/>
        <item x="1391"/>
        <item x="4580"/>
        <item x="4693"/>
        <item x="2264"/>
        <item x="4316"/>
        <item x="2719"/>
        <item x="4323"/>
        <item x="3445"/>
        <item x="1302"/>
        <item x="3890"/>
        <item x="4787"/>
        <item x="291"/>
        <item x="2332"/>
        <item x="2253"/>
        <item x="1871"/>
        <item x="434"/>
        <item x="2362"/>
        <item x="1942"/>
        <item x="3449"/>
        <item x="3561"/>
        <item x="4563"/>
        <item x="2392"/>
        <item x="1003"/>
        <item x="3169"/>
        <item x="3484"/>
        <item x="1592"/>
        <item x="4214"/>
        <item x="1083"/>
        <item x="1503"/>
        <item x="2958"/>
        <item x="1035"/>
        <item x="1463"/>
        <item x="1813"/>
        <item x="1554"/>
        <item x="3094"/>
        <item x="4656"/>
        <item x="2135"/>
        <item x="709"/>
        <item x="3517"/>
        <item x="4114"/>
        <item x="4743"/>
        <item x="3413"/>
        <item x="3125"/>
        <item x="103"/>
        <item x="2427"/>
        <item x="1410"/>
        <item x="3818"/>
        <item x="2210"/>
        <item x="2193"/>
        <item x="4848"/>
        <item x="2407"/>
        <item x="2037"/>
        <item x="1714"/>
        <item x="2176"/>
        <item x="4038"/>
        <item x="948"/>
        <item x="2030"/>
        <item x="4718"/>
        <item x="2435"/>
        <item x="4576"/>
        <item x="2234"/>
        <item x="2039"/>
        <item x="4668"/>
        <item x="915"/>
        <item x="2009"/>
        <item x="1653"/>
        <item x="4044"/>
        <item x="3338"/>
        <item x="2379"/>
        <item x="2740"/>
        <item x="1793"/>
        <item x="4814"/>
        <item x="4786"/>
        <item x="4749"/>
        <item x="1233"/>
        <item x="1519"/>
        <item x="2625"/>
        <item x="4354"/>
        <item x="4789"/>
        <item x="4514"/>
        <item x="139"/>
        <item x="731"/>
        <item x="111"/>
        <item x="3764"/>
        <item x="1376"/>
        <item x="16"/>
        <item x="2686"/>
        <item x="4389"/>
        <item x="287"/>
        <item x="553"/>
        <item x="602"/>
        <item x="1590"/>
        <item x="601"/>
        <item x="2108"/>
        <item x="2655"/>
        <item x="1117"/>
        <item x="1645"/>
        <item x="2497"/>
        <item x="2889"/>
        <item x="3248"/>
        <item x="2514"/>
        <item x="4654"/>
        <item x="3927"/>
        <item x="2421"/>
        <item x="3650"/>
        <item x="4711"/>
        <item x="3460"/>
        <item x="3741"/>
        <item x="3305"/>
        <item x="2661"/>
        <item x="3745"/>
        <item x="3537"/>
        <item x="240"/>
        <item x="2078"/>
        <item x="2114"/>
        <item x="4774"/>
        <item x="1825"/>
        <item x="63"/>
        <item x="4029"/>
        <item x="4247"/>
        <item x="2063"/>
        <item x="615"/>
        <item x="4103"/>
        <item x="927"/>
        <item x="1773"/>
        <item x="4622"/>
        <item x="1124"/>
        <item x="3892"/>
        <item x="728"/>
        <item x="1167"/>
        <item x="963"/>
        <item x="1652"/>
        <item x="1004"/>
        <item x="4070"/>
        <item x="2117"/>
        <item x="3757"/>
        <item x="3427"/>
        <item x="1550"/>
        <item x="1055"/>
        <item x="2885"/>
        <item x="1114"/>
        <item x="1015"/>
        <item x="3121"/>
        <item x="4769"/>
        <item x="628"/>
        <item x="96"/>
        <item x="4116"/>
        <item x="4911"/>
        <item x="2874"/>
        <item x="3571"/>
        <item x="1017"/>
        <item x="2140"/>
        <item x="2004"/>
        <item x="2905"/>
        <item x="1630"/>
        <item x="2029"/>
        <item x="308"/>
        <item x="1925"/>
        <item x="4421"/>
        <item x="2254"/>
        <item x="1371"/>
        <item x="1516"/>
        <item x="3415"/>
        <item x="888"/>
        <item x="2929"/>
        <item x="984"/>
        <item x="310"/>
        <item x="4252"/>
        <item x="4482"/>
        <item x="2647"/>
        <item x="3355"/>
        <item x="1227"/>
        <item x="1520"/>
        <item x="4910"/>
        <item x="1409"/>
        <item x="642"/>
        <item x="3226"/>
        <item x="4492"/>
        <item x="1062"/>
        <item x="744"/>
        <item x="2478"/>
        <item x="1571"/>
        <item x="1591"/>
        <item x="1191"/>
        <item x="1861"/>
        <item x="1985"/>
        <item x="997"/>
        <item x="3593"/>
        <item x="4061"/>
        <item x="739"/>
        <item x="1462"/>
        <item x="4799"/>
        <item x="1382"/>
        <item x="4296"/>
        <item x="2"/>
        <item x="3418"/>
        <item x="71"/>
        <item x="3410"/>
        <item x="2558"/>
        <item x="2440"/>
        <item x="4088"/>
        <item x="940"/>
        <item x="1464"/>
        <item x="3241"/>
        <item x="4412"/>
        <item x="1023"/>
        <item x="4803"/>
        <item x="1338"/>
        <item x="2590"/>
        <item x="1005"/>
        <item x="2192"/>
        <item x="1381"/>
        <item x="3811"/>
        <item x="775"/>
        <item x="3128"/>
        <item x="3659"/>
        <item x="835"/>
        <item x="1079"/>
        <item x="3520"/>
        <item x="3045"/>
        <item x="1750"/>
        <item x="2444"/>
        <item x="3660"/>
        <item x="3722"/>
        <item x="3479"/>
        <item x="1556"/>
        <item x="2989"/>
        <item x="2098"/>
        <item x="3865"/>
        <item x="4810"/>
        <item x="723"/>
        <item x="285"/>
        <item x="3180"/>
        <item x="4072"/>
        <item x="1629"/>
        <item x="1913"/>
        <item x="4084"/>
        <item x="2925"/>
        <item x="2285"/>
        <item x="417"/>
        <item x="1817"/>
        <item x="3335"/>
        <item x="2265"/>
        <item x="2255"/>
        <item x="4479"/>
        <item x="2881"/>
        <item x="1768"/>
        <item x="866"/>
        <item x="1984"/>
        <item x="1701"/>
        <item x="3163"/>
        <item x="305"/>
        <item x="4892"/>
        <item x="2545"/>
        <item x="3771"/>
        <item x="4831"/>
        <item x="4754"/>
        <item x="1427"/>
        <item x="4150"/>
        <item x="4545"/>
        <item x="4274"/>
        <item x="61"/>
        <item x="1754"/>
        <item x="616"/>
        <item x="3514"/>
        <item x="4874"/>
        <item x="1599"/>
        <item x="4186"/>
        <item x="3497"/>
        <item x="4415"/>
        <item x="30"/>
        <item x="4321"/>
        <item x="3174"/>
        <item x="4902"/>
        <item x="3181"/>
        <item x="2231"/>
        <item x="2181"/>
        <item x="3808"/>
        <item x="1743"/>
        <item x="1094"/>
        <item x="2261"/>
        <item x="3780"/>
        <item x="1040"/>
        <item x="572"/>
        <item x="4392"/>
        <item x="3923"/>
        <item x="280"/>
        <item x="745"/>
        <item x="3842"/>
        <item x="4303"/>
        <item x="2470"/>
        <item x="3371"/>
        <item x="859"/>
        <item x="1612"/>
        <item x="4753"/>
        <item x="1275"/>
        <item x="4350"/>
        <item x="2382"/>
        <item x="1014"/>
        <item x="1021"/>
        <item x="2942"/>
        <item x="606"/>
        <item x="3859"/>
        <item x="2564"/>
        <item x="1494"/>
        <item x="2918"/>
        <item x="2413"/>
        <item x="2431"/>
        <item x="1384"/>
        <item x="3464"/>
        <item x="1084"/>
        <item x="4353"/>
        <item x="2077"/>
        <item x="865"/>
        <item x="4552"/>
        <item x="932"/>
        <item x="2789"/>
        <item x="3971"/>
        <item x="1241"/>
        <item x="2599"/>
        <item x="2066"/>
        <item x="4191"/>
        <item x="2682"/>
        <item x="2007"/>
        <item x="2272"/>
        <item x="2716"/>
        <item x="274"/>
        <item x="2519"/>
        <item x="464"/>
        <item x="2327"/>
        <item x="1366"/>
        <item x="2540"/>
        <item x="114"/>
        <item x="4363"/>
        <item x="636"/>
        <item x="1719"/>
        <item x="3913"/>
        <item x="3192"/>
        <item x="3548"/>
        <item x="3587"/>
        <item x="1276"/>
        <item x="462"/>
        <item x="2394"/>
        <item x="4589"/>
        <item x="4733"/>
        <item x="3384"/>
        <item x="1713"/>
        <item x="225"/>
        <item x="1484"/>
        <item x="4301"/>
        <item x="447"/>
        <item x="4244"/>
        <item x="1623"/>
        <item x="4158"/>
        <item x="4537"/>
        <item x="761"/>
        <item x="4446"/>
        <item x="2045"/>
        <item x="3349"/>
        <item x="172"/>
        <item x="893"/>
        <item x="2103"/>
        <item x="4620"/>
        <item x="2648"/>
        <item x="1930"/>
        <item x="4051"/>
        <item x="2820"/>
        <item x="323"/>
        <item x="1033"/>
        <item x="2733"/>
        <item x="834"/>
        <item x="1466"/>
        <item x="4464"/>
        <item x="4645"/>
        <item x="1921"/>
        <item x="3243"/>
        <item x="2612"/>
        <item x="4319"/>
        <item x="4132"/>
        <item x="1140"/>
        <item x="4056"/>
        <item x="3075"/>
        <item x="1232"/>
        <item x="261"/>
        <item x="1156"/>
        <item x="4188"/>
        <item x="4222"/>
        <item x="2731"/>
        <item x="1688"/>
        <item x="3712"/>
        <item x="3486"/>
        <item x="1521"/>
        <item x="4140"/>
        <item x="1973"/>
        <item x="2951"/>
        <item x="3084"/>
        <item x="350"/>
        <item x="171"/>
        <item x="3203"/>
        <item x="3145"/>
        <item x="4210"/>
        <item x="3369"/>
        <item x="4123"/>
        <item x="1169"/>
        <item x="532"/>
        <item x="4516"/>
        <item x="4856"/>
        <item x="1203"/>
        <item x="2047"/>
        <item x="570"/>
        <item x="2353"/>
        <item x="293"/>
        <item x="3819"/>
        <item x="4926"/>
        <item x="470"/>
        <item x="1095"/>
        <item x="4905"/>
        <item x="3213"/>
        <item x="4096"/>
        <item x="3359"/>
        <item x="3197"/>
        <item x="4438"/>
        <item x="2012"/>
        <item x="2911"/>
        <item x="2532"/>
        <item x="1765"/>
        <item x="2529"/>
        <item x="4314"/>
        <item x="1589"/>
        <item x="2385"/>
        <item x="3025"/>
        <item x="2226"/>
        <item x="3036"/>
        <item x="1859"/>
        <item x="3640"/>
        <item x="4309"/>
        <item x="4502"/>
        <item x="736"/>
        <item x="1222"/>
        <item x="2662"/>
        <item x="187"/>
        <item x="3582"/>
        <item x="88"/>
        <item x="2038"/>
        <item x="490"/>
        <item x="3424"/>
        <item x="743"/>
        <item x="1747"/>
        <item x="1848"/>
        <item x="4731"/>
        <item x="4468"/>
        <item x="1284"/>
        <item x="1945"/>
        <item x="144"/>
        <item x="1214"/>
        <item x="3632"/>
        <item x="3717"/>
        <item x="2866"/>
        <item x="554"/>
        <item x="406"/>
        <item x="3964"/>
        <item x="1488"/>
        <item x="683"/>
        <item x="1915"/>
        <item x="247"/>
        <item x="4819"/>
        <item x="307"/>
        <item x="2075"/>
        <item x="3959"/>
        <item x="4486"/>
        <item x="2735"/>
        <item x="3306"/>
        <item x="459"/>
        <item x="400"/>
        <item x="2846"/>
        <item x="1635"/>
        <item x="3333"/>
        <item x="3091"/>
        <item x="3697"/>
        <item x="3932"/>
        <item x="1911"/>
        <item x="498"/>
        <item x="362"/>
        <item x="3397"/>
        <item x="4812"/>
        <item x="1457"/>
        <item x="4858"/>
        <item x="2900"/>
        <item x="48"/>
        <item x="824"/>
        <item x="3392"/>
        <item x="4855"/>
        <item x="527"/>
        <item x="1874"/>
        <item x="343"/>
        <item x="1885"/>
        <item x="4065"/>
        <item x="4720"/>
        <item x="2884"/>
        <item x="2824"/>
        <item x="590"/>
        <item x="1245"/>
        <item x="3360"/>
        <item x="384"/>
        <item x="3580"/>
        <item x="2670"/>
        <item x="2344"/>
        <item x="115"/>
        <item x="1264"/>
        <item x="1834"/>
        <item x="1649"/>
        <item x="2546"/>
        <item x="317"/>
        <item x="522"/>
        <item x="4717"/>
        <item x="1700"/>
        <item x="2996"/>
        <item x="1230"/>
        <item x="2572"/>
        <item x="1962"/>
        <item x="1352"/>
        <item x="3633"/>
        <item x="2337"/>
        <item x="1563"/>
        <item x="2847"/>
        <item x="4108"/>
        <item x="3968"/>
        <item x="320"/>
        <item x="150"/>
        <item x="4461"/>
        <item x="536"/>
        <item x="729"/>
        <item x="4378"/>
        <item x="2131"/>
        <item x="2976"/>
        <item x="4531"/>
        <item x="4752"/>
        <item x="1184"/>
        <item x="1333"/>
        <item x="4371"/>
        <item x="1187"/>
        <item x="1111"/>
        <item x="312"/>
        <item x="4566"/>
        <item x="1483"/>
        <item x="618"/>
        <item x="4251"/>
        <item x="4184"/>
        <item x="93"/>
        <item x="1044"/>
        <item x="2312"/>
        <item x="1675"/>
        <item x="2556"/>
        <item x="985"/>
        <item x="2706"/>
        <item x="1496"/>
        <item x="894"/>
        <item x="1642"/>
        <item x="356"/>
        <item x="1139"/>
        <item x="98"/>
        <item x="3142"/>
        <item x="1469"/>
        <item x="2602"/>
        <item x="767"/>
        <item x="2787"/>
        <item x="3773"/>
        <item x="2319"/>
        <item x="3346"/>
        <item x="2389"/>
        <item x="2994"/>
        <item x="2341"/>
        <item x="638"/>
        <item x="4794"/>
        <item x="1300"/>
        <item x="4320"/>
        <item x="2311"/>
        <item x="2294"/>
        <item x="2840"/>
        <item x="4305"/>
        <item x="1811"/>
        <item x="1710"/>
        <item x="249"/>
        <item x="3345"/>
        <item x="1602"/>
        <item x="2986"/>
        <item x="925"/>
        <item x="4870"/>
        <item x="3545"/>
        <item x="389"/>
        <item x="2779"/>
        <item x="4558"/>
        <item x="2946"/>
        <item x="582"/>
        <item x="779"/>
        <item x="1819"/>
        <item x="4800"/>
        <item x="1541"/>
        <item x="989"/>
        <item x="3323"/>
        <item x="1870"/>
        <item x="277"/>
        <item x="589"/>
        <item x="329"/>
        <item x="2794"/>
        <item x="876"/>
        <item x="3063"/>
        <item x="2175"/>
        <item x="1956"/>
        <item x="1660"/>
        <item x="555"/>
        <item x="3570"/>
        <item x="3975"/>
        <item x="4871"/>
        <item x="3868"/>
        <item x="236"/>
        <item x="1539"/>
        <item x="2712"/>
        <item x="3191"/>
        <item x="475"/>
        <item x="34"/>
        <item x="3262"/>
        <item x="1588"/>
        <item x="872"/>
        <item x="1586"/>
        <item x="2756"/>
        <item x="3276"/>
        <item x="381"/>
        <item x="727"/>
        <item x="2474"/>
        <item x="193"/>
        <item x="41"/>
        <item x="1782"/>
        <item x="4047"/>
        <item x="3419"/>
        <item x="474"/>
        <item x="4045"/>
        <item x="4765"/>
        <item x="4863"/>
        <item x="3812"/>
        <item x="2968"/>
        <item x="2270"/>
        <item x="4254"/>
        <item x="4427"/>
        <item x="2147"/>
        <item x="4317"/>
        <item x="4066"/>
        <item x="3992"/>
        <item x="1788"/>
        <item x="3621"/>
        <item x="1056"/>
        <item x="2160"/>
        <item x="3447"/>
        <item x="3870"/>
        <item x="2721"/>
        <item x="1786"/>
        <item x="1262"/>
        <item x="4444"/>
        <item x="3656"/>
        <item x="2112"/>
        <item x="1946"/>
        <item x="2980"/>
        <item x="3676"/>
        <item x="1658"/>
        <item x="904"/>
        <item x="4273"/>
        <item x="1530"/>
        <item x="3183"/>
        <item x="1808"/>
        <item x="622"/>
        <item x="3451"/>
        <item x="672"/>
        <item x="2244"/>
        <item x="1744"/>
        <item x="2293"/>
        <item x="1574"/>
        <item x="4098"/>
        <item x="929"/>
        <item x="1648"/>
        <item x="2348"/>
        <item x="955"/>
        <item x="3347"/>
        <item x="4834"/>
        <item x="2227"/>
        <item x="3452"/>
        <item x="3002"/>
        <item x="295"/>
        <item x="599"/>
        <item x="4046"/>
        <item x="4930"/>
        <item x="1031"/>
        <item x="1549"/>
        <item x="4198"/>
        <item x="2501"/>
        <item x="3577"/>
        <item x="2714"/>
        <item x="3611"/>
        <item x="2224"/>
        <item x="4659"/>
        <item x="4068"/>
        <item x="4542"/>
        <item x="678"/>
        <item x="4131"/>
        <item x="4525"/>
        <item x="2434"/>
        <item x="4896"/>
        <item x="2852"/>
        <item x="3627"/>
        <item x="3466"/>
        <item x="534"/>
        <item x="1431"/>
        <item x="233"/>
        <item x="3689"/>
        <item x="1888"/>
        <item x="354"/>
        <item x="3643"/>
        <item x="1182"/>
        <item x="412"/>
        <item x="2461"/>
        <item x="3429"/>
        <item x="3205"/>
        <item x="3178"/>
        <item x="3742"/>
        <item x="877"/>
        <item x="2681"/>
        <item x="4854"/>
        <item x="3341"/>
        <item x="2829"/>
        <item x="3872"/>
        <item x="627"/>
        <item x="4587"/>
        <item x="2729"/>
        <item x="4617"/>
        <item x="941"/>
        <item x="881"/>
        <item x="2406"/>
        <item x="2700"/>
        <item x="416"/>
        <item x="1325"/>
        <item x="3500"/>
        <item x="3448"/>
        <item x="2867"/>
        <item x="1922"/>
        <item x="3983"/>
        <item x="1993"/>
        <item x="196"/>
        <item x="4801"/>
        <item x="1029"/>
        <item x="4012"/>
        <item x="373"/>
        <item x="2598"/>
        <item x="1424"/>
        <item x="3233"/>
        <item x="1633"/>
        <item x="3695"/>
        <item x="3109"/>
        <item x="4426"/>
        <item x="3759"/>
        <item x="1655"/>
        <item x="3251"/>
        <item x="2123"/>
        <item x="2969"/>
        <item x="3086"/>
        <item x="2268"/>
        <item x="3596"/>
        <item x="3950"/>
        <item x="556"/>
        <item x="1566"/>
        <item x="4900"/>
        <item x="2804"/>
        <item x="1513"/>
        <item x="740"/>
        <item x="3682"/>
        <item x="3388"/>
        <item x="77"/>
        <item x="210"/>
        <item x="1828"/>
        <item x="812"/>
        <item x="3830"/>
        <item x="1037"/>
        <item x="2893"/>
        <item x="458"/>
        <item x="4201"/>
        <item x="3003"/>
        <item x="200"/>
        <item x="188"/>
        <item x="4570"/>
        <item x="907"/>
        <item x="147"/>
        <item x="165"/>
        <item x="2154"/>
        <item x="258"/>
        <item x="2577"/>
        <item x="1560"/>
        <item x="450"/>
        <item x="659"/>
        <item x="1489"/>
        <item x="1771"/>
        <item x="3144"/>
        <item x="1553"/>
        <item x="4344"/>
        <item x="2070"/>
        <item x="1960"/>
        <item x="4891"/>
        <item x="2121"/>
        <item x="4709"/>
        <item x="1051"/>
        <item x="2643"/>
        <item x="2201"/>
        <item x="1831"/>
        <item x="4745"/>
        <item x="4322"/>
        <item x="706"/>
        <item x="4540"/>
        <item x="2390"/>
        <item x="4326"/>
        <item x="2432"/>
        <item x="183"/>
        <item x="2770"/>
        <item x="2527"/>
        <item x="2967"/>
        <item x="2747"/>
        <item x="4553"/>
        <item x="2520"/>
        <item x="4505"/>
        <item x="2424"/>
        <item x="648"/>
        <item x="2887"/>
        <item x="2901"/>
        <item x="817"/>
        <item x="1337"/>
        <item x="3162"/>
        <item x="1518"/>
        <item x="1814"/>
        <item x="3542"/>
        <item x="4687"/>
        <item x="1654"/>
        <item x="127"/>
        <item x="3472"/>
        <item x="1085"/>
        <item x="2886"/>
        <item x="4192"/>
        <item x="1016"/>
        <item x="1638"/>
        <item x="4213"/>
        <item x="864"/>
        <item x="657"/>
        <item x="3619"/>
        <item x="1523"/>
        <item x="2177"/>
        <item x="2195"/>
        <item x="368"/>
        <item x="1918"/>
        <item x="3515"/>
        <item x="3675"/>
        <item x="198"/>
        <item x="1979"/>
        <item x="3637"/>
        <item x="4621"/>
        <item x="4050"/>
        <item x="1542"/>
        <item x="4744"/>
        <item x="857"/>
        <item x="1414"/>
        <item x="18"/>
        <item x="2223"/>
        <item x="1153"/>
        <item x="336"/>
        <item x="1194"/>
        <item x="1403"/>
        <item x="3182"/>
        <item x="359"/>
        <item x="3528"/>
        <item x="855"/>
        <item x="1933"/>
        <item x="4060"/>
        <item x="2350"/>
        <item x="4207"/>
        <item x="3949"/>
        <item x="1355"/>
        <item x="2849"/>
        <item x="85"/>
        <item x="4364"/>
        <item x="3230"/>
        <item x="809"/>
        <item x="428"/>
        <item x="2739"/>
        <item x="1486"/>
        <item x="4495"/>
        <item x="4136"/>
        <item x="3290"/>
        <item x="2364"/>
        <item x="1479"/>
        <item x="3700"/>
        <item x="1360"/>
        <item x="1100"/>
        <item x="2618"/>
        <item x="1340"/>
        <item x="4450"/>
        <item x="2760"/>
        <item x="3605"/>
        <item x="3766"/>
        <item x="4206"/>
        <item x="4442"/>
        <item x="3129"/>
        <item x="848"/>
        <item x="4746"/>
        <item x="4791"/>
        <item x="2533"/>
        <item x="3879"/>
        <item x="4297"/>
        <item x="2307"/>
        <item x="2178"/>
        <item x="3132"/>
        <item x="1152"/>
        <item x="4062"/>
        <item x="887"/>
        <item x="4107"/>
        <item x="1448"/>
        <item x="2960"/>
        <item x="3922"/>
        <item x="3278"/>
        <item x="3118"/>
        <item x="1116"/>
        <item x="3768"/>
        <item x="3653"/>
        <item x="4634"/>
        <item x="4724"/>
        <item x="3238"/>
        <item x="3604"/>
        <item x="4215"/>
        <item x="4833"/>
        <item x="414"/>
        <item x="1138"/>
        <item x="197"/>
        <item x="190"/>
        <item x="237"/>
        <item x="4528"/>
        <item x="2600"/>
        <item x="4847"/>
        <item x="3423"/>
        <item x="4257"/>
        <item x="3374"/>
        <item x="3269"/>
        <item x="1490"/>
        <item x="284"/>
        <item x="2510"/>
        <item x="1781"/>
        <item x="2308"/>
        <item x="2211"/>
        <item x="3519"/>
        <item x="221"/>
        <item x="3140"/>
        <item x="4153"/>
        <item x="4646"/>
        <item x="2530"/>
        <item x="73"/>
        <item x="8"/>
        <item x="3209"/>
        <item x="2836"/>
        <item x="1098"/>
        <item x="3939"/>
        <item x="2204"/>
        <item x="3907"/>
        <item x="4155"/>
        <item x="557"/>
        <item x="3325"/>
        <item x="962"/>
        <item x="2973"/>
        <item x="1733"/>
        <item x="11"/>
        <item x="1196"/>
        <item x="4650"/>
        <item x="443"/>
        <item x="1292"/>
        <item x="4141"/>
        <item x="1105"/>
        <item x="4073"/>
        <item x="1558"/>
        <item x="2992"/>
        <item x="3969"/>
        <item x="3375"/>
        <item x="1436"/>
        <item x="281"/>
        <item x="4220"/>
        <item x="3496"/>
        <item x="832"/>
        <item x="3925"/>
        <item x="2276"/>
        <item x="4202"/>
        <item x="1041"/>
        <item x="3646"/>
        <item x="3649"/>
        <item x="1890"/>
        <item x="3318"/>
        <item x="1880"/>
        <item x="1763"/>
        <item x="4557"/>
        <item x="3185"/>
        <item x="980"/>
        <item x="1174"/>
        <item x="4033"/>
        <item x="833"/>
        <item x="1821"/>
        <item x="393"/>
        <item x="3635"/>
        <item x="3043"/>
        <item x="1220"/>
        <item x="3862"/>
        <item x="231"/>
        <item x="2941"/>
        <item x="4310"/>
        <item x="298"/>
        <item x="4228"/>
        <item x="4236"/>
        <item x="1720"/>
        <item x="3485"/>
        <item x="3219"/>
        <item x="3196"/>
        <item x="3522"/>
        <item x="3040"/>
        <item x="2438"/>
        <item x="1402"/>
        <item x="107"/>
        <item x="4853"/>
        <item x="4638"/>
        <item x="3550"/>
        <item x="3465"/>
        <item x="27"/>
        <item x="2115"/>
        <item x="9"/>
        <item x="4260"/>
        <item x="2567"/>
        <item x="911"/>
        <item x="1901"/>
        <item x="3769"/>
        <item x="853"/>
        <item x="509"/>
        <item x="3324"/>
        <item x="4348"/>
        <item x="3608"/>
        <item x="2674"/>
        <item x="3167"/>
        <item x="2932"/>
        <item x="142"/>
        <item x="3739"/>
        <item x="160"/>
        <item x="217"/>
        <item x="2621"/>
        <item x="4507"/>
        <item x="1545"/>
        <item x="737"/>
        <item x="4669"/>
        <item x="3701"/>
        <item x="2189"/>
        <item x="1736"/>
        <item x="4499"/>
        <item x="2653"/>
        <item x="3979"/>
        <item x="1361"/>
        <item x="4094"/>
        <item x="547"/>
        <item x="154"/>
        <item x="4166"/>
        <item x="1110"/>
        <item x="3589"/>
        <item x="2705"/>
        <item x="1205"/>
        <item x="4329"/>
        <item x="1506"/>
        <item x="1807"/>
        <item x="1989"/>
        <item x="28"/>
        <item x="4365"/>
        <item x="216"/>
        <item x="2485"/>
        <item x="1906"/>
        <item x="3555"/>
        <item x="3353"/>
        <item x="4817"/>
        <item x="3207"/>
        <item x="2104"/>
        <item x="1034"/>
        <item x="3264"/>
        <item x="3603"/>
        <item x="1827"/>
        <item x="3381"/>
        <item x="724"/>
        <item x="645"/>
        <item x="623"/>
        <item x="3501"/>
        <item x="1399"/>
        <item x="3686"/>
        <item x="942"/>
        <item x="2541"/>
        <item x="386"/>
        <item x="314"/>
        <item x="1726"/>
        <item x="3463"/>
        <item x="1176"/>
        <item x="410"/>
        <item x="4481"/>
        <item x="3905"/>
        <item x="2366"/>
        <item x="3322"/>
        <item x="1909"/>
        <item x="2617"/>
        <item x="719"/>
        <item x="421"/>
        <item x="1315"/>
        <item x="3731"/>
        <item x="2143"/>
        <item x="2273"/>
        <item x="4867"/>
        <item x="3440"/>
        <item x="1078"/>
        <item x="2654"/>
        <item x="4939"/>
        <item x="4666"/>
        <item x="1938"/>
        <item x="1769"/>
        <item x="2841"/>
        <item x="2629"/>
        <item x="3576"/>
        <item x="3211"/>
        <item x="4041"/>
        <item x="2152"/>
        <item x="700"/>
        <item x="4550"/>
        <item x="2122"/>
        <item x="2912"/>
        <item x="4928"/>
        <item x="3358"/>
        <item x="4126"/>
        <item x="758"/>
        <item x="4003"/>
        <item x="396"/>
        <item x="37"/>
        <item x="3363"/>
        <item x="3805"/>
        <item x="4796"/>
        <item x="4741"/>
        <item x="2584"/>
        <item x="517"/>
        <item x="4493"/>
        <item x="2947"/>
        <item x="4035"/>
        <item x="717"/>
        <item x="148"/>
        <item x="2089"/>
        <item x="2446"/>
        <item x="4595"/>
        <item x="3038"/>
        <item x="579"/>
        <item x="3390"/>
        <item x="4760"/>
        <item x="163"/>
        <item x="3719"/>
        <item x="442"/>
        <item x="4899"/>
        <item x="4609"/>
        <item x="2331"/>
        <item x="1112"/>
        <item x="2891"/>
        <item x="889"/>
        <item x="2609"/>
        <item x="3906"/>
        <item x="4401"/>
        <item x="4584"/>
        <item x="3446"/>
        <item x="2763"/>
        <item x="1065"/>
        <item x="3242"/>
        <item x="2116"/>
        <item x="3724"/>
        <item x="4511"/>
        <item x="1011"/>
        <item x="851"/>
        <item x="1057"/>
        <item x="1849"/>
        <item x="619"/>
        <item x="2150"/>
        <item x="1419"/>
        <item x="2267"/>
        <item x="3210"/>
        <item x="2551"/>
        <item x="1725"/>
        <item x="138"/>
        <item x="4496"/>
        <item x="2097"/>
        <item x="3539"/>
        <item x="3395"/>
        <item x="1063"/>
        <item x="1902"/>
        <item x="119"/>
        <item x="1796"/>
        <item x="979"/>
        <item x="707"/>
        <item x="2513"/>
        <item x="169"/>
        <item x="3006"/>
        <item x="4907"/>
        <item x="3851"/>
        <item x="3187"/>
        <item x="2355"/>
        <item x="3575"/>
        <item x="1865"/>
        <item x="2490"/>
        <item x="2301"/>
        <item x="67"/>
        <item x="3399"/>
        <item x="2023"/>
        <item x="1206"/>
        <item x="1572"/>
        <item x="995"/>
        <item x="3492"/>
        <item x="913"/>
        <item x="3048"/>
        <item x="3008"/>
        <item x="471"/>
        <item x="2613"/>
        <item x="2616"/>
        <item x="3981"/>
        <item x="3270"/>
        <item x="879"/>
        <item x="260"/>
        <item x="4176"/>
        <item x="101"/>
        <item x="4058"/>
        <item x="4048"/>
        <item x="3732"/>
        <item x="392"/>
        <item x="4280"/>
        <item x="404"/>
        <item x="4914"/>
        <item x="3103"/>
        <item x="4455"/>
        <item x="695"/>
        <item x="290"/>
        <item x="943"/>
        <item x="4311"/>
        <item x="2358"/>
        <item x="3894"/>
        <item x="837"/>
        <item x="4520"/>
        <item x="1647"/>
        <item x="3368"/>
        <item x="3223"/>
        <item x="1963"/>
        <item x="1411"/>
        <item x="4488"/>
        <item x="1278"/>
        <item x="4429"/>
        <item x="3815"/>
        <item x="2489"/>
        <item x="2280"/>
        <item x="3032"/>
        <item x="786"/>
        <item x="3267"/>
        <item x="3702"/>
        <item x="1201"/>
        <item x="3810"/>
        <item x="2105"/>
        <item x="3857"/>
        <item x="919"/>
        <item x="3314"/>
        <item x="4694"/>
        <item x="1584"/>
        <item x="2256"/>
        <item x="3389"/>
        <item x="4568"/>
        <item x="518"/>
        <item x="4483"/>
        <item x="4551"/>
        <item x="1893"/>
        <item x="2326"/>
        <item x="1663"/>
        <item x="634"/>
        <item x="898"/>
        <item x="2230"/>
        <item x="1839"/>
        <item x="2024"/>
        <item x="4886"/>
        <item x="1412"/>
        <item x="3310"/>
        <item x="2019"/>
        <item x="3106"/>
        <item x="3546"/>
        <item x="4569"/>
        <item x="370"/>
        <item x="2085"/>
        <item x="4624"/>
        <item x="3431"/>
        <item x="1920"/>
        <item x="4767"/>
        <item x="2351"/>
        <item x="90"/>
        <item x="1495"/>
        <item x="445"/>
        <item x="156"/>
        <item x="3512"/>
        <item x="2199"/>
        <item x="4419"/>
        <item x="1616"/>
        <item x="2457"/>
        <item x="4652"/>
        <item x="2717"/>
        <item x="4330"/>
        <item x="802"/>
        <item x="2981"/>
        <item x="2027"/>
        <item x="465"/>
        <item x="4829"/>
        <item x="3016"/>
        <item x="2403"/>
        <item x="2669"/>
        <item x="689"/>
        <item x="3020"/>
        <item x="4601"/>
        <item x="4676"/>
        <item x="4036"/>
        <item x="4875"/>
        <item x="4611"/>
        <item x="1830"/>
        <item x="2384"/>
        <item x="2778"/>
        <item x="4239"/>
        <item x="646"/>
        <item x="302"/>
        <item x="1910"/>
        <item x="327"/>
        <item x="4384"/>
        <item x="4529"/>
        <item x="418"/>
        <item x="3901"/>
        <item x="4640"/>
        <item x="2484"/>
        <item x="128"/>
        <item x="1348"/>
        <item x="3158"/>
        <item x="4299"/>
        <item x="4755"/>
        <item x="629"/>
        <item x="961"/>
        <item x="4688"/>
        <item x="3530"/>
        <item x="1219"/>
        <item x="2503"/>
        <item x="4059"/>
        <item x="860"/>
        <item x="3273"/>
        <item x="1745"/>
        <item x="4599"/>
        <item x="4675"/>
        <item x="523"/>
        <item x="2904"/>
        <item x="1678"/>
        <item x="4013"/>
        <item x="783"/>
        <item x="2162"/>
        <item x="3186"/>
        <item x="86"/>
        <item x="1186"/>
        <item x="1125"/>
        <item x="3716"/>
        <item x="4025"/>
        <item x="4663"/>
        <item x="3193"/>
        <item x="957"/>
        <item x="1141"/>
        <item x="2639"/>
        <item x="4112"/>
        <item x="81"/>
        <item x="4440"/>
        <item x="1762"/>
        <item x="2713"/>
        <item x="2491"/>
        <item x="2573"/>
        <item x="1533"/>
        <item x="3201"/>
        <item x="1265"/>
        <item x="569"/>
        <item x="3250"/>
        <item x="1143"/>
        <item x="500"/>
        <item x="1543"/>
        <item x="3470"/>
        <item x="823"/>
        <item x="595"/>
        <item x="3788"/>
        <item x="1847"/>
        <item x="650"/>
        <item x="3202"/>
        <item x="2462"/>
        <item x="120"/>
        <item x="1872"/>
        <item x="4662"/>
        <item x="4358"/>
        <item x="253"/>
        <item x="4637"/>
        <item x="2207"/>
        <item x="199"/>
        <item x="535"/>
        <item x="3054"/>
        <item x="4757"/>
        <item x="1303"/>
        <item x="3564"/>
        <item x="1319"/>
        <item x="2475"/>
        <item x="4437"/>
        <item x="1282"/>
        <item x="3024"/>
        <item x="4080"/>
        <item x="4307"/>
        <item x="626"/>
        <item x="603"/>
        <item x="677"/>
        <item x="1670"/>
        <item x="2299"/>
        <item x="4219"/>
        <item x="2597"/>
        <item x="2338"/>
        <item x="3929"/>
        <item x="2862"/>
        <item x="1320"/>
        <item x="3060"/>
        <item x="4699"/>
        <item x="552"/>
        <item x="1422"/>
        <item x="2107"/>
        <item x="4391"/>
        <item x="922"/>
        <item x="637"/>
        <item x="2842"/>
        <item x="4189"/>
        <item x="3050"/>
        <item x="576"/>
        <item x="2494"/>
        <item x="2071"/>
        <item x="488"/>
        <item x="3760"/>
        <item x="4333"/>
        <item x="1229"/>
        <item x="529"/>
        <item x="1760"/>
        <item x="135"/>
        <item x="2557"/>
        <item x="2243"/>
        <item x="251"/>
        <item x="420"/>
        <item x="1289"/>
        <item x="132"/>
        <item x="1983"/>
        <item x="2834"/>
        <item x="4159"/>
        <item x="982"/>
        <item x="3031"/>
        <item x="4424"/>
        <item x="3573"/>
        <item x="730"/>
        <item x="1221"/>
        <item x="3884"/>
        <item x="3592"/>
        <item x="1492"/>
        <item x="3915"/>
        <item x="2239"/>
        <item x="3639"/>
        <item x="1998"/>
        <item x="1919"/>
        <item x="990"/>
        <item x="4790"/>
        <item x="3013"/>
        <item x="4536"/>
        <item x="3176"/>
        <item x="1628"/>
        <item x="2042"/>
        <item x="4771"/>
        <item x="2815"/>
        <item x="4535"/>
        <item x="2652"/>
        <item x="162"/>
        <item x="1803"/>
        <item x="2420"/>
        <item x="565"/>
        <item x="2032"/>
        <item x="4218"/>
        <item x="1280"/>
        <item x="3289"/>
        <item x="4783"/>
        <item x="4243"/>
        <item x="1926"/>
        <item x="742"/>
        <item x="4661"/>
        <item x="4554"/>
        <item x="3315"/>
        <item x="2499"/>
        <item x="2603"/>
        <item x="279"/>
        <item x="181"/>
        <item x="3758"/>
        <item x="2591"/>
        <item x="357"/>
        <item x="3948"/>
        <item x="3244"/>
        <item x="885"/>
        <item x="1398"/>
        <item x="3802"/>
        <item x="3663"/>
        <item x="2383"/>
        <item x="1243"/>
        <item x="2975"/>
        <item x="3849"/>
        <item x="2206"/>
        <item x="2691"/>
        <item x="2187"/>
        <item x="78"/>
        <item x="651"/>
        <item x="2580"/>
        <item x="1013"/>
        <item x="3623"/>
        <item x="218"/>
        <item x="4565"/>
        <item x="721"/>
        <item x="3078"/>
        <item x="1476"/>
        <item x="4762"/>
        <item x="2076"/>
        <item x="4133"/>
        <item x="2826"/>
        <item x="1455"/>
        <item x="4636"/>
        <item x="1147"/>
        <item x="3634"/>
        <item x="206"/>
        <item x="838"/>
        <item x="1681"/>
        <item x="4571"/>
        <item x="244"/>
        <item x="1324"/>
        <item x="4504"/>
        <item x="1272"/>
        <item x="3274"/>
        <item x="1784"/>
        <item x="2680"/>
        <item x="3767"/>
        <item x="124"/>
        <item x="4876"/>
        <item x="3594"/>
        <item x="213"/>
        <item x="3620"/>
        <item x="4145"/>
        <item x="2535"/>
        <item x="4581"/>
        <item x="4346"/>
        <item x="1692"/>
        <item x="910"/>
        <item x="3047"/>
        <item x="1534"/>
        <item x="2184"/>
        <item x="340"/>
        <item x="4866"/>
        <item x="4024"/>
        <item x="4480"/>
        <item x="1774"/>
        <item x="1837"/>
        <item x="3237"/>
        <item x="1787"/>
        <item x="3356"/>
        <item x="4632"/>
        <item x="2065"/>
        <item x="2458"/>
        <item x="3064"/>
        <item x="1246"/>
        <item x="4864"/>
        <item x="1659"/>
        <item x="2517"/>
        <item x="2453"/>
        <item x="3990"/>
        <item x="1367"/>
        <item x="1650"/>
        <item x="2738"/>
        <item x="486"/>
        <item x="1601"/>
        <item x="3566"/>
        <item x="512"/>
        <item x="2727"/>
        <item x="3658"/>
        <item x="2792"/>
        <item x="1950"/>
        <item x="3051"/>
        <item x="4512"/>
        <item x="7"/>
        <item x="3046"/>
        <item x="2752"/>
        <item x="2723"/>
        <item x="3591"/>
        <item x="614"/>
        <item x="624"/>
        <item x="1223"/>
        <item x="1027"/>
        <item x="2343"/>
        <item x="4110"/>
        <item x="3023"/>
        <item x="746"/>
        <item x="1387"/>
        <item x="3735"/>
        <item x="4408"/>
        <item x="2040"/>
        <item x="4821"/>
        <item x="685"/>
        <item x="4575"/>
        <item x="516"/>
        <item x="1971"/>
        <item x="1212"/>
        <item x="3665"/>
        <item x="2465"/>
        <item x="951"/>
        <item x="3882"/>
        <item x="3028"/>
        <item x="2702"/>
        <item x="2111"/>
        <item x="2526"/>
        <item x="2678"/>
        <item x="3572"/>
        <item x="2667"/>
        <item x="3889"/>
        <item x="1497"/>
        <item x="1753"/>
        <item x="1433"/>
        <item x="4147"/>
        <item x="1613"/>
        <item x="4161"/>
        <item x="4388"/>
        <item x="1279"/>
        <item x="4616"/>
        <item x="4473"/>
        <item x="1644"/>
        <item x="577"/>
        <item x="686"/>
        <item x="2553"/>
        <item x="1218"/>
        <item x="3893"/>
        <item x="2933"/>
        <item x="4259"/>
        <item x="1286"/>
        <item x="4653"/>
        <item x="4111"/>
        <item x="24"/>
        <item x="591"/>
        <item x="4416"/>
        <item x="4680"/>
        <item x="4099"/>
        <item x="1728"/>
        <item x="2149"/>
        <item x="2417"/>
        <item x="2278"/>
        <item x="4936"/>
        <item x="4134"/>
        <item x="4667"/>
        <item x="3041"/>
        <item x="870"/>
        <item x="4594"/>
        <item x="1235"/>
        <item x="3562"/>
        <item x="2021"/>
        <item x="1684"/>
        <item x="759"/>
        <item x="3704"/>
        <item x="4078"/>
        <item x="2978"/>
        <item x="3334"/>
        <item x="3829"/>
        <item x="245"/>
        <item x="630"/>
        <item x="3654"/>
        <item x="409"/>
        <item x="1682"/>
        <item x="2882"/>
        <item x="4248"/>
        <item x="3151"/>
        <item x="3800"/>
        <item x="40"/>
        <item x="1180"/>
        <item x="3253"/>
        <item x="397"/>
        <item x="1061"/>
        <item x="3847"/>
        <item x="1620"/>
        <item x="1193"/>
        <item x="4288"/>
        <item x="1133"/>
        <item x="4104"/>
        <item x="1917"/>
        <item x="2940"/>
        <item x="2850"/>
        <item x="4002"/>
        <item x="13"/>
        <item x="631"/>
        <item x="4334"/>
        <item x="2011"/>
        <item x="4850"/>
        <item x="1608"/>
        <item x="4518"/>
        <item x="2515"/>
        <item x="2769"/>
        <item x="3049"/>
        <item x="1994"/>
        <item x="1025"/>
        <item x="3824"/>
        <item x="1939"/>
        <item x="2638"/>
        <item x="1671"/>
        <item x="375"/>
        <item x="2127"/>
        <item x="1271"/>
        <item x="3401"/>
        <item x="1231"/>
        <item x="3955"/>
        <item x="878"/>
        <item x="561"/>
        <item x="4102"/>
        <item x="3256"/>
        <item x="35"/>
        <item x="1687"/>
        <item x="268"/>
        <item x="4779"/>
        <item x="360"/>
        <item x="4784"/>
        <item x="315"/>
        <item x="4277"/>
        <item x="1237"/>
        <item x="2229"/>
        <item x="1145"/>
        <item x="2456"/>
        <item x="3221"/>
        <item x="4331"/>
        <item x="4199"/>
        <item x="2871"/>
        <item x="292"/>
        <item x="3108"/>
        <item x="383"/>
        <item x="1716"/>
        <item x="4052"/>
        <item x="3791"/>
        <item x="520"/>
        <item x="861"/>
        <item x="692"/>
        <item x="1527"/>
        <item x="1886"/>
        <item x="884"/>
        <item x="1008"/>
        <item x="1569"/>
        <item x="2687"/>
        <item x="2240"/>
        <item x="2585"/>
        <item x="1646"/>
        <item x="1356"/>
        <item x="4742"/>
        <item x="4037"/>
        <item x="1751"/>
        <item x="3417"/>
        <item x="4702"/>
        <item x="4195"/>
        <item x="4530"/>
        <item x="2161"/>
        <item x="2486"/>
        <item x="3498"/>
        <item x="596"/>
        <item x="2649"/>
        <item x="4707"/>
        <item x="3754"/>
        <item x="2872"/>
        <item x="223"/>
        <item x="3691"/>
        <item x="4655"/>
        <item x="4816"/>
        <item x="560"/>
        <item x="4021"/>
        <item x="466"/>
        <item x="3365"/>
        <item x="3425"/>
        <item x="3177"/>
        <item x="748"/>
        <item x="2330"/>
        <item x="146"/>
        <item x="846"/>
        <item x="874"/>
        <item x="2031"/>
        <item x="2228"/>
        <item x="243"/>
        <item x="4591"/>
        <item x="4732"/>
        <item x="4162"/>
        <item x="765"/>
        <item x="3644"/>
        <item x="1362"/>
        <item x="2568"/>
        <item x="2442"/>
        <item x="1693"/>
        <item x="2495"/>
        <item x="3294"/>
        <item x="2679"/>
        <item x="4223"/>
        <item x="3772"/>
        <item x="3875"/>
        <item x="3409"/>
        <item x="3000"/>
        <item x="262"/>
        <item x="1358"/>
        <item x="2552"/>
        <item x="2222"/>
        <item x="3488"/>
        <item x="4106"/>
        <item x="2844"/>
        <item x="2581"/>
        <item x="4229"/>
        <item x="2170"/>
        <item x="4149"/>
        <item x="2082"/>
        <item x="2955"/>
        <item x="840"/>
        <item x="3995"/>
        <item x="844"/>
        <item x="2645"/>
        <item x="3454"/>
        <item x="4414"/>
        <item x="994"/>
        <item x="2805"/>
        <item x="1082"/>
        <item x="3763"/>
        <item x="2832"/>
        <item x="3631"/>
        <item x="4039"/>
        <item x="159"/>
        <item x="3150"/>
        <item x="549"/>
        <item x="4546"/>
        <item x="363"/>
        <item x="4881"/>
        <item x="3096"/>
        <item x="480"/>
        <item x="3434"/>
        <item x="272"/>
        <item x="1441"/>
        <item x="4006"/>
        <item x="3642"/>
        <item x="1524"/>
        <item x="2369"/>
        <item x="3846"/>
        <item x="1954"/>
        <item x="4271"/>
        <item x="3263"/>
        <item x="732"/>
        <item x="986"/>
        <item x="345"/>
        <item x="3563"/>
        <item x="1816"/>
        <item x="4351"/>
        <item x="2953"/>
        <item x="2302"/>
        <item x="457"/>
        <item x="1852"/>
        <item x="1329"/>
        <item x="3803"/>
        <item x="1708"/>
        <item x="4658"/>
        <item x="42"/>
        <item x="4712"/>
        <item x="1761"/>
        <item x="1826"/>
        <item x="3296"/>
        <item x="1446"/>
        <item x="4922"/>
        <item x="4264"/>
        <item x="423"/>
        <item x="3996"/>
        <item x="3838"/>
        <item x="3552"/>
        <item x="255"/>
        <item x="4324"/>
        <item x="3694"/>
        <item x="2811"/>
        <item x="2753"/>
        <item x="3525"/>
        <item x="100"/>
        <item x="655"/>
        <item x="276"/>
        <item x="2363"/>
        <item x="1491"/>
        <item x="2002"/>
        <item x="3444"/>
        <item x="1867"/>
        <item x="1471"/>
        <item x="4830"/>
        <item x="215"/>
        <item x="970"/>
        <item x="2410"/>
        <item x="3218"/>
        <item x="1162"/>
        <item x="4124"/>
        <item x="1882"/>
        <item x="2848"/>
        <item x="3483"/>
        <item x="4275"/>
        <item x="720"/>
        <item x="791"/>
        <item x="14"/>
        <item x="1605"/>
        <item x="4420"/>
        <item x="189"/>
        <item x="693"/>
        <item x="1680"/>
        <item x="401"/>
        <item x="2441"/>
        <item x="3729"/>
        <item x="1686"/>
        <item x="2803"/>
        <item x="130"/>
        <item x="3799"/>
        <item x="3574"/>
        <item x="803"/>
        <item x="2586"/>
        <item x="3391"/>
        <item x="1373"/>
        <item x="3342"/>
        <item x="3673"/>
        <item x="3852"/>
        <item x="1390"/>
        <item x="4826"/>
        <item x="3737"/>
        <item x="1452"/>
        <item x="1263"/>
        <item x="1595"/>
        <item x="842"/>
        <item x="2518"/>
        <item x="4085"/>
        <item x="1426"/>
        <item x="2459"/>
        <item x="1091"/>
        <item x="118"/>
        <item x="993"/>
        <item x="1637"/>
        <item x="3217"/>
        <item x="611"/>
        <item x="2368"/>
        <item x="1359"/>
        <item x="3092"/>
        <item x="3022"/>
        <item x="798"/>
        <item x="2412"/>
        <item x="966"/>
        <item x="2320"/>
        <item x="348"/>
        <item x="1087"/>
        <item x="1986"/>
        <item x="1054"/>
        <item x="4290"/>
        <item x="4526"/>
        <item x="2208"/>
        <item x="3609"/>
        <item x="2365"/>
        <item x="3018"/>
        <item x="905"/>
        <item x="3565"/>
        <item x="3155"/>
        <item x="1389"/>
        <item x="29"/>
        <item x="4548"/>
        <item x="3123"/>
        <item x="3887"/>
        <item x="4909"/>
        <item x="4283"/>
        <item x="647"/>
        <item x="4795"/>
        <item x="351"/>
        <item x="1131"/>
        <item x="2297"/>
        <item x="526"/>
        <item x="318"/>
        <item x="977"/>
        <item x="3504"/>
        <item x="4751"/>
        <item x="1354"/>
        <item x="4233"/>
        <item x="543"/>
        <item x="1443"/>
        <item x="1832"/>
        <item x="3928"/>
        <item x="3149"/>
        <item x="2576"/>
        <item x="2774"/>
        <item x="3101"/>
        <item x="950"/>
        <item x="4470"/>
        <item x="4605"/>
        <item x="4807"/>
        <item x="2405"/>
        <item x="656"/>
        <item x="4302"/>
        <item x="229"/>
        <item x="4262"/>
        <item x="1575"/>
        <item x="4146"/>
        <item x="4610"/>
        <item x="2303"/>
        <item x="2467"/>
        <item x="483"/>
        <item x="3082"/>
        <item x="1889"/>
        <item x="3474"/>
        <item x="2119"/>
        <item x="438"/>
        <item x="772"/>
        <item x="2445"/>
        <item x="1552"/>
        <item x="1767"/>
        <item x="1285"/>
        <item x="2345"/>
        <item x="524"/>
        <item x="4797"/>
        <item x="2906"/>
        <item x="3617"/>
        <item x="3467"/>
        <item x="347"/>
        <item x="2328"/>
        <item x="1707"/>
        <item x="593"/>
        <item x="1730"/>
        <item x="2025"/>
        <item x="1580"/>
        <item x="1916"/>
        <item x="2357"/>
        <item x="4325"/>
        <item x="2806"/>
        <item x="4418"/>
        <item x="4758"/>
        <item x="54"/>
        <item x="2347"/>
        <item x="4406"/>
        <item x="4356"/>
        <item x="1904"/>
        <item x="3327"/>
        <item x="1440"/>
        <item x="1268"/>
        <item x="3293"/>
        <item x="1978"/>
        <item x="4913"/>
        <item x="2899"/>
        <item x="1879"/>
        <item x="1394"/>
        <item x="4250"/>
        <item x="2631"/>
        <item x="4238"/>
        <item x="346"/>
        <item x="3935"/>
        <item x="3738"/>
        <item x="2759"/>
        <item x="2548"/>
        <item x="3147"/>
        <item x="2701"/>
        <item x="1943"/>
        <item x="3538"/>
        <item x="1522"/>
        <item x="1857"/>
        <item x="3910"/>
        <item x="4196"/>
        <item x="2213"/>
        <item x="4425"/>
        <item x="1835"/>
        <item x="273"/>
        <item x="1052"/>
        <item x="3662"/>
        <item x="1161"/>
        <item x="3153"/>
        <item x="286"/>
        <item x="1929"/>
        <item x="4304"/>
        <item x="2448"/>
        <item x="4912"/>
        <item x="3088"/>
        <item x="4270"/>
        <item x="4739"/>
        <item x="2523"/>
        <item x="3435"/>
        <item x="2092"/>
        <item x="858"/>
        <item x="2238"/>
        <item x="3508"/>
        <item x="4287"/>
        <item x="3457"/>
        <item x="3216"/>
        <item x="1621"/>
        <item x="4696"/>
        <item x="533"/>
        <item x="2708"/>
        <item x="388"/>
        <item x="296"/>
        <item x="2606"/>
        <item x="461"/>
        <item x="2607"/>
        <item x="405"/>
        <item x="4347"/>
        <item x="3027"/>
        <item x="1347"/>
        <item x="4578"/>
        <item x="1456"/>
        <item x="2660"/>
        <item x="3797"/>
        <item x="4200"/>
        <item x="4129"/>
        <item x="64"/>
        <item x="211"/>
        <item x="1144"/>
        <item x="4281"/>
        <item x="2875"/>
        <item x="4049"/>
        <item x="3781"/>
        <item x="2018"/>
        <item x="712"/>
        <item x="3784"/>
        <item x="4619"/>
        <item x="2360"/>
        <item x="2825"/>
        <item x="2409"/>
        <item x="2677"/>
        <item x="975"/>
        <item x="502"/>
        <item x="788"/>
        <item x="4374"/>
        <item x="1224"/>
        <item x="2549"/>
        <item x="525"/>
        <item x="68"/>
        <item x="1778"/>
        <item x="2349"/>
        <item x="304"/>
        <item x="3833"/>
        <item x="3476"/>
        <item x="3510"/>
        <item x="3414"/>
        <item x="2036"/>
        <item x="4880"/>
        <item x="4508"/>
        <item x="2008"/>
        <item x="469"/>
        <item x="4423"/>
        <item x="1442"/>
        <item x="899"/>
        <item x="2672"/>
        <item x="3110"/>
        <item x="4513"/>
        <item x="4764"/>
        <item x="4451"/>
        <item x="4360"/>
        <item x="768"/>
        <item x="19"/>
        <item x="2827"/>
        <item x="79"/>
        <item x="2622"/>
        <item x="2498"/>
        <item x="3136"/>
        <item x="609"/>
        <item x="2398"/>
        <item x="4538"/>
        <item x="1018"/>
        <item x="4519"/>
        <item x="2790"/>
        <item x="1576"/>
        <item x="3536"/>
        <item x="1177"/>
        <item x="1583"/>
        <item x="1779"/>
        <item x="2416"/>
        <item x="3885"/>
        <item x="3199"/>
        <item x="1742"/>
        <item x="1090"/>
        <item x="1049"/>
        <item x="1823"/>
        <item x="1451"/>
        <item x="1669"/>
        <item x="3625"/>
        <item x="2736"/>
        <item x="3113"/>
        <item x="3845"/>
        <item x="3651"/>
        <item x="3606"/>
        <item x="3224"/>
        <item x="3340"/>
        <item x="10"/>
        <item x="1876"/>
        <item x="194"/>
        <item x="2896"/>
        <item x="794"/>
        <item x="2943"/>
        <item x="4362"/>
        <item x="2391"/>
        <item x="799"/>
        <item x="4074"/>
        <item x="0"/>
        <item x="3588"/>
        <item x="3066"/>
        <item x="4152"/>
        <item x="1128"/>
        <item x="306"/>
        <item x="4241"/>
        <item x="3056"/>
        <item x="2525"/>
        <item x="1955"/>
        <item x="2212"/>
        <item x="2003"/>
        <item x="4628"/>
        <item x="3783"/>
        <item x="2266"/>
        <item x="1485"/>
        <item x="3952"/>
        <item x="2186"/>
        <item x="4242"/>
        <item x="1935"/>
        <item x="676"/>
        <item x="1856"/>
        <item x="489"/>
        <item x="4095"/>
        <item x="2138"/>
        <item x="2910"/>
        <item x="3499"/>
        <item x="506"/>
        <item x="2895"/>
        <item x="4509"/>
        <item x="2248"/>
        <item x="57"/>
        <item x="3284"/>
        <item x="1791"/>
        <item x="567"/>
        <item x="936"/>
        <item x="1200"/>
        <item x="3679"/>
        <item x="228"/>
        <item x="3372"/>
        <item x="3382"/>
        <item x="2282"/>
        <item x="2835"/>
        <item x="600"/>
        <item x="2683"/>
        <item x="3836"/>
        <item x="4008"/>
        <item x="1715"/>
        <item x="3881"/>
        <item x="1299"/>
        <item x="3337"/>
        <item x="507"/>
        <item x="2277"/>
        <item x="880"/>
        <item x="2317"/>
        <item x="3055"/>
        <item x="3693"/>
        <item x="1883"/>
        <item x="4471"/>
        <item x="3034"/>
        <item x="4692"/>
        <item x="4590"/>
        <item x="4117"/>
        <item x="2931"/>
        <item x="1936"/>
        <item x="2464"/>
        <item x="2923"/>
        <item x="2637"/>
        <item x="1313"/>
        <item x="1727"/>
        <item x="4267"/>
        <item x="4398"/>
        <item x="3240"/>
        <item x="976"/>
        <item x="3215"/>
        <item x="402"/>
        <item x="1500"/>
        <item x="1694"/>
        <item x="725"/>
        <item x="2511"/>
        <item x="3752"/>
        <item x="757"/>
        <item x="2563"/>
        <item x="2479"/>
        <item x="4130"/>
        <item x="1546"/>
        <item x="1685"/>
        <item x="2026"/>
        <item x="433"/>
        <item x="3814"/>
        <item x="1030"/>
        <item x="845"/>
        <item x="2668"/>
        <item x="1298"/>
        <item x="4019"/>
        <item x="1297"/>
        <item x="191"/>
        <item x="2046"/>
        <item x="4143"/>
        <item x="873"/>
        <item x="501"/>
        <item x="1899"/>
        <item x="17"/>
        <item x="4579"/>
        <item x="4369"/>
        <item x="2507"/>
        <item x="4295"/>
        <item x="4585"/>
        <item x="679"/>
        <item x="541"/>
        <item x="784"/>
        <item x="3850"/>
        <item x="568"/>
        <item x="1737"/>
        <item x="1668"/>
        <item x="3711"/>
        <item x="121"/>
        <item x="4411"/>
        <item x="2876"/>
        <item x="1505"/>
        <item x="4715"/>
        <item x="4763"/>
        <item x="2099"/>
        <item x="1528"/>
        <item x="4205"/>
        <item x="3897"/>
        <item x="2642"/>
        <item x="3748"/>
        <item x="3831"/>
        <item x="3911"/>
        <item x="4515"/>
        <item x="4725"/>
        <item x="1450"/>
        <item x="2684"/>
        <item x="4034"/>
        <item x="4573"/>
        <item x="3171"/>
        <item x="4804"/>
        <item x="2054"/>
        <item x="4293"/>
        <item x="352"/>
        <item x="166"/>
        <item x="4433"/>
        <item x="4300"/>
        <item x="3888"/>
        <item x="1038"/>
        <item x="920"/>
        <item x="2361"/>
        <item x="380"/>
        <item x="3422"/>
        <item x="1731"/>
        <item x="1683"/>
        <item x="4173"/>
        <item x="3744"/>
        <item x="2493"/>
        <item x="1776"/>
        <item x="867"/>
        <item x="3030"/>
        <item x="3903"/>
        <item x="4332"/>
        <item x="1088"/>
        <item x="1535"/>
        <item x="2964"/>
        <item x="3648"/>
        <item x="2880"/>
        <item x="4868"/>
        <item x="4312"/>
        <item x="2985"/>
        <item x="914"/>
        <item x="3900"/>
        <item x="4245"/>
        <item x="1624"/>
        <item x="259"/>
        <item x="3282"/>
        <item x="2897"/>
        <item x="3668"/>
        <item x="4086"/>
        <item x="3316"/>
        <item x="3326"/>
        <item x="2059"/>
        <item x="4761"/>
        <item x="2745"/>
        <item x="3394"/>
        <item x="1378"/>
        <item x="333"/>
        <item x="149"/>
        <item x="1155"/>
        <item x="1977"/>
        <item x="722"/>
        <item x="1437"/>
        <item x="1249"/>
        <item x="2437"/>
        <item x="3073"/>
        <item x="4177"/>
        <item x="270"/>
        <item x="4352"/>
        <item x="2894"/>
        <item x="3940"/>
        <item x="562"/>
        <item x="3035"/>
        <item x="2314"/>
        <item x="1445"/>
        <item x="2028"/>
        <item x="4399"/>
        <item x="1947"/>
        <item x="1321"/>
        <item x="4178"/>
        <item x="2843"/>
        <item x="390"/>
        <item x="2309"/>
        <item x="1661"/>
        <item x="3482"/>
        <item x="3762"/>
        <item x="983"/>
        <item x="4843"/>
        <item x="3728"/>
        <item x="4167"/>
        <item x="3411"/>
        <item x="3475"/>
        <item x="1565"/>
        <item x="3629"/>
        <item x="4681"/>
        <item x="2471"/>
        <item x="3328"/>
        <item x="2480"/>
        <item x="4266"/>
        <item x="133"/>
        <item x="1794"/>
        <item x="2072"/>
        <item x="1468"/>
        <item x="2354"/>
        <item x="3839"/>
        <item x="4237"/>
        <item x="711"/>
        <item x="607"/>
        <item x="4730"/>
        <item x="3245"/>
        <item x="3453"/>
        <item x="1845"/>
        <item x="3877"/>
        <item x="750"/>
        <item x="4119"/>
        <item x="4298"/>
        <item x="2689"/>
        <item x="3261"/>
        <item x="2569"/>
        <item x="2133"/>
        <item x="698"/>
        <item x="3396"/>
        <item x="1844"/>
        <item x="4697"/>
        <item x="3708"/>
        <item x="3776"/>
        <item x="1401"/>
        <item x="2898"/>
        <item x="4183"/>
        <item x="967"/>
        <item x="1261"/>
        <item x="2183"/>
        <item x="1071"/>
        <item x="1995"/>
        <item x="3152"/>
        <item x="4738"/>
        <item x="4690"/>
        <item x="385"/>
        <item x="2148"/>
        <item x="1611"/>
        <item x="1923"/>
        <item x="2106"/>
        <item x="3581"/>
        <item x="1957"/>
        <item x="2396"/>
        <item x="1928"/>
        <item x="1166"/>
        <item x="3671"/>
        <item x="640"/>
        <item x="1622"/>
        <item x="4842"/>
        <item x="1869"/>
        <item x="2547"/>
        <item x="1074"/>
        <item x="3222"/>
        <item x="3093"/>
        <item x="1493"/>
        <item x="1801"/>
        <item x="1150"/>
        <item x="3786"/>
        <item x="3936"/>
        <item x="2750"/>
        <item x="3721"/>
        <item x="365"/>
        <item x="1104"/>
        <item x="3920"/>
        <item x="3329"/>
        <item x="4561"/>
        <item x="4139"/>
        <item x="3489"/>
        <item x="4122"/>
        <item x="960"/>
        <item x="3899"/>
        <item x="1317"/>
        <item x="4082"/>
        <item x="1627"/>
        <item x="4750"/>
        <item x="1723"/>
        <item x="1866"/>
        <item x="1106"/>
        <item x="2593"/>
        <item x="387"/>
        <item x="2744"/>
        <item x="814"/>
        <item x="3292"/>
        <item x="3407"/>
        <item x="3254"/>
        <item x="1900"/>
        <item x="4577"/>
        <item x="2797"/>
        <item x="2780"/>
        <item x="820"/>
        <item x="2060"/>
        <item x="3287"/>
        <item x="3387"/>
        <item x="776"/>
        <item x="1643"/>
        <item x="946"/>
        <item x="1597"/>
        <item x="945"/>
        <item x="1277"/>
        <item x="1585"/>
        <item x="1170"/>
        <item x="2694"/>
        <item x="806"/>
        <item x="403"/>
        <item x="1234"/>
        <item x="4777"/>
        <item x="3792"/>
        <item x="1548"/>
        <item x="2049"/>
        <item x="1609"/>
        <item x="4898"/>
        <item x="4014"/>
        <item x="2633"/>
        <item x="1254"/>
        <item x="4285"/>
        <item x="4727"/>
        <item x="3878"/>
        <item x="460"/>
        <item x="1665"/>
        <item x="1581"/>
        <item x="3993"/>
        <item x="666"/>
        <item x="763"/>
        <item x="4253"/>
        <item x="2528"/>
        <item x="998"/>
        <item x="3111"/>
        <item x="2757"/>
        <item x="1735"/>
        <item x="1758"/>
        <item x="4168"/>
        <item x="1965"/>
        <item x="4845"/>
        <item x="790"/>
        <item x="854"/>
        <item x="2235"/>
        <item x="3311"/>
        <item x="1266"/>
        <item x="143"/>
        <item x="131"/>
        <item x="3229"/>
        <item x="3507"/>
        <item x="4788"/>
        <item x="4641"/>
        <item x="2215"/>
        <item x="690"/>
        <item x="2566"/>
        <item x="2624"/>
        <item x="2057"/>
        <item x="4203"/>
        <item x="4151"/>
        <item x="2298"/>
        <item x="3820"/>
        <item x="4719"/>
        <item x="1326"/>
        <item x="4004"/>
        <item x="4182"/>
        <item x="2182"/>
        <item x="12"/>
        <item x="3667"/>
        <item x="1756"/>
        <item x="300"/>
        <item x="1905"/>
        <item x="3478"/>
        <item x="1175"/>
        <item x="3834"/>
        <item x="4212"/>
        <item x="2469"/>
        <item x="1364"/>
        <item x="827"/>
        <item x="331"/>
        <item x="3807"/>
        <item x="4367"/>
        <item x="2641"/>
        <item x="2801"/>
        <item x="2640"/>
        <item x="505"/>
        <item x="3172"/>
        <item x="4180"/>
        <item x="4917"/>
        <item x="3354"/>
        <item x="1992"/>
        <item x="849"/>
        <item x="2033"/>
        <item x="3494"/>
        <item x="3231"/>
        <item x="1032"/>
        <item x="4770"/>
        <item x="4105"/>
        <item x="2142"/>
        <item x="2950"/>
        <item x="4121"/>
        <item x="1853"/>
        <item x="4284"/>
        <item x="584"/>
        <item x="4381"/>
        <item x="3404"/>
        <item x="1137"/>
        <item x="2536"/>
        <item x="1460"/>
        <item x="938"/>
        <item x="4001"/>
        <item x="510"/>
        <item x="2295"/>
        <item x="588"/>
        <item x="2718"/>
        <item x="4463"/>
        <item x="1802"/>
        <item x="4227"/>
        <item x="4773"/>
        <item x="3938"/>
        <item x="1418"/>
        <item x="440"/>
        <item x="2048"/>
        <item x="3989"/>
        <item x="4685"/>
        <item x="1190"/>
        <item x="883"/>
        <item x="2699"/>
        <item x="2425"/>
        <item x="2241"/>
        <item x="1045"/>
        <item x="608"/>
        <item x="2084"/>
        <item x="2970"/>
        <item x="3916"/>
        <item x="2688"/>
        <item x="1461"/>
        <item x="1838"/>
        <item x="2521"/>
        <item x="3891"/>
        <item x="3856"/>
        <item x="232"/>
        <item x="2217"/>
        <item x="4643"/>
        <item x="3170"/>
        <item x="448"/>
        <item x="3622"/>
        <item x="3385"/>
        <item x="3579"/>
        <item x="1345"/>
        <item x="3854"/>
        <item x="1478"/>
        <item x="4683"/>
        <item x="2732"/>
        <item x="4574"/>
        <item x="2833"/>
        <item x="3336"/>
        <item x="852"/>
        <item x="2972"/>
        <item x="2218"/>
        <item x="3320"/>
        <item x="4007"/>
        <item x="1444"/>
        <item x="3782"/>
        <item x="1225"/>
        <item x="652"/>
        <item x="2380"/>
        <item x="1226"/>
        <item x="1718"/>
        <item x="2574"/>
        <item x="45"/>
        <item x="563"/>
        <item x="3549"/>
        <item x="3184"/>
        <item x="3469"/>
        <item x="2927"/>
        <item x="4436"/>
        <item x="407"/>
        <item x="4327"/>
        <item x="3898"/>
        <item x="4077"/>
        <item x="1712"/>
        <item x="3962"/>
        <item x="949"/>
        <item x="3131"/>
        <item x="3615"/>
        <item x="26"/>
        <item x="1511"/>
        <item x="4600"/>
        <item x="747"/>
        <item x="2450"/>
        <item x="4747"/>
        <item x="3"/>
        <item x="1501"/>
        <item x="954"/>
        <item x="3386"/>
        <item x="3249"/>
        <item x="105"/>
        <item x="1596"/>
        <item x="4564"/>
        <item x="1311"/>
        <item x="2386"/>
        <item x="2010"/>
        <item x="2977"/>
        <item x="521"/>
        <item x="705"/>
        <item x="4572"/>
        <item x="3755"/>
        <item x="3626"/>
        <item x="1508"/>
        <item x="6"/>
        <item x="4204"/>
        <item x="2058"/>
        <item x="4916"/>
        <item x="1048"/>
        <item x="3966"/>
        <item x="1251"/>
        <item x="1253"/>
        <item x="4501"/>
        <item x="419"/>
        <item x="4246"/>
        <item x="3039"/>
        <item x="1130"/>
        <item x="2634"/>
        <item x="2703"/>
        <item x="1318"/>
        <item x="1907"/>
        <item x="177"/>
        <item x="2620"/>
        <item x="891"/>
        <item x="1328"/>
        <item x="50"/>
        <item x="3280"/>
        <item x="4708"/>
        <item x="1860"/>
        <item x="3914"/>
        <item x="1931"/>
        <item x="2041"/>
        <item x="435"/>
        <item x="3801"/>
        <item x="1173"/>
        <item x="1729"/>
        <item x="1679"/>
        <item x="2926"/>
        <item x="3302"/>
        <item x="3823"/>
        <item x="2088"/>
        <item x="122"/>
        <item x="2137"/>
        <item x="503"/>
        <item x="1697"/>
        <item x="476"/>
        <item x="1799"/>
        <item x="3943"/>
        <item x="2376"/>
        <item x="4832"/>
        <item x="4373"/>
        <item x="2324"/>
        <item x="2125"/>
        <item x="4691"/>
        <item x="1961"/>
        <item x="31"/>
        <item x="4523"/>
        <item x="621"/>
        <item x="3236"/>
        <item x="2791"/>
        <item x="4700"/>
        <item x="219"/>
        <item x="3019"/>
        <item x="3077"/>
        <item x="3095"/>
        <item x="4818"/>
        <item x="2746"/>
        <item x="3669"/>
        <item x="80"/>
        <item x="3107"/>
        <item x="3926"/>
        <item x="4217"/>
        <item x="4148"/>
        <item x="3303"/>
        <item x="2096"/>
        <item x="2632"/>
        <item x="3794"/>
        <item x="4190"/>
        <item x="2287"/>
        <item x="3275"/>
        <item x="453"/>
        <item x="2422"/>
        <item x="3074"/>
        <item x="1829"/>
        <item x="764"/>
        <item x="1722"/>
        <item x="4291"/>
        <item x="186"/>
        <item x="2322"/>
        <item x="3352"/>
        <item x="3247"/>
        <item x="3255"/>
        <item x="2594"/>
        <item x="1115"/>
        <item x="58"/>
        <item x="1089"/>
        <item x="3087"/>
        <item x="2838"/>
        <item x="1178"/>
        <item x="4375"/>
        <item x="4294"/>
        <item x="1343"/>
        <item x="4915"/>
        <item x="4216"/>
        <item x="538"/>
        <item x="1562"/>
        <item x="3348"/>
        <item x="4873"/>
        <item x="2814"/>
        <item x="1924"/>
        <item x="2056"/>
        <item x="104"/>
        <item x="981"/>
        <item x="4341"/>
        <item x="3439"/>
        <item x="3641"/>
        <item x="3456"/>
        <item x="2289"/>
        <item x="4714"/>
        <item x="3796"/>
        <item x="278"/>
        <item x="1291"/>
        <item x="2693"/>
        <item x="3551"/>
        <item x="2286"/>
        <item x="971"/>
        <item x="1473"/>
        <item x="4651"/>
        <item x="1281"/>
        <item x="3715"/>
        <item x="4042"/>
        <item x="2102"/>
        <item x="125"/>
        <item x="675"/>
        <item x="326"/>
        <item x="508"/>
        <item x="2429"/>
        <item x="4268"/>
        <item x="1988"/>
        <item x="2052"/>
        <item x="3204"/>
        <item x="1449"/>
        <item x="3044"/>
        <item x="2352"/>
        <item x="99"/>
        <item x="4263"/>
        <item x="3848"/>
        <item x="3506"/>
        <item x="3007"/>
        <item x="4824"/>
        <item x="2659"/>
        <item x="782"/>
        <item x="3984"/>
        <item x="2979"/>
        <item x="4521"/>
        <item x="4625"/>
        <item x="161"/>
        <item x="972"/>
        <item x="669"/>
        <item x="141"/>
        <item x="3436"/>
        <item x="3967"/>
        <item x="3265"/>
        <item x="4064"/>
        <item x="1689"/>
        <item x="1798"/>
        <item x="3099"/>
        <item x="4144"/>
        <item x="4533"/>
        <item x="201"/>
        <item x="2321"/>
        <item x="2496"/>
        <item x="2583"/>
        <item x="4224"/>
        <item x="944"/>
        <item x="1076"/>
        <item x="875"/>
        <item x="4428"/>
        <item x="4031"/>
        <item x="3198"/>
        <item x="4487"/>
        <item x="4647"/>
        <item x="1863"/>
        <item x="2118"/>
        <item x="322"/>
        <item x="66"/>
        <item x="4549"/>
        <item x="2772"/>
        <item x="807"/>
        <item x="2006"/>
        <item x="2400"/>
        <item x="947"/>
        <item x="1064"/>
        <item x="89"/>
        <item x="4835"/>
        <item x="2734"/>
        <item x="3560"/>
        <item x="2605"/>
        <item x="1047"/>
        <item x="2090"/>
        <item x="4172"/>
        <item x="1855"/>
        <item x="1854"/>
        <item x="3033"/>
        <item x="2813"/>
        <item x="3931"/>
        <item x="4462"/>
        <item x="1704"/>
        <item x="2675"/>
        <item x="2263"/>
        <item x="1673"/>
        <item x="3567"/>
        <item x="1093"/>
        <item x="4383"/>
        <item x="3895"/>
        <item x="2454"/>
        <item x="2542"/>
        <item x="3194"/>
        <item x="766"/>
        <item x="97"/>
        <item x="4598"/>
        <item x="2083"/>
        <item x="2094"/>
        <item x="3720"/>
        <item x="3057"/>
        <item x="3188"/>
        <item x="1525"/>
        <item x="4793"/>
        <item x="2288"/>
        <item x="391"/>
        <item x="4055"/>
        <item x="531"/>
        <item x="3062"/>
        <item x="1400"/>
        <item x="1331"/>
        <item x="2100"/>
        <item x="3258"/>
        <item x="4921"/>
        <item x="4127"/>
        <item x="1651"/>
        <item x="3052"/>
        <item x="1790"/>
        <item x="3104"/>
        <item x="69"/>
        <item x="594"/>
        <item x="3090"/>
        <item x="2081"/>
        <item x="2948"/>
        <item x="2505"/>
        <item x="1804"/>
        <item x="1334"/>
        <item x="1332"/>
        <item x="178"/>
        <item x="1949"/>
        <item x="241"/>
        <item x="379"/>
        <item x="1764"/>
        <item x="3710"/>
        <item x="256"/>
        <item x="3227"/>
        <item x="102"/>
        <item x="1434"/>
        <item x="3071"/>
        <item x="4100"/>
        <item x="4400"/>
        <item x="126"/>
        <item x="4474"/>
        <item x="3618"/>
        <item x="4138"/>
        <item x="3918"/>
        <item x="3684"/>
        <item x="3944"/>
        <item x="1672"/>
        <item x="3373"/>
        <item x="4673"/>
        <item x="1641"/>
        <item x="2663"/>
        <item x="2346"/>
        <item x="4179"/>
        <item x="369"/>
        <item x="39"/>
        <item x="1551"/>
        <item x="4448"/>
        <item x="2375"/>
        <item x="2306"/>
        <item x="613"/>
        <item x="1606"/>
        <item x="4258"/>
        <item x="661"/>
        <item x="321"/>
        <item x="3321"/>
        <item x="157"/>
        <item x="3652"/>
        <item x="3076"/>
        <item x="2198"/>
        <item x="4825"/>
        <item x="808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1" baseField="0" baseItem="0" numFmtId="2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2854-B206-4F11-8135-7CFEAAB74539}">
  <dimension ref="A1:S5001"/>
  <sheetViews>
    <sheetView zoomScale="80" zoomScaleNormal="80" workbookViewId="0">
      <selection activeCell="L2" sqref="L2"/>
    </sheetView>
  </sheetViews>
  <sheetFormatPr defaultRowHeight="14.4" x14ac:dyDescent="0.3"/>
  <cols>
    <col min="2" max="2" width="13.109375" customWidth="1"/>
    <col min="3" max="3" width="13.21875" customWidth="1"/>
    <col min="4" max="4" width="15.21875" customWidth="1"/>
    <col min="5" max="5" width="7.44140625" customWidth="1"/>
    <col min="7" max="7" width="12.77734375" customWidth="1"/>
    <col min="8" max="8" width="9.109375" customWidth="1"/>
    <col min="9" max="9" width="16.109375" customWidth="1"/>
    <col min="10" max="10" width="12.109375" customWidth="1"/>
    <col min="11" max="11" width="14.88671875" customWidth="1"/>
    <col min="12" max="12" width="8.109375" customWidth="1"/>
    <col min="13" max="13" width="17.109375" customWidth="1"/>
    <col min="14" max="14" width="14.33203125" customWidth="1"/>
    <col min="15" max="15" width="17" customWidth="1"/>
    <col min="16" max="16" width="18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44563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44564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44565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44566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44567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44568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44569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44570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44571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44572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44573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1">
        <v>44574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1">
        <v>44575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1">
        <v>44576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9" x14ac:dyDescent="0.3">
      <c r="A17">
        <v>10016</v>
      </c>
      <c r="B17" s="1">
        <v>44577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9" x14ac:dyDescent="0.3">
      <c r="A18">
        <v>10017</v>
      </c>
      <c r="B18" s="1">
        <v>44578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9" x14ac:dyDescent="0.3">
      <c r="A19">
        <v>10018</v>
      </c>
      <c r="B19" s="1">
        <v>44579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9" x14ac:dyDescent="0.3">
      <c r="A20">
        <v>10019</v>
      </c>
      <c r="B20" s="1">
        <v>44580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9" x14ac:dyDescent="0.3">
      <c r="A21">
        <v>10020</v>
      </c>
      <c r="B21" s="1">
        <v>44581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  <c r="S21" s="1"/>
    </row>
    <row r="22" spans="1:19" x14ac:dyDescent="0.3">
      <c r="A22">
        <v>10021</v>
      </c>
      <c r="B22" s="1">
        <v>44582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  <c r="S22" s="1"/>
    </row>
    <row r="23" spans="1:19" x14ac:dyDescent="0.3">
      <c r="A23">
        <v>10022</v>
      </c>
      <c r="B23" s="1">
        <v>44583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  <c r="S23" s="1"/>
    </row>
    <row r="24" spans="1:19" x14ac:dyDescent="0.3">
      <c r="A24">
        <v>10023</v>
      </c>
      <c r="B24" s="1">
        <v>44584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9" x14ac:dyDescent="0.3">
      <c r="A25">
        <v>10024</v>
      </c>
      <c r="B25" s="1">
        <v>44585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9" x14ac:dyDescent="0.3">
      <c r="A26">
        <v>10025</v>
      </c>
      <c r="B26" s="1">
        <v>44586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9" x14ac:dyDescent="0.3">
      <c r="A27">
        <v>10026</v>
      </c>
      <c r="B27" s="1">
        <v>44587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9" x14ac:dyDescent="0.3">
      <c r="A28">
        <v>10027</v>
      </c>
      <c r="B28" s="1">
        <v>44588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9" x14ac:dyDescent="0.3">
      <c r="A29">
        <v>10028</v>
      </c>
      <c r="B29" s="1">
        <v>44589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9" x14ac:dyDescent="0.3">
      <c r="A30">
        <v>10029</v>
      </c>
      <c r="B30" s="1">
        <v>44590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9" x14ac:dyDescent="0.3">
      <c r="A31">
        <v>10030</v>
      </c>
      <c r="B31" s="1">
        <v>44591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9" x14ac:dyDescent="0.3">
      <c r="A32">
        <v>10031</v>
      </c>
      <c r="B32" s="1">
        <v>44592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44593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44595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44596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44597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44598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44599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44600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44601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44602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44603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44604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1">
        <v>44605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1">
        <v>44606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1">
        <v>44607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1">
        <v>44608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1">
        <v>44609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1">
        <v>44610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1">
        <v>44611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1">
        <v>44612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1">
        <v>44613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1">
        <v>44614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1">
        <v>44615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1">
        <v>44616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1">
        <v>44617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1">
        <v>44618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1">
        <v>44619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1">
        <v>44620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44621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44622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44624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44625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44626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44627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44628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44629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44630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44631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44632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1">
        <v>44633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1">
        <v>44634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1">
        <v>44635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1">
        <v>44636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1">
        <v>44637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1">
        <v>44638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1">
        <v>44639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1">
        <v>44640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1">
        <v>44641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1">
        <v>44642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1">
        <v>44643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1">
        <v>44644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1">
        <v>44645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1">
        <v>44646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1">
        <v>44647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1">
        <v>44648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1">
        <v>44649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1">
        <v>44650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1">
        <v>44651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44652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44653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44654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44656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44657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44658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44659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44660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44661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44662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44663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1">
        <v>44664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1">
        <v>44665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1">
        <v>44666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1">
        <v>44667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1">
        <v>44668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1">
        <v>44669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1">
        <v>44670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1">
        <v>44671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1">
        <v>44672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1">
        <v>44673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1">
        <v>44674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1">
        <v>44675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1">
        <v>44676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1">
        <v>44677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1">
        <v>44678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1">
        <v>44679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1">
        <v>44680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1">
        <v>44681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44682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44683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44684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44685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44687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44688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44689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44690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44691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44692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44693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1">
        <v>44694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1">
        <v>44695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1">
        <v>44696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1">
        <v>44697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1">
        <v>44698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1">
        <v>44699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1">
        <v>44700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1">
        <v>44701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1">
        <v>44702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1">
        <v>44703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1">
        <v>44704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1">
        <v>44705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1">
        <v>44706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1">
        <v>44707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1">
        <v>44708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1">
        <v>44709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1">
        <v>44710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1">
        <v>44711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1">
        <v>44712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44713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44714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44715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44716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44717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44719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44720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44721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44722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44723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44724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1">
        <v>44725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1">
        <v>44726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1">
        <v>44727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1">
        <v>44728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1">
        <v>44729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1">
        <v>44730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1">
        <v>44731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1">
        <v>44732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1">
        <v>44733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1">
        <v>44734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1">
        <v>44735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1">
        <v>44736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1">
        <v>44737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1">
        <v>44738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1">
        <v>44739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1">
        <v>44740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1">
        <v>44741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1">
        <v>44742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44743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44744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44745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44746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44747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44748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44750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44751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44752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44753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44754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1">
        <v>44755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1">
        <v>44756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1">
        <v>44757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1">
        <v>44758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1">
        <v>44759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1">
        <v>44760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1">
        <v>44761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1">
        <v>44762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1">
        <v>44763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1">
        <v>44764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1">
        <v>44765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1">
        <v>44766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1">
        <v>44767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1">
        <v>44768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1">
        <v>44769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1">
        <v>44770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1">
        <v>44771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1">
        <v>44772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1">
        <v>44773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44774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44775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44776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44777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44778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44779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44780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44782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44783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44784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44785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1">
        <v>44786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1">
        <v>44787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1">
        <v>44788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1">
        <v>44789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1">
        <v>44790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1">
        <v>44791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1">
        <v>44792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1">
        <v>44793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1">
        <v>44794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1">
        <v>44795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1">
        <v>44796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1">
        <v>44797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1">
        <v>44798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1">
        <v>44799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1">
        <v>44800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1">
        <v>44801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1">
        <v>44802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1">
        <v>44803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1">
        <v>44804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44805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44806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44807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44808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44809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44810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44811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44812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44814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44815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44816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1">
        <v>44817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1">
        <v>44818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1">
        <v>44819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1">
        <v>44820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1">
        <v>44821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1">
        <v>44822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1">
        <v>44823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1">
        <v>44824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1">
        <v>44825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1">
        <v>44826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1">
        <v>44827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1">
        <v>44828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1">
        <v>44829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1">
        <v>44830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1">
        <v>44831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1">
        <v>44832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1">
        <v>44833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1">
        <v>44834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44835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44836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44837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44838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44839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44840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44841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44842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44843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44845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44846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1">
        <v>44847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1">
        <v>44848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1">
        <v>44849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1">
        <v>44850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1">
        <v>44851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1">
        <v>44852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1">
        <v>44853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1">
        <v>44854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1">
        <v>44855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1">
        <v>44856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1">
        <v>44857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1">
        <v>44858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1">
        <v>44859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1">
        <v>44860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1">
        <v>44861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1">
        <v>44862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1">
        <v>44863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1">
        <v>44864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1">
        <v>44865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44866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44867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44868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44869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44870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44871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44872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44873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44874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44875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44877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1">
        <v>44878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1">
        <v>44879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1">
        <v>44880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1">
        <v>44881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1">
        <v>44882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1">
        <v>44883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1">
        <v>44884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1">
        <v>44885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1">
        <v>44886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1">
        <v>44887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1">
        <v>44888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1">
        <v>44889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1">
        <v>44890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1">
        <v>44891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1">
        <v>44892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1">
        <v>44893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1">
        <v>44894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1">
        <v>44895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44896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44897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44898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44899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44900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44901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44902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44903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44904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44905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44906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1">
        <v>44908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1">
        <v>44909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1">
        <v>44910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1">
        <v>44911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1">
        <v>44912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1">
        <v>44913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1">
        <v>44914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1">
        <v>44915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1">
        <v>44916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1">
        <v>44917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1">
        <v>44918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1">
        <v>44919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1">
        <v>44920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1">
        <v>44921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1">
        <v>44922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1">
        <v>44923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1">
        <v>44924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1">
        <v>44925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1">
        <v>44926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44928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44929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44930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44931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44932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44933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44934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44935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44936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44937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44938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1">
        <v>44939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1">
        <v>44940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1">
        <v>44941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1">
        <v>44942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1">
        <v>44943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1">
        <v>44944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1">
        <v>44945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1">
        <v>44946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1">
        <v>44947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1">
        <v>44948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1">
        <v>44949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1">
        <v>44950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1">
        <v>44951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1">
        <v>44952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1">
        <v>44953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1">
        <v>44954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1">
        <v>44955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1">
        <v>44956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1">
        <v>44957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44958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44960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44961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44962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44963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44964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44965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44966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44967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44968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44969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1">
        <v>44970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1">
        <v>44971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1">
        <v>44972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1">
        <v>44973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1">
        <v>44974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1">
        <v>44975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1">
        <v>44976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1">
        <v>44977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1">
        <v>44978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1">
        <v>44979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1">
        <v>44980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1">
        <v>44981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1">
        <v>44982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1">
        <v>44983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1">
        <v>44984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1">
        <v>44985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44986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44987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44989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44990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44991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44992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44993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44994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44995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44996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44997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1">
        <v>44998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1">
        <v>44999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1">
        <v>45000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1">
        <v>45001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1">
        <v>45002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1">
        <v>45003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1">
        <v>45004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1">
        <v>45005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1">
        <v>45006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1">
        <v>45007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1">
        <v>45008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1">
        <v>45009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1">
        <v>45010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1">
        <v>45011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1">
        <v>45012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1">
        <v>45013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1">
        <v>45014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1">
        <v>45015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1">
        <v>45016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45017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45018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45019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45021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45022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45023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45024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45025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45026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45027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45028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1">
        <v>45029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1">
        <v>45030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1">
        <v>45031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1">
        <v>45032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1">
        <v>45033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1">
        <v>45034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1">
        <v>45035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1">
        <v>45036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1">
        <v>45037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1">
        <v>45038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1">
        <v>45039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1">
        <v>45040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1">
        <v>45041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1">
        <v>45042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1">
        <v>45043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1">
        <v>45044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1">
        <v>45045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1">
        <v>45046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45047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45048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45049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45050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45052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45053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45054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45055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45056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45057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45058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1">
        <v>45059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1">
        <v>45060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1">
        <v>45061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1">
        <v>45062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1">
        <v>45063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1">
        <v>45064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1">
        <v>45065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1">
        <v>45066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1">
        <v>45067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1">
        <v>45068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1">
        <v>45069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1">
        <v>45070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1">
        <v>45071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1">
        <v>45072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1">
        <v>45073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1">
        <v>45074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1">
        <v>45075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1">
        <v>45076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1">
        <v>45077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45078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45079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45080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45081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45082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45084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45085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45086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45087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45088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45089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1">
        <v>45090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1">
        <v>45091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1">
        <v>45092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1">
        <v>45093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1">
        <v>45094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1">
        <v>45095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1">
        <v>45096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1">
        <v>45097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1">
        <v>45098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1">
        <v>45099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1">
        <v>45100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1">
        <v>45101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1">
        <v>45102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1">
        <v>45103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1">
        <v>45104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1">
        <v>45105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1">
        <v>45106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1">
        <v>45107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45108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45109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45110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45111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45112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45113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45115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45116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45117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45118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45119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1">
        <v>45120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1">
        <v>45121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1">
        <v>45122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1">
        <v>45123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1">
        <v>45124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1">
        <v>45125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1">
        <v>45126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1">
        <v>45127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1">
        <v>45128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1">
        <v>45129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1">
        <v>45130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1">
        <v>45131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1">
        <v>45132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1">
        <v>45133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1">
        <v>45134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1">
        <v>45135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1">
        <v>45136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1">
        <v>45137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1">
        <v>45138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45139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45140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45141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45142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45143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45144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45145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45147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45148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45149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45150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1">
        <v>45151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1">
        <v>45152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1">
        <v>45153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1">
        <v>45154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1">
        <v>45155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1">
        <v>45156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1">
        <v>45157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1">
        <v>45158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1">
        <v>45159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1">
        <v>45160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1">
        <v>45161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1">
        <v>45162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1">
        <v>45163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1">
        <v>45164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1">
        <v>45165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1">
        <v>45166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1">
        <v>45167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1">
        <v>45168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1">
        <v>45169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45170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45171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45172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45173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45174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45175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45176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45177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45179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45180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45181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1">
        <v>45182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1">
        <v>45183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1">
        <v>45184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1">
        <v>45185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1">
        <v>45186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1">
        <v>45187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1">
        <v>45188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1">
        <v>45189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1">
        <v>45190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1">
        <v>45191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1">
        <v>45192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1">
        <v>45193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1">
        <v>45194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1">
        <v>45195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1">
        <v>45196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1">
        <v>45197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1">
        <v>45198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1">
        <v>45199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45200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45201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45202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45203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45204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45205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45206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45207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45208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45210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45211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1">
        <v>45212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1">
        <v>45213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1">
        <v>45214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1">
        <v>45215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1">
        <v>45216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1">
        <v>45217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1">
        <v>45218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1">
        <v>45219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1">
        <v>45220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1">
        <v>45221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1">
        <v>45222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1">
        <v>45223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1">
        <v>45224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1">
        <v>45225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1">
        <v>45226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1">
        <v>45227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1">
        <v>45228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1">
        <v>45229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1">
        <v>45230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45231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45232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45233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45234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45235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45236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45237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45238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45239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45240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45242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1">
        <v>45243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1">
        <v>45244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1">
        <v>45245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1">
        <v>45246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1">
        <v>45247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1">
        <v>45248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1">
        <v>45249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1">
        <v>45250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1">
        <v>45251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1">
        <v>45252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1">
        <v>45253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1">
        <v>45254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1">
        <v>45255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1">
        <v>45256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1">
        <v>45257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1">
        <v>45258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1">
        <v>45259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1">
        <v>45260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45261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45262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45263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45264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45265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45266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45267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45268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45269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45270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45271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1">
        <v>45273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1">
        <v>45274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1">
        <v>45275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1">
        <v>45276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1">
        <v>45277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1">
        <v>45278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1">
        <v>45279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1">
        <v>45280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1">
        <v>45281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1">
        <v>45282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1">
        <v>45283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1">
        <v>45284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1">
        <v>45285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1">
        <v>45286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1">
        <v>45287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1">
        <v>45288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1">
        <v>45289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1">
        <v>45290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1">
        <v>45291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45293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45294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45295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45296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45297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45298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45299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45300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45301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45302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45303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1">
        <v>45304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1">
        <v>45305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1">
        <v>45306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1">
        <v>45307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1">
        <v>45308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1">
        <v>45309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1">
        <v>45310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1">
        <v>45311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1">
        <v>45312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1">
        <v>45313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1">
        <v>45314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1">
        <v>45315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1">
        <v>45316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1">
        <v>45317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1">
        <v>45318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1">
        <v>45319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1">
        <v>45320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1">
        <v>45321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1">
        <v>45322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45323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45325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45326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45327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45328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45329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45330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45331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45332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45333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45334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1">
        <v>45335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1">
        <v>45336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1">
        <v>45337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1">
        <v>45338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1">
        <v>45339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1">
        <v>45340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1">
        <v>45341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1">
        <v>45342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1">
        <v>45343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1">
        <v>45344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1">
        <v>45345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1">
        <v>45346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1">
        <v>45347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1">
        <v>45348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1">
        <v>45349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1">
        <v>45350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1">
        <v>45351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45352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45353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45355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45356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45357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45358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45359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45360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45361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45362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45363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1">
        <v>45364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1">
        <v>45365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1">
        <v>45366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1">
        <v>45367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1">
        <v>45368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1">
        <v>45369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1">
        <v>45370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1">
        <v>45371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1">
        <v>45372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1">
        <v>45373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1">
        <v>45374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1">
        <v>45375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1">
        <v>45376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1">
        <v>45377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1">
        <v>45378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1">
        <v>45379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1">
        <v>45380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1">
        <v>45381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1">
        <v>45382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45383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45384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45385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45387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45388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45389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45390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45391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45392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45393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45394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1">
        <v>45395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1">
        <v>45396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1">
        <v>45397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1">
        <v>45398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1">
        <v>45399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1">
        <v>45400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1">
        <v>45401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1">
        <v>45402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1">
        <v>45403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1">
        <v>45404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1">
        <v>45405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1">
        <v>45406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1">
        <v>45407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1">
        <v>45408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1">
        <v>45409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1">
        <v>45410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1">
        <v>45411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1">
        <v>45412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45413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45414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45415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45416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45418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45419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45420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45421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45422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45423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45424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1">
        <v>45425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1">
        <v>45426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1">
        <v>45427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1">
        <v>45428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1">
        <v>45429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1">
        <v>45430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1">
        <v>45431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1">
        <v>45432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1">
        <v>45433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1">
        <v>45434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1">
        <v>45435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1">
        <v>45436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1">
        <v>45437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1">
        <v>45438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1">
        <v>45439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1">
        <v>45440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1">
        <v>45441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1">
        <v>45442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1">
        <v>45443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45444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45445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45446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45447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45448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45450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45451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45452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45453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45454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45455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1">
        <v>45456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1">
        <v>45457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1">
        <v>45458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1">
        <v>45459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1">
        <v>45460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1">
        <v>45461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1">
        <v>45462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1">
        <v>45463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1">
        <v>45464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1">
        <v>45465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1">
        <v>45466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1">
        <v>45467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1">
        <v>45468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1">
        <v>45469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1">
        <v>45470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1">
        <v>45471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1">
        <v>45472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1">
        <v>45473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45474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45475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45476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45477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45478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45479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45481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45482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45483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45484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45485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1">
        <v>45486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1">
        <v>45487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1">
        <v>45488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1">
        <v>45489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1">
        <v>45490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1">
        <v>45491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1">
        <v>45492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1">
        <v>45493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1">
        <v>45494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1">
        <v>45495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1">
        <v>45496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1">
        <v>45497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1">
        <v>45498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1">
        <v>45499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1">
        <v>45500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1">
        <v>45501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1">
        <v>45502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1">
        <v>45503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1">
        <v>45504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45505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45506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45507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45508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45509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45510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45511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45513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45514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45515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45516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1">
        <v>45517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1">
        <v>45518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1">
        <v>45519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1">
        <v>45520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1">
        <v>45521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1">
        <v>45522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1">
        <v>45523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1">
        <v>45524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1">
        <v>45525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1">
        <v>45526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1">
        <v>45527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1">
        <v>45528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1">
        <v>45529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1">
        <v>45530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1">
        <v>45531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1">
        <v>45532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1">
        <v>45533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1">
        <v>45534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1">
        <v>45535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45536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45537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45538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45539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45540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45541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45542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45543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45545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45546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45547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1">
        <v>45548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1">
        <v>45549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1">
        <v>45550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1">
        <v>45551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1">
        <v>45552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1">
        <v>45553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1">
        <v>45554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1">
        <v>45555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1">
        <v>45556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1">
        <v>45557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1">
        <v>45558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1">
        <v>45559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1">
        <v>45560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1">
        <v>45561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1">
        <v>45562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1">
        <v>45563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1">
        <v>45564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1">
        <v>45565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45566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45567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45568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45569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45570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45571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45572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45573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45574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45576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45577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1">
        <v>45578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1">
        <v>45579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1">
        <v>45580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1">
        <v>45581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1">
        <v>45582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1">
        <v>45583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1">
        <v>45584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1">
        <v>45585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1">
        <v>45586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1">
        <v>45587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1">
        <v>45588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1">
        <v>45589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1">
        <v>45590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1">
        <v>45591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1">
        <v>45592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1">
        <v>45593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1">
        <v>45594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1">
        <v>45595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1">
        <v>45596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45597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45598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45599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45600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45601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45602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45603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45604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45605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45606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45608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1">
        <v>45609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1">
        <v>45610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1">
        <v>45611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1">
        <v>45612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1">
        <v>45613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1">
        <v>45614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1">
        <v>45615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1">
        <v>45616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1">
        <v>45617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1">
        <v>45618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1">
        <v>45619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1">
        <v>45620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1">
        <v>45621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1">
        <v>45622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1">
        <v>45623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1">
        <v>45624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1">
        <v>45625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1">
        <v>45626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45627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45628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45629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45630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45631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45632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45633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45634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45635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45636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45637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1">
        <v>45639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1">
        <v>45640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1">
        <v>45641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1">
        <v>45642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1">
        <v>45643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1">
        <v>45644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1">
        <v>45645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1">
        <v>45646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1">
        <v>45647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1">
        <v>45648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1">
        <v>45649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1">
        <v>45650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1">
        <v>45651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1">
        <v>45652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1">
        <v>45653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1">
        <v>45654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1">
        <v>45655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1">
        <v>45656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1">
        <v>45657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45659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45660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45661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45662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45663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45664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45665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45666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45667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45668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45669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1">
        <v>45670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1">
        <v>45671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1">
        <v>45672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1">
        <v>45673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1">
        <v>45674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1">
        <v>45675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1">
        <v>45676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1">
        <v>45677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1">
        <v>45678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1">
        <v>45679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1">
        <v>45680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1">
        <v>45681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1">
        <v>45682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1">
        <v>45683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1">
        <v>45684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1">
        <v>45685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1">
        <v>45686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1">
        <v>45687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1">
        <v>45688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45689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45691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45692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45693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45694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45695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45696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45697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45698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45699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45700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1">
        <v>45701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1">
        <v>45702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1">
        <v>45703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1">
        <v>45704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1">
        <v>45705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1">
        <v>45706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1">
        <v>45707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1">
        <v>45708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1">
        <v>45709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1">
        <v>45710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1">
        <v>45711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1">
        <v>45712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1">
        <v>45713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1">
        <v>45714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1">
        <v>45715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1">
        <v>45716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45717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45718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45720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45721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45722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45723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45724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45725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45726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45727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45728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1">
        <v>45729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1">
        <v>45730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1">
        <v>45731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1">
        <v>45732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1">
        <v>45733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1">
        <v>45734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1">
        <v>45735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1">
        <v>45736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1">
        <v>45737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1">
        <v>45738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1">
        <v>45739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1">
        <v>45740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1">
        <v>45741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1">
        <v>45742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1">
        <v>45743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1">
        <v>45744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1">
        <v>45745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1">
        <v>45746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1">
        <v>45747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45748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45749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45750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45752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45753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45754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45755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45756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45757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45758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45759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1">
        <v>45760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1">
        <v>45761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1">
        <v>45762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1">
        <v>45763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1">
        <v>45764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1">
        <v>45765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1">
        <v>45766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1">
        <v>45767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1">
        <v>45768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1">
        <v>45769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1">
        <v>45770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1">
        <v>45771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1">
        <v>45772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1">
        <v>45773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1">
        <v>45774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1">
        <v>45775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1">
        <v>45776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1">
        <v>45777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45778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45779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45780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45781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45783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45784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45785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45786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45787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45788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45789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1">
        <v>45790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1">
        <v>45791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1">
        <v>45792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1">
        <v>45793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1">
        <v>45794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1">
        <v>45795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1">
        <v>45796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1">
        <v>45797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1">
        <v>45798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1">
        <v>45799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1">
        <v>45800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1">
        <v>45801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1">
        <v>45802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1">
        <v>45803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1">
        <v>45804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1">
        <v>45805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1">
        <v>45806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1">
        <v>45807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1">
        <v>45808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45809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45810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45811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45812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45813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45815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45816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45817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45818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45819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45820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1">
        <v>45821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1">
        <v>45822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1">
        <v>45823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1">
        <v>45824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1">
        <v>45825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1">
        <v>45826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1">
        <v>45827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1">
        <v>45828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1">
        <v>45829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1">
        <v>45830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1">
        <v>45831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1">
        <v>45832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1">
        <v>45833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1">
        <v>45834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1">
        <v>45835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1">
        <v>45836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1">
        <v>45837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1">
        <v>45838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45839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45840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45841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45842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45843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45844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45846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45847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45848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45849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45850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1">
        <v>45851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1">
        <v>45852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1">
        <v>45853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1">
        <v>45854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1">
        <v>45855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1">
        <v>45856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1">
        <v>45857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1">
        <v>45858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1">
        <v>45859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1">
        <v>45860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1">
        <v>45861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1">
        <v>45862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1">
        <v>45863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1">
        <v>45864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1">
        <v>45865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1">
        <v>45866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1">
        <v>45867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1">
        <v>45868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1">
        <v>45869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45870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45871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45872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45873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45874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45875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45876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45878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45879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45880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45881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1">
        <v>45882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1">
        <v>45883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1">
        <v>45884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1">
        <v>45885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1">
        <v>45886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1">
        <v>45887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1">
        <v>45888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1">
        <v>45889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1">
        <v>45890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1">
        <v>45891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1">
        <v>45892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1">
        <v>45893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1">
        <v>45894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1">
        <v>45895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1">
        <v>45896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1">
        <v>45897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1">
        <v>45898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1">
        <v>45899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1">
        <v>45900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45901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45902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45903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45904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45905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45906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45907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45908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45910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45911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45912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1">
        <v>45913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1">
        <v>45914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1">
        <v>45915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1">
        <v>45916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1">
        <v>45917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1">
        <v>45918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1">
        <v>45919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1">
        <v>45920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1">
        <v>45921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1">
        <v>45922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1">
        <v>45923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1">
        <v>45924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1">
        <v>45925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1">
        <v>45926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1">
        <v>45927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1">
        <v>45928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1">
        <v>45929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1">
        <v>45930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45931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45932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45933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45934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45935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45936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45937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45938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45939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45941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45942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1">
        <v>45943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1">
        <v>45944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1">
        <v>45945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1">
        <v>45946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1">
        <v>45947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1">
        <v>45948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1">
        <v>45949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1">
        <v>45950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1">
        <v>45951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1">
        <v>45952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1">
        <v>45953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1">
        <v>45954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1">
        <v>45955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1">
        <v>45956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1">
        <v>45957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1">
        <v>45958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1">
        <v>45959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1">
        <v>45960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1">
        <v>45961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45962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45963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45964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45965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45966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45967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45968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45969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45970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45971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45973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1">
        <v>45974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1">
        <v>45975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1">
        <v>45976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1">
        <v>45977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1">
        <v>45978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1">
        <v>45979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1">
        <v>45980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1">
        <v>45981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1">
        <v>45982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1">
        <v>45983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1">
        <v>45984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1">
        <v>45985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1">
        <v>45986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1">
        <v>45987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1">
        <v>45988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1">
        <v>45989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1">
        <v>45990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1">
        <v>45991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45992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45993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45994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45995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45996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45997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45998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45999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46000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46001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46002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1">
        <v>46004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1">
        <v>46005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1">
        <v>46006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1">
        <v>46007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1">
        <v>46008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1">
        <v>46009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1">
        <v>46010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1">
        <v>46011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1">
        <v>46012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1">
        <v>46013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1">
        <v>46014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1">
        <v>46015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1">
        <v>46016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1">
        <v>46017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1">
        <v>46018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1">
        <v>46019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1">
        <v>46020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1">
        <v>46021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1">
        <v>46022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46024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46025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46026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46027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46028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46029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46030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46031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46032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46033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46034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1">
        <v>46035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1">
        <v>46036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1">
        <v>46037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1">
        <v>46038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1">
        <v>46039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1">
        <v>46040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1">
        <v>46041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1">
        <v>46042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1">
        <v>46043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1">
        <v>46044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1">
        <v>46045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1">
        <v>46046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1">
        <v>46047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1">
        <v>46048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1">
        <v>46049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1">
        <v>46050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1">
        <v>46051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1">
        <v>46052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1">
        <v>46053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46054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46056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46057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46058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46059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46060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46061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46062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46063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46064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46065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1">
        <v>46066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1">
        <v>46067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1">
        <v>46068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1">
        <v>46069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1">
        <v>46070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1">
        <v>46071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1">
        <v>46072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1">
        <v>46073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1">
        <v>46074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1">
        <v>46075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1">
        <v>46076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1">
        <v>46077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1">
        <v>46078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1">
        <v>46079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1">
        <v>46080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1">
        <v>46081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46082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46083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46085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46086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46087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46088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46089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46090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46091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46092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46093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1">
        <v>46094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1">
        <v>46095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1">
        <v>46096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1">
        <v>46097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1">
        <v>46098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1">
        <v>46099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1">
        <v>46100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1">
        <v>46101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1">
        <v>46102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1">
        <v>46103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1">
        <v>46104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1">
        <v>46105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1">
        <v>46106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1">
        <v>46107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1">
        <v>46108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1">
        <v>46109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1">
        <v>46110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1">
        <v>46111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1">
        <v>46112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46113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46114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46115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46117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46118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46119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46120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46121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46122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46123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46124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1">
        <v>46125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1">
        <v>46126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1">
        <v>46127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1">
        <v>46128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1">
        <v>46129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1">
        <v>46130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1">
        <v>46131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1">
        <v>46132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1">
        <v>46133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1">
        <v>46134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1">
        <v>46135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1">
        <v>46136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1">
        <v>46137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1">
        <v>46138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1">
        <v>46139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1">
        <v>46140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1">
        <v>46141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1">
        <v>46142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46143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46144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46145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46146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46148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46149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46150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46151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46152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46153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46154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1">
        <v>46155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1">
        <v>46156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1">
        <v>46157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1">
        <v>46158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1">
        <v>46159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1">
        <v>46160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1">
        <v>46161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1">
        <v>46162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1">
        <v>46163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1">
        <v>46164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1">
        <v>46165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1">
        <v>46166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1">
        <v>46167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1">
        <v>46168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1">
        <v>46169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1">
        <v>46170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1">
        <v>46171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1">
        <v>46172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1">
        <v>46173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46174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46175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46176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46177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46178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46180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46181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46182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46183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46184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46185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1">
        <v>46186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1">
        <v>46187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1">
        <v>46188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1">
        <v>46189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1">
        <v>46190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1">
        <v>46191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1">
        <v>46192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1">
        <v>46193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1">
        <v>46194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1">
        <v>46195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1">
        <v>46196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1">
        <v>46197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1">
        <v>46198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1">
        <v>46199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1">
        <v>46200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1">
        <v>46201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1">
        <v>46202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1">
        <v>46203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46204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46205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46206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46207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46208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46209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46211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46212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46213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46214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46215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1">
        <v>46216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1">
        <v>46217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1">
        <v>46218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1">
        <v>46219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1">
        <v>46220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1">
        <v>46221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1">
        <v>46222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1">
        <v>46223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1">
        <v>46224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1">
        <v>46225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1">
        <v>46226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1">
        <v>46227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1">
        <v>46228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1">
        <v>46229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1">
        <v>46230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1">
        <v>46231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1">
        <v>46232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1">
        <v>46233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1">
        <v>46234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46235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46236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46237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46238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46239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46240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46241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46243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46244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46245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46246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1">
        <v>46247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1">
        <v>46248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1">
        <v>46249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1">
        <v>46250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1">
        <v>46251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1">
        <v>46252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1">
        <v>46253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1">
        <v>46254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1">
        <v>46255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1">
        <v>46256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1">
        <v>46257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1">
        <v>46258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1">
        <v>46259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1">
        <v>46260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1">
        <v>46261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1">
        <v>46262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1">
        <v>46263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1">
        <v>46264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1">
        <v>46265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46266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46267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46268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46269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46270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46271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46272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46273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46275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46276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46277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1">
        <v>46278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1">
        <v>46279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1">
        <v>46280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1">
        <v>46281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1">
        <v>46282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1">
        <v>46283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1">
        <v>46284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1">
        <v>46285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1">
        <v>46286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1">
        <v>46287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1">
        <v>46288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1">
        <v>46289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1">
        <v>46290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1">
        <v>46291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1">
        <v>46292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1">
        <v>46293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1">
        <v>46294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1">
        <v>46295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46296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46297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46298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46299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46300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46301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46302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46303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46304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46306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46307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1">
        <v>46308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1">
        <v>46309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1">
        <v>46310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1">
        <v>46311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1">
        <v>46312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1">
        <v>46313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1">
        <v>46314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1">
        <v>46315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1">
        <v>46316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1">
        <v>46317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1">
        <v>46318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1">
        <v>46319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1">
        <v>46320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1">
        <v>46321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1">
        <v>46322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1">
        <v>46323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1">
        <v>46324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1">
        <v>46325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1">
        <v>46326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46327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46328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46329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46330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46331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46332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46333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46334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46335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46336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46338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1">
        <v>46339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1">
        <v>46340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1">
        <v>46341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1">
        <v>46342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1">
        <v>46343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1">
        <v>46344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1">
        <v>46345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1">
        <v>46346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1">
        <v>46347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1">
        <v>46348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1">
        <v>46349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1">
        <v>46350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1">
        <v>46351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1">
        <v>46352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1">
        <v>46353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1">
        <v>46354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1">
        <v>46355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1">
        <v>46356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46357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46358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46359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46360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46361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46362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46363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46364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46365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46366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46367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1">
        <v>46369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1">
        <v>46370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1">
        <v>46371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1">
        <v>46372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1">
        <v>46373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1">
        <v>46374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1">
        <v>46375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1">
        <v>46376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1">
        <v>46377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1">
        <v>46378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1">
        <v>46379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1">
        <v>46380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1">
        <v>46381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1">
        <v>46382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1">
        <v>46383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1">
        <v>46384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1">
        <v>46385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1">
        <v>46386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1">
        <v>46387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46389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46390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46391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46392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46393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46394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46395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46396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46397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46398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46399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1">
        <v>46400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1">
        <v>46401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1">
        <v>46402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1">
        <v>46403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1">
        <v>46404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1">
        <v>46405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1">
        <v>46406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1">
        <v>46407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1">
        <v>46408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1">
        <v>46409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1">
        <v>46410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1">
        <v>46411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1">
        <v>46412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1">
        <v>46413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1">
        <v>46414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1">
        <v>46415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1">
        <v>46416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1">
        <v>46417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1">
        <v>46418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46419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46421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46422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46423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46424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46425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46426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46427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46428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46429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46430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1">
        <v>46431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1">
        <v>46432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1">
        <v>46433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1">
        <v>46434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1">
        <v>46435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1">
        <v>46436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1">
        <v>46437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1">
        <v>46438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1">
        <v>46439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1">
        <v>46440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1">
        <v>46441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1">
        <v>46442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1">
        <v>46443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1">
        <v>46444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1">
        <v>46445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1">
        <v>46446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46447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46448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46450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46451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46452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46453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46454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46455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46456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46457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46458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1">
        <v>46459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1">
        <v>46460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1">
        <v>46461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1">
        <v>46462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1">
        <v>46463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1">
        <v>46464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1">
        <v>46465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1">
        <v>46466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1">
        <v>46467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1">
        <v>46468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1">
        <v>46469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1">
        <v>46470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1">
        <v>46471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1">
        <v>46472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1">
        <v>46473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1">
        <v>46474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1">
        <v>46475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1">
        <v>46476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1">
        <v>46477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46478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46479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46480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46482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46483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46484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46485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46486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46487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46488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46489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1">
        <v>46490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1">
        <v>46491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1">
        <v>46492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1">
        <v>46493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1">
        <v>46494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1">
        <v>46495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1">
        <v>46496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1">
        <v>46497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1">
        <v>46498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1">
        <v>46499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1">
        <v>46500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1">
        <v>46501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1">
        <v>46502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1">
        <v>46503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1">
        <v>46504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1">
        <v>46505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1">
        <v>46506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1">
        <v>46507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46508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46509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46510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46511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46513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46514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46515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46516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46517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46518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46519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1">
        <v>46520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1">
        <v>46521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1">
        <v>46522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1">
        <v>46523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1">
        <v>46524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1">
        <v>46525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1">
        <v>46526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1">
        <v>46527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1">
        <v>46528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1">
        <v>46529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1">
        <v>46530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1">
        <v>46531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1">
        <v>46532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1">
        <v>46533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1">
        <v>46534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1">
        <v>46535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1">
        <v>46536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1">
        <v>46537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1">
        <v>46538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46539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46540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46541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46542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46543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46545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46546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46547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46548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46549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46550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1">
        <v>46551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1">
        <v>46552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1">
        <v>46553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1">
        <v>46554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1">
        <v>46555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1">
        <v>46556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1">
        <v>46557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1">
        <v>46558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1">
        <v>46559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1">
        <v>46560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1">
        <v>46561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1">
        <v>46562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1">
        <v>46563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1">
        <v>46564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1">
        <v>46565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1">
        <v>46566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1">
        <v>46567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1">
        <v>46568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46569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46570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46571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46572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46573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46574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46576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46577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46578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46579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46580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1">
        <v>46581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1">
        <v>46582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1">
        <v>46583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1">
        <v>46584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1">
        <v>46585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1">
        <v>46586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1">
        <v>46587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1">
        <v>46588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1">
        <v>46589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1">
        <v>46590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1">
        <v>46591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1">
        <v>46592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1">
        <v>46593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1">
        <v>46594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1">
        <v>46595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1">
        <v>46596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1">
        <v>46597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1">
        <v>46598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1">
        <v>46599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46600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46601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46602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46603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46604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46605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46606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46608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46609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46610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46611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1">
        <v>46612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1">
        <v>46613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1">
        <v>46614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1">
        <v>46615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1">
        <v>46616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1">
        <v>46617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1">
        <v>46618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1">
        <v>46619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1">
        <v>46620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1">
        <v>46621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1">
        <v>46622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1">
        <v>46623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1">
        <v>46624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1">
        <v>46625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1">
        <v>46626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1">
        <v>46627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1">
        <v>46628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1">
        <v>46629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1">
        <v>46630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46631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46632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46633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46634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46635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46636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46637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46638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46640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46641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46642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1">
        <v>46643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1">
        <v>46644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1">
        <v>46645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1">
        <v>46646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1">
        <v>46647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1">
        <v>46648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1">
        <v>46649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1">
        <v>46650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1">
        <v>46651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1">
        <v>46652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1">
        <v>46653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1">
        <v>46654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1">
        <v>46655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1">
        <v>46656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1">
        <v>46657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1">
        <v>46658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1">
        <v>46659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1">
        <v>46660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46661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46662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46663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46664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46665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46666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46667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46668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46669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46671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46672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1">
        <v>46673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1">
        <v>46674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1">
        <v>46675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1">
        <v>46676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1">
        <v>46677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1">
        <v>46678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1">
        <v>46679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1">
        <v>46680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1">
        <v>46681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1">
        <v>46682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1">
        <v>46683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1">
        <v>46684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1">
        <v>46685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1">
        <v>46686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1">
        <v>46687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1">
        <v>46688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1">
        <v>46689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1">
        <v>46690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1">
        <v>46691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46692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46693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46694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46695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46696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46697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46698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46699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46700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46701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46703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1">
        <v>46704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1">
        <v>46705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1">
        <v>46706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1">
        <v>46707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1">
        <v>46708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1">
        <v>46709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1">
        <v>46710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1">
        <v>46711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1">
        <v>46712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1">
        <v>46713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1">
        <v>46714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1">
        <v>46715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1">
        <v>46716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1">
        <v>46717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1">
        <v>46718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1">
        <v>46719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1">
        <v>46720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1">
        <v>46721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46722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46723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46724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46725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46726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46727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46728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46729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46730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46731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46732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1">
        <v>46734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1">
        <v>46735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1">
        <v>46736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1">
        <v>46737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1">
        <v>46738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1">
        <v>46739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1">
        <v>46740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1">
        <v>46741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1">
        <v>46742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1">
        <v>46743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1">
        <v>46744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1">
        <v>46745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1">
        <v>46746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1">
        <v>46747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1">
        <v>46748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1">
        <v>46749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1">
        <v>46750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1">
        <v>46751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1">
        <v>46752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46754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46755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46756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46757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46758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46759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46760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46761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46762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46763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46764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1">
        <v>46765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1">
        <v>46766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1">
        <v>46767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1">
        <v>46768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1">
        <v>46769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1">
        <v>46770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1">
        <v>46771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1">
        <v>46772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1">
        <v>46773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1">
        <v>46774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1">
        <v>46775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1">
        <v>46776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1">
        <v>46777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1">
        <v>46778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1">
        <v>46779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1">
        <v>46780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1">
        <v>46781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1">
        <v>46782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1">
        <v>46783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46784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46786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46787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46788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46789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46790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46791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46792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46793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46794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46795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1">
        <v>46796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1">
        <v>46797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1">
        <v>46798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1">
        <v>46799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1">
        <v>46800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1">
        <v>46801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1">
        <v>46802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1">
        <v>46803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1">
        <v>46804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1">
        <v>46805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1">
        <v>46806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1">
        <v>46807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1">
        <v>46808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1">
        <v>46809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1">
        <v>46810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1">
        <v>46811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1">
        <v>46812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46813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46814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46816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46817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46818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46819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46820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46821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46822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46823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46824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1">
        <v>46825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1">
        <v>46826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1">
        <v>46827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1">
        <v>46828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1">
        <v>46829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1">
        <v>46830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1">
        <v>46831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1">
        <v>46832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1">
        <v>46833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1">
        <v>46834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1">
        <v>46835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1">
        <v>46836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1">
        <v>46837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1">
        <v>46838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1">
        <v>46839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1">
        <v>46840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1">
        <v>46841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1">
        <v>46842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1">
        <v>46843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46844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46845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46846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46848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46849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46850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46851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46852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46853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46854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46855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1">
        <v>46856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1">
        <v>46857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1">
        <v>46858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1">
        <v>46859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1">
        <v>46860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1">
        <v>46861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1">
        <v>46862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1">
        <v>46863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1">
        <v>46864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1">
        <v>46865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1">
        <v>46866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1">
        <v>46867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1">
        <v>46868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1">
        <v>46869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1">
        <v>46870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1">
        <v>46871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1">
        <v>46872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1">
        <v>46873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46874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46875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46876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46877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46879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46880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46881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46882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46883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46884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46885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1">
        <v>46886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1">
        <v>46887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1">
        <v>46888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1">
        <v>46889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1">
        <v>46890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1">
        <v>46891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1">
        <v>46892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1">
        <v>46893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1">
        <v>46894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1">
        <v>46895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1">
        <v>46896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1">
        <v>46897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1">
        <v>46898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1">
        <v>46899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1">
        <v>46900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1">
        <v>46901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1">
        <v>46902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1">
        <v>46903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1">
        <v>46904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46905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46906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46907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46908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46909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46911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46912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46913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46914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46915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46916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1">
        <v>46917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1">
        <v>46918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1">
        <v>46919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1">
        <v>46920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1">
        <v>46921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1">
        <v>46922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1">
        <v>46923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1">
        <v>46924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1">
        <v>46925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1">
        <v>46926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1">
        <v>46927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1">
        <v>46928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1">
        <v>46929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1">
        <v>46930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1">
        <v>46931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1">
        <v>46932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1">
        <v>46933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1">
        <v>46934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46935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46936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46937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46938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46939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46940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46942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46943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46944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46945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46946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1">
        <v>46947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1">
        <v>46948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1">
        <v>46949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1">
        <v>46950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1">
        <v>46951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1">
        <v>46952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1">
        <v>46953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1">
        <v>46954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1">
        <v>46955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1">
        <v>46956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1">
        <v>46957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1">
        <v>46958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1">
        <v>46959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1">
        <v>46960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1">
        <v>46961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1">
        <v>46962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1">
        <v>46963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1">
        <v>46964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1">
        <v>46965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46966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46967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46968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46969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46970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46971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46972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46974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46975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46976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46977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1">
        <v>46978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1">
        <v>46979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1">
        <v>46980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1">
        <v>46981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1">
        <v>46982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1">
        <v>46983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1">
        <v>46984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1">
        <v>46985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1">
        <v>46986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1">
        <v>46987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1">
        <v>46988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1">
        <v>46989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1">
        <v>46990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1">
        <v>46991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1">
        <v>46992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1">
        <v>46993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1">
        <v>46994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1">
        <v>46995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1">
        <v>46996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46997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46998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46999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47000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47001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47002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47003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47004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47006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47007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47008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1">
        <v>47009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1">
        <v>47010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1">
        <v>47011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1">
        <v>47012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1">
        <v>47013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1">
        <v>47014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1">
        <v>47015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1">
        <v>47016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1">
        <v>47017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1">
        <v>47018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1">
        <v>47019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1">
        <v>47020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1">
        <v>47021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1">
        <v>47022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1">
        <v>47023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1">
        <v>47024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1">
        <v>47025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1">
        <v>47026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47027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47028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47029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47030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47031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47032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47033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47034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47035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47037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47038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1">
        <v>47039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1">
        <v>47040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1">
        <v>47041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1">
        <v>47042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1">
        <v>47043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1">
        <v>47044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1">
        <v>47045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1">
        <v>47046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1">
        <v>47047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1">
        <v>47048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1">
        <v>47049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1">
        <v>47050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1">
        <v>47051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1">
        <v>47052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1">
        <v>47053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1">
        <v>47054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1">
        <v>47055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1">
        <v>47056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1">
        <v>47057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47058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47059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47060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47061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47062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47063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47064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47065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47066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47067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47069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1">
        <v>47070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1">
        <v>47071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1">
        <v>47072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1">
        <v>47073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1">
        <v>47074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1">
        <v>47075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1">
        <v>47076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1">
        <v>47077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1">
        <v>47078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1">
        <v>47079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1">
        <v>47080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1">
        <v>47081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1">
        <v>47082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1">
        <v>47083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1">
        <v>47084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1">
        <v>47085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1">
        <v>47086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1">
        <v>47087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47088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47089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47090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47091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47092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47093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47094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47095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47096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47097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47098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1">
        <v>47100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1">
        <v>47101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1">
        <v>47102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1">
        <v>47103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1">
        <v>47104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1">
        <v>47105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1">
        <v>47106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1">
        <v>47107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1">
        <v>47108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1">
        <v>47109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1">
        <v>47110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1">
        <v>47111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1">
        <v>47112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1">
        <v>47113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1">
        <v>47114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1">
        <v>47115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1">
        <v>47116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1">
        <v>47117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1">
        <v>47118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47120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47121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47122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47123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47124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47125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47126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47127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47128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47129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47130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1">
        <v>47131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1">
        <v>47132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1">
        <v>47133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1">
        <v>47134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1">
        <v>47135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1">
        <v>47136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1">
        <v>47137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1">
        <v>47138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1">
        <v>47139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1">
        <v>47140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1">
        <v>47141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1">
        <v>47142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1">
        <v>47143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1">
        <v>47144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1">
        <v>47145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1">
        <v>47146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1">
        <v>47147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1">
        <v>47148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1">
        <v>47149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47150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47152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47153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47154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47155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47156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47157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47158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47159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47160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47161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1">
        <v>47162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1">
        <v>47163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1">
        <v>47164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1">
        <v>47165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1">
        <v>47166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1">
        <v>47167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1">
        <v>47168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1">
        <v>47169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1">
        <v>47170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1">
        <v>47171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1">
        <v>47172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1">
        <v>47173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1">
        <v>47174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1">
        <v>47175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1">
        <v>47176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1">
        <v>47177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47178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47179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47181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47182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47183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47184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47185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47186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47187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47188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47189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1">
        <v>47190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1">
        <v>47191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1">
        <v>47192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1">
        <v>47193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1">
        <v>47194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1">
        <v>47195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1">
        <v>47196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1">
        <v>47197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1">
        <v>47198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1">
        <v>47199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1">
        <v>47200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1">
        <v>47201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1">
        <v>47202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1">
        <v>47203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1">
        <v>47204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1">
        <v>47205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1">
        <v>47206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1">
        <v>47207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1">
        <v>47208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47209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47210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47211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47213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47214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47215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47216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47217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47218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47219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47220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1">
        <v>47221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1">
        <v>47222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1">
        <v>47223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1">
        <v>47224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1">
        <v>47225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1">
        <v>47226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1">
        <v>47227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1">
        <v>47228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1">
        <v>47229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1">
        <v>47230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1">
        <v>47231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1">
        <v>47232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1">
        <v>47233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1">
        <v>47234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1">
        <v>47235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1">
        <v>47236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1">
        <v>47237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1">
        <v>47238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47239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47240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47241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47242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47244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47245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47246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47247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47248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47249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47250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1">
        <v>47251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1">
        <v>47252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1">
        <v>47253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1">
        <v>47254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1">
        <v>47255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1">
        <v>47256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1">
        <v>47257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1">
        <v>47258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1">
        <v>47259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1">
        <v>47260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1">
        <v>47261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1">
        <v>47262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1">
        <v>47263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1">
        <v>47264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1">
        <v>47265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1">
        <v>47266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1">
        <v>47267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1">
        <v>47268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1">
        <v>47269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47270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47271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47272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47273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47274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47276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47277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47278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47279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47280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47281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1">
        <v>47282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1">
        <v>47283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1">
        <v>47284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1">
        <v>47285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1">
        <v>47286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1">
        <v>47287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1">
        <v>47288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1">
        <v>47289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1">
        <v>47290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1">
        <v>47291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1">
        <v>47292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1">
        <v>47293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1">
        <v>47294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1">
        <v>47295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1">
        <v>47296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1">
        <v>47297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1">
        <v>47298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1">
        <v>47299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47300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47301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47302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47303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47304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47305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47307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47308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47309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47310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47311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1">
        <v>47312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1">
        <v>47313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1">
        <v>47314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1">
        <v>47315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1">
        <v>47316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1">
        <v>47317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1">
        <v>47318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1">
        <v>47319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1">
        <v>47320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1">
        <v>47321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1">
        <v>47322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1">
        <v>47323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1">
        <v>47324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1">
        <v>47325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1">
        <v>47326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1">
        <v>47327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1">
        <v>47328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1">
        <v>47329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1">
        <v>47330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47331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47332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47333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47334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47335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47336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47337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47339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47340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47341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47342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1">
        <v>47343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1">
        <v>47344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1">
        <v>47345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1">
        <v>47346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1">
        <v>47347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1">
        <v>47348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1">
        <v>47349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1">
        <v>47350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1">
        <v>47351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1">
        <v>47352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1">
        <v>47353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1">
        <v>47354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1">
        <v>47355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1">
        <v>47356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1">
        <v>47357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1">
        <v>47358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1">
        <v>47359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1">
        <v>47360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1">
        <v>47361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47362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47363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47364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47365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47366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47367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47368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47369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47371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47372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47373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1">
        <v>47374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1">
        <v>47375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1">
        <v>47376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1">
        <v>47377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1">
        <v>47378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1">
        <v>47379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1">
        <v>47380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1">
        <v>47381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1">
        <v>47382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1">
        <v>47383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1">
        <v>47384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1">
        <v>47385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1">
        <v>47386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1">
        <v>47387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1">
        <v>47388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1">
        <v>47389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1">
        <v>47390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1">
        <v>47391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47392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47393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47394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47395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47396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47397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47398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47399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47400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47402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47403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1">
        <v>47404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1">
        <v>47405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1">
        <v>47406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1">
        <v>47407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1">
        <v>47408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1">
        <v>47409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1">
        <v>47410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1">
        <v>47411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1">
        <v>47412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1">
        <v>47413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1">
        <v>47414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1">
        <v>47415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1">
        <v>47416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1">
        <v>47417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1">
        <v>47418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1">
        <v>47419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1">
        <v>47420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1">
        <v>47421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1">
        <v>47422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47423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47424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47425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47426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47427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47428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47429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47430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47431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47432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47434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1">
        <v>47435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1">
        <v>47436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1">
        <v>47437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1">
        <v>47438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1">
        <v>47439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1">
        <v>47440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1">
        <v>47441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1">
        <v>47442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1">
        <v>47443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1">
        <v>47444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1">
        <v>47445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1">
        <v>47446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1">
        <v>47447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1">
        <v>47448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1">
        <v>47449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1">
        <v>47450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1">
        <v>47451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1">
        <v>47452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47453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47454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47455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47456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47457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47458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47459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47460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47461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47462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47463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1">
        <v>47465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1">
        <v>47466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1">
        <v>47467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1">
        <v>47468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1">
        <v>47469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1">
        <v>47470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1">
        <v>47471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1">
        <v>47472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1">
        <v>47473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1">
        <v>47474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1">
        <v>47475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1">
        <v>47476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1">
        <v>47477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1">
        <v>47478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1">
        <v>47479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1">
        <v>47480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1">
        <v>47481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1">
        <v>47482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1">
        <v>47483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47485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47486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47487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47488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47489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47490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47491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47492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47493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47494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47495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1">
        <v>47496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1">
        <v>47497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1">
        <v>47498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1">
        <v>47499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1">
        <v>47500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1">
        <v>47501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1">
        <v>47502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1">
        <v>47503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1">
        <v>47504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1">
        <v>47505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1">
        <v>47506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1">
        <v>47507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1">
        <v>47508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1">
        <v>47509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1">
        <v>47510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1">
        <v>47511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1">
        <v>47512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1">
        <v>47513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1">
        <v>47514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47515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47517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47518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47519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47520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47521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47522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47523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47524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47525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47526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1">
        <v>47527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1">
        <v>47528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1">
        <v>47529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1">
        <v>47530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1">
        <v>47531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1">
        <v>47532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1">
        <v>47533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1">
        <v>47534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1">
        <v>47535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1">
        <v>47536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1">
        <v>47537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1">
        <v>47538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1">
        <v>47539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1">
        <v>47540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1">
        <v>47541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1">
        <v>47542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47543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47544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47546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47547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47548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47549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47550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47551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47552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47553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47554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1">
        <v>47555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1">
        <v>47556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1">
        <v>47557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1">
        <v>47558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1">
        <v>47559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1">
        <v>47560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1">
        <v>47561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1">
        <v>47562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1">
        <v>47563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1">
        <v>47564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1">
        <v>47565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1">
        <v>47566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1">
        <v>47567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1">
        <v>47568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1">
        <v>47569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1">
        <v>47570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1">
        <v>47571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1">
        <v>47572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1">
        <v>47573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47574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47575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47576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47578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47579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47580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47581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47582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47583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47584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47585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1">
        <v>47586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1">
        <v>47587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1">
        <v>47588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1">
        <v>47589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1">
        <v>47590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1">
        <v>47591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1">
        <v>47592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1">
        <v>47593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1">
        <v>47594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1">
        <v>47595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1">
        <v>47596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1">
        <v>47597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1">
        <v>47598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1">
        <v>47599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1">
        <v>47600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1">
        <v>47601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1">
        <v>47602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1">
        <v>47603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47604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47605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47606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47607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47609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47610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47611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47612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47613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47614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47615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1">
        <v>47616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1">
        <v>47617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1">
        <v>47618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1">
        <v>47619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1">
        <v>47620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1">
        <v>47621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1">
        <v>47622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1">
        <v>47623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1">
        <v>47624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1">
        <v>47625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1">
        <v>47626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1">
        <v>47627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1">
        <v>47628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1">
        <v>47629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1">
        <v>47630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1">
        <v>47631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1">
        <v>47632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1">
        <v>47633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1">
        <v>47634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47635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47636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47637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47638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47639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47641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47642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47643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47644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47645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47646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1">
        <v>47647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1">
        <v>47648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1">
        <v>47649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1">
        <v>47650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1">
        <v>47651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1">
        <v>47652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1">
        <v>47653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1">
        <v>47654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1">
        <v>47655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1">
        <v>47656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1">
        <v>47657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1">
        <v>47658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1">
        <v>47659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1">
        <v>47660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1">
        <v>47661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1">
        <v>47662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1">
        <v>47663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1">
        <v>47664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47665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47666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47667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47668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47669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47670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47672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47673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47674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47675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47676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1">
        <v>47677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1">
        <v>47678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1">
        <v>47679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1">
        <v>47680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1">
        <v>47681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1">
        <v>47682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1">
        <v>47683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1">
        <v>47684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1">
        <v>47685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1">
        <v>47686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1">
        <v>47687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1">
        <v>47688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1">
        <v>47689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1">
        <v>47690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1">
        <v>47691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1">
        <v>47692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1">
        <v>47693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1">
        <v>47694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1">
        <v>47695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47696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47697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47698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47699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47700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47701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47702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47704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47705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47706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47707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1">
        <v>47708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1">
        <v>47709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1">
        <v>47710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1">
        <v>47711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1">
        <v>47712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1">
        <v>47713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1">
        <v>47714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1">
        <v>47715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1">
        <v>47716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1">
        <v>47717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1">
        <v>47718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1">
        <v>47719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1">
        <v>47720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1">
        <v>47721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1">
        <v>47722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1">
        <v>47723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1">
        <v>47724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1">
        <v>47725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1">
        <v>47726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47727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47728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47729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47730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47731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47732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47733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47734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47736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47737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47738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1">
        <v>47739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1">
        <v>47740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1">
        <v>47741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1">
        <v>47742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1">
        <v>47743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1">
        <v>47744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1">
        <v>47745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1">
        <v>47746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1">
        <v>47747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1">
        <v>47748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1">
        <v>47749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1">
        <v>47750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1">
        <v>47751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1">
        <v>47752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1">
        <v>47753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1">
        <v>47754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1">
        <v>47755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1">
        <v>47756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47757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47758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47759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47760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47761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47762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47763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47764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47765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47767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47768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1">
        <v>47769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1">
        <v>47770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1">
        <v>47771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1">
        <v>47772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1">
        <v>47773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1">
        <v>47774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1">
        <v>47775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1">
        <v>47776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1">
        <v>47777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1">
        <v>47778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1">
        <v>47779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1">
        <v>47780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1">
        <v>47781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1">
        <v>47782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1">
        <v>47783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1">
        <v>47784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1">
        <v>47785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1">
        <v>47786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1">
        <v>47787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47788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47789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47790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47791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47792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47793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47794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47795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47796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47797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47799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1">
        <v>47800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1">
        <v>47801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1">
        <v>47802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1">
        <v>47803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1">
        <v>47804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1">
        <v>47805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1">
        <v>47806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1">
        <v>47807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1">
        <v>47808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1">
        <v>47809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1">
        <v>47810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1">
        <v>47811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1">
        <v>47812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1">
        <v>47813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1">
        <v>47814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1">
        <v>47815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1">
        <v>47816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1">
        <v>47817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47818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47819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47820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47821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47822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47823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47824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47825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47826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47827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47828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1">
        <v>47830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1">
        <v>47831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1">
        <v>47832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1">
        <v>47833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1">
        <v>47834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1">
        <v>47835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1">
        <v>47836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1">
        <v>47837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1">
        <v>47838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1">
        <v>47839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1">
        <v>47840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1">
        <v>47841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1">
        <v>47842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1">
        <v>47843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1">
        <v>47844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1">
        <v>47845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1">
        <v>47846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1">
        <v>47847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1">
        <v>47848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47850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47851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47852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47853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47854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47855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47856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47857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47858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47859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47860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1">
        <v>47861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1">
        <v>47862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1">
        <v>47863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1">
        <v>47864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1">
        <v>47865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1">
        <v>47866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1">
        <v>47867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1">
        <v>47868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1">
        <v>47869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1">
        <v>47870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1">
        <v>47871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1">
        <v>47872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1">
        <v>47873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1">
        <v>47874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1">
        <v>47875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1">
        <v>47876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1">
        <v>47877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1">
        <v>47878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1">
        <v>47879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47880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47882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47883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47884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47885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47886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47887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47888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47889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47890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47891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1">
        <v>47892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1">
        <v>47893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1">
        <v>47894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1">
        <v>47895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1">
        <v>47896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1">
        <v>47897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1">
        <v>47898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1">
        <v>47899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1">
        <v>47900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1">
        <v>47901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1">
        <v>47902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1">
        <v>47903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1">
        <v>47904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1">
        <v>47905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1">
        <v>47906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1">
        <v>47907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47908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47909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47911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47912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47913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47914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47915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47916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47917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47918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47919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1">
        <v>47920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1">
        <v>47921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1">
        <v>47922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1">
        <v>47923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1">
        <v>47924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1">
        <v>47925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1">
        <v>47926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1">
        <v>47927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1">
        <v>47928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1">
        <v>47929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1">
        <v>47930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1">
        <v>47931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1">
        <v>47932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1">
        <v>47933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1">
        <v>47934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1">
        <v>47935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1">
        <v>47936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1">
        <v>47937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1">
        <v>47938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47939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47940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47941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47943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47944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47945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47946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47947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47948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47949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47950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1">
        <v>47951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1">
        <v>47952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1">
        <v>47953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1">
        <v>47954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1">
        <v>47955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1">
        <v>47956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1">
        <v>47957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1">
        <v>47958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1">
        <v>47959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1">
        <v>47960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1">
        <v>47961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1">
        <v>47962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1">
        <v>47963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1">
        <v>47964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1">
        <v>47965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1">
        <v>47966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1">
        <v>47967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1">
        <v>47968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47969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47970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47971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47972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47974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47975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47976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47977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47978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47979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47980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1">
        <v>47981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1">
        <v>47982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1">
        <v>47983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1">
        <v>47984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1">
        <v>47985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1">
        <v>47986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1">
        <v>47987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1">
        <v>47988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1">
        <v>47989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1">
        <v>47990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1">
        <v>47991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1">
        <v>47992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1">
        <v>47993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1">
        <v>47994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1">
        <v>47995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1">
        <v>47996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1">
        <v>47997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1">
        <v>47998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1">
        <v>47999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48000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48001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48002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48003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48004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48006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48007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48008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48009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48010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48011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1">
        <v>48012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1">
        <v>48013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1">
        <v>48014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1">
        <v>48015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1">
        <v>48016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1">
        <v>48017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1">
        <v>48018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1">
        <v>48019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1">
        <v>48020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1">
        <v>48021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1">
        <v>48022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1">
        <v>48023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1">
        <v>48024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1">
        <v>48025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1">
        <v>48026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1">
        <v>48027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1">
        <v>48028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1">
        <v>48029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48030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48031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48032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48033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48034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48035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48037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48038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48039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48040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48041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1">
        <v>48042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1">
        <v>48043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1">
        <v>48044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1">
        <v>48045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1">
        <v>48046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1">
        <v>48047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1">
        <v>48048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1">
        <v>48049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1">
        <v>48050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1">
        <v>48051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1">
        <v>48052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1">
        <v>48053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1">
        <v>48054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1">
        <v>48055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1">
        <v>48056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1">
        <v>48057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1">
        <v>48058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1">
        <v>48059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1">
        <v>48060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48061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48062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48063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48064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48065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48066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48067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48069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48070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48071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48072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1">
        <v>48073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1">
        <v>48074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1">
        <v>48075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1">
        <v>48076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1">
        <v>48077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1">
        <v>48078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1">
        <v>48079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1">
        <v>48080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1">
        <v>48081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1">
        <v>48082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1">
        <v>48083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1">
        <v>48084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1">
        <v>48085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1">
        <v>48086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1">
        <v>48087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1">
        <v>48088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1">
        <v>48089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1">
        <v>48090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1">
        <v>48091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48092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48093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48094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48095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48096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48097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48098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48099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48101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48102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48103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1">
        <v>48104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1">
        <v>48105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1">
        <v>48106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1">
        <v>48107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1">
        <v>48108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1">
        <v>48109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1">
        <v>48110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1">
        <v>48111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1">
        <v>48112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1">
        <v>48113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1">
        <v>48114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1">
        <v>48115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1">
        <v>48116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1">
        <v>48117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1">
        <v>48118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1">
        <v>48119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1">
        <v>48120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1">
        <v>48121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48122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48123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48124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48125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48126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48127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48128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48129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48130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48132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48133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1">
        <v>48134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1">
        <v>48135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1">
        <v>48136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1">
        <v>48137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1">
        <v>48138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1">
        <v>48139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1">
        <v>48140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1">
        <v>48141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1">
        <v>48142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1">
        <v>48143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1">
        <v>48144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1">
        <v>48145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1">
        <v>48146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1">
        <v>48147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1">
        <v>48148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1">
        <v>48149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1">
        <v>48150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1">
        <v>48151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1">
        <v>48152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48153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48154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48155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48156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48157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48158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48159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48160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48161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48162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48164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1">
        <v>48165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1">
        <v>48166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1">
        <v>48167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1">
        <v>48168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1">
        <v>48169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1">
        <v>48170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1">
        <v>48171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1">
        <v>48172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1">
        <v>48173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1">
        <v>48174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1">
        <v>48175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1">
        <v>48176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1">
        <v>48177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1">
        <v>48178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1">
        <v>48179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1">
        <v>48180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1">
        <v>48181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1">
        <v>48182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48183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48184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48185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48186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48187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48188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48189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48190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48191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48192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48193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1">
        <v>48195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1">
        <v>48196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1">
        <v>48197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1">
        <v>48198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1">
        <v>48199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1">
        <v>48200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1">
        <v>48201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1">
        <v>48202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1">
        <v>48203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1">
        <v>48204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1">
        <v>48205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1">
        <v>48206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1">
        <v>48207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1">
        <v>48208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1">
        <v>48209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1">
        <v>48210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1">
        <v>48211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1">
        <v>48212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1">
        <v>48213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48215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48216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48217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48218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48219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48220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48221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48222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48223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48224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48225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1">
        <v>48226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1">
        <v>48227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1">
        <v>48228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1">
        <v>48229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1">
        <v>48230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1">
        <v>48231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1">
        <v>48232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1">
        <v>48233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1">
        <v>48234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1">
        <v>48235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1">
        <v>48236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1">
        <v>48237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1">
        <v>48238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1">
        <v>48239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1">
        <v>48240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1">
        <v>48241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1">
        <v>48242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1">
        <v>48243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1">
        <v>48244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48245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48247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48248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48249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48250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48251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48252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48253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48254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48255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48256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1">
        <v>48257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1">
        <v>48258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1">
        <v>48259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1">
        <v>48260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1">
        <v>48261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1">
        <v>48262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1">
        <v>48263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1">
        <v>48264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1">
        <v>48265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1">
        <v>48266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1">
        <v>48267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1">
        <v>48268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1">
        <v>48269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1">
        <v>48270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1">
        <v>48271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1">
        <v>48272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1">
        <v>48273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48274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48275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48277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48278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48279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48280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48281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48282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48283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48284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48285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1">
        <v>48286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1">
        <v>48287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1">
        <v>48288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1">
        <v>48289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1">
        <v>48290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1">
        <v>48291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1">
        <v>48292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1">
        <v>48293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1">
        <v>48294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1">
        <v>48295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1">
        <v>48296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1">
        <v>48297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1">
        <v>48298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1">
        <v>48299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1">
        <v>48300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1">
        <v>48301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1">
        <v>48302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1">
        <v>48303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1">
        <v>48304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48305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48306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48307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48309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48310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48311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48312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48313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48314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48315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48316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1">
        <v>48317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1">
        <v>48318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1">
        <v>48319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1">
        <v>48320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1">
        <v>48321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1">
        <v>48322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1">
        <v>48323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1">
        <v>48324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1">
        <v>48325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1">
        <v>48326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1">
        <v>48327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1">
        <v>48328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1">
        <v>48329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1">
        <v>48330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1">
        <v>48331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1">
        <v>48332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1">
        <v>48333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1">
        <v>48334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48335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48336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48337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48338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48340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48341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48342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48343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48344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48345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48346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1">
        <v>48347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1">
        <v>48348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1">
        <v>48349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1">
        <v>48350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1">
        <v>48351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1">
        <v>48352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1">
        <v>48353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1">
        <v>48354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1">
        <v>48355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1">
        <v>48356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1">
        <v>48357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1">
        <v>48358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1">
        <v>48359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1">
        <v>48360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1">
        <v>48361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1">
        <v>48362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1">
        <v>48363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1">
        <v>48364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1">
        <v>48365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48366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48367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48368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48369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48370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48372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48373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48374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48375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48376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48377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1">
        <v>48378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1">
        <v>48379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1">
        <v>48380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1">
        <v>48381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1">
        <v>48382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1">
        <v>48383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1">
        <v>48384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1">
        <v>48385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1">
        <v>48386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1">
        <v>48387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1">
        <v>48388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1">
        <v>48389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1">
        <v>48390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1">
        <v>48391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1">
        <v>48392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1">
        <v>48393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1">
        <v>48394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1">
        <v>48395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48396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48397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48398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48399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48400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48401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48403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48404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48405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48406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48407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1">
        <v>48408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1">
        <v>48409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1">
        <v>48410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1">
        <v>48411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1">
        <v>48412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1">
        <v>48413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1">
        <v>48414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1">
        <v>48415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1">
        <v>48416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1">
        <v>48417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1">
        <v>48418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1">
        <v>48419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1">
        <v>48420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1">
        <v>48421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1">
        <v>48422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1">
        <v>48423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1">
        <v>48424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1">
        <v>48425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1">
        <v>48426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48427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48428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48429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48430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48431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48432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48433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48435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48436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48437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48438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1">
        <v>48439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1">
        <v>48440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1">
        <v>48441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1">
        <v>48442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1">
        <v>48443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1">
        <v>48444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1">
        <v>48445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1">
        <v>48446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1">
        <v>48447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1">
        <v>48448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1">
        <v>48449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1">
        <v>48450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1">
        <v>48451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1">
        <v>48452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1">
        <v>48453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1">
        <v>48454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1">
        <v>48455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1">
        <v>48456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1">
        <v>48457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48458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48459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48460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48461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48462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48463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48464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48465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48467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48468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48469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1">
        <v>48470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1">
        <v>48471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1">
        <v>48472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1">
        <v>48473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1">
        <v>48474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1">
        <v>48475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1">
        <v>48476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1">
        <v>48477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1">
        <v>48478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1">
        <v>48479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1">
        <v>48480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1">
        <v>48481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1">
        <v>48482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1">
        <v>48483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1">
        <v>48484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1">
        <v>48485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1">
        <v>48486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1">
        <v>48487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48488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48489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48490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48491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48492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48493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48494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48495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48496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48498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48499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1">
        <v>48500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1">
        <v>48501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1">
        <v>48502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1">
        <v>48503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1">
        <v>48504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1">
        <v>48505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1">
        <v>48506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1">
        <v>48507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1">
        <v>48508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1">
        <v>48509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1">
        <v>48510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1">
        <v>48511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1">
        <v>48512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1">
        <v>48513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1">
        <v>48514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1">
        <v>48515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1">
        <v>48516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1">
        <v>48517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1">
        <v>48518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48519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48520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48521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48522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48523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48524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48525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48526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48527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48528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48530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1">
        <v>48531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1">
        <v>48532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1">
        <v>48533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1">
        <v>48534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1">
        <v>48535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1">
        <v>48536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1">
        <v>48537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1">
        <v>48538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1">
        <v>48539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1">
        <v>48540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1">
        <v>48541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1">
        <v>48542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1">
        <v>48543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1">
        <v>48544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1">
        <v>48545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1">
        <v>48546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1">
        <v>48547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1">
        <v>48548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48549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48550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48551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48552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48553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48554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48555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48556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48557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48558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48559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1">
        <v>48561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1">
        <v>48562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1">
        <v>48563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1">
        <v>48564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1">
        <v>48565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1">
        <v>48566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1">
        <v>48567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1">
        <v>48568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1">
        <v>48569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1">
        <v>48570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1">
        <v>48571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1">
        <v>48572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1">
        <v>48573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1">
        <v>48574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1">
        <v>48575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1">
        <v>48576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1">
        <v>48577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1">
        <v>48578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1">
        <v>48579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48581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48582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48583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48584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48585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48586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48587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48588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48589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48590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48591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1">
        <v>48592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1">
        <v>48593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1">
        <v>48594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1">
        <v>48595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1">
        <v>48596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1">
        <v>48597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1">
        <v>48598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1">
        <v>48599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1">
        <v>48600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1">
        <v>48601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1">
        <v>48602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1">
        <v>48603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1">
        <v>48604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1">
        <v>48605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1">
        <v>48606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1">
        <v>48607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1">
        <v>48608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1">
        <v>48609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1">
        <v>48610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48611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48613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48614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48615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48616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48617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48618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48619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48620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48621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48622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1">
        <v>48623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1">
        <v>48624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1">
        <v>48625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1">
        <v>48626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1">
        <v>48627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1">
        <v>48628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1">
        <v>48629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1">
        <v>48630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1">
        <v>48631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1">
        <v>48632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1">
        <v>48633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1">
        <v>48634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1">
        <v>48635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1">
        <v>48636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1">
        <v>48637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1">
        <v>48638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48639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48640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48642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48643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48644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48645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48646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48647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48648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48649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48650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1">
        <v>48651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1">
        <v>48652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1">
        <v>48653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1">
        <v>48654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1">
        <v>48655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1">
        <v>48656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1">
        <v>48657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1">
        <v>48658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1">
        <v>48659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1">
        <v>48660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1">
        <v>48661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1">
        <v>48662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1">
        <v>48663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1">
        <v>48664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1">
        <v>48665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1">
        <v>48666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1">
        <v>48667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1">
        <v>48668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1">
        <v>48669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48670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48671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48672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48674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48675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48676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48677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48678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48679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48680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48681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1">
        <v>48682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1">
        <v>48683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1">
        <v>48684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1">
        <v>48685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1">
        <v>48686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1">
        <v>48687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1">
        <v>48688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1">
        <v>48689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1">
        <v>48690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1">
        <v>48691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1">
        <v>48692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1">
        <v>48693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1">
        <v>48694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1">
        <v>48695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1">
        <v>48696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1">
        <v>48697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1">
        <v>48698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1">
        <v>48699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48700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48701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48702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48703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48705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48706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48707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48708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48709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48710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48711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1">
        <v>48712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1">
        <v>48713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1">
        <v>48714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1">
        <v>48715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1">
        <v>48716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1">
        <v>48717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1">
        <v>48718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1">
        <v>48719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1">
        <v>48720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1">
        <v>48721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1">
        <v>48722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1">
        <v>48723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1">
        <v>48724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1">
        <v>48725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1">
        <v>48726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1">
        <v>48727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1">
        <v>48728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1">
        <v>48729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1">
        <v>48730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48731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48732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48733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48734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48735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48737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48738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48739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48740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48741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48742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1">
        <v>48743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1">
        <v>48744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1">
        <v>48745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1">
        <v>48746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1">
        <v>48747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1">
        <v>48748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1">
        <v>48749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1">
        <v>48750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1">
        <v>48751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1">
        <v>48752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1">
        <v>48753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1">
        <v>48754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1">
        <v>48755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1">
        <v>48756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1">
        <v>48757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1">
        <v>48758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1">
        <v>48759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1">
        <v>48760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48761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48762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48763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48764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48765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48766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48768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48769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48770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48771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48772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1">
        <v>48773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1">
        <v>48774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1">
        <v>48775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1">
        <v>48776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1">
        <v>48777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1">
        <v>48778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1">
        <v>48779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1">
        <v>48780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1">
        <v>48781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1">
        <v>48782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1">
        <v>48783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1">
        <v>48784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1">
        <v>48785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1">
        <v>48786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1">
        <v>48787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1">
        <v>48788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1">
        <v>48789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1">
        <v>48790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1">
        <v>48791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48792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48793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48794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48795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48796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48797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48798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48800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48801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48802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48803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1">
        <v>48804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1">
        <v>48805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1">
        <v>48806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1">
        <v>48807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1">
        <v>48808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1">
        <v>48809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1">
        <v>48810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1">
        <v>48811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1">
        <v>48812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1">
        <v>48813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1">
        <v>48814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1">
        <v>48815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1">
        <v>48816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1">
        <v>48817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1">
        <v>48818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1">
        <v>48819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1">
        <v>48820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1">
        <v>48821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1">
        <v>48822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48823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48824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48825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48826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48827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48828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48829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48830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48832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48833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48834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1">
        <v>48835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1">
        <v>48836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1">
        <v>48837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1">
        <v>48838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1">
        <v>48839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1">
        <v>48840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1">
        <v>48841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1">
        <v>48842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1">
        <v>48843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1">
        <v>48844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1">
        <v>48845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1">
        <v>48846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1">
        <v>48847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1">
        <v>48848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1">
        <v>48849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1">
        <v>48850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1">
        <v>48851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1">
        <v>48852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48853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48854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48855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48856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48857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48858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48859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48860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48861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48863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48864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1">
        <v>48865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1">
        <v>48866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1">
        <v>48867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1">
        <v>48868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1">
        <v>48869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1">
        <v>48870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1">
        <v>48871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1">
        <v>48872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1">
        <v>48873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1">
        <v>48874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1">
        <v>48875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1">
        <v>48876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1">
        <v>48877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1">
        <v>48878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1">
        <v>48879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1">
        <v>48880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1">
        <v>48881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1">
        <v>48882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1">
        <v>48883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48884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48885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48886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48887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48888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48889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48890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48891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48892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48893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48895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1">
        <v>48896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1">
        <v>48897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1">
        <v>48898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1">
        <v>48899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1">
        <v>48900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1">
        <v>48901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1">
        <v>48902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1">
        <v>48903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1">
        <v>48904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1">
        <v>48905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1">
        <v>48906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1">
        <v>48907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1">
        <v>48908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1">
        <v>48909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1">
        <v>48910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1">
        <v>48911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1">
        <v>48912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1">
        <v>48913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48914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48915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48916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48917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48918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48919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48920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48921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48922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48923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48924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1">
        <v>48926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1">
        <v>48927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1">
        <v>48928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1">
        <v>48929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1">
        <v>48930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1">
        <v>48931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1">
        <v>48932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1">
        <v>48933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1">
        <v>48934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1">
        <v>48935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1">
        <v>48936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1">
        <v>48937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1">
        <v>48938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1">
        <v>48939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1">
        <v>48940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1">
        <v>48941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1">
        <v>48942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1">
        <v>48943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1">
        <v>48944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48946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48947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48948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48949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48950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48951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48952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48953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48954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48955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48956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1">
        <v>48957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1">
        <v>48958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1">
        <v>48959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1">
        <v>48960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1">
        <v>48961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1">
        <v>48962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1">
        <v>48963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1">
        <v>48964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1">
        <v>48965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1">
        <v>48966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1">
        <v>48967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1">
        <v>48968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1">
        <v>48969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1">
        <v>48970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1">
        <v>48971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1">
        <v>48972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1">
        <v>48973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1">
        <v>48974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1">
        <v>48975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48976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48978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48979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48980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48981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48982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48983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48984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48985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48986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48987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1">
        <v>48988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1">
        <v>48989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1">
        <v>48990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1">
        <v>48991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1">
        <v>48992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1">
        <v>48993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1">
        <v>48994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1">
        <v>48995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1">
        <v>48996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1">
        <v>48997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1">
        <v>48998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1">
        <v>48999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1">
        <v>49000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1">
        <v>49001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1">
        <v>49002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1">
        <v>49003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49004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49005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49007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49008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49009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49010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49011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49012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49013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49014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49015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1">
        <v>49016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1">
        <v>49017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1">
        <v>49018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1">
        <v>49019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1">
        <v>49020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1">
        <v>49021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1">
        <v>49022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1">
        <v>49023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1">
        <v>49024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1">
        <v>49025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1">
        <v>49026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1">
        <v>49027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1">
        <v>49028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1">
        <v>49029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1">
        <v>49030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1">
        <v>49031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1">
        <v>49032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1">
        <v>49033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1">
        <v>49034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49035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49036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49037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49039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49040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49041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49042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49043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49044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49045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49046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1">
        <v>49047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1">
        <v>49048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1">
        <v>49049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1">
        <v>49050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1">
        <v>49051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1">
        <v>49052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1">
        <v>49053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1">
        <v>49054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1">
        <v>49055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1">
        <v>49056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1">
        <v>49057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1">
        <v>49058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1">
        <v>49059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1">
        <v>49060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1">
        <v>49061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1">
        <v>49062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1">
        <v>49063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1">
        <v>49064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49065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49066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49067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49068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49070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49071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49072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49073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49074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49075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49076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1">
        <v>49077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1">
        <v>49078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1">
        <v>49079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1">
        <v>49080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1">
        <v>49081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1">
        <v>49082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1">
        <v>49083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1">
        <v>49084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1">
        <v>49085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1">
        <v>49086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1">
        <v>49087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1">
        <v>49088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1">
        <v>49089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1">
        <v>49090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1">
        <v>49091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1">
        <v>49092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1">
        <v>49093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1">
        <v>49094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1">
        <v>49095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49096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49097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49098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49099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49100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49102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49103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49104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49105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49106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49107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1">
        <v>49108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1">
        <v>49109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1">
        <v>49110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1">
        <v>49111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1">
        <v>49112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1">
        <v>49113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1">
        <v>49114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1">
        <v>49115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1">
        <v>49116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1">
        <v>49117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1">
        <v>49118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1">
        <v>49119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1">
        <v>49120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1">
        <v>49121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1">
        <v>49122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1">
        <v>49123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1">
        <v>49124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1">
        <v>49125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49126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49127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49128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49129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49130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49131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49133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49134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49135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49136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49137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1">
        <v>49138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1">
        <v>49139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1">
        <v>49140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1">
        <v>49141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1">
        <v>49142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1">
        <v>49143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1">
        <v>49144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1">
        <v>49145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1">
        <v>49146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1">
        <v>49147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1">
        <v>49148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1">
        <v>49149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1">
        <v>49150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1">
        <v>49151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1">
        <v>49152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1">
        <v>49153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1">
        <v>49154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1">
        <v>49155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1">
        <v>49156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49157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49158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49159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49160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49161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49162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49163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49165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49166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49167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49168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1">
        <v>49169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1">
        <v>49170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1">
        <v>49171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1">
        <v>49172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1">
        <v>49173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1">
        <v>49174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1">
        <v>49175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1">
        <v>49176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1">
        <v>49177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1">
        <v>49178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1">
        <v>49179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1">
        <v>49180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1">
        <v>49181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1">
        <v>49182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1">
        <v>49183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1">
        <v>49184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1">
        <v>49185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1">
        <v>49186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1">
        <v>49187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49188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49189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49190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49191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49192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49193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49194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49195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49197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49198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49199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1">
        <v>49200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1">
        <v>49201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1">
        <v>49202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1">
        <v>49203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1">
        <v>49204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1">
        <v>49205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1">
        <v>49206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1">
        <v>49207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1">
        <v>49208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1">
        <v>49209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1">
        <v>49210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1">
        <v>49211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1">
        <v>49212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1">
        <v>49213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1">
        <v>49214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1">
        <v>49215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1">
        <v>49216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1">
        <v>49217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49218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49219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49220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49221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49222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49223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49224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49225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49226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49228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49229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1">
        <v>49230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1">
        <v>49231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1">
        <v>49232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1">
        <v>49233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1">
        <v>49234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1">
        <v>49235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1">
        <v>49236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1">
        <v>49237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1">
        <v>49238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1">
        <v>49239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1">
        <v>49240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1">
        <v>49241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1">
        <v>49242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1">
        <v>49243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1">
        <v>49244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1">
        <v>49245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1">
        <v>49246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1">
        <v>49247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1">
        <v>49248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49249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49250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49251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49252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49253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49254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49255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49256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49257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49258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49260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1">
        <v>49261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1">
        <v>49262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1">
        <v>49263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1">
        <v>49264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1">
        <v>49265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1">
        <v>49266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1">
        <v>49267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1">
        <v>49268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1">
        <v>49269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1">
        <v>49270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1">
        <v>49271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1">
        <v>49272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1">
        <v>49273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1">
        <v>49274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1">
        <v>49275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1">
        <v>49276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1">
        <v>49277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1">
        <v>49278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49279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49280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49281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49282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49283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49284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49285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49286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49287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49288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49289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1">
        <v>49291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1">
        <v>49292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1">
        <v>49293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1">
        <v>49294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1">
        <v>49295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1">
        <v>49296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1">
        <v>49297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1">
        <v>49298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1">
        <v>49299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1">
        <v>49300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1">
        <v>49301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1">
        <v>49302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1">
        <v>49303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1">
        <v>49304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1">
        <v>49305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1">
        <v>49306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1">
        <v>49307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1">
        <v>49308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1">
        <v>49309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49311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49312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49313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49314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49315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49316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49317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49318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49319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49320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49321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1">
        <v>49322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1">
        <v>49323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1">
        <v>49324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1">
        <v>49325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1">
        <v>49326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1">
        <v>49327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1">
        <v>49328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1">
        <v>49329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1">
        <v>49330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1">
        <v>49331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1">
        <v>49332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1">
        <v>49333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1">
        <v>49334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1">
        <v>49335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1">
        <v>49336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1">
        <v>49337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1">
        <v>49338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1">
        <v>49339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1">
        <v>49340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49341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49343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49344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49345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49346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49347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49348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49349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49350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49351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49352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1">
        <v>49353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1">
        <v>49354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1">
        <v>49355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1">
        <v>49356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1">
        <v>49357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1">
        <v>49358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1">
        <v>49359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1">
        <v>49360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1">
        <v>49361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1">
        <v>49362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1">
        <v>49363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1">
        <v>49364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1">
        <v>49365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1">
        <v>49366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1">
        <v>49367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1">
        <v>49368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49369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49370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49372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49373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49374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49375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49376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49377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49378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49379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49380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1">
        <v>49381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1">
        <v>49382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1">
        <v>49383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1">
        <v>49384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1">
        <v>49385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1">
        <v>49386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1">
        <v>49387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1">
        <v>49388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1">
        <v>49389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1">
        <v>49390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1">
        <v>49391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1">
        <v>49392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1">
        <v>49393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1">
        <v>49394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1">
        <v>49395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1">
        <v>49396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1">
        <v>49397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1">
        <v>49398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1">
        <v>49399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49400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49401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49402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49404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49405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49406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49407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49408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49409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49410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49411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1">
        <v>49412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1">
        <v>49413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1">
        <v>49414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1">
        <v>49415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1">
        <v>49416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1">
        <v>49417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1">
        <v>49418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1">
        <v>49419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1">
        <v>49420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1">
        <v>49421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1">
        <v>49422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1">
        <v>49423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1">
        <v>49424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1">
        <v>49425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1">
        <v>49426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1">
        <v>49427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1">
        <v>49428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1">
        <v>49429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49430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49431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49432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49433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49435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49436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49437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49438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49439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49440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49441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1">
        <v>49442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1">
        <v>49443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1">
        <v>49444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1">
        <v>49445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1">
        <v>49446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1">
        <v>49447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1">
        <v>49448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1">
        <v>49449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1">
        <v>49450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1">
        <v>49451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1">
        <v>49452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1">
        <v>49453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1">
        <v>49454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1">
        <v>49455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1">
        <v>49456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1">
        <v>49457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1">
        <v>49458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1">
        <v>49459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1">
        <v>49460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49461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49462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49463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49464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49465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49467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49468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49469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49470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49471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49472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1">
        <v>49473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1">
        <v>49474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1">
        <v>49475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1">
        <v>49476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1">
        <v>49477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1">
        <v>49478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1">
        <v>49479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1">
        <v>49480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1">
        <v>49481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1">
        <v>49482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1">
        <v>49483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1">
        <v>49484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1">
        <v>49485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1">
        <v>49486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1">
        <v>49487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1">
        <v>49488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1">
        <v>49489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1">
        <v>49490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49491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49492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49493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49494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49495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49496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49498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49499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49500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49501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49502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1">
        <v>49503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1">
        <v>49504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1">
        <v>49505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1">
        <v>49506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1">
        <v>49507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1">
        <v>49508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1">
        <v>49509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1">
        <v>49510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1">
        <v>49511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1">
        <v>49512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1">
        <v>49513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1">
        <v>49514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1">
        <v>49515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1">
        <v>49516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1">
        <v>49517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1">
        <v>49518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1">
        <v>49519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1">
        <v>49520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1">
        <v>49521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49522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49523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49524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49525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49526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49527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49528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49530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49531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49532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49533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1">
        <v>49534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1">
        <v>49535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1">
        <v>49536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1">
        <v>49537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1">
        <v>49538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1">
        <v>49539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1">
        <v>49540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1">
        <v>49541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1">
        <v>49542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1">
        <v>49543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1">
        <v>49544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1">
        <v>49545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1">
        <v>49546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1">
        <v>49547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1">
        <v>49548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1">
        <v>49549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1">
        <v>49550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1">
        <v>49551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1">
        <v>49552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49553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49554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49555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49556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49557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49558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49559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49560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conditionalFormatting sqref="A1">
    <cfRule type="duplicateValues" dxfId="3" priority="2"/>
  </conditionalFormatting>
  <conditionalFormatting sqref="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CD57-C489-4724-9645-9101B0FD3E99}">
  <dimension ref="A1:D23"/>
  <sheetViews>
    <sheetView workbookViewId="0">
      <selection activeCell="E17" sqref="E17"/>
    </sheetView>
  </sheetViews>
  <sheetFormatPr defaultRowHeight="14.4" x14ac:dyDescent="0.3"/>
  <cols>
    <col min="1" max="1" width="25.5546875" customWidth="1"/>
    <col min="2" max="2" width="19" customWidth="1"/>
    <col min="3" max="3" width="23.88671875" customWidth="1"/>
    <col min="4" max="4" width="14.109375" customWidth="1"/>
  </cols>
  <sheetData>
    <row r="1" spans="1:4" x14ac:dyDescent="0.3">
      <c r="A1" t="s">
        <v>42</v>
      </c>
      <c r="B1" t="s">
        <v>43</v>
      </c>
      <c r="C1" t="s">
        <v>44</v>
      </c>
      <c r="D1" t="s">
        <v>45</v>
      </c>
    </row>
    <row r="2" spans="1:4" x14ac:dyDescent="0.3">
      <c r="A2" t="s">
        <v>46</v>
      </c>
      <c r="B2" t="s">
        <v>58</v>
      </c>
      <c r="C2">
        <v>5000</v>
      </c>
      <c r="D2" t="s">
        <v>65</v>
      </c>
    </row>
    <row r="3" spans="1:4" x14ac:dyDescent="0.3">
      <c r="A3" t="s">
        <v>47</v>
      </c>
      <c r="B3" t="s">
        <v>58</v>
      </c>
      <c r="C3">
        <v>12</v>
      </c>
      <c r="D3" t="s">
        <v>65</v>
      </c>
    </row>
    <row r="4" spans="1:4" x14ac:dyDescent="0.3">
      <c r="A4" t="s">
        <v>48</v>
      </c>
      <c r="B4" t="s">
        <v>58</v>
      </c>
      <c r="C4">
        <v>0</v>
      </c>
      <c r="D4" t="s">
        <v>65</v>
      </c>
    </row>
    <row r="5" spans="1:4" x14ac:dyDescent="0.3">
      <c r="A5" t="s">
        <v>49</v>
      </c>
      <c r="B5" t="s">
        <v>59</v>
      </c>
      <c r="C5">
        <v>0</v>
      </c>
      <c r="D5" t="s">
        <v>65</v>
      </c>
    </row>
    <row r="6" spans="1:4" x14ac:dyDescent="0.3">
      <c r="A6" t="s">
        <v>50</v>
      </c>
      <c r="B6" t="s">
        <v>2</v>
      </c>
      <c r="C6">
        <v>989</v>
      </c>
      <c r="D6" t="s">
        <v>66</v>
      </c>
    </row>
    <row r="7" spans="1:4" x14ac:dyDescent="0.3">
      <c r="A7" t="s">
        <v>51</v>
      </c>
      <c r="B7" t="s">
        <v>5</v>
      </c>
      <c r="C7">
        <v>1</v>
      </c>
      <c r="D7" t="s">
        <v>65</v>
      </c>
    </row>
    <row r="8" spans="1:4" x14ac:dyDescent="0.3">
      <c r="A8" t="s">
        <v>52</v>
      </c>
      <c r="B8" t="s">
        <v>5</v>
      </c>
      <c r="C8">
        <v>7</v>
      </c>
      <c r="D8" t="s">
        <v>65</v>
      </c>
    </row>
    <row r="9" spans="1:4" x14ac:dyDescent="0.3">
      <c r="A9" t="s">
        <v>51</v>
      </c>
      <c r="B9" t="s">
        <v>6</v>
      </c>
      <c r="C9">
        <v>15.15</v>
      </c>
      <c r="D9" t="s">
        <v>65</v>
      </c>
    </row>
    <row r="10" spans="1:4" x14ac:dyDescent="0.3">
      <c r="A10" t="s">
        <v>52</v>
      </c>
      <c r="B10" t="s">
        <v>6</v>
      </c>
      <c r="C10">
        <v>599.96</v>
      </c>
      <c r="D10" t="s">
        <v>65</v>
      </c>
    </row>
    <row r="11" spans="1:4" x14ac:dyDescent="0.3">
      <c r="A11" t="s">
        <v>51</v>
      </c>
      <c r="B11" t="s">
        <v>7</v>
      </c>
      <c r="C11">
        <v>0</v>
      </c>
      <c r="D11" t="s">
        <v>65</v>
      </c>
    </row>
    <row r="12" spans="1:4" x14ac:dyDescent="0.3">
      <c r="A12" t="s">
        <v>52</v>
      </c>
      <c r="B12" t="s">
        <v>7</v>
      </c>
      <c r="C12">
        <v>0.35</v>
      </c>
      <c r="D12" t="s">
        <v>65</v>
      </c>
    </row>
    <row r="13" spans="1:4" x14ac:dyDescent="0.3">
      <c r="A13" t="s">
        <v>51</v>
      </c>
      <c r="B13" t="s">
        <v>9</v>
      </c>
      <c r="C13">
        <v>1</v>
      </c>
      <c r="D13" t="s">
        <v>65</v>
      </c>
    </row>
    <row r="14" spans="1:4" x14ac:dyDescent="0.3">
      <c r="A14" t="s">
        <v>52</v>
      </c>
      <c r="B14" t="s">
        <v>9</v>
      </c>
      <c r="C14">
        <v>11</v>
      </c>
      <c r="D14" t="s">
        <v>65</v>
      </c>
    </row>
    <row r="15" spans="1:4" x14ac:dyDescent="0.3">
      <c r="A15" t="s">
        <v>51</v>
      </c>
      <c r="B15" t="s">
        <v>10</v>
      </c>
      <c r="C15">
        <v>1</v>
      </c>
      <c r="D15" t="s">
        <v>65</v>
      </c>
    </row>
    <row r="16" spans="1:4" x14ac:dyDescent="0.3">
      <c r="A16" t="s">
        <v>52</v>
      </c>
      <c r="B16" t="s">
        <v>10</v>
      </c>
      <c r="C16">
        <v>5</v>
      </c>
      <c r="D16" t="s">
        <v>65</v>
      </c>
    </row>
    <row r="17" spans="1:4" x14ac:dyDescent="0.3">
      <c r="A17" t="s">
        <v>51</v>
      </c>
      <c r="B17" t="s">
        <v>60</v>
      </c>
      <c r="C17">
        <v>11.21</v>
      </c>
      <c r="D17" t="s">
        <v>65</v>
      </c>
    </row>
    <row r="18" spans="1:4" x14ac:dyDescent="0.3">
      <c r="A18" t="s">
        <v>52</v>
      </c>
      <c r="B18" t="s">
        <v>60</v>
      </c>
      <c r="C18">
        <v>4119.33</v>
      </c>
      <c r="D18" t="s">
        <v>65</v>
      </c>
    </row>
    <row r="19" spans="1:4" x14ac:dyDescent="0.3">
      <c r="A19" t="s">
        <v>53</v>
      </c>
      <c r="B19" t="s">
        <v>60</v>
      </c>
      <c r="C19" t="s">
        <v>63</v>
      </c>
      <c r="D19" t="s">
        <v>65</v>
      </c>
    </row>
    <row r="20" spans="1:4" ht="14.4" customHeight="1" x14ac:dyDescent="0.3">
      <c r="A20" t="s">
        <v>54</v>
      </c>
      <c r="B20" t="s">
        <v>61</v>
      </c>
      <c r="C20" t="s">
        <v>64</v>
      </c>
      <c r="D20" t="s">
        <v>65</v>
      </c>
    </row>
    <row r="21" spans="1:4" x14ac:dyDescent="0.3">
      <c r="A21" t="s">
        <v>55</v>
      </c>
      <c r="B21" t="s">
        <v>62</v>
      </c>
      <c r="C21">
        <v>4</v>
      </c>
      <c r="D21" t="s">
        <v>65</v>
      </c>
    </row>
    <row r="22" spans="1:4" x14ac:dyDescent="0.3">
      <c r="A22" t="s">
        <v>56</v>
      </c>
      <c r="B22" t="s">
        <v>4</v>
      </c>
      <c r="C22">
        <v>4</v>
      </c>
      <c r="D22" t="s">
        <v>65</v>
      </c>
    </row>
    <row r="23" spans="1:4" x14ac:dyDescent="0.3">
      <c r="A23" t="s">
        <v>57</v>
      </c>
      <c r="B23" t="s">
        <v>8</v>
      </c>
      <c r="C23">
        <v>3</v>
      </c>
      <c r="D2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F1A8-87A6-431B-B382-B071B523DCAC}">
  <dimension ref="A1:S5001"/>
  <sheetViews>
    <sheetView tabSelected="1" topLeftCell="A7" zoomScale="80" zoomScaleNormal="80" workbookViewId="0">
      <selection activeCell="C11" sqref="C11"/>
    </sheetView>
  </sheetViews>
  <sheetFormatPr defaultRowHeight="14.4" x14ac:dyDescent="0.3"/>
  <cols>
    <col min="2" max="2" width="13.109375" customWidth="1"/>
    <col min="3" max="3" width="13.21875" customWidth="1"/>
    <col min="4" max="4" width="15.21875" customWidth="1"/>
    <col min="5" max="5" width="7.44140625" customWidth="1"/>
    <col min="6" max="6" width="10.88671875" style="6" customWidth="1"/>
    <col min="7" max="7" width="12.77734375" style="4" customWidth="1"/>
    <col min="8" max="8" width="9.109375" style="7" customWidth="1"/>
    <col min="9" max="9" width="16.109375" customWidth="1"/>
    <col min="10" max="10" width="12.109375" style="6" customWidth="1"/>
    <col min="11" max="11" width="14.88671875" style="5" customWidth="1"/>
    <col min="12" max="12" width="14.109375" style="4" customWidth="1"/>
    <col min="13" max="13" width="17.109375" customWidth="1"/>
    <col min="14" max="14" width="14.33203125" customWidth="1"/>
    <col min="15" max="15" width="19.5546875" style="4" customWidth="1"/>
    <col min="16" max="16" width="9.21875" customWidth="1"/>
    <col min="17" max="17" width="12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s="4" t="s">
        <v>6</v>
      </c>
      <c r="H1" s="7" t="s">
        <v>7</v>
      </c>
      <c r="I1" t="s">
        <v>8</v>
      </c>
      <c r="J1" s="6" t="s">
        <v>9</v>
      </c>
      <c r="K1" s="5" t="s">
        <v>10</v>
      </c>
      <c r="L1" s="4" t="s">
        <v>11</v>
      </c>
    </row>
    <row r="2" spans="1:12" x14ac:dyDescent="0.3">
      <c r="A2">
        <v>10001</v>
      </c>
      <c r="B2" s="1">
        <v>44562</v>
      </c>
      <c r="C2">
        <v>1102</v>
      </c>
      <c r="D2" t="s">
        <v>12</v>
      </c>
      <c r="E2" t="s">
        <v>13</v>
      </c>
      <c r="F2" s="6">
        <v>7</v>
      </c>
      <c r="G2" s="4">
        <v>373.65</v>
      </c>
      <c r="H2" s="7">
        <v>0.28000000000000003</v>
      </c>
      <c r="I2" t="s">
        <v>14</v>
      </c>
      <c r="J2" s="6">
        <v>10</v>
      </c>
      <c r="K2" s="5">
        <v>4.7</v>
      </c>
      <c r="L2" s="4">
        <v>1883.2</v>
      </c>
    </row>
    <row r="3" spans="1:12" x14ac:dyDescent="0.3">
      <c r="A3">
        <v>10002</v>
      </c>
      <c r="B3" s="1">
        <v>44563</v>
      </c>
      <c r="C3">
        <v>1435</v>
      </c>
      <c r="D3" t="s">
        <v>15</v>
      </c>
      <c r="E3" t="s">
        <v>13</v>
      </c>
      <c r="F3" s="6">
        <v>7</v>
      </c>
      <c r="G3" s="4">
        <v>47.74</v>
      </c>
      <c r="H3" s="7">
        <v>0.09</v>
      </c>
      <c r="I3" t="s">
        <v>16</v>
      </c>
      <c r="J3" s="6">
        <v>6</v>
      </c>
      <c r="K3" s="5">
        <v>3.9</v>
      </c>
      <c r="L3" s="4">
        <v>304.10000000000002</v>
      </c>
    </row>
    <row r="4" spans="1:12" x14ac:dyDescent="0.3">
      <c r="A4">
        <v>10003</v>
      </c>
      <c r="B4" s="1">
        <v>44564</v>
      </c>
      <c r="C4">
        <v>1860</v>
      </c>
      <c r="D4" t="s">
        <v>12</v>
      </c>
      <c r="E4" t="s">
        <v>17</v>
      </c>
      <c r="F4" s="6">
        <v>3</v>
      </c>
      <c r="G4" s="4">
        <v>311.27999999999997</v>
      </c>
      <c r="H4" s="7">
        <v>0.31</v>
      </c>
      <c r="I4" t="s">
        <v>18</v>
      </c>
      <c r="J4" s="6">
        <v>6</v>
      </c>
      <c r="K4" s="5">
        <v>2.5</v>
      </c>
      <c r="L4" s="4">
        <v>644.35</v>
      </c>
    </row>
    <row r="5" spans="1:12" x14ac:dyDescent="0.3">
      <c r="A5">
        <v>10004</v>
      </c>
      <c r="B5" s="1">
        <v>44565</v>
      </c>
      <c r="C5">
        <v>1270</v>
      </c>
      <c r="D5" t="s">
        <v>19</v>
      </c>
      <c r="E5" t="s">
        <v>20</v>
      </c>
      <c r="F5" s="6">
        <v>5</v>
      </c>
      <c r="G5" s="4">
        <v>524.47</v>
      </c>
      <c r="H5" s="7">
        <v>0.02</v>
      </c>
      <c r="I5" t="s">
        <v>14</v>
      </c>
      <c r="J5" s="6">
        <v>6</v>
      </c>
      <c r="K5" s="5">
        <v>1.6</v>
      </c>
      <c r="L5" s="4">
        <v>2569.9</v>
      </c>
    </row>
    <row r="6" spans="1:12" x14ac:dyDescent="0.3">
      <c r="A6">
        <v>10005</v>
      </c>
      <c r="B6" s="1">
        <v>44566</v>
      </c>
      <c r="C6">
        <v>1106</v>
      </c>
      <c r="D6" t="s">
        <v>15</v>
      </c>
      <c r="E6" t="s">
        <v>20</v>
      </c>
      <c r="F6" s="6">
        <v>5</v>
      </c>
      <c r="G6" s="4">
        <v>139.87</v>
      </c>
      <c r="H6" s="7">
        <v>0.33</v>
      </c>
      <c r="I6" t="s">
        <v>14</v>
      </c>
      <c r="J6" s="6">
        <v>4</v>
      </c>
      <c r="K6" s="5">
        <v>4.9000000000000004</v>
      </c>
      <c r="L6" s="4">
        <v>468.56</v>
      </c>
    </row>
    <row r="7" spans="1:12" x14ac:dyDescent="0.3">
      <c r="A7">
        <v>10006</v>
      </c>
      <c r="B7" s="1">
        <v>44567</v>
      </c>
      <c r="C7">
        <v>1071</v>
      </c>
      <c r="D7" t="s">
        <v>19</v>
      </c>
      <c r="E7" t="s">
        <v>20</v>
      </c>
      <c r="F7" s="6">
        <v>2</v>
      </c>
      <c r="G7" s="4">
        <v>264.44</v>
      </c>
      <c r="H7" s="7">
        <v>0.2</v>
      </c>
      <c r="I7" t="s">
        <v>16</v>
      </c>
      <c r="J7" s="6">
        <v>3</v>
      </c>
      <c r="K7" s="5">
        <v>3.3</v>
      </c>
      <c r="L7" s="4">
        <v>423.1</v>
      </c>
    </row>
    <row r="8" spans="1:12" x14ac:dyDescent="0.3">
      <c r="A8">
        <v>10007</v>
      </c>
      <c r="B8" s="1">
        <v>44568</v>
      </c>
      <c r="C8">
        <v>1700</v>
      </c>
      <c r="D8" t="s">
        <v>15</v>
      </c>
      <c r="E8" t="s">
        <v>13</v>
      </c>
      <c r="F8" s="6">
        <v>6</v>
      </c>
      <c r="G8" s="4">
        <v>564.6</v>
      </c>
      <c r="H8" s="7">
        <v>0.23</v>
      </c>
      <c r="I8" t="s">
        <v>16</v>
      </c>
      <c r="J8" s="6">
        <v>1</v>
      </c>
      <c r="K8" s="5">
        <v>1.8</v>
      </c>
      <c r="L8" s="4">
        <v>2608.4499999999998</v>
      </c>
    </row>
    <row r="9" spans="1:12" x14ac:dyDescent="0.3">
      <c r="A9">
        <v>10008</v>
      </c>
      <c r="B9" s="1">
        <v>44569</v>
      </c>
      <c r="C9">
        <v>1020</v>
      </c>
      <c r="D9" t="s">
        <v>12</v>
      </c>
      <c r="E9" t="s">
        <v>21</v>
      </c>
      <c r="F9" s="6">
        <v>6</v>
      </c>
      <c r="G9" s="4">
        <v>265.70999999999998</v>
      </c>
      <c r="H9" s="7">
        <v>0.13</v>
      </c>
      <c r="I9" t="s">
        <v>16</v>
      </c>
      <c r="J9" s="6">
        <v>2</v>
      </c>
      <c r="K9" s="5">
        <v>3.7</v>
      </c>
      <c r="L9" s="4">
        <v>1387.01</v>
      </c>
    </row>
    <row r="10" spans="1:12" x14ac:dyDescent="0.3">
      <c r="A10">
        <v>10009</v>
      </c>
      <c r="B10" s="1">
        <v>44570</v>
      </c>
      <c r="C10">
        <v>1614</v>
      </c>
      <c r="D10" t="s">
        <v>15</v>
      </c>
      <c r="E10" t="s">
        <v>13</v>
      </c>
      <c r="F10" s="6">
        <v>6</v>
      </c>
      <c r="G10" s="4">
        <v>224.65</v>
      </c>
      <c r="H10" s="7">
        <v>0.27</v>
      </c>
      <c r="I10" t="s">
        <v>16</v>
      </c>
      <c r="J10" s="6">
        <v>2</v>
      </c>
      <c r="K10" s="5">
        <v>1.4</v>
      </c>
      <c r="L10" s="4">
        <v>983.97</v>
      </c>
    </row>
    <row r="11" spans="1:12" x14ac:dyDescent="0.3">
      <c r="A11">
        <v>10010</v>
      </c>
      <c r="B11" s="1">
        <v>44571</v>
      </c>
      <c r="C11">
        <v>1121</v>
      </c>
      <c r="D11" t="s">
        <v>15</v>
      </c>
      <c r="E11" t="s">
        <v>20</v>
      </c>
      <c r="F11" s="6">
        <v>4</v>
      </c>
      <c r="G11" s="4">
        <v>272.70999999999998</v>
      </c>
      <c r="H11" s="7">
        <v>0.06</v>
      </c>
      <c r="I11" t="s">
        <v>16</v>
      </c>
      <c r="J11" s="6">
        <v>10</v>
      </c>
      <c r="K11" s="5">
        <v>4.5</v>
      </c>
      <c r="L11" s="4">
        <v>1025.3900000000001</v>
      </c>
    </row>
    <row r="12" spans="1:12" x14ac:dyDescent="0.3">
      <c r="A12">
        <v>10011</v>
      </c>
      <c r="B12" s="1">
        <v>44572</v>
      </c>
      <c r="C12">
        <v>1466</v>
      </c>
      <c r="D12" t="s">
        <v>15</v>
      </c>
      <c r="E12" t="s">
        <v>20</v>
      </c>
      <c r="F12" s="6">
        <v>6</v>
      </c>
      <c r="G12" s="4">
        <v>318.88</v>
      </c>
      <c r="H12" s="7">
        <v>0.02</v>
      </c>
      <c r="I12" t="s">
        <v>18</v>
      </c>
      <c r="J12" s="6">
        <v>7</v>
      </c>
      <c r="K12" s="5">
        <v>1.4</v>
      </c>
      <c r="L12" s="4">
        <v>1875.01</v>
      </c>
    </row>
    <row r="13" spans="1:12" x14ac:dyDescent="0.3">
      <c r="A13">
        <v>10012</v>
      </c>
      <c r="B13" s="1">
        <v>44573</v>
      </c>
      <c r="C13">
        <v>1214</v>
      </c>
      <c r="D13" t="s">
        <v>19</v>
      </c>
      <c r="E13" t="s">
        <v>20</v>
      </c>
      <c r="F13" s="6">
        <v>3</v>
      </c>
      <c r="G13" s="4">
        <v>384.71</v>
      </c>
      <c r="H13" s="7">
        <v>0.14000000000000001</v>
      </c>
      <c r="I13" t="s">
        <v>18</v>
      </c>
      <c r="J13" s="6">
        <v>11</v>
      </c>
      <c r="K13" s="5">
        <v>1.9</v>
      </c>
      <c r="L13" s="4">
        <v>992.55</v>
      </c>
    </row>
    <row r="14" spans="1:12" x14ac:dyDescent="0.3">
      <c r="A14">
        <v>10013</v>
      </c>
      <c r="B14" s="1">
        <v>44574</v>
      </c>
      <c r="C14">
        <v>1330</v>
      </c>
      <c r="D14" t="s">
        <v>12</v>
      </c>
      <c r="E14" t="s">
        <v>13</v>
      </c>
      <c r="F14" s="6">
        <v>7</v>
      </c>
      <c r="G14" s="4">
        <v>483.41</v>
      </c>
      <c r="H14" s="7">
        <v>0.3</v>
      </c>
      <c r="I14" t="s">
        <v>18</v>
      </c>
      <c r="J14" s="6">
        <v>6</v>
      </c>
      <c r="K14" s="5">
        <v>1.4</v>
      </c>
      <c r="L14" s="4">
        <v>2368.71</v>
      </c>
    </row>
    <row r="15" spans="1:12" x14ac:dyDescent="0.3">
      <c r="A15">
        <v>10014</v>
      </c>
      <c r="B15" s="1">
        <v>44575</v>
      </c>
      <c r="C15">
        <v>1458</v>
      </c>
      <c r="D15" t="s">
        <v>15</v>
      </c>
      <c r="E15" t="s">
        <v>20</v>
      </c>
      <c r="F15" s="6">
        <v>7</v>
      </c>
      <c r="G15" s="4">
        <v>279.48</v>
      </c>
      <c r="H15" s="7">
        <v>0.26</v>
      </c>
      <c r="I15" t="s">
        <v>18</v>
      </c>
      <c r="J15" s="6">
        <v>8</v>
      </c>
      <c r="K15" s="5">
        <v>1.4</v>
      </c>
      <c r="L15" s="4">
        <v>1447.71</v>
      </c>
    </row>
    <row r="16" spans="1:12" x14ac:dyDescent="0.3">
      <c r="A16">
        <v>10015</v>
      </c>
      <c r="B16" s="1">
        <v>44576</v>
      </c>
      <c r="C16">
        <v>1087</v>
      </c>
      <c r="D16" t="s">
        <v>15</v>
      </c>
      <c r="E16" t="s">
        <v>17</v>
      </c>
      <c r="F16" s="6">
        <v>4</v>
      </c>
      <c r="G16" s="4">
        <v>493.23</v>
      </c>
      <c r="H16" s="7">
        <v>0.18</v>
      </c>
      <c r="I16" t="s">
        <v>16</v>
      </c>
      <c r="J16" s="6">
        <v>9</v>
      </c>
      <c r="K16" s="5">
        <v>3.1</v>
      </c>
      <c r="L16" s="4">
        <v>1617.79</v>
      </c>
    </row>
    <row r="17" spans="1:19" x14ac:dyDescent="0.3">
      <c r="A17">
        <v>10016</v>
      </c>
      <c r="B17" s="1">
        <v>44577</v>
      </c>
      <c r="C17">
        <v>1372</v>
      </c>
      <c r="D17" t="s">
        <v>15</v>
      </c>
      <c r="E17" t="s">
        <v>20</v>
      </c>
      <c r="F17" s="6">
        <v>2</v>
      </c>
      <c r="G17" s="4">
        <v>327.23</v>
      </c>
      <c r="H17" s="7">
        <v>0.2</v>
      </c>
      <c r="I17" t="s">
        <v>14</v>
      </c>
      <c r="J17" s="6">
        <v>5</v>
      </c>
      <c r="K17" s="5">
        <v>3.7</v>
      </c>
      <c r="L17" s="4">
        <v>523.57000000000005</v>
      </c>
    </row>
    <row r="18" spans="1:19" x14ac:dyDescent="0.3">
      <c r="A18">
        <v>10017</v>
      </c>
      <c r="B18" s="1">
        <v>44578</v>
      </c>
      <c r="C18">
        <v>1099</v>
      </c>
      <c r="D18" t="s">
        <v>15</v>
      </c>
      <c r="E18" t="s">
        <v>21</v>
      </c>
      <c r="F18" s="6">
        <v>3</v>
      </c>
      <c r="G18" s="4">
        <v>213.01</v>
      </c>
      <c r="H18" s="7">
        <v>0.05</v>
      </c>
      <c r="I18" t="s">
        <v>14</v>
      </c>
      <c r="J18" s="6">
        <v>11</v>
      </c>
      <c r="K18" s="5">
        <v>4.2</v>
      </c>
      <c r="L18" s="4">
        <v>607.08000000000004</v>
      </c>
    </row>
    <row r="19" spans="1:19" x14ac:dyDescent="0.3">
      <c r="A19">
        <v>10018</v>
      </c>
      <c r="B19" s="1">
        <v>44579</v>
      </c>
      <c r="C19">
        <v>1871</v>
      </c>
      <c r="D19" t="s">
        <v>19</v>
      </c>
      <c r="E19" t="s">
        <v>17</v>
      </c>
      <c r="F19" s="6">
        <v>7</v>
      </c>
      <c r="G19" s="4">
        <v>399.9</v>
      </c>
      <c r="H19" s="7">
        <v>0.28999999999999998</v>
      </c>
      <c r="I19" t="s">
        <v>18</v>
      </c>
      <c r="J19" s="6">
        <v>3</v>
      </c>
      <c r="K19" s="5">
        <v>3.8</v>
      </c>
      <c r="L19" s="4">
        <v>1987.5</v>
      </c>
    </row>
    <row r="20" spans="1:19" x14ac:dyDescent="0.3">
      <c r="A20">
        <v>10019</v>
      </c>
      <c r="B20" s="1">
        <v>44580</v>
      </c>
      <c r="C20">
        <v>1663</v>
      </c>
      <c r="D20" t="s">
        <v>22</v>
      </c>
      <c r="E20" t="s">
        <v>20</v>
      </c>
      <c r="F20" s="6">
        <v>3</v>
      </c>
      <c r="G20" s="4">
        <v>434.87</v>
      </c>
      <c r="H20" s="7">
        <v>0.28000000000000003</v>
      </c>
      <c r="I20" t="s">
        <v>14</v>
      </c>
      <c r="J20" s="6">
        <v>4</v>
      </c>
      <c r="K20" s="5">
        <v>2.5</v>
      </c>
      <c r="L20" s="4">
        <v>939.32</v>
      </c>
    </row>
    <row r="21" spans="1:19" x14ac:dyDescent="0.3">
      <c r="A21">
        <v>10020</v>
      </c>
      <c r="B21" s="1">
        <v>44581</v>
      </c>
      <c r="C21">
        <v>1130</v>
      </c>
      <c r="D21" t="s">
        <v>19</v>
      </c>
      <c r="E21" t="s">
        <v>17</v>
      </c>
      <c r="F21" s="6">
        <v>7</v>
      </c>
      <c r="G21" s="4">
        <v>341.46</v>
      </c>
      <c r="H21" s="7">
        <v>0.23</v>
      </c>
      <c r="I21" t="s">
        <v>16</v>
      </c>
      <c r="J21" s="6">
        <v>11</v>
      </c>
      <c r="K21" s="5">
        <v>3.2</v>
      </c>
      <c r="L21" s="4">
        <v>1840.47</v>
      </c>
      <c r="S21" s="1"/>
    </row>
    <row r="22" spans="1:19" x14ac:dyDescent="0.3">
      <c r="A22">
        <v>10021</v>
      </c>
      <c r="B22" s="1">
        <v>44582</v>
      </c>
      <c r="C22">
        <v>1661</v>
      </c>
      <c r="D22" t="s">
        <v>22</v>
      </c>
      <c r="E22" t="s">
        <v>20</v>
      </c>
      <c r="F22" s="6">
        <v>1</v>
      </c>
      <c r="G22" s="4">
        <v>48.12</v>
      </c>
      <c r="H22" s="7">
        <v>0.16</v>
      </c>
      <c r="I22" t="s">
        <v>18</v>
      </c>
      <c r="J22" s="6">
        <v>8</v>
      </c>
      <c r="K22" s="5">
        <v>4.7</v>
      </c>
      <c r="L22" s="4">
        <v>40.42</v>
      </c>
      <c r="S22" s="1"/>
    </row>
    <row r="23" spans="1:19" x14ac:dyDescent="0.3">
      <c r="A23">
        <v>10022</v>
      </c>
      <c r="B23" s="1">
        <v>44583</v>
      </c>
      <c r="C23">
        <v>1308</v>
      </c>
      <c r="D23" t="s">
        <v>22</v>
      </c>
      <c r="E23" t="s">
        <v>21</v>
      </c>
      <c r="F23" s="6">
        <v>2</v>
      </c>
      <c r="G23" s="4">
        <v>114.38</v>
      </c>
      <c r="H23" s="7">
        <v>0.34</v>
      </c>
      <c r="I23" t="s">
        <v>16</v>
      </c>
      <c r="J23" s="6">
        <v>3</v>
      </c>
      <c r="K23" s="5">
        <v>2.6</v>
      </c>
      <c r="L23" s="4">
        <v>150.97999999999999</v>
      </c>
      <c r="S23" s="1"/>
    </row>
    <row r="24" spans="1:19" x14ac:dyDescent="0.3">
      <c r="A24">
        <v>10023</v>
      </c>
      <c r="B24" s="1">
        <v>44584</v>
      </c>
      <c r="C24">
        <v>1769</v>
      </c>
      <c r="D24" t="s">
        <v>22</v>
      </c>
      <c r="E24" t="s">
        <v>20</v>
      </c>
      <c r="F24" s="6">
        <v>2</v>
      </c>
      <c r="G24" s="4">
        <v>181.9</v>
      </c>
      <c r="H24" s="7">
        <v>0.31</v>
      </c>
      <c r="I24" t="s">
        <v>16</v>
      </c>
      <c r="J24" s="6">
        <v>2</v>
      </c>
      <c r="K24" s="5">
        <v>2</v>
      </c>
      <c r="L24" s="4">
        <v>251.02</v>
      </c>
    </row>
    <row r="25" spans="1:19" x14ac:dyDescent="0.3">
      <c r="A25">
        <v>10024</v>
      </c>
      <c r="B25" s="1">
        <v>44585</v>
      </c>
      <c r="C25">
        <v>1343</v>
      </c>
      <c r="D25" t="s">
        <v>15</v>
      </c>
      <c r="E25" t="s">
        <v>17</v>
      </c>
      <c r="F25" s="6">
        <v>1</v>
      </c>
      <c r="G25" s="4">
        <v>180.34</v>
      </c>
      <c r="H25" s="7">
        <v>0.23</v>
      </c>
      <c r="I25" t="s">
        <v>16</v>
      </c>
      <c r="J25" s="6">
        <v>7</v>
      </c>
      <c r="K25" s="5">
        <v>3.1</v>
      </c>
      <c r="L25" s="4">
        <v>138.86000000000001</v>
      </c>
    </row>
    <row r="26" spans="1:19" x14ac:dyDescent="0.3">
      <c r="A26">
        <v>10025</v>
      </c>
      <c r="B26" s="1">
        <v>44586</v>
      </c>
      <c r="C26">
        <v>1491</v>
      </c>
      <c r="D26" t="s">
        <v>15</v>
      </c>
      <c r="E26" t="s">
        <v>21</v>
      </c>
      <c r="F26" s="6">
        <v>4</v>
      </c>
      <c r="G26" s="4">
        <v>408.95</v>
      </c>
      <c r="H26" s="7">
        <v>0.13</v>
      </c>
      <c r="I26" t="s">
        <v>18</v>
      </c>
      <c r="J26" s="6">
        <v>4</v>
      </c>
      <c r="K26" s="5">
        <v>2.2000000000000002</v>
      </c>
      <c r="L26" s="4">
        <v>1423.15</v>
      </c>
    </row>
    <row r="27" spans="1:19" x14ac:dyDescent="0.3">
      <c r="A27">
        <v>10026</v>
      </c>
      <c r="B27" s="1">
        <v>44587</v>
      </c>
      <c r="C27">
        <v>1413</v>
      </c>
      <c r="D27" t="s">
        <v>19</v>
      </c>
      <c r="E27" t="s">
        <v>13</v>
      </c>
      <c r="F27" s="6">
        <v>7</v>
      </c>
      <c r="G27" s="4">
        <v>25.73</v>
      </c>
      <c r="H27" s="7">
        <v>0.22</v>
      </c>
      <c r="I27" t="s">
        <v>16</v>
      </c>
      <c r="J27" s="6">
        <v>8</v>
      </c>
      <c r="K27" s="5">
        <v>2</v>
      </c>
      <c r="L27" s="4">
        <v>140.49</v>
      </c>
    </row>
    <row r="28" spans="1:19" x14ac:dyDescent="0.3">
      <c r="A28">
        <v>10027</v>
      </c>
      <c r="B28" s="1">
        <v>44588</v>
      </c>
      <c r="C28">
        <v>1805</v>
      </c>
      <c r="D28" t="s">
        <v>22</v>
      </c>
      <c r="E28" t="s">
        <v>21</v>
      </c>
      <c r="F28" s="6">
        <v>7</v>
      </c>
      <c r="G28" s="4">
        <v>457.07</v>
      </c>
      <c r="H28" s="7">
        <v>0.2</v>
      </c>
      <c r="I28" t="s">
        <v>18</v>
      </c>
      <c r="J28" s="6">
        <v>1</v>
      </c>
      <c r="K28" s="5">
        <v>4.0999999999999996</v>
      </c>
      <c r="L28" s="4">
        <v>2559.59</v>
      </c>
      <c r="S28" s="5"/>
    </row>
    <row r="29" spans="1:19" x14ac:dyDescent="0.3">
      <c r="A29">
        <v>10028</v>
      </c>
      <c r="B29" s="1">
        <v>44589</v>
      </c>
      <c r="C29">
        <v>1385</v>
      </c>
      <c r="D29" t="s">
        <v>19</v>
      </c>
      <c r="E29" t="s">
        <v>21</v>
      </c>
      <c r="F29" s="6">
        <v>7</v>
      </c>
      <c r="G29" s="4">
        <v>170.23</v>
      </c>
      <c r="H29" s="7">
        <v>0.14000000000000001</v>
      </c>
      <c r="I29" t="s">
        <v>16</v>
      </c>
      <c r="J29" s="6">
        <v>8</v>
      </c>
      <c r="K29" s="5">
        <v>4.5999999999999996</v>
      </c>
      <c r="L29" s="4">
        <v>1024.78</v>
      </c>
      <c r="S29" s="5"/>
    </row>
    <row r="30" spans="1:19" x14ac:dyDescent="0.3">
      <c r="A30">
        <v>10029</v>
      </c>
      <c r="B30" s="1">
        <v>44590</v>
      </c>
      <c r="C30">
        <v>1191</v>
      </c>
      <c r="D30" t="s">
        <v>15</v>
      </c>
      <c r="E30" t="s">
        <v>21</v>
      </c>
      <c r="F30" s="6">
        <v>6</v>
      </c>
      <c r="G30" s="4">
        <v>196.36</v>
      </c>
      <c r="H30" s="7">
        <v>0.11</v>
      </c>
      <c r="I30" t="s">
        <v>14</v>
      </c>
      <c r="J30" s="6">
        <v>5</v>
      </c>
      <c r="K30" s="5">
        <v>3</v>
      </c>
      <c r="L30" s="4">
        <v>1048.56</v>
      </c>
    </row>
    <row r="31" spans="1:19" x14ac:dyDescent="0.3">
      <c r="A31">
        <v>10030</v>
      </c>
      <c r="B31" s="1">
        <v>44591</v>
      </c>
      <c r="C31">
        <v>1955</v>
      </c>
      <c r="D31" t="s">
        <v>19</v>
      </c>
      <c r="E31" t="s">
        <v>17</v>
      </c>
      <c r="F31" s="6">
        <v>6</v>
      </c>
      <c r="G31" s="4">
        <v>323.83</v>
      </c>
      <c r="H31" s="7">
        <v>0.14000000000000001</v>
      </c>
      <c r="I31" t="s">
        <v>18</v>
      </c>
      <c r="J31" s="6">
        <v>2</v>
      </c>
      <c r="K31" s="5">
        <v>4.0999999999999996</v>
      </c>
      <c r="L31" s="4">
        <v>1670.96</v>
      </c>
    </row>
    <row r="32" spans="1:19" x14ac:dyDescent="0.3">
      <c r="A32">
        <v>10031</v>
      </c>
      <c r="B32" s="1">
        <v>44592</v>
      </c>
      <c r="C32">
        <v>1276</v>
      </c>
      <c r="D32" t="s">
        <v>19</v>
      </c>
      <c r="E32" t="s">
        <v>21</v>
      </c>
      <c r="F32" s="6">
        <v>6</v>
      </c>
      <c r="G32" s="4">
        <v>141.32</v>
      </c>
      <c r="H32" s="7">
        <v>0.2</v>
      </c>
      <c r="I32" t="s">
        <v>16</v>
      </c>
      <c r="J32" s="6">
        <v>1</v>
      </c>
      <c r="K32" s="5">
        <v>1.7</v>
      </c>
      <c r="L32" s="4">
        <v>678.34</v>
      </c>
    </row>
    <row r="33" spans="1:12" x14ac:dyDescent="0.3">
      <c r="A33">
        <v>10032</v>
      </c>
      <c r="B33" s="1">
        <v>44593</v>
      </c>
      <c r="C33">
        <v>1160</v>
      </c>
      <c r="D33" t="s">
        <v>15</v>
      </c>
      <c r="E33" t="s">
        <v>20</v>
      </c>
      <c r="F33" s="6">
        <v>6</v>
      </c>
      <c r="G33" s="4">
        <v>532.41999999999996</v>
      </c>
      <c r="H33" s="7">
        <v>0.15</v>
      </c>
      <c r="I33" t="s">
        <v>16</v>
      </c>
      <c r="J33" s="6">
        <v>6</v>
      </c>
      <c r="K33" s="5">
        <v>3.2</v>
      </c>
      <c r="L33" s="4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 s="6">
        <v>6</v>
      </c>
      <c r="G34" s="4">
        <v>64.94</v>
      </c>
      <c r="H34" s="7">
        <v>0.09</v>
      </c>
      <c r="I34" t="s">
        <v>14</v>
      </c>
      <c r="J34" s="6">
        <v>9</v>
      </c>
      <c r="K34" s="5">
        <v>3.5</v>
      </c>
      <c r="L34" s="4">
        <v>354.57</v>
      </c>
    </row>
    <row r="35" spans="1:12" x14ac:dyDescent="0.3">
      <c r="A35">
        <v>10034</v>
      </c>
      <c r="B35" s="1">
        <v>44595</v>
      </c>
      <c r="C35">
        <v>1313</v>
      </c>
      <c r="D35" t="s">
        <v>22</v>
      </c>
      <c r="E35" t="s">
        <v>21</v>
      </c>
      <c r="F35" s="6">
        <v>1</v>
      </c>
      <c r="G35" s="4">
        <v>274.95999999999998</v>
      </c>
      <c r="H35" s="7">
        <v>0.27</v>
      </c>
      <c r="I35" t="s">
        <v>16</v>
      </c>
      <c r="J35" s="6">
        <v>9</v>
      </c>
      <c r="K35" s="5">
        <v>3</v>
      </c>
      <c r="L35" s="4">
        <v>200.72</v>
      </c>
    </row>
    <row r="36" spans="1:12" x14ac:dyDescent="0.3">
      <c r="A36">
        <v>10035</v>
      </c>
      <c r="B36" s="1">
        <v>44596</v>
      </c>
      <c r="C36">
        <v>1021</v>
      </c>
      <c r="D36" t="s">
        <v>19</v>
      </c>
      <c r="E36" t="s">
        <v>20</v>
      </c>
      <c r="F36" s="6">
        <v>2</v>
      </c>
      <c r="G36" s="4">
        <v>511.91</v>
      </c>
      <c r="H36" s="7">
        <v>0.19</v>
      </c>
      <c r="I36" t="s">
        <v>18</v>
      </c>
      <c r="J36" s="6">
        <v>9</v>
      </c>
      <c r="K36" s="5">
        <v>1.5</v>
      </c>
      <c r="L36" s="4">
        <v>829.29</v>
      </c>
    </row>
    <row r="37" spans="1:12" x14ac:dyDescent="0.3">
      <c r="A37">
        <v>10036</v>
      </c>
      <c r="B37" s="1">
        <v>44597</v>
      </c>
      <c r="C37">
        <v>1252</v>
      </c>
      <c r="D37" t="s">
        <v>19</v>
      </c>
      <c r="E37" t="s">
        <v>20</v>
      </c>
      <c r="F37" s="6">
        <v>4</v>
      </c>
      <c r="G37" s="4">
        <v>375.27</v>
      </c>
      <c r="H37" s="7">
        <v>0.02</v>
      </c>
      <c r="I37" t="s">
        <v>18</v>
      </c>
      <c r="J37" s="6">
        <v>11</v>
      </c>
      <c r="K37" s="5">
        <v>3.9</v>
      </c>
      <c r="L37" s="4">
        <v>1471.06</v>
      </c>
    </row>
    <row r="38" spans="1:12" x14ac:dyDescent="0.3">
      <c r="A38">
        <v>10037</v>
      </c>
      <c r="B38" s="1">
        <v>44598</v>
      </c>
      <c r="C38">
        <v>1747</v>
      </c>
      <c r="D38" t="s">
        <v>15</v>
      </c>
      <c r="E38" t="s">
        <v>13</v>
      </c>
      <c r="F38" s="6">
        <v>3</v>
      </c>
      <c r="G38" s="4">
        <v>186.01</v>
      </c>
      <c r="H38" s="7">
        <v>0.13</v>
      </c>
      <c r="I38" t="s">
        <v>16</v>
      </c>
      <c r="J38" s="6">
        <v>4</v>
      </c>
      <c r="K38" s="5">
        <v>4.4000000000000004</v>
      </c>
      <c r="L38" s="4">
        <v>485.49</v>
      </c>
    </row>
    <row r="39" spans="1:12" x14ac:dyDescent="0.3">
      <c r="A39">
        <v>10038</v>
      </c>
      <c r="B39" s="1">
        <v>44599</v>
      </c>
      <c r="C39">
        <v>1856</v>
      </c>
      <c r="D39" t="s">
        <v>19</v>
      </c>
      <c r="E39" t="s">
        <v>21</v>
      </c>
      <c r="F39" s="6">
        <v>6</v>
      </c>
      <c r="G39" s="4">
        <v>261.14</v>
      </c>
      <c r="H39" s="7">
        <v>0.31</v>
      </c>
      <c r="I39" t="s">
        <v>16</v>
      </c>
      <c r="J39" s="6">
        <v>6</v>
      </c>
      <c r="K39" s="5">
        <v>3.5</v>
      </c>
      <c r="L39" s="4">
        <v>1081.1199999999999</v>
      </c>
    </row>
    <row r="40" spans="1:12" x14ac:dyDescent="0.3">
      <c r="A40">
        <v>10039</v>
      </c>
      <c r="B40" s="1">
        <v>44600</v>
      </c>
      <c r="C40">
        <v>1560</v>
      </c>
      <c r="D40" t="s">
        <v>19</v>
      </c>
      <c r="E40" t="s">
        <v>17</v>
      </c>
      <c r="F40" s="6">
        <v>1</v>
      </c>
      <c r="G40" s="4">
        <v>428.42</v>
      </c>
      <c r="H40" s="7">
        <v>0.26</v>
      </c>
      <c r="I40" t="s">
        <v>18</v>
      </c>
      <c r="J40" s="6">
        <v>10</v>
      </c>
      <c r="K40" s="5">
        <v>1.7</v>
      </c>
      <c r="L40" s="4">
        <v>317.02999999999997</v>
      </c>
    </row>
    <row r="41" spans="1:12" x14ac:dyDescent="0.3">
      <c r="A41">
        <v>10040</v>
      </c>
      <c r="B41" s="1">
        <v>44601</v>
      </c>
      <c r="C41">
        <v>1474</v>
      </c>
      <c r="D41" t="s">
        <v>22</v>
      </c>
      <c r="E41" t="s">
        <v>21</v>
      </c>
      <c r="F41" s="6">
        <v>7</v>
      </c>
      <c r="G41" s="4">
        <v>584.36</v>
      </c>
      <c r="H41" s="7">
        <v>0.11</v>
      </c>
      <c r="I41" t="s">
        <v>16</v>
      </c>
      <c r="J41" s="6">
        <v>6</v>
      </c>
      <c r="K41" s="5">
        <v>1.3</v>
      </c>
      <c r="L41" s="4">
        <v>3640.56</v>
      </c>
    </row>
    <row r="42" spans="1:12" x14ac:dyDescent="0.3">
      <c r="A42">
        <v>10041</v>
      </c>
      <c r="B42" s="1">
        <v>44602</v>
      </c>
      <c r="C42">
        <v>1058</v>
      </c>
      <c r="D42" t="s">
        <v>19</v>
      </c>
      <c r="E42" t="s">
        <v>21</v>
      </c>
      <c r="F42" s="6">
        <v>4</v>
      </c>
      <c r="G42" s="4">
        <v>537.49</v>
      </c>
      <c r="H42" s="7">
        <v>0.33</v>
      </c>
      <c r="I42" t="s">
        <v>16</v>
      </c>
      <c r="J42" s="6">
        <v>5</v>
      </c>
      <c r="K42" s="5">
        <v>2.2000000000000002</v>
      </c>
      <c r="L42" s="4">
        <v>1440.47</v>
      </c>
    </row>
    <row r="43" spans="1:12" x14ac:dyDescent="0.3">
      <c r="A43">
        <v>10042</v>
      </c>
      <c r="B43" s="1">
        <v>44603</v>
      </c>
      <c r="C43">
        <v>1510</v>
      </c>
      <c r="D43" t="s">
        <v>22</v>
      </c>
      <c r="E43" t="s">
        <v>20</v>
      </c>
      <c r="F43" s="6">
        <v>4</v>
      </c>
      <c r="G43" s="4">
        <v>215.32</v>
      </c>
      <c r="H43" s="7">
        <v>0.03</v>
      </c>
      <c r="I43" t="s">
        <v>16</v>
      </c>
      <c r="J43" s="6">
        <v>2</v>
      </c>
      <c r="K43" s="5">
        <v>1.1000000000000001</v>
      </c>
      <c r="L43" s="4">
        <v>835.44</v>
      </c>
    </row>
    <row r="44" spans="1:12" x14ac:dyDescent="0.3">
      <c r="A44">
        <v>10043</v>
      </c>
      <c r="B44" s="1">
        <v>44604</v>
      </c>
      <c r="C44">
        <v>1681</v>
      </c>
      <c r="D44" t="s">
        <v>19</v>
      </c>
      <c r="E44" t="s">
        <v>13</v>
      </c>
      <c r="F44" s="6">
        <v>4</v>
      </c>
      <c r="G44" s="4">
        <v>598.95000000000005</v>
      </c>
      <c r="H44" s="7">
        <v>0.34</v>
      </c>
      <c r="I44" t="s">
        <v>16</v>
      </c>
      <c r="J44" s="6">
        <v>7</v>
      </c>
      <c r="K44" s="5">
        <v>4.4000000000000004</v>
      </c>
      <c r="L44" s="4">
        <v>1581.23</v>
      </c>
    </row>
    <row r="45" spans="1:12" x14ac:dyDescent="0.3">
      <c r="A45">
        <v>10044</v>
      </c>
      <c r="B45" s="1">
        <v>44605</v>
      </c>
      <c r="C45">
        <v>1475</v>
      </c>
      <c r="D45" t="s">
        <v>19</v>
      </c>
      <c r="E45" t="s">
        <v>21</v>
      </c>
      <c r="F45" s="6">
        <v>1</v>
      </c>
      <c r="G45" s="4">
        <v>17.05</v>
      </c>
      <c r="H45" s="7">
        <v>0.09</v>
      </c>
      <c r="I45" t="s">
        <v>16</v>
      </c>
      <c r="J45" s="6">
        <v>1</v>
      </c>
      <c r="K45" s="5">
        <v>3.8</v>
      </c>
      <c r="L45" s="4">
        <v>15.52</v>
      </c>
    </row>
    <row r="46" spans="1:12" x14ac:dyDescent="0.3">
      <c r="A46">
        <v>10045</v>
      </c>
      <c r="B46" s="1">
        <v>44606</v>
      </c>
      <c r="C46">
        <v>1699</v>
      </c>
      <c r="D46" t="s">
        <v>22</v>
      </c>
      <c r="E46" t="s">
        <v>17</v>
      </c>
      <c r="F46" s="6">
        <v>3</v>
      </c>
      <c r="G46" s="4">
        <v>31.16</v>
      </c>
      <c r="H46" s="7">
        <v>0</v>
      </c>
      <c r="I46" t="s">
        <v>14</v>
      </c>
      <c r="J46" s="6">
        <v>6</v>
      </c>
      <c r="K46" s="5">
        <v>3.3</v>
      </c>
      <c r="L46" s="4">
        <v>93.48</v>
      </c>
    </row>
    <row r="47" spans="1:12" x14ac:dyDescent="0.3">
      <c r="A47">
        <v>10046</v>
      </c>
      <c r="B47" s="1">
        <v>44607</v>
      </c>
      <c r="C47">
        <v>1975</v>
      </c>
      <c r="D47" t="s">
        <v>19</v>
      </c>
      <c r="E47" t="s">
        <v>21</v>
      </c>
      <c r="F47" s="6">
        <v>6</v>
      </c>
      <c r="G47" s="4">
        <v>496.95</v>
      </c>
      <c r="H47" s="7">
        <v>0.15</v>
      </c>
      <c r="I47" t="s">
        <v>18</v>
      </c>
      <c r="J47" s="6">
        <v>5</v>
      </c>
      <c r="K47" s="5">
        <v>4.5999999999999996</v>
      </c>
      <c r="L47" s="4">
        <v>2534.44</v>
      </c>
    </row>
    <row r="48" spans="1:12" x14ac:dyDescent="0.3">
      <c r="A48">
        <v>10047</v>
      </c>
      <c r="B48" s="1">
        <v>44608</v>
      </c>
      <c r="C48">
        <v>1782</v>
      </c>
      <c r="D48" t="s">
        <v>19</v>
      </c>
      <c r="E48" t="s">
        <v>17</v>
      </c>
      <c r="F48" s="6">
        <v>4</v>
      </c>
      <c r="G48" s="4">
        <v>131.69</v>
      </c>
      <c r="H48" s="7">
        <v>0.13</v>
      </c>
      <c r="I48" t="s">
        <v>18</v>
      </c>
      <c r="J48" s="6">
        <v>5</v>
      </c>
      <c r="K48" s="5">
        <v>1.4</v>
      </c>
      <c r="L48" s="4">
        <v>458.28</v>
      </c>
    </row>
    <row r="49" spans="1:12" x14ac:dyDescent="0.3">
      <c r="A49">
        <v>10048</v>
      </c>
      <c r="B49" s="1">
        <v>44609</v>
      </c>
      <c r="C49">
        <v>1189</v>
      </c>
      <c r="D49" t="s">
        <v>15</v>
      </c>
      <c r="E49" t="s">
        <v>20</v>
      </c>
      <c r="F49" s="6">
        <v>1</v>
      </c>
      <c r="G49" s="4">
        <v>50.55</v>
      </c>
      <c r="H49" s="7">
        <v>0.19</v>
      </c>
      <c r="I49" t="s">
        <v>16</v>
      </c>
      <c r="J49" s="6">
        <v>8</v>
      </c>
      <c r="K49" s="5">
        <v>3.9</v>
      </c>
      <c r="L49" s="4">
        <v>40.950000000000003</v>
      </c>
    </row>
    <row r="50" spans="1:12" x14ac:dyDescent="0.3">
      <c r="A50">
        <v>10049</v>
      </c>
      <c r="B50" s="1">
        <v>44610</v>
      </c>
      <c r="C50">
        <v>1957</v>
      </c>
      <c r="D50" t="s">
        <v>19</v>
      </c>
      <c r="E50" t="s">
        <v>13</v>
      </c>
      <c r="F50" s="6">
        <v>7</v>
      </c>
      <c r="G50" s="4">
        <v>153.72999999999999</v>
      </c>
      <c r="H50" s="7">
        <v>0.28000000000000003</v>
      </c>
      <c r="I50" t="s">
        <v>16</v>
      </c>
      <c r="J50" s="6">
        <v>9</v>
      </c>
      <c r="K50" s="5">
        <v>1.6</v>
      </c>
      <c r="L50" s="4">
        <v>774.8</v>
      </c>
    </row>
    <row r="51" spans="1:12" x14ac:dyDescent="0.3">
      <c r="A51">
        <v>10050</v>
      </c>
      <c r="B51" s="1">
        <v>44611</v>
      </c>
      <c r="C51">
        <v>1686</v>
      </c>
      <c r="D51" t="s">
        <v>22</v>
      </c>
      <c r="E51" t="s">
        <v>21</v>
      </c>
      <c r="F51" s="6">
        <v>2</v>
      </c>
      <c r="G51" s="4">
        <v>264.27</v>
      </c>
      <c r="H51" s="7">
        <v>0.28999999999999998</v>
      </c>
      <c r="I51" t="s">
        <v>14</v>
      </c>
      <c r="J51" s="6">
        <v>7</v>
      </c>
      <c r="K51" s="5">
        <v>1.2</v>
      </c>
      <c r="L51" s="4">
        <v>375.26</v>
      </c>
    </row>
    <row r="52" spans="1:12" x14ac:dyDescent="0.3">
      <c r="A52">
        <v>10051</v>
      </c>
      <c r="B52" s="1">
        <v>44612</v>
      </c>
      <c r="C52">
        <v>1957</v>
      </c>
      <c r="D52" t="s">
        <v>19</v>
      </c>
      <c r="E52" t="s">
        <v>13</v>
      </c>
      <c r="F52" s="6">
        <v>7</v>
      </c>
      <c r="G52" s="4">
        <v>442.38</v>
      </c>
      <c r="H52" s="7">
        <v>0.14000000000000001</v>
      </c>
      <c r="I52" t="s">
        <v>18</v>
      </c>
      <c r="J52" s="6">
        <v>10</v>
      </c>
      <c r="K52" s="5">
        <v>1.5</v>
      </c>
      <c r="L52" s="4">
        <v>2663.13</v>
      </c>
    </row>
    <row r="53" spans="1:12" x14ac:dyDescent="0.3">
      <c r="A53">
        <v>10052</v>
      </c>
      <c r="B53" s="1">
        <v>44613</v>
      </c>
      <c r="C53">
        <v>1562</v>
      </c>
      <c r="D53" t="s">
        <v>22</v>
      </c>
      <c r="E53" t="s">
        <v>21</v>
      </c>
      <c r="F53" s="6">
        <v>1</v>
      </c>
      <c r="G53" s="4">
        <v>380.24</v>
      </c>
      <c r="H53" s="7">
        <v>0.15</v>
      </c>
      <c r="I53" t="s">
        <v>16</v>
      </c>
      <c r="J53" s="6">
        <v>8</v>
      </c>
      <c r="K53" s="5">
        <v>4.8</v>
      </c>
      <c r="L53" s="4">
        <v>323.2</v>
      </c>
    </row>
    <row r="54" spans="1:12" x14ac:dyDescent="0.3">
      <c r="A54">
        <v>10053</v>
      </c>
      <c r="B54" s="1">
        <v>44614</v>
      </c>
      <c r="C54">
        <v>1875</v>
      </c>
      <c r="D54" t="s">
        <v>12</v>
      </c>
      <c r="E54" t="s">
        <v>17</v>
      </c>
      <c r="F54" s="6">
        <v>1</v>
      </c>
      <c r="G54" s="4">
        <v>154.01</v>
      </c>
      <c r="H54" s="7">
        <v>0.05</v>
      </c>
      <c r="I54" t="s">
        <v>16</v>
      </c>
      <c r="J54" s="6">
        <v>2</v>
      </c>
      <c r="K54" s="5">
        <v>2.8</v>
      </c>
      <c r="L54" s="4">
        <v>146.31</v>
      </c>
    </row>
    <row r="55" spans="1:12" x14ac:dyDescent="0.3">
      <c r="A55">
        <v>10054</v>
      </c>
      <c r="B55" s="1">
        <v>44615</v>
      </c>
      <c r="C55">
        <v>1566</v>
      </c>
      <c r="D55" t="s">
        <v>15</v>
      </c>
      <c r="E55" t="s">
        <v>13</v>
      </c>
      <c r="F55" s="6">
        <v>1</v>
      </c>
      <c r="G55" s="4">
        <v>309.41000000000003</v>
      </c>
      <c r="H55" s="7">
        <v>0.02</v>
      </c>
      <c r="I55" t="s">
        <v>18</v>
      </c>
      <c r="J55" s="6">
        <v>2</v>
      </c>
      <c r="K55" s="5">
        <v>1.2</v>
      </c>
      <c r="L55" s="4">
        <v>303.22000000000003</v>
      </c>
    </row>
    <row r="56" spans="1:12" x14ac:dyDescent="0.3">
      <c r="A56">
        <v>10055</v>
      </c>
      <c r="B56" s="1">
        <v>44616</v>
      </c>
      <c r="C56">
        <v>1243</v>
      </c>
      <c r="D56" t="s">
        <v>12</v>
      </c>
      <c r="E56" t="s">
        <v>21</v>
      </c>
      <c r="F56" s="6">
        <v>4</v>
      </c>
      <c r="G56" s="4">
        <v>556.84</v>
      </c>
      <c r="H56" s="7">
        <v>0.22</v>
      </c>
      <c r="I56" t="s">
        <v>14</v>
      </c>
      <c r="J56" s="6">
        <v>8</v>
      </c>
      <c r="K56" s="5">
        <v>3.3</v>
      </c>
      <c r="L56" s="4">
        <v>1737.34</v>
      </c>
    </row>
    <row r="57" spans="1:12" x14ac:dyDescent="0.3">
      <c r="A57">
        <v>10056</v>
      </c>
      <c r="B57" s="1">
        <v>44617</v>
      </c>
      <c r="C57">
        <v>1831</v>
      </c>
      <c r="D57" t="s">
        <v>15</v>
      </c>
      <c r="E57" t="s">
        <v>20</v>
      </c>
      <c r="F57" s="6">
        <v>1</v>
      </c>
      <c r="G57" s="4">
        <v>491.78</v>
      </c>
      <c r="H57" s="7">
        <v>0.02</v>
      </c>
      <c r="I57" t="s">
        <v>16</v>
      </c>
      <c r="J57" s="6">
        <v>6</v>
      </c>
      <c r="K57" s="5">
        <v>1.8</v>
      </c>
      <c r="L57" s="4">
        <v>481.94</v>
      </c>
    </row>
    <row r="58" spans="1:12" x14ac:dyDescent="0.3">
      <c r="A58">
        <v>10057</v>
      </c>
      <c r="B58" s="1">
        <v>44618</v>
      </c>
      <c r="C58">
        <v>1504</v>
      </c>
      <c r="D58" t="s">
        <v>12</v>
      </c>
      <c r="E58" t="s">
        <v>17</v>
      </c>
      <c r="F58" s="6">
        <v>2</v>
      </c>
      <c r="G58" s="4">
        <v>204.07</v>
      </c>
      <c r="H58" s="7">
        <v>0.26</v>
      </c>
      <c r="I58" t="s">
        <v>18</v>
      </c>
      <c r="J58" s="6">
        <v>8</v>
      </c>
      <c r="K58" s="5">
        <v>1</v>
      </c>
      <c r="L58" s="4">
        <v>302.02</v>
      </c>
    </row>
    <row r="59" spans="1:12" x14ac:dyDescent="0.3">
      <c r="A59">
        <v>10058</v>
      </c>
      <c r="B59" s="1">
        <v>44619</v>
      </c>
      <c r="C59">
        <v>1130</v>
      </c>
      <c r="D59" t="s">
        <v>19</v>
      </c>
      <c r="E59" t="s">
        <v>13</v>
      </c>
      <c r="F59" s="6">
        <v>4</v>
      </c>
      <c r="G59" s="4">
        <v>589.62</v>
      </c>
      <c r="H59" s="7">
        <v>0.19</v>
      </c>
      <c r="I59" t="s">
        <v>18</v>
      </c>
      <c r="J59" s="6">
        <v>9</v>
      </c>
      <c r="K59" s="5">
        <v>4</v>
      </c>
      <c r="L59" s="4">
        <v>1910.37</v>
      </c>
    </row>
    <row r="60" spans="1:12" x14ac:dyDescent="0.3">
      <c r="A60">
        <v>10059</v>
      </c>
      <c r="B60" s="1">
        <v>44620</v>
      </c>
      <c r="C60">
        <v>1484</v>
      </c>
      <c r="D60" t="s">
        <v>22</v>
      </c>
      <c r="E60" t="s">
        <v>21</v>
      </c>
      <c r="F60" s="6">
        <v>7</v>
      </c>
      <c r="G60" s="4">
        <v>429.54</v>
      </c>
      <c r="H60" s="7">
        <v>7.0000000000000007E-2</v>
      </c>
      <c r="I60" t="s">
        <v>14</v>
      </c>
      <c r="J60" s="6">
        <v>9</v>
      </c>
      <c r="K60" s="5">
        <v>1.6</v>
      </c>
      <c r="L60" s="4">
        <v>2796.31</v>
      </c>
    </row>
    <row r="61" spans="1:12" x14ac:dyDescent="0.3">
      <c r="A61">
        <v>10060</v>
      </c>
      <c r="B61" s="1">
        <v>44621</v>
      </c>
      <c r="C61">
        <v>1818</v>
      </c>
      <c r="D61" t="s">
        <v>15</v>
      </c>
      <c r="E61" t="s">
        <v>13</v>
      </c>
      <c r="F61" s="6">
        <v>2</v>
      </c>
      <c r="G61" s="4">
        <v>51.53</v>
      </c>
      <c r="H61" s="7">
        <v>0.19</v>
      </c>
      <c r="I61" t="s">
        <v>14</v>
      </c>
      <c r="J61" s="6">
        <v>11</v>
      </c>
      <c r="K61" s="5">
        <v>4.8</v>
      </c>
      <c r="L61" s="4">
        <v>83.48</v>
      </c>
    </row>
    <row r="62" spans="1:12" x14ac:dyDescent="0.3">
      <c r="A62">
        <v>10061</v>
      </c>
      <c r="B62" s="1">
        <v>44622</v>
      </c>
      <c r="C62">
        <v>1646</v>
      </c>
      <c r="D62" t="s">
        <v>15</v>
      </c>
      <c r="E62" t="s">
        <v>21</v>
      </c>
      <c r="F62" s="6">
        <v>5</v>
      </c>
      <c r="G62" s="4">
        <v>35.57</v>
      </c>
      <c r="H62" s="7">
        <v>0.06</v>
      </c>
      <c r="I62" t="s">
        <v>16</v>
      </c>
      <c r="J62" s="6">
        <v>6</v>
      </c>
      <c r="K62" s="5">
        <v>3.4</v>
      </c>
      <c r="L62" s="4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 s="6">
        <v>7</v>
      </c>
      <c r="G63" s="4">
        <v>113.52</v>
      </c>
      <c r="H63" s="7">
        <v>0.15</v>
      </c>
      <c r="I63" t="s">
        <v>18</v>
      </c>
      <c r="J63" s="6">
        <v>8</v>
      </c>
      <c r="K63" s="5">
        <v>1.3</v>
      </c>
      <c r="L63" s="4">
        <v>675.44</v>
      </c>
    </row>
    <row r="64" spans="1:12" x14ac:dyDescent="0.3">
      <c r="A64">
        <v>10063</v>
      </c>
      <c r="B64" s="1">
        <v>44624</v>
      </c>
      <c r="C64">
        <v>1840</v>
      </c>
      <c r="D64" t="s">
        <v>22</v>
      </c>
      <c r="E64" t="s">
        <v>20</v>
      </c>
      <c r="F64" s="6">
        <v>1</v>
      </c>
      <c r="G64" s="4">
        <v>440.8</v>
      </c>
      <c r="H64" s="7">
        <v>0.28000000000000003</v>
      </c>
      <c r="I64" t="s">
        <v>18</v>
      </c>
      <c r="J64" s="6">
        <v>2</v>
      </c>
      <c r="K64" s="5">
        <v>1.9</v>
      </c>
      <c r="L64" s="4">
        <v>317.38</v>
      </c>
    </row>
    <row r="65" spans="1:12" x14ac:dyDescent="0.3">
      <c r="A65">
        <v>10064</v>
      </c>
      <c r="B65" s="1">
        <v>44625</v>
      </c>
      <c r="C65">
        <v>1166</v>
      </c>
      <c r="D65" t="s">
        <v>19</v>
      </c>
      <c r="E65" t="s">
        <v>17</v>
      </c>
      <c r="F65" s="6">
        <v>6</v>
      </c>
      <c r="G65" s="4">
        <v>122.49</v>
      </c>
      <c r="H65" s="7">
        <v>0.16</v>
      </c>
      <c r="I65" t="s">
        <v>18</v>
      </c>
      <c r="J65" s="6">
        <v>8</v>
      </c>
      <c r="K65" s="5">
        <v>3.4</v>
      </c>
      <c r="L65" s="4">
        <v>617.35</v>
      </c>
    </row>
    <row r="66" spans="1:12" x14ac:dyDescent="0.3">
      <c r="A66">
        <v>10065</v>
      </c>
      <c r="B66" s="1">
        <v>44626</v>
      </c>
      <c r="C66">
        <v>1273</v>
      </c>
      <c r="D66" t="s">
        <v>19</v>
      </c>
      <c r="E66" t="s">
        <v>13</v>
      </c>
      <c r="F66" s="6">
        <v>6</v>
      </c>
      <c r="G66" s="4">
        <v>314.22000000000003</v>
      </c>
      <c r="H66" s="7">
        <v>0.05</v>
      </c>
      <c r="I66" t="s">
        <v>14</v>
      </c>
      <c r="J66" s="6">
        <v>3</v>
      </c>
      <c r="K66" s="5">
        <v>2.4</v>
      </c>
      <c r="L66" s="4">
        <v>1791.05</v>
      </c>
    </row>
    <row r="67" spans="1:12" x14ac:dyDescent="0.3">
      <c r="A67">
        <v>10066</v>
      </c>
      <c r="B67" s="1">
        <v>44627</v>
      </c>
      <c r="C67">
        <v>1387</v>
      </c>
      <c r="D67" t="s">
        <v>22</v>
      </c>
      <c r="E67" t="s">
        <v>13</v>
      </c>
      <c r="F67" s="6">
        <v>4</v>
      </c>
      <c r="G67" s="4">
        <v>69.56</v>
      </c>
      <c r="H67" s="7">
        <v>0.25</v>
      </c>
      <c r="I67" t="s">
        <v>14</v>
      </c>
      <c r="J67" s="6">
        <v>1</v>
      </c>
      <c r="K67" s="5">
        <v>3.1</v>
      </c>
      <c r="L67" s="4">
        <v>208.68</v>
      </c>
    </row>
    <row r="68" spans="1:12" x14ac:dyDescent="0.3">
      <c r="A68">
        <v>10067</v>
      </c>
      <c r="B68" s="1">
        <v>44628</v>
      </c>
      <c r="C68">
        <v>1600</v>
      </c>
      <c r="D68" t="s">
        <v>22</v>
      </c>
      <c r="E68" t="s">
        <v>21</v>
      </c>
      <c r="F68" s="6">
        <v>6</v>
      </c>
      <c r="G68" s="4">
        <v>553.72</v>
      </c>
      <c r="H68" s="7">
        <v>7.0000000000000007E-2</v>
      </c>
      <c r="I68" t="s">
        <v>16</v>
      </c>
      <c r="J68" s="6">
        <v>7</v>
      </c>
      <c r="K68" s="5">
        <v>4.2</v>
      </c>
      <c r="L68" s="4">
        <v>3089.76</v>
      </c>
    </row>
    <row r="69" spans="1:12" x14ac:dyDescent="0.3">
      <c r="A69">
        <v>10068</v>
      </c>
      <c r="B69" s="1">
        <v>44629</v>
      </c>
      <c r="C69">
        <v>1315</v>
      </c>
      <c r="D69" t="s">
        <v>12</v>
      </c>
      <c r="E69" t="s">
        <v>17</v>
      </c>
      <c r="F69" s="6">
        <v>7</v>
      </c>
      <c r="G69" s="4">
        <v>216.22</v>
      </c>
      <c r="H69" s="7">
        <v>0.26</v>
      </c>
      <c r="I69" t="s">
        <v>16</v>
      </c>
      <c r="J69" s="6">
        <v>1</v>
      </c>
      <c r="K69" s="5">
        <v>4.2</v>
      </c>
      <c r="L69" s="4">
        <v>1120.02</v>
      </c>
    </row>
    <row r="70" spans="1:12" x14ac:dyDescent="0.3">
      <c r="A70">
        <v>10069</v>
      </c>
      <c r="B70" s="1">
        <v>44630</v>
      </c>
      <c r="C70">
        <v>1013</v>
      </c>
      <c r="D70" t="s">
        <v>22</v>
      </c>
      <c r="E70" t="s">
        <v>21</v>
      </c>
      <c r="F70" s="6">
        <v>4</v>
      </c>
      <c r="G70" s="4">
        <v>546.26</v>
      </c>
      <c r="H70" s="7">
        <v>0.17</v>
      </c>
      <c r="I70" t="s">
        <v>18</v>
      </c>
      <c r="J70" s="6">
        <v>11</v>
      </c>
      <c r="K70" s="5">
        <v>3.8</v>
      </c>
      <c r="L70" s="4">
        <v>1813.58</v>
      </c>
    </row>
    <row r="71" spans="1:12" x14ac:dyDescent="0.3">
      <c r="A71">
        <v>10070</v>
      </c>
      <c r="B71" s="1">
        <v>44631</v>
      </c>
      <c r="C71">
        <v>1241</v>
      </c>
      <c r="D71" t="s">
        <v>12</v>
      </c>
      <c r="E71" t="s">
        <v>17</v>
      </c>
      <c r="F71" s="6">
        <v>7</v>
      </c>
      <c r="G71" s="4">
        <v>567.75</v>
      </c>
      <c r="H71" s="7">
        <v>0.16</v>
      </c>
      <c r="I71" t="s">
        <v>16</v>
      </c>
      <c r="J71" s="6">
        <v>1</v>
      </c>
      <c r="K71" s="5">
        <v>4.5</v>
      </c>
      <c r="L71" s="4">
        <v>3338.37</v>
      </c>
    </row>
    <row r="72" spans="1:12" x14ac:dyDescent="0.3">
      <c r="A72">
        <v>10071</v>
      </c>
      <c r="B72" s="1">
        <v>44632</v>
      </c>
      <c r="C72">
        <v>1776</v>
      </c>
      <c r="D72" t="s">
        <v>22</v>
      </c>
      <c r="E72" t="s">
        <v>13</v>
      </c>
      <c r="F72" s="6">
        <v>1</v>
      </c>
      <c r="G72" s="4">
        <v>18.59</v>
      </c>
      <c r="H72" s="7">
        <v>0.3</v>
      </c>
      <c r="I72" t="s">
        <v>16</v>
      </c>
      <c r="J72" s="6">
        <v>1</v>
      </c>
      <c r="K72" s="5">
        <v>1.8</v>
      </c>
      <c r="L72" s="4">
        <v>13.01</v>
      </c>
    </row>
    <row r="73" spans="1:12" x14ac:dyDescent="0.3">
      <c r="A73">
        <v>10072</v>
      </c>
      <c r="B73" s="1">
        <v>44633</v>
      </c>
      <c r="C73">
        <v>1345</v>
      </c>
      <c r="D73" t="s">
        <v>19</v>
      </c>
      <c r="E73" t="s">
        <v>21</v>
      </c>
      <c r="F73" s="6">
        <v>3</v>
      </c>
      <c r="G73" s="4">
        <v>286.52</v>
      </c>
      <c r="H73" s="7">
        <v>0.25</v>
      </c>
      <c r="I73" t="s">
        <v>16</v>
      </c>
      <c r="J73" s="6">
        <v>4</v>
      </c>
      <c r="K73" s="5">
        <v>1.7</v>
      </c>
      <c r="L73" s="4">
        <v>644.66999999999996</v>
      </c>
    </row>
    <row r="74" spans="1:12" x14ac:dyDescent="0.3">
      <c r="A74">
        <v>10073</v>
      </c>
      <c r="B74" s="1">
        <v>44634</v>
      </c>
      <c r="C74">
        <v>1564</v>
      </c>
      <c r="D74" t="s">
        <v>19</v>
      </c>
      <c r="E74" t="s">
        <v>21</v>
      </c>
      <c r="F74" s="6">
        <v>3</v>
      </c>
      <c r="G74" s="4">
        <v>29.42</v>
      </c>
      <c r="H74" s="7">
        <v>0.01</v>
      </c>
      <c r="I74" t="s">
        <v>14</v>
      </c>
      <c r="J74" s="6">
        <v>4</v>
      </c>
      <c r="K74" s="5">
        <v>4.2</v>
      </c>
      <c r="L74" s="4">
        <v>87.38</v>
      </c>
    </row>
    <row r="75" spans="1:12" x14ac:dyDescent="0.3">
      <c r="A75">
        <v>10074</v>
      </c>
      <c r="B75" s="1">
        <v>44635</v>
      </c>
      <c r="C75">
        <v>1897</v>
      </c>
      <c r="D75" t="s">
        <v>22</v>
      </c>
      <c r="E75" t="s">
        <v>17</v>
      </c>
      <c r="F75" s="6">
        <v>2</v>
      </c>
      <c r="G75" s="4">
        <v>546.59</v>
      </c>
      <c r="H75" s="7">
        <v>0.1</v>
      </c>
      <c r="I75" t="s">
        <v>16</v>
      </c>
      <c r="J75" s="6">
        <v>10</v>
      </c>
      <c r="K75" s="5">
        <v>2.2999999999999998</v>
      </c>
      <c r="L75" s="4">
        <v>983.86</v>
      </c>
    </row>
    <row r="76" spans="1:12" x14ac:dyDescent="0.3">
      <c r="A76">
        <v>10075</v>
      </c>
      <c r="B76" s="1">
        <v>44636</v>
      </c>
      <c r="C76">
        <v>1339</v>
      </c>
      <c r="D76" t="s">
        <v>15</v>
      </c>
      <c r="E76" t="s">
        <v>20</v>
      </c>
      <c r="F76" s="6">
        <v>1</v>
      </c>
      <c r="G76" s="4">
        <v>318.27</v>
      </c>
      <c r="H76" s="7">
        <v>0.3</v>
      </c>
      <c r="I76" t="s">
        <v>18</v>
      </c>
      <c r="J76" s="6">
        <v>11</v>
      </c>
      <c r="K76" s="5">
        <v>3</v>
      </c>
      <c r="L76" s="4">
        <v>222.79</v>
      </c>
    </row>
    <row r="77" spans="1:12" x14ac:dyDescent="0.3">
      <c r="A77">
        <v>10076</v>
      </c>
      <c r="B77" s="1">
        <v>44637</v>
      </c>
      <c r="C77">
        <v>1091</v>
      </c>
      <c r="D77" t="s">
        <v>19</v>
      </c>
      <c r="E77" t="s">
        <v>17</v>
      </c>
      <c r="F77" s="6">
        <v>6</v>
      </c>
      <c r="G77" s="4">
        <v>58.84</v>
      </c>
      <c r="H77" s="7">
        <v>0.01</v>
      </c>
      <c r="I77" t="s">
        <v>16</v>
      </c>
      <c r="J77" s="6">
        <v>6</v>
      </c>
      <c r="K77" s="5">
        <v>4</v>
      </c>
      <c r="L77" s="4">
        <v>349.51</v>
      </c>
    </row>
    <row r="78" spans="1:12" x14ac:dyDescent="0.3">
      <c r="A78">
        <v>10077</v>
      </c>
      <c r="B78" s="1">
        <v>44638</v>
      </c>
      <c r="C78">
        <v>1366</v>
      </c>
      <c r="D78" t="s">
        <v>15</v>
      </c>
      <c r="E78" t="s">
        <v>20</v>
      </c>
      <c r="F78" s="6">
        <v>1</v>
      </c>
      <c r="G78" s="4">
        <v>79.510000000000005</v>
      </c>
      <c r="H78" s="7">
        <v>0.19</v>
      </c>
      <c r="I78" t="s">
        <v>16</v>
      </c>
      <c r="J78" s="6">
        <v>10</v>
      </c>
      <c r="K78" s="5">
        <v>2.6</v>
      </c>
      <c r="L78" s="4">
        <v>64.400000000000006</v>
      </c>
    </row>
    <row r="79" spans="1:12" x14ac:dyDescent="0.3">
      <c r="A79">
        <v>10078</v>
      </c>
      <c r="B79" s="1">
        <v>44639</v>
      </c>
      <c r="C79">
        <v>1955</v>
      </c>
      <c r="D79" t="s">
        <v>12</v>
      </c>
      <c r="E79" t="s">
        <v>17</v>
      </c>
      <c r="F79" s="6">
        <v>5</v>
      </c>
      <c r="G79" s="4">
        <v>239.35</v>
      </c>
      <c r="H79" s="7">
        <v>0.25</v>
      </c>
      <c r="I79" t="s">
        <v>16</v>
      </c>
      <c r="J79" s="6">
        <v>3</v>
      </c>
      <c r="K79" s="5">
        <v>1.5</v>
      </c>
      <c r="L79" s="4">
        <v>897.56</v>
      </c>
    </row>
    <row r="80" spans="1:12" x14ac:dyDescent="0.3">
      <c r="A80">
        <v>10079</v>
      </c>
      <c r="B80" s="1">
        <v>44640</v>
      </c>
      <c r="C80">
        <v>1454</v>
      </c>
      <c r="D80" t="s">
        <v>15</v>
      </c>
      <c r="E80" t="s">
        <v>13</v>
      </c>
      <c r="F80" s="6">
        <v>3</v>
      </c>
      <c r="G80" s="4">
        <v>565.04</v>
      </c>
      <c r="H80" s="7">
        <v>0.22</v>
      </c>
      <c r="I80" t="s">
        <v>16</v>
      </c>
      <c r="J80" s="6">
        <v>10</v>
      </c>
      <c r="K80" s="5">
        <v>3.7</v>
      </c>
      <c r="L80" s="4">
        <v>1322.19</v>
      </c>
    </row>
    <row r="81" spans="1:12" x14ac:dyDescent="0.3">
      <c r="A81">
        <v>10080</v>
      </c>
      <c r="B81" s="1">
        <v>44641</v>
      </c>
      <c r="C81">
        <v>1427</v>
      </c>
      <c r="D81" t="s">
        <v>15</v>
      </c>
      <c r="E81" t="s">
        <v>21</v>
      </c>
      <c r="F81" s="6">
        <v>6</v>
      </c>
      <c r="G81" s="4">
        <v>420.35</v>
      </c>
      <c r="H81" s="7">
        <v>0.27</v>
      </c>
      <c r="I81" t="s">
        <v>14</v>
      </c>
      <c r="J81" s="6">
        <v>6</v>
      </c>
      <c r="K81" s="5">
        <v>4.3</v>
      </c>
      <c r="L81" s="4">
        <v>1841.13</v>
      </c>
    </row>
    <row r="82" spans="1:12" x14ac:dyDescent="0.3">
      <c r="A82">
        <v>10081</v>
      </c>
      <c r="B82" s="1">
        <v>44642</v>
      </c>
      <c r="C82">
        <v>1508</v>
      </c>
      <c r="D82" t="s">
        <v>15</v>
      </c>
      <c r="E82" t="s">
        <v>17</v>
      </c>
      <c r="F82" s="6">
        <v>7</v>
      </c>
      <c r="G82" s="4">
        <v>522.55999999999995</v>
      </c>
      <c r="H82" s="7">
        <v>0.25</v>
      </c>
      <c r="I82" t="s">
        <v>14</v>
      </c>
      <c r="J82" s="6">
        <v>7</v>
      </c>
      <c r="K82" s="5">
        <v>1.1000000000000001</v>
      </c>
      <c r="L82" s="4">
        <v>2743.44</v>
      </c>
    </row>
    <row r="83" spans="1:12" x14ac:dyDescent="0.3">
      <c r="A83">
        <v>10082</v>
      </c>
      <c r="B83" s="1">
        <v>44643</v>
      </c>
      <c r="C83">
        <v>1775</v>
      </c>
      <c r="D83" t="s">
        <v>19</v>
      </c>
      <c r="E83" t="s">
        <v>13</v>
      </c>
      <c r="F83" s="6">
        <v>7</v>
      </c>
      <c r="G83" s="4">
        <v>229.38</v>
      </c>
      <c r="H83" s="7">
        <v>0.24</v>
      </c>
      <c r="I83" t="s">
        <v>18</v>
      </c>
      <c r="J83" s="6">
        <v>11</v>
      </c>
      <c r="K83" s="5">
        <v>3.3</v>
      </c>
      <c r="L83" s="4">
        <v>1220.3</v>
      </c>
    </row>
    <row r="84" spans="1:12" x14ac:dyDescent="0.3">
      <c r="A84">
        <v>10083</v>
      </c>
      <c r="B84" s="1">
        <v>44644</v>
      </c>
      <c r="C84">
        <v>1942</v>
      </c>
      <c r="D84" t="s">
        <v>15</v>
      </c>
      <c r="E84" t="s">
        <v>17</v>
      </c>
      <c r="F84" s="6">
        <v>3</v>
      </c>
      <c r="G84" s="4">
        <v>40.28</v>
      </c>
      <c r="H84" s="7">
        <v>0.28999999999999998</v>
      </c>
      <c r="I84" t="s">
        <v>16</v>
      </c>
      <c r="J84" s="6">
        <v>1</v>
      </c>
      <c r="K84" s="5">
        <v>2.9</v>
      </c>
      <c r="L84" s="4">
        <v>85.8</v>
      </c>
    </row>
    <row r="85" spans="1:12" x14ac:dyDescent="0.3">
      <c r="A85">
        <v>10084</v>
      </c>
      <c r="B85" s="1">
        <v>44645</v>
      </c>
      <c r="C85">
        <v>1034</v>
      </c>
      <c r="D85" t="s">
        <v>15</v>
      </c>
      <c r="E85" t="s">
        <v>21</v>
      </c>
      <c r="F85" s="6">
        <v>1</v>
      </c>
      <c r="G85" s="4">
        <v>584.98</v>
      </c>
      <c r="H85" s="7">
        <v>0.23</v>
      </c>
      <c r="I85" t="s">
        <v>18</v>
      </c>
      <c r="J85" s="6">
        <v>6</v>
      </c>
      <c r="K85" s="5">
        <v>2</v>
      </c>
      <c r="L85" s="4">
        <v>450.43</v>
      </c>
    </row>
    <row r="86" spans="1:12" x14ac:dyDescent="0.3">
      <c r="A86">
        <v>10085</v>
      </c>
      <c r="B86" s="1">
        <v>44646</v>
      </c>
      <c r="C86">
        <v>1205</v>
      </c>
      <c r="D86" t="s">
        <v>19</v>
      </c>
      <c r="E86" t="s">
        <v>17</v>
      </c>
      <c r="F86" s="6">
        <v>6</v>
      </c>
      <c r="G86" s="4">
        <v>25.05</v>
      </c>
      <c r="H86" s="7">
        <v>0.14000000000000001</v>
      </c>
      <c r="I86" t="s">
        <v>16</v>
      </c>
      <c r="J86" s="6">
        <v>10</v>
      </c>
      <c r="K86" s="5">
        <v>1.6</v>
      </c>
      <c r="L86" s="4">
        <v>129.26</v>
      </c>
    </row>
    <row r="87" spans="1:12" x14ac:dyDescent="0.3">
      <c r="A87">
        <v>10086</v>
      </c>
      <c r="B87" s="1">
        <v>44647</v>
      </c>
      <c r="C87">
        <v>1080</v>
      </c>
      <c r="D87" t="s">
        <v>22</v>
      </c>
      <c r="E87" t="s">
        <v>20</v>
      </c>
      <c r="F87" s="6">
        <v>2</v>
      </c>
      <c r="G87" s="4">
        <v>569.38</v>
      </c>
      <c r="H87" s="7">
        <v>0.17</v>
      </c>
      <c r="I87" t="s">
        <v>16</v>
      </c>
      <c r="J87" s="6">
        <v>1</v>
      </c>
      <c r="K87" s="5">
        <v>1.8</v>
      </c>
      <c r="L87" s="4">
        <v>945.17</v>
      </c>
    </row>
    <row r="88" spans="1:12" x14ac:dyDescent="0.3">
      <c r="A88">
        <v>10087</v>
      </c>
      <c r="B88" s="1">
        <v>44648</v>
      </c>
      <c r="C88">
        <v>1931</v>
      </c>
      <c r="D88" t="s">
        <v>15</v>
      </c>
      <c r="E88" t="s">
        <v>21</v>
      </c>
      <c r="F88" s="6">
        <v>7</v>
      </c>
      <c r="G88" s="4">
        <v>230.68</v>
      </c>
      <c r="H88" s="7">
        <v>0.25</v>
      </c>
      <c r="I88" t="s">
        <v>18</v>
      </c>
      <c r="J88" s="6">
        <v>7</v>
      </c>
      <c r="K88" s="5">
        <v>3.9</v>
      </c>
      <c r="L88" s="4">
        <v>1211.07</v>
      </c>
    </row>
    <row r="89" spans="1:12" x14ac:dyDescent="0.3">
      <c r="A89">
        <v>10088</v>
      </c>
      <c r="B89" s="1">
        <v>44649</v>
      </c>
      <c r="C89">
        <v>1561</v>
      </c>
      <c r="D89" t="s">
        <v>22</v>
      </c>
      <c r="E89" t="s">
        <v>20</v>
      </c>
      <c r="F89" s="6">
        <v>1</v>
      </c>
      <c r="G89" s="4">
        <v>20.9</v>
      </c>
      <c r="H89" s="7">
        <v>0.31</v>
      </c>
      <c r="I89" t="s">
        <v>18</v>
      </c>
      <c r="J89" s="6">
        <v>10</v>
      </c>
      <c r="K89" s="5">
        <v>3.1</v>
      </c>
      <c r="L89" s="4">
        <v>14.42</v>
      </c>
    </row>
    <row r="90" spans="1:12" x14ac:dyDescent="0.3">
      <c r="A90">
        <v>10089</v>
      </c>
      <c r="B90" s="1">
        <v>44650</v>
      </c>
      <c r="C90">
        <v>1871</v>
      </c>
      <c r="D90" t="s">
        <v>12</v>
      </c>
      <c r="E90" t="s">
        <v>13</v>
      </c>
      <c r="F90" s="6">
        <v>2</v>
      </c>
      <c r="G90" s="4">
        <v>418.16</v>
      </c>
      <c r="H90" s="7">
        <v>0.1</v>
      </c>
      <c r="I90" t="s">
        <v>16</v>
      </c>
      <c r="J90" s="6">
        <v>5</v>
      </c>
      <c r="K90" s="5">
        <v>4.9000000000000004</v>
      </c>
      <c r="L90" s="4">
        <v>752.69</v>
      </c>
    </row>
    <row r="91" spans="1:12" x14ac:dyDescent="0.3">
      <c r="A91">
        <v>10090</v>
      </c>
      <c r="B91" s="1">
        <v>44651</v>
      </c>
      <c r="C91">
        <v>1387</v>
      </c>
      <c r="D91" t="s">
        <v>19</v>
      </c>
      <c r="E91" t="s">
        <v>13</v>
      </c>
      <c r="F91" s="6">
        <v>6</v>
      </c>
      <c r="G91" s="4">
        <v>588.62</v>
      </c>
      <c r="H91" s="7">
        <v>0.12</v>
      </c>
      <c r="I91" t="s">
        <v>16</v>
      </c>
      <c r="J91" s="6">
        <v>10</v>
      </c>
      <c r="K91" s="5">
        <v>2</v>
      </c>
      <c r="L91" s="4">
        <v>3107.91</v>
      </c>
    </row>
    <row r="92" spans="1:12" x14ac:dyDescent="0.3">
      <c r="A92">
        <v>10091</v>
      </c>
      <c r="B92" s="1">
        <v>44652</v>
      </c>
      <c r="C92">
        <v>1001</v>
      </c>
      <c r="D92" t="s">
        <v>22</v>
      </c>
      <c r="E92" t="s">
        <v>17</v>
      </c>
      <c r="F92" s="6">
        <v>3</v>
      </c>
      <c r="G92" s="4">
        <v>579.89</v>
      </c>
      <c r="H92" s="7">
        <v>0.33</v>
      </c>
      <c r="I92" t="s">
        <v>14</v>
      </c>
      <c r="J92" s="6">
        <v>4</v>
      </c>
      <c r="K92" s="5">
        <v>4.8</v>
      </c>
      <c r="L92" s="4">
        <v>1165.58</v>
      </c>
    </row>
    <row r="93" spans="1:12" x14ac:dyDescent="0.3">
      <c r="A93">
        <v>10092</v>
      </c>
      <c r="B93" s="1">
        <v>44653</v>
      </c>
      <c r="C93">
        <v>1389</v>
      </c>
      <c r="D93" t="s">
        <v>15</v>
      </c>
      <c r="E93" t="s">
        <v>20</v>
      </c>
      <c r="F93" s="6">
        <v>5</v>
      </c>
      <c r="G93" s="4">
        <v>109.15</v>
      </c>
      <c r="H93" s="7">
        <v>0.2</v>
      </c>
      <c r="I93" t="s">
        <v>16</v>
      </c>
      <c r="J93" s="6">
        <v>1</v>
      </c>
      <c r="K93" s="5">
        <v>3.1</v>
      </c>
      <c r="L93" s="4">
        <v>436.6</v>
      </c>
    </row>
    <row r="94" spans="1:12" x14ac:dyDescent="0.3">
      <c r="A94">
        <v>10093</v>
      </c>
      <c r="B94" s="1">
        <v>44654</v>
      </c>
      <c r="C94">
        <v>1565</v>
      </c>
      <c r="D94" t="s">
        <v>12</v>
      </c>
      <c r="E94" t="s">
        <v>20</v>
      </c>
      <c r="F94" s="6">
        <v>4</v>
      </c>
      <c r="G94" s="4">
        <v>121.03</v>
      </c>
      <c r="H94" s="7">
        <v>0.06</v>
      </c>
      <c r="I94" t="s">
        <v>14</v>
      </c>
      <c r="J94" s="6">
        <v>9</v>
      </c>
      <c r="K94" s="5">
        <v>1.6</v>
      </c>
      <c r="L94" s="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 s="6">
        <v>3</v>
      </c>
      <c r="G95" s="4">
        <v>345.84</v>
      </c>
      <c r="H95" s="7">
        <v>0.23</v>
      </c>
      <c r="I95" t="s">
        <v>14</v>
      </c>
      <c r="J95" s="6">
        <v>7</v>
      </c>
      <c r="K95" s="5">
        <v>1.6</v>
      </c>
      <c r="L95" s="4">
        <v>798.89</v>
      </c>
    </row>
    <row r="96" spans="1:12" x14ac:dyDescent="0.3">
      <c r="A96">
        <v>10095</v>
      </c>
      <c r="B96" s="1">
        <v>44656</v>
      </c>
      <c r="C96">
        <v>1771</v>
      </c>
      <c r="D96" t="s">
        <v>22</v>
      </c>
      <c r="E96" t="s">
        <v>20</v>
      </c>
      <c r="F96" s="6">
        <v>2</v>
      </c>
      <c r="G96" s="4">
        <v>387.82</v>
      </c>
      <c r="H96" s="7">
        <v>0.35</v>
      </c>
      <c r="I96" t="s">
        <v>18</v>
      </c>
      <c r="J96" s="6">
        <v>2</v>
      </c>
      <c r="K96" s="5">
        <v>3.4</v>
      </c>
      <c r="L96" s="4">
        <v>504.17</v>
      </c>
    </row>
    <row r="97" spans="1:12" x14ac:dyDescent="0.3">
      <c r="A97">
        <v>10096</v>
      </c>
      <c r="B97" s="1">
        <v>44657</v>
      </c>
      <c r="C97">
        <v>1821</v>
      </c>
      <c r="D97" t="s">
        <v>15</v>
      </c>
      <c r="E97" t="s">
        <v>20</v>
      </c>
      <c r="F97" s="6">
        <v>1</v>
      </c>
      <c r="G97" s="4">
        <v>447.56</v>
      </c>
      <c r="H97" s="7">
        <v>0.28999999999999998</v>
      </c>
      <c r="I97" t="s">
        <v>16</v>
      </c>
      <c r="J97" s="6">
        <v>4</v>
      </c>
      <c r="K97" s="5">
        <v>4.3</v>
      </c>
      <c r="L97" s="4">
        <v>317.77</v>
      </c>
    </row>
    <row r="98" spans="1:12" x14ac:dyDescent="0.3">
      <c r="A98">
        <v>10097</v>
      </c>
      <c r="B98" s="1">
        <v>44658</v>
      </c>
      <c r="C98">
        <v>1476</v>
      </c>
      <c r="D98" t="s">
        <v>19</v>
      </c>
      <c r="E98" t="s">
        <v>21</v>
      </c>
      <c r="F98" s="6">
        <v>7</v>
      </c>
      <c r="G98" s="4">
        <v>120.91</v>
      </c>
      <c r="H98" s="7">
        <v>0.26</v>
      </c>
      <c r="I98" t="s">
        <v>18</v>
      </c>
      <c r="J98" s="6">
        <v>4</v>
      </c>
      <c r="K98" s="5">
        <v>4</v>
      </c>
      <c r="L98" s="4">
        <v>626.30999999999995</v>
      </c>
    </row>
    <row r="99" spans="1:12" x14ac:dyDescent="0.3">
      <c r="A99">
        <v>10098</v>
      </c>
      <c r="B99" s="1">
        <v>44659</v>
      </c>
      <c r="C99">
        <v>1702</v>
      </c>
      <c r="D99" t="s">
        <v>19</v>
      </c>
      <c r="E99" t="s">
        <v>21</v>
      </c>
      <c r="F99" s="6">
        <v>6</v>
      </c>
      <c r="G99" s="4">
        <v>576.02</v>
      </c>
      <c r="H99" s="7">
        <v>7.0000000000000007E-2</v>
      </c>
      <c r="I99" t="s">
        <v>16</v>
      </c>
      <c r="J99" s="6">
        <v>8</v>
      </c>
      <c r="K99" s="5">
        <v>3.6</v>
      </c>
      <c r="L99" s="4">
        <v>3214.19</v>
      </c>
    </row>
    <row r="100" spans="1:12" x14ac:dyDescent="0.3">
      <c r="A100">
        <v>10099</v>
      </c>
      <c r="B100" s="1">
        <v>44660</v>
      </c>
      <c r="C100">
        <v>1401</v>
      </c>
      <c r="D100" t="s">
        <v>22</v>
      </c>
      <c r="E100" t="s">
        <v>20</v>
      </c>
      <c r="F100" s="6">
        <v>3</v>
      </c>
      <c r="G100" s="4">
        <v>388.66</v>
      </c>
      <c r="H100" s="7">
        <v>0.31</v>
      </c>
      <c r="I100" t="s">
        <v>16</v>
      </c>
      <c r="J100" s="6">
        <v>2</v>
      </c>
      <c r="K100" s="5">
        <v>1.7</v>
      </c>
      <c r="L100" s="4">
        <v>804.53</v>
      </c>
    </row>
    <row r="101" spans="1:12" x14ac:dyDescent="0.3">
      <c r="A101">
        <v>10100</v>
      </c>
      <c r="B101" s="1">
        <v>44661</v>
      </c>
      <c r="C101">
        <v>1729</v>
      </c>
      <c r="D101" t="s">
        <v>22</v>
      </c>
      <c r="E101" t="s">
        <v>17</v>
      </c>
      <c r="F101" s="6">
        <v>7</v>
      </c>
      <c r="G101" s="4">
        <v>510.52</v>
      </c>
      <c r="H101" s="7">
        <v>0.18</v>
      </c>
      <c r="I101" t="s">
        <v>18</v>
      </c>
      <c r="J101" s="6">
        <v>11</v>
      </c>
      <c r="K101" s="5">
        <v>1.4</v>
      </c>
      <c r="L101" s="4">
        <v>2930.38</v>
      </c>
    </row>
    <row r="102" spans="1:12" x14ac:dyDescent="0.3">
      <c r="A102">
        <v>10101</v>
      </c>
      <c r="B102" s="1">
        <v>44662</v>
      </c>
      <c r="C102">
        <v>1555</v>
      </c>
      <c r="D102" t="s">
        <v>19</v>
      </c>
      <c r="E102" t="s">
        <v>21</v>
      </c>
      <c r="F102" s="6">
        <v>7</v>
      </c>
      <c r="G102" s="4">
        <v>330.94</v>
      </c>
      <c r="H102" s="7">
        <v>0.31</v>
      </c>
      <c r="I102" t="s">
        <v>16</v>
      </c>
      <c r="J102" s="6">
        <v>5</v>
      </c>
      <c r="K102" s="5">
        <v>1</v>
      </c>
      <c r="L102" s="4">
        <v>1598.44</v>
      </c>
    </row>
    <row r="103" spans="1:12" x14ac:dyDescent="0.3">
      <c r="A103">
        <v>10102</v>
      </c>
      <c r="B103" s="1">
        <v>44663</v>
      </c>
      <c r="C103">
        <v>1161</v>
      </c>
      <c r="D103" t="s">
        <v>15</v>
      </c>
      <c r="E103" t="s">
        <v>21</v>
      </c>
      <c r="F103" s="6">
        <v>5</v>
      </c>
      <c r="G103" s="4">
        <v>257.35000000000002</v>
      </c>
      <c r="H103" s="7">
        <v>0.12</v>
      </c>
      <c r="I103" t="s">
        <v>16</v>
      </c>
      <c r="J103" s="6">
        <v>10</v>
      </c>
      <c r="K103" s="5">
        <v>1.4</v>
      </c>
      <c r="L103" s="4">
        <v>1132.3399999999999</v>
      </c>
    </row>
    <row r="104" spans="1:12" x14ac:dyDescent="0.3">
      <c r="A104">
        <v>10103</v>
      </c>
      <c r="B104" s="1">
        <v>44664</v>
      </c>
      <c r="C104">
        <v>1201</v>
      </c>
      <c r="D104" t="s">
        <v>15</v>
      </c>
      <c r="E104" t="s">
        <v>20</v>
      </c>
      <c r="F104" s="6">
        <v>6</v>
      </c>
      <c r="G104" s="4">
        <v>586.65</v>
      </c>
      <c r="H104" s="7">
        <v>0.02</v>
      </c>
      <c r="I104" t="s">
        <v>18</v>
      </c>
      <c r="J104" s="6">
        <v>8</v>
      </c>
      <c r="K104" s="5">
        <v>4.0999999999999996</v>
      </c>
      <c r="L104" s="4">
        <v>3449.5</v>
      </c>
    </row>
    <row r="105" spans="1:12" x14ac:dyDescent="0.3">
      <c r="A105">
        <v>10104</v>
      </c>
      <c r="B105" s="1">
        <v>44665</v>
      </c>
      <c r="C105">
        <v>1957</v>
      </c>
      <c r="D105" t="s">
        <v>22</v>
      </c>
      <c r="E105" t="s">
        <v>20</v>
      </c>
      <c r="F105" s="6">
        <v>2</v>
      </c>
      <c r="G105" s="4">
        <v>355.54</v>
      </c>
      <c r="H105" s="7">
        <v>0.17</v>
      </c>
      <c r="I105" t="s">
        <v>18</v>
      </c>
      <c r="J105" s="6">
        <v>6</v>
      </c>
      <c r="K105" s="5">
        <v>4.5999999999999996</v>
      </c>
      <c r="L105" s="4">
        <v>590.20000000000005</v>
      </c>
    </row>
    <row r="106" spans="1:12" x14ac:dyDescent="0.3">
      <c r="A106">
        <v>10105</v>
      </c>
      <c r="B106" s="1">
        <v>44666</v>
      </c>
      <c r="C106">
        <v>1995</v>
      </c>
      <c r="D106" t="s">
        <v>19</v>
      </c>
      <c r="E106" t="s">
        <v>21</v>
      </c>
      <c r="F106" s="6">
        <v>6</v>
      </c>
      <c r="G106" s="4">
        <v>522.12</v>
      </c>
      <c r="H106" s="7">
        <v>0.09</v>
      </c>
      <c r="I106" t="s">
        <v>16</v>
      </c>
      <c r="J106" s="6">
        <v>4</v>
      </c>
      <c r="K106" s="5">
        <v>2</v>
      </c>
      <c r="L106" s="4">
        <v>2850.78</v>
      </c>
    </row>
    <row r="107" spans="1:12" x14ac:dyDescent="0.3">
      <c r="A107">
        <v>10106</v>
      </c>
      <c r="B107" s="1">
        <v>44667</v>
      </c>
      <c r="C107">
        <v>1269</v>
      </c>
      <c r="D107" t="s">
        <v>12</v>
      </c>
      <c r="E107" t="s">
        <v>20</v>
      </c>
      <c r="F107" s="6">
        <v>6</v>
      </c>
      <c r="G107" s="4">
        <v>572.67999999999995</v>
      </c>
      <c r="H107" s="7">
        <v>0.25</v>
      </c>
      <c r="I107" t="s">
        <v>16</v>
      </c>
      <c r="J107" s="6">
        <v>5</v>
      </c>
      <c r="K107" s="5">
        <v>4.2</v>
      </c>
      <c r="L107" s="4">
        <v>2577.06</v>
      </c>
    </row>
    <row r="108" spans="1:12" x14ac:dyDescent="0.3">
      <c r="A108">
        <v>10107</v>
      </c>
      <c r="B108" s="1">
        <v>44668</v>
      </c>
      <c r="C108">
        <v>1862</v>
      </c>
      <c r="D108" t="s">
        <v>19</v>
      </c>
      <c r="E108" t="s">
        <v>21</v>
      </c>
      <c r="F108" s="6">
        <v>1</v>
      </c>
      <c r="G108" s="4">
        <v>410.08</v>
      </c>
      <c r="H108" s="7">
        <v>0.33</v>
      </c>
      <c r="I108" t="s">
        <v>16</v>
      </c>
      <c r="J108" s="6">
        <v>2</v>
      </c>
      <c r="K108" s="5">
        <v>1.8</v>
      </c>
      <c r="L108" s="4">
        <v>274.75</v>
      </c>
    </row>
    <row r="109" spans="1:12" x14ac:dyDescent="0.3">
      <c r="A109">
        <v>10108</v>
      </c>
      <c r="B109" s="1">
        <v>44669</v>
      </c>
      <c r="C109">
        <v>1815</v>
      </c>
      <c r="D109" t="s">
        <v>15</v>
      </c>
      <c r="E109" t="s">
        <v>17</v>
      </c>
      <c r="F109" s="6">
        <v>4</v>
      </c>
      <c r="G109" s="4">
        <v>336.13</v>
      </c>
      <c r="H109" s="7">
        <v>0.24</v>
      </c>
      <c r="I109" t="s">
        <v>16</v>
      </c>
      <c r="J109" s="6">
        <v>5</v>
      </c>
      <c r="K109" s="5">
        <v>2</v>
      </c>
      <c r="L109" s="4">
        <v>1021.84</v>
      </c>
    </row>
    <row r="110" spans="1:12" x14ac:dyDescent="0.3">
      <c r="A110">
        <v>10109</v>
      </c>
      <c r="B110" s="1">
        <v>44670</v>
      </c>
      <c r="C110">
        <v>1270</v>
      </c>
      <c r="D110" t="s">
        <v>19</v>
      </c>
      <c r="E110" t="s">
        <v>17</v>
      </c>
      <c r="F110" s="6">
        <v>7</v>
      </c>
      <c r="G110" s="4">
        <v>17.05</v>
      </c>
      <c r="H110" s="7">
        <v>0.31</v>
      </c>
      <c r="I110" t="s">
        <v>18</v>
      </c>
      <c r="J110" s="6">
        <v>3</v>
      </c>
      <c r="K110" s="5">
        <v>1.9</v>
      </c>
      <c r="L110" s="4">
        <v>82.35</v>
      </c>
    </row>
    <row r="111" spans="1:12" x14ac:dyDescent="0.3">
      <c r="A111">
        <v>10110</v>
      </c>
      <c r="B111" s="1">
        <v>44671</v>
      </c>
      <c r="C111">
        <v>1455</v>
      </c>
      <c r="D111" t="s">
        <v>19</v>
      </c>
      <c r="E111" t="s">
        <v>21</v>
      </c>
      <c r="F111" s="6">
        <v>2</v>
      </c>
      <c r="G111" s="4">
        <v>38.409999999999997</v>
      </c>
      <c r="H111" s="7">
        <v>0.16</v>
      </c>
      <c r="I111" t="s">
        <v>18</v>
      </c>
      <c r="J111" s="6">
        <v>3</v>
      </c>
      <c r="K111" s="5">
        <v>1.2</v>
      </c>
      <c r="L111" s="4">
        <v>64.53</v>
      </c>
    </row>
    <row r="112" spans="1:12" x14ac:dyDescent="0.3">
      <c r="A112">
        <v>10111</v>
      </c>
      <c r="B112" s="1">
        <v>44672</v>
      </c>
      <c r="C112">
        <v>1461</v>
      </c>
      <c r="D112" t="s">
        <v>15</v>
      </c>
      <c r="E112" t="s">
        <v>21</v>
      </c>
      <c r="F112" s="6">
        <v>1</v>
      </c>
      <c r="G112" s="4">
        <v>132.5</v>
      </c>
      <c r="H112" s="7">
        <v>0.27</v>
      </c>
      <c r="I112" t="s">
        <v>18</v>
      </c>
      <c r="J112" s="6">
        <v>7</v>
      </c>
      <c r="K112" s="5">
        <v>1.8</v>
      </c>
      <c r="L112" s="4">
        <v>96.72</v>
      </c>
    </row>
    <row r="113" spans="1:12" x14ac:dyDescent="0.3">
      <c r="A113">
        <v>10112</v>
      </c>
      <c r="B113" s="1">
        <v>44673</v>
      </c>
      <c r="C113">
        <v>1726</v>
      </c>
      <c r="D113" t="s">
        <v>19</v>
      </c>
      <c r="E113" t="s">
        <v>13</v>
      </c>
      <c r="F113" s="6">
        <v>7</v>
      </c>
      <c r="G113" s="4">
        <v>123.81</v>
      </c>
      <c r="H113" s="7">
        <v>0.3</v>
      </c>
      <c r="I113" t="s">
        <v>16</v>
      </c>
      <c r="J113" s="6">
        <v>3</v>
      </c>
      <c r="K113" s="5">
        <v>2.5</v>
      </c>
      <c r="L113" s="4">
        <v>606.66999999999996</v>
      </c>
    </row>
    <row r="114" spans="1:12" x14ac:dyDescent="0.3">
      <c r="A114">
        <v>10113</v>
      </c>
      <c r="B114" s="1">
        <v>44674</v>
      </c>
      <c r="C114">
        <v>1251</v>
      </c>
      <c r="D114" t="s">
        <v>22</v>
      </c>
      <c r="E114" t="s">
        <v>13</v>
      </c>
      <c r="F114" s="6">
        <v>4</v>
      </c>
      <c r="G114" s="4">
        <v>164.03</v>
      </c>
      <c r="H114" s="7">
        <v>0.25</v>
      </c>
      <c r="I114" t="s">
        <v>16</v>
      </c>
      <c r="J114" s="6">
        <v>4</v>
      </c>
      <c r="K114" s="5">
        <v>2.6</v>
      </c>
      <c r="L114" s="4">
        <v>492.09</v>
      </c>
    </row>
    <row r="115" spans="1:12" x14ac:dyDescent="0.3">
      <c r="A115">
        <v>10114</v>
      </c>
      <c r="B115" s="1">
        <v>44675</v>
      </c>
      <c r="C115">
        <v>1701</v>
      </c>
      <c r="D115" t="s">
        <v>19</v>
      </c>
      <c r="E115" t="s">
        <v>20</v>
      </c>
      <c r="F115" s="6">
        <v>1</v>
      </c>
      <c r="G115" s="4">
        <v>193.39</v>
      </c>
      <c r="H115" s="7">
        <v>0.18</v>
      </c>
      <c r="I115" t="s">
        <v>16</v>
      </c>
      <c r="J115" s="6">
        <v>7</v>
      </c>
      <c r="K115" s="5">
        <v>2.2000000000000002</v>
      </c>
      <c r="L115" s="4">
        <v>158.58000000000001</v>
      </c>
    </row>
    <row r="116" spans="1:12" x14ac:dyDescent="0.3">
      <c r="A116">
        <v>10115</v>
      </c>
      <c r="B116" s="1">
        <v>44676</v>
      </c>
      <c r="C116">
        <v>1295</v>
      </c>
      <c r="D116" t="s">
        <v>15</v>
      </c>
      <c r="E116" t="s">
        <v>20</v>
      </c>
      <c r="F116" s="6">
        <v>4</v>
      </c>
      <c r="G116" s="4">
        <v>225.64</v>
      </c>
      <c r="H116" s="7">
        <v>0.22</v>
      </c>
      <c r="I116" t="s">
        <v>16</v>
      </c>
      <c r="J116" s="6">
        <v>3</v>
      </c>
      <c r="K116" s="5">
        <v>3.1</v>
      </c>
      <c r="L116" s="4">
        <v>704</v>
      </c>
    </row>
    <row r="117" spans="1:12" x14ac:dyDescent="0.3">
      <c r="A117">
        <v>10116</v>
      </c>
      <c r="B117" s="1">
        <v>44677</v>
      </c>
      <c r="C117">
        <v>1724</v>
      </c>
      <c r="D117" t="s">
        <v>19</v>
      </c>
      <c r="E117" t="s">
        <v>21</v>
      </c>
      <c r="F117" s="6">
        <v>4</v>
      </c>
      <c r="G117" s="4">
        <v>261.01</v>
      </c>
      <c r="H117" s="7">
        <v>0.25</v>
      </c>
      <c r="I117" t="s">
        <v>16</v>
      </c>
      <c r="J117" s="6">
        <v>10</v>
      </c>
      <c r="K117" s="5">
        <v>2.5</v>
      </c>
      <c r="L117" s="4">
        <v>783.03</v>
      </c>
    </row>
    <row r="118" spans="1:12" x14ac:dyDescent="0.3">
      <c r="A118">
        <v>10117</v>
      </c>
      <c r="B118" s="1">
        <v>44678</v>
      </c>
      <c r="C118">
        <v>1719</v>
      </c>
      <c r="D118" t="s">
        <v>19</v>
      </c>
      <c r="E118" t="s">
        <v>21</v>
      </c>
      <c r="F118" s="6">
        <v>4</v>
      </c>
      <c r="G118" s="4">
        <v>72.84</v>
      </c>
      <c r="H118" s="7">
        <v>0.09</v>
      </c>
      <c r="I118" t="s">
        <v>16</v>
      </c>
      <c r="J118" s="6">
        <v>10</v>
      </c>
      <c r="K118" s="5">
        <v>4.9000000000000004</v>
      </c>
      <c r="L118" s="4">
        <v>265.14</v>
      </c>
    </row>
    <row r="119" spans="1:12" x14ac:dyDescent="0.3">
      <c r="A119">
        <v>10118</v>
      </c>
      <c r="B119" s="1">
        <v>44679</v>
      </c>
      <c r="C119">
        <v>1748</v>
      </c>
      <c r="D119" t="s">
        <v>19</v>
      </c>
      <c r="E119" t="s">
        <v>13</v>
      </c>
      <c r="F119" s="6">
        <v>1</v>
      </c>
      <c r="G119" s="4">
        <v>39.78</v>
      </c>
      <c r="H119" s="7">
        <v>0.28000000000000003</v>
      </c>
      <c r="I119" t="s">
        <v>16</v>
      </c>
      <c r="J119" s="6">
        <v>2</v>
      </c>
      <c r="K119" s="5">
        <v>4.2</v>
      </c>
      <c r="L119" s="4">
        <v>28.64</v>
      </c>
    </row>
    <row r="120" spans="1:12" x14ac:dyDescent="0.3">
      <c r="A120">
        <v>10119</v>
      </c>
      <c r="B120" s="1">
        <v>44680</v>
      </c>
      <c r="C120">
        <v>1337</v>
      </c>
      <c r="D120" t="s">
        <v>15</v>
      </c>
      <c r="E120" t="s">
        <v>13</v>
      </c>
      <c r="F120" s="6">
        <v>6</v>
      </c>
      <c r="G120" s="4">
        <v>409.26</v>
      </c>
      <c r="H120" s="7">
        <v>0.33</v>
      </c>
      <c r="I120" t="s">
        <v>18</v>
      </c>
      <c r="J120" s="6">
        <v>10</v>
      </c>
      <c r="K120" s="5">
        <v>4.7</v>
      </c>
      <c r="L120" s="4">
        <v>1645.23</v>
      </c>
    </row>
    <row r="121" spans="1:12" x14ac:dyDescent="0.3">
      <c r="A121">
        <v>10120</v>
      </c>
      <c r="B121" s="1">
        <v>44681</v>
      </c>
      <c r="C121">
        <v>1878</v>
      </c>
      <c r="D121" t="s">
        <v>15</v>
      </c>
      <c r="E121" t="s">
        <v>21</v>
      </c>
      <c r="F121" s="6">
        <v>4</v>
      </c>
      <c r="G121" s="4">
        <v>329.34</v>
      </c>
      <c r="H121" s="7">
        <v>0.16</v>
      </c>
      <c r="I121" t="s">
        <v>18</v>
      </c>
      <c r="J121" s="6">
        <v>7</v>
      </c>
      <c r="K121" s="5">
        <v>3.2</v>
      </c>
      <c r="L121" s="4">
        <v>1106.58</v>
      </c>
    </row>
    <row r="122" spans="1:12" x14ac:dyDescent="0.3">
      <c r="A122">
        <v>10121</v>
      </c>
      <c r="B122" s="1">
        <v>44682</v>
      </c>
      <c r="C122">
        <v>1052</v>
      </c>
      <c r="D122" t="s">
        <v>15</v>
      </c>
      <c r="E122" t="s">
        <v>17</v>
      </c>
      <c r="F122" s="6">
        <v>6</v>
      </c>
      <c r="G122" s="4">
        <v>274.82</v>
      </c>
      <c r="H122" s="7">
        <v>0.25</v>
      </c>
      <c r="I122" t="s">
        <v>18</v>
      </c>
      <c r="J122" s="6">
        <v>5</v>
      </c>
      <c r="K122" s="5">
        <v>3.7</v>
      </c>
      <c r="L122" s="4">
        <v>1236.69</v>
      </c>
    </row>
    <row r="123" spans="1:12" x14ac:dyDescent="0.3">
      <c r="A123">
        <v>10122</v>
      </c>
      <c r="B123" s="1">
        <v>44683</v>
      </c>
      <c r="C123">
        <v>1791</v>
      </c>
      <c r="D123" t="s">
        <v>15</v>
      </c>
      <c r="E123" t="s">
        <v>17</v>
      </c>
      <c r="F123" s="6">
        <v>7</v>
      </c>
      <c r="G123" s="4">
        <v>386.15</v>
      </c>
      <c r="H123" s="7">
        <v>0.26</v>
      </c>
      <c r="I123" t="s">
        <v>16</v>
      </c>
      <c r="J123" s="6">
        <v>1</v>
      </c>
      <c r="K123" s="5">
        <v>1.7</v>
      </c>
      <c r="L123" s="4">
        <v>2000.26</v>
      </c>
    </row>
    <row r="124" spans="1:12" x14ac:dyDescent="0.3">
      <c r="A124">
        <v>10123</v>
      </c>
      <c r="B124" s="1">
        <v>44684</v>
      </c>
      <c r="C124">
        <v>1921</v>
      </c>
      <c r="D124" t="s">
        <v>15</v>
      </c>
      <c r="E124" t="s">
        <v>20</v>
      </c>
      <c r="F124" s="6">
        <v>7</v>
      </c>
      <c r="G124" s="4">
        <v>499.19</v>
      </c>
      <c r="H124" s="7">
        <v>0.23</v>
      </c>
      <c r="I124" t="s">
        <v>14</v>
      </c>
      <c r="J124" s="6">
        <v>10</v>
      </c>
      <c r="K124" s="5">
        <v>4</v>
      </c>
      <c r="L124" s="4">
        <v>2690.63</v>
      </c>
    </row>
    <row r="125" spans="1:12" x14ac:dyDescent="0.3">
      <c r="A125">
        <v>10124</v>
      </c>
      <c r="B125" s="1">
        <v>44685</v>
      </c>
      <c r="C125">
        <v>1216</v>
      </c>
      <c r="D125" t="s">
        <v>19</v>
      </c>
      <c r="E125" t="s">
        <v>21</v>
      </c>
      <c r="F125" s="6">
        <v>2</v>
      </c>
      <c r="G125" s="4">
        <v>265.2</v>
      </c>
      <c r="H125" s="7">
        <v>0.19</v>
      </c>
      <c r="I125" t="s">
        <v>14</v>
      </c>
      <c r="J125" s="6">
        <v>8</v>
      </c>
      <c r="K125" s="5">
        <v>1.9</v>
      </c>
      <c r="L125" s="4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 s="6">
        <v>5</v>
      </c>
      <c r="G126" s="4">
        <v>390.05</v>
      </c>
      <c r="H126" s="7">
        <v>0.31</v>
      </c>
      <c r="I126" t="s">
        <v>16</v>
      </c>
      <c r="J126" s="6">
        <v>3</v>
      </c>
      <c r="K126" s="5">
        <v>1.6</v>
      </c>
      <c r="L126" s="4">
        <v>1345.67</v>
      </c>
    </row>
    <row r="127" spans="1:12" x14ac:dyDescent="0.3">
      <c r="A127">
        <v>10126</v>
      </c>
      <c r="B127" s="1">
        <v>44687</v>
      </c>
      <c r="C127">
        <v>1187</v>
      </c>
      <c r="D127" t="s">
        <v>12</v>
      </c>
      <c r="E127" t="s">
        <v>20</v>
      </c>
      <c r="F127" s="6">
        <v>6</v>
      </c>
      <c r="G127" s="4">
        <v>572.84</v>
      </c>
      <c r="H127" s="7">
        <v>0.16</v>
      </c>
      <c r="I127" t="s">
        <v>18</v>
      </c>
      <c r="J127" s="6">
        <v>11</v>
      </c>
      <c r="K127" s="5">
        <v>1.2</v>
      </c>
      <c r="L127" s="4">
        <v>2887.11</v>
      </c>
    </row>
    <row r="128" spans="1:12" x14ac:dyDescent="0.3">
      <c r="A128">
        <v>10127</v>
      </c>
      <c r="B128" s="1">
        <v>44688</v>
      </c>
      <c r="C128">
        <v>1379</v>
      </c>
      <c r="D128" t="s">
        <v>15</v>
      </c>
      <c r="E128" t="s">
        <v>13</v>
      </c>
      <c r="F128" s="6">
        <v>7</v>
      </c>
      <c r="G128" s="4">
        <v>506.18</v>
      </c>
      <c r="H128" s="7">
        <v>0.02</v>
      </c>
      <c r="I128" t="s">
        <v>14</v>
      </c>
      <c r="J128" s="6">
        <v>7</v>
      </c>
      <c r="K128" s="5">
        <v>2.9</v>
      </c>
      <c r="L128" s="4">
        <v>3472.39</v>
      </c>
    </row>
    <row r="129" spans="1:12" x14ac:dyDescent="0.3">
      <c r="A129">
        <v>10128</v>
      </c>
      <c r="B129" s="1">
        <v>44689</v>
      </c>
      <c r="C129">
        <v>1492</v>
      </c>
      <c r="D129" t="s">
        <v>22</v>
      </c>
      <c r="E129" t="s">
        <v>13</v>
      </c>
      <c r="F129" s="6">
        <v>5</v>
      </c>
      <c r="G129" s="4">
        <v>264.20999999999998</v>
      </c>
      <c r="H129" s="7">
        <v>0.3</v>
      </c>
      <c r="I129" t="s">
        <v>18</v>
      </c>
      <c r="J129" s="6">
        <v>6</v>
      </c>
      <c r="K129" s="5">
        <v>2.1</v>
      </c>
      <c r="L129" s="4">
        <v>924.73</v>
      </c>
    </row>
    <row r="130" spans="1:12" x14ac:dyDescent="0.3">
      <c r="A130">
        <v>10129</v>
      </c>
      <c r="B130" s="1">
        <v>44690</v>
      </c>
      <c r="C130">
        <v>1040</v>
      </c>
      <c r="D130" t="s">
        <v>19</v>
      </c>
      <c r="E130" t="s">
        <v>17</v>
      </c>
      <c r="F130" s="6">
        <v>4</v>
      </c>
      <c r="G130" s="4">
        <v>392.16</v>
      </c>
      <c r="H130" s="7">
        <v>0.24</v>
      </c>
      <c r="I130" t="s">
        <v>16</v>
      </c>
      <c r="J130" s="6">
        <v>10</v>
      </c>
      <c r="K130" s="5">
        <v>4.9000000000000004</v>
      </c>
      <c r="L130" s="4">
        <v>1192.17</v>
      </c>
    </row>
    <row r="131" spans="1:12" x14ac:dyDescent="0.3">
      <c r="A131">
        <v>10130</v>
      </c>
      <c r="B131" s="1">
        <v>44691</v>
      </c>
      <c r="C131">
        <v>1156</v>
      </c>
      <c r="D131" t="s">
        <v>22</v>
      </c>
      <c r="E131" t="s">
        <v>21</v>
      </c>
      <c r="F131" s="6">
        <v>5</v>
      </c>
      <c r="G131" s="4">
        <v>118.59</v>
      </c>
      <c r="H131" s="7">
        <v>0.3</v>
      </c>
      <c r="I131" t="s">
        <v>18</v>
      </c>
      <c r="J131" s="6">
        <v>6</v>
      </c>
      <c r="K131" s="5">
        <v>2</v>
      </c>
      <c r="L131" s="4">
        <v>415.06</v>
      </c>
    </row>
    <row r="132" spans="1:12" x14ac:dyDescent="0.3">
      <c r="A132">
        <v>10131</v>
      </c>
      <c r="B132" s="1">
        <v>44692</v>
      </c>
      <c r="C132">
        <v>1014</v>
      </c>
      <c r="D132" t="s">
        <v>22</v>
      </c>
      <c r="E132" t="s">
        <v>13</v>
      </c>
      <c r="F132" s="6">
        <v>5</v>
      </c>
      <c r="G132" s="4">
        <v>342.91</v>
      </c>
      <c r="H132" s="7">
        <v>0.05</v>
      </c>
      <c r="I132" t="s">
        <v>18</v>
      </c>
      <c r="J132" s="6">
        <v>8</v>
      </c>
      <c r="K132" s="5">
        <v>4.5</v>
      </c>
      <c r="L132" s="4">
        <v>1628.82</v>
      </c>
    </row>
    <row r="133" spans="1:12" x14ac:dyDescent="0.3">
      <c r="A133">
        <v>10132</v>
      </c>
      <c r="B133" s="1">
        <v>44693</v>
      </c>
      <c r="C133">
        <v>1812</v>
      </c>
      <c r="D133" t="s">
        <v>15</v>
      </c>
      <c r="E133" t="s">
        <v>17</v>
      </c>
      <c r="F133" s="6">
        <v>4</v>
      </c>
      <c r="G133" s="4">
        <v>589.08000000000004</v>
      </c>
      <c r="H133" s="7">
        <v>0.01</v>
      </c>
      <c r="I133" t="s">
        <v>16</v>
      </c>
      <c r="J133" s="6">
        <v>4</v>
      </c>
      <c r="K133" s="5">
        <v>2.2999999999999998</v>
      </c>
      <c r="L133" s="4">
        <v>2332.7600000000002</v>
      </c>
    </row>
    <row r="134" spans="1:12" x14ac:dyDescent="0.3">
      <c r="A134">
        <v>10133</v>
      </c>
      <c r="B134" s="1">
        <v>44694</v>
      </c>
      <c r="C134">
        <v>1064</v>
      </c>
      <c r="D134" t="s">
        <v>12</v>
      </c>
      <c r="E134" t="s">
        <v>17</v>
      </c>
      <c r="F134" s="6">
        <v>6</v>
      </c>
      <c r="G134" s="4">
        <v>318.20999999999998</v>
      </c>
      <c r="H134" s="7">
        <v>0.33</v>
      </c>
      <c r="I134" t="s">
        <v>14</v>
      </c>
      <c r="J134" s="6">
        <v>4</v>
      </c>
      <c r="K134" s="5">
        <v>4</v>
      </c>
      <c r="L134" s="4">
        <v>1279.2</v>
      </c>
    </row>
    <row r="135" spans="1:12" x14ac:dyDescent="0.3">
      <c r="A135">
        <v>10134</v>
      </c>
      <c r="B135" s="1">
        <v>44695</v>
      </c>
      <c r="C135">
        <v>1856</v>
      </c>
      <c r="D135" t="s">
        <v>19</v>
      </c>
      <c r="E135" t="s">
        <v>17</v>
      </c>
      <c r="F135" s="6">
        <v>4</v>
      </c>
      <c r="G135" s="4">
        <v>557.66999999999996</v>
      </c>
      <c r="H135" s="7">
        <v>0.05</v>
      </c>
      <c r="I135" t="s">
        <v>18</v>
      </c>
      <c r="J135" s="6">
        <v>3</v>
      </c>
      <c r="K135" s="5">
        <v>3.6</v>
      </c>
      <c r="L135" s="4">
        <v>2119.15</v>
      </c>
    </row>
    <row r="136" spans="1:12" x14ac:dyDescent="0.3">
      <c r="A136">
        <v>10135</v>
      </c>
      <c r="B136" s="1">
        <v>44696</v>
      </c>
      <c r="C136">
        <v>1838</v>
      </c>
      <c r="D136" t="s">
        <v>19</v>
      </c>
      <c r="E136" t="s">
        <v>13</v>
      </c>
      <c r="F136" s="6">
        <v>2</v>
      </c>
      <c r="G136" s="4">
        <v>253.29</v>
      </c>
      <c r="H136" s="7">
        <v>0.28000000000000003</v>
      </c>
      <c r="I136" t="s">
        <v>16</v>
      </c>
      <c r="J136" s="6">
        <v>1</v>
      </c>
      <c r="K136" s="5">
        <v>3.2</v>
      </c>
      <c r="L136" s="4">
        <v>364.74</v>
      </c>
    </row>
    <row r="137" spans="1:12" x14ac:dyDescent="0.3">
      <c r="A137">
        <v>10136</v>
      </c>
      <c r="B137" s="1">
        <v>44697</v>
      </c>
      <c r="C137">
        <v>1520</v>
      </c>
      <c r="D137" t="s">
        <v>22</v>
      </c>
      <c r="E137" t="s">
        <v>13</v>
      </c>
      <c r="F137" s="6">
        <v>3</v>
      </c>
      <c r="G137" s="4">
        <v>599.32000000000005</v>
      </c>
      <c r="H137" s="7">
        <v>0.28999999999999998</v>
      </c>
      <c r="I137" t="s">
        <v>18</v>
      </c>
      <c r="J137" s="6">
        <v>10</v>
      </c>
      <c r="K137" s="5">
        <v>2.7</v>
      </c>
      <c r="L137" s="4">
        <v>1276.55</v>
      </c>
    </row>
    <row r="138" spans="1:12" x14ac:dyDescent="0.3">
      <c r="A138">
        <v>10137</v>
      </c>
      <c r="B138" s="1">
        <v>44698</v>
      </c>
      <c r="C138">
        <v>1343</v>
      </c>
      <c r="D138" t="s">
        <v>22</v>
      </c>
      <c r="E138" t="s">
        <v>21</v>
      </c>
      <c r="F138" s="6">
        <v>1</v>
      </c>
      <c r="G138" s="4">
        <v>353.84</v>
      </c>
      <c r="H138" s="7">
        <v>0.25</v>
      </c>
      <c r="I138" t="s">
        <v>18</v>
      </c>
      <c r="J138" s="6">
        <v>3</v>
      </c>
      <c r="K138" s="5">
        <v>3.7</v>
      </c>
      <c r="L138" s="4">
        <v>265.38</v>
      </c>
    </row>
    <row r="139" spans="1:12" x14ac:dyDescent="0.3">
      <c r="A139">
        <v>10138</v>
      </c>
      <c r="B139" s="1">
        <v>44699</v>
      </c>
      <c r="C139">
        <v>1128</v>
      </c>
      <c r="D139" t="s">
        <v>19</v>
      </c>
      <c r="E139" t="s">
        <v>21</v>
      </c>
      <c r="F139" s="6">
        <v>4</v>
      </c>
      <c r="G139" s="4">
        <v>39.729999999999997</v>
      </c>
      <c r="H139" s="7">
        <v>0.05</v>
      </c>
      <c r="I139" t="s">
        <v>16</v>
      </c>
      <c r="J139" s="6">
        <v>1</v>
      </c>
      <c r="K139" s="5">
        <v>2.6</v>
      </c>
      <c r="L139" s="4">
        <v>150.97</v>
      </c>
    </row>
    <row r="140" spans="1:12" x14ac:dyDescent="0.3">
      <c r="A140">
        <v>10139</v>
      </c>
      <c r="B140" s="1">
        <v>44700</v>
      </c>
      <c r="C140">
        <v>1647</v>
      </c>
      <c r="D140" t="s">
        <v>19</v>
      </c>
      <c r="E140" t="s">
        <v>17</v>
      </c>
      <c r="F140" s="6">
        <v>4</v>
      </c>
      <c r="G140" s="4">
        <v>358.25</v>
      </c>
      <c r="H140" s="7">
        <v>0.23</v>
      </c>
      <c r="I140" t="s">
        <v>16</v>
      </c>
      <c r="J140" s="6">
        <v>6</v>
      </c>
      <c r="K140" s="5">
        <v>3.2</v>
      </c>
      <c r="L140" s="4">
        <v>1103.4100000000001</v>
      </c>
    </row>
    <row r="141" spans="1:12" x14ac:dyDescent="0.3">
      <c r="A141">
        <v>10140</v>
      </c>
      <c r="B141" s="1">
        <v>44701</v>
      </c>
      <c r="C141">
        <v>1471</v>
      </c>
      <c r="D141" t="s">
        <v>19</v>
      </c>
      <c r="E141" t="s">
        <v>17</v>
      </c>
      <c r="F141" s="6">
        <v>5</v>
      </c>
      <c r="G141" s="4">
        <v>175.63</v>
      </c>
      <c r="H141" s="7">
        <v>0.31</v>
      </c>
      <c r="I141" t="s">
        <v>14</v>
      </c>
      <c r="J141" s="6">
        <v>8</v>
      </c>
      <c r="K141" s="5">
        <v>3.4</v>
      </c>
      <c r="L141" s="4">
        <v>605.91999999999996</v>
      </c>
    </row>
    <row r="142" spans="1:12" x14ac:dyDescent="0.3">
      <c r="A142">
        <v>10141</v>
      </c>
      <c r="B142" s="1">
        <v>44702</v>
      </c>
      <c r="C142">
        <v>1062</v>
      </c>
      <c r="D142" t="s">
        <v>19</v>
      </c>
      <c r="E142" t="s">
        <v>13</v>
      </c>
      <c r="F142" s="6">
        <v>2</v>
      </c>
      <c r="G142" s="4">
        <v>34</v>
      </c>
      <c r="H142" s="7">
        <v>0.15</v>
      </c>
      <c r="I142" t="s">
        <v>18</v>
      </c>
      <c r="J142" s="6">
        <v>3</v>
      </c>
      <c r="K142" s="5">
        <v>2.1</v>
      </c>
      <c r="L142" s="4">
        <v>57.8</v>
      </c>
    </row>
    <row r="143" spans="1:12" x14ac:dyDescent="0.3">
      <c r="A143">
        <v>10142</v>
      </c>
      <c r="B143" s="1">
        <v>44703</v>
      </c>
      <c r="C143">
        <v>1138</v>
      </c>
      <c r="D143" t="s">
        <v>22</v>
      </c>
      <c r="E143" t="s">
        <v>13</v>
      </c>
      <c r="F143" s="6">
        <v>7</v>
      </c>
      <c r="G143" s="4">
        <v>495.2</v>
      </c>
      <c r="H143" s="7">
        <v>0.14000000000000001</v>
      </c>
      <c r="I143" t="s">
        <v>16</v>
      </c>
      <c r="J143" s="6">
        <v>4</v>
      </c>
      <c r="K143" s="5">
        <v>2.4</v>
      </c>
      <c r="L143" s="4">
        <v>2981.1</v>
      </c>
    </row>
    <row r="144" spans="1:12" x14ac:dyDescent="0.3">
      <c r="A144">
        <v>10143</v>
      </c>
      <c r="B144" s="1">
        <v>44704</v>
      </c>
      <c r="C144">
        <v>1498</v>
      </c>
      <c r="D144" t="s">
        <v>15</v>
      </c>
      <c r="E144" t="s">
        <v>21</v>
      </c>
      <c r="F144" s="6">
        <v>7</v>
      </c>
      <c r="G144" s="4">
        <v>176.3</v>
      </c>
      <c r="H144" s="7">
        <v>0.16</v>
      </c>
      <c r="I144" t="s">
        <v>16</v>
      </c>
      <c r="J144" s="6">
        <v>5</v>
      </c>
      <c r="K144" s="5">
        <v>1.1000000000000001</v>
      </c>
      <c r="L144" s="4">
        <v>1036.6400000000001</v>
      </c>
    </row>
    <row r="145" spans="1:12" x14ac:dyDescent="0.3">
      <c r="A145">
        <v>10144</v>
      </c>
      <c r="B145" s="1">
        <v>44705</v>
      </c>
      <c r="C145">
        <v>1592</v>
      </c>
      <c r="D145" t="s">
        <v>19</v>
      </c>
      <c r="E145" t="s">
        <v>21</v>
      </c>
      <c r="F145" s="6">
        <v>5</v>
      </c>
      <c r="G145" s="4">
        <v>480.98</v>
      </c>
      <c r="H145" s="7">
        <v>0.03</v>
      </c>
      <c r="I145" t="s">
        <v>18</v>
      </c>
      <c r="J145" s="6">
        <v>7</v>
      </c>
      <c r="K145" s="5">
        <v>4.4000000000000004</v>
      </c>
      <c r="L145" s="4">
        <v>2332.75</v>
      </c>
    </row>
    <row r="146" spans="1:12" x14ac:dyDescent="0.3">
      <c r="A146">
        <v>10145</v>
      </c>
      <c r="B146" s="1">
        <v>44706</v>
      </c>
      <c r="C146">
        <v>1391</v>
      </c>
      <c r="D146" t="s">
        <v>15</v>
      </c>
      <c r="E146" t="s">
        <v>20</v>
      </c>
      <c r="F146" s="6">
        <v>6</v>
      </c>
      <c r="G146" s="4">
        <v>183.61</v>
      </c>
      <c r="H146" s="7">
        <v>0.31</v>
      </c>
      <c r="I146" t="s">
        <v>18</v>
      </c>
      <c r="J146" s="6">
        <v>11</v>
      </c>
      <c r="K146" s="5">
        <v>4</v>
      </c>
      <c r="L146" s="4">
        <v>760.15</v>
      </c>
    </row>
    <row r="147" spans="1:12" x14ac:dyDescent="0.3">
      <c r="A147">
        <v>10146</v>
      </c>
      <c r="B147" s="1">
        <v>44707</v>
      </c>
      <c r="C147">
        <v>1674</v>
      </c>
      <c r="D147" t="s">
        <v>19</v>
      </c>
      <c r="E147" t="s">
        <v>21</v>
      </c>
      <c r="F147" s="6">
        <v>4</v>
      </c>
      <c r="G147" s="4">
        <v>128.68</v>
      </c>
      <c r="H147" s="7">
        <v>0.3</v>
      </c>
      <c r="I147" t="s">
        <v>16</v>
      </c>
      <c r="J147" s="6">
        <v>6</v>
      </c>
      <c r="K147" s="5">
        <v>1.7</v>
      </c>
      <c r="L147" s="4">
        <v>360.3</v>
      </c>
    </row>
    <row r="148" spans="1:12" x14ac:dyDescent="0.3">
      <c r="A148">
        <v>10147</v>
      </c>
      <c r="B148" s="1">
        <v>44708</v>
      </c>
      <c r="C148">
        <v>1418</v>
      </c>
      <c r="D148" t="s">
        <v>19</v>
      </c>
      <c r="E148" t="s">
        <v>13</v>
      </c>
      <c r="F148" s="6">
        <v>4</v>
      </c>
      <c r="G148" s="4">
        <v>584.75</v>
      </c>
      <c r="H148" s="7">
        <v>0.35</v>
      </c>
      <c r="I148" t="s">
        <v>18</v>
      </c>
      <c r="J148" s="6">
        <v>2</v>
      </c>
      <c r="K148" s="5">
        <v>2.4</v>
      </c>
      <c r="L148" s="4">
        <v>1520.35</v>
      </c>
    </row>
    <row r="149" spans="1:12" x14ac:dyDescent="0.3">
      <c r="A149">
        <v>10148</v>
      </c>
      <c r="B149" s="1">
        <v>44709</v>
      </c>
      <c r="C149">
        <v>1288</v>
      </c>
      <c r="D149" t="s">
        <v>15</v>
      </c>
      <c r="E149" t="s">
        <v>17</v>
      </c>
      <c r="F149" s="6">
        <v>5</v>
      </c>
      <c r="G149" s="4">
        <v>226.56</v>
      </c>
      <c r="H149" s="7">
        <v>0.2</v>
      </c>
      <c r="I149" t="s">
        <v>16</v>
      </c>
      <c r="J149" s="6">
        <v>7</v>
      </c>
      <c r="K149" s="5">
        <v>2.7</v>
      </c>
      <c r="L149" s="4">
        <v>906.24</v>
      </c>
    </row>
    <row r="150" spans="1:12" x14ac:dyDescent="0.3">
      <c r="A150">
        <v>10149</v>
      </c>
      <c r="B150" s="1">
        <v>44710</v>
      </c>
      <c r="C150">
        <v>1378</v>
      </c>
      <c r="D150" t="s">
        <v>12</v>
      </c>
      <c r="E150" t="s">
        <v>20</v>
      </c>
      <c r="F150" s="6">
        <v>4</v>
      </c>
      <c r="G150" s="4">
        <v>366.81</v>
      </c>
      <c r="H150" s="7">
        <v>0.26</v>
      </c>
      <c r="I150" t="s">
        <v>16</v>
      </c>
      <c r="J150" s="6">
        <v>8</v>
      </c>
      <c r="K150" s="5">
        <v>2.2999999999999998</v>
      </c>
      <c r="L150" s="4">
        <v>1085.76</v>
      </c>
    </row>
    <row r="151" spans="1:12" x14ac:dyDescent="0.3">
      <c r="A151">
        <v>10150</v>
      </c>
      <c r="B151" s="1">
        <v>44711</v>
      </c>
      <c r="C151">
        <v>1772</v>
      </c>
      <c r="D151" t="s">
        <v>22</v>
      </c>
      <c r="E151" t="s">
        <v>21</v>
      </c>
      <c r="F151" s="6">
        <v>6</v>
      </c>
      <c r="G151" s="4">
        <v>371.84</v>
      </c>
      <c r="H151" s="7">
        <v>7.0000000000000007E-2</v>
      </c>
      <c r="I151" t="s">
        <v>18</v>
      </c>
      <c r="J151" s="6">
        <v>1</v>
      </c>
      <c r="K151" s="5">
        <v>4.2</v>
      </c>
      <c r="L151" s="4">
        <v>2074.87</v>
      </c>
    </row>
    <row r="152" spans="1:12" x14ac:dyDescent="0.3">
      <c r="A152">
        <v>10151</v>
      </c>
      <c r="B152" s="1">
        <v>44712</v>
      </c>
      <c r="C152">
        <v>1489</v>
      </c>
      <c r="D152" t="s">
        <v>19</v>
      </c>
      <c r="E152" t="s">
        <v>21</v>
      </c>
      <c r="F152" s="6">
        <v>3</v>
      </c>
      <c r="G152" s="4">
        <v>342.88</v>
      </c>
      <c r="H152" s="7">
        <v>0.23</v>
      </c>
      <c r="I152" t="s">
        <v>16</v>
      </c>
      <c r="J152" s="6">
        <v>6</v>
      </c>
      <c r="K152" s="5">
        <v>3.9</v>
      </c>
      <c r="L152" s="4">
        <v>792.05</v>
      </c>
    </row>
    <row r="153" spans="1:12" x14ac:dyDescent="0.3">
      <c r="A153">
        <v>10152</v>
      </c>
      <c r="B153" s="1">
        <v>44713</v>
      </c>
      <c r="C153">
        <v>1230</v>
      </c>
      <c r="D153" t="s">
        <v>12</v>
      </c>
      <c r="E153" t="s">
        <v>13</v>
      </c>
      <c r="F153" s="6">
        <v>1</v>
      </c>
      <c r="G153" s="4">
        <v>550.1</v>
      </c>
      <c r="H153" s="7">
        <v>0.23</v>
      </c>
      <c r="I153" t="s">
        <v>14</v>
      </c>
      <c r="J153" s="6">
        <v>11</v>
      </c>
      <c r="K153" s="5">
        <v>4.0999999999999996</v>
      </c>
      <c r="L153" s="4">
        <v>423.58</v>
      </c>
    </row>
    <row r="154" spans="1:12" x14ac:dyDescent="0.3">
      <c r="A154">
        <v>10153</v>
      </c>
      <c r="B154" s="1">
        <v>44714</v>
      </c>
      <c r="C154">
        <v>1040</v>
      </c>
      <c r="D154" t="s">
        <v>22</v>
      </c>
      <c r="E154" t="s">
        <v>20</v>
      </c>
      <c r="F154" s="6">
        <v>1</v>
      </c>
      <c r="G154" s="4">
        <v>409.55</v>
      </c>
      <c r="H154" s="7">
        <v>0.32</v>
      </c>
      <c r="I154" t="s">
        <v>16</v>
      </c>
      <c r="J154" s="6">
        <v>9</v>
      </c>
      <c r="K154" s="5">
        <v>4.5999999999999996</v>
      </c>
      <c r="L154" s="4">
        <v>278.49</v>
      </c>
    </row>
    <row r="155" spans="1:12" x14ac:dyDescent="0.3">
      <c r="A155">
        <v>10154</v>
      </c>
      <c r="B155" s="1">
        <v>44715</v>
      </c>
      <c r="C155">
        <v>1027</v>
      </c>
      <c r="D155" t="s">
        <v>22</v>
      </c>
      <c r="E155" t="s">
        <v>21</v>
      </c>
      <c r="F155" s="6">
        <v>1</v>
      </c>
      <c r="G155" s="4">
        <v>251.18</v>
      </c>
      <c r="H155" s="7">
        <v>0.28999999999999998</v>
      </c>
      <c r="I155" t="s">
        <v>18</v>
      </c>
      <c r="J155" s="6">
        <v>7</v>
      </c>
      <c r="K155" s="5">
        <v>3.4</v>
      </c>
      <c r="L155" s="4">
        <v>178.34</v>
      </c>
    </row>
    <row r="156" spans="1:12" x14ac:dyDescent="0.3">
      <c r="A156">
        <v>10155</v>
      </c>
      <c r="B156" s="1">
        <v>44716</v>
      </c>
      <c r="C156">
        <v>1134</v>
      </c>
      <c r="D156" t="s">
        <v>15</v>
      </c>
      <c r="E156" t="s">
        <v>17</v>
      </c>
      <c r="F156" s="6">
        <v>3</v>
      </c>
      <c r="G156" s="4">
        <v>519.49</v>
      </c>
      <c r="H156" s="7">
        <v>0.33</v>
      </c>
      <c r="I156" t="s">
        <v>16</v>
      </c>
      <c r="J156" s="6">
        <v>5</v>
      </c>
      <c r="K156" s="5">
        <v>3.5</v>
      </c>
      <c r="L156" s="4">
        <v>1044.17</v>
      </c>
    </row>
    <row r="157" spans="1:12" x14ac:dyDescent="0.3">
      <c r="A157">
        <v>10156</v>
      </c>
      <c r="B157" s="1">
        <v>44717</v>
      </c>
      <c r="C157">
        <v>1200</v>
      </c>
      <c r="D157" t="s">
        <v>15</v>
      </c>
      <c r="E157" t="s">
        <v>13</v>
      </c>
      <c r="F157" s="6">
        <v>4</v>
      </c>
      <c r="G157" s="4">
        <v>120.92</v>
      </c>
      <c r="H157" s="7">
        <v>0.3</v>
      </c>
      <c r="I157" t="s">
        <v>16</v>
      </c>
      <c r="J157" s="6">
        <v>10</v>
      </c>
      <c r="K157" s="5">
        <v>3.9</v>
      </c>
      <c r="L157" s="4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 s="6">
        <v>5</v>
      </c>
      <c r="G158" s="4">
        <v>333.38</v>
      </c>
      <c r="H158" s="7">
        <v>0.3</v>
      </c>
      <c r="I158" t="s">
        <v>18</v>
      </c>
      <c r="J158" s="6">
        <v>11</v>
      </c>
      <c r="K158" s="5">
        <v>3.7</v>
      </c>
      <c r="L158" s="4">
        <v>1166.83</v>
      </c>
    </row>
    <row r="159" spans="1:12" x14ac:dyDescent="0.3">
      <c r="A159">
        <v>10158</v>
      </c>
      <c r="B159" s="1">
        <v>44719</v>
      </c>
      <c r="C159">
        <v>1779</v>
      </c>
      <c r="D159" t="s">
        <v>19</v>
      </c>
      <c r="E159" t="s">
        <v>21</v>
      </c>
      <c r="F159" s="6">
        <v>7</v>
      </c>
      <c r="G159" s="4">
        <v>571.07000000000005</v>
      </c>
      <c r="H159" s="7">
        <v>0.02</v>
      </c>
      <c r="I159" t="s">
        <v>18</v>
      </c>
      <c r="J159" s="6">
        <v>10</v>
      </c>
      <c r="K159" s="5">
        <v>4.5</v>
      </c>
      <c r="L159" s="4">
        <v>3917.54</v>
      </c>
    </row>
    <row r="160" spans="1:12" x14ac:dyDescent="0.3">
      <c r="A160">
        <v>10159</v>
      </c>
      <c r="B160" s="1">
        <v>44720</v>
      </c>
      <c r="C160">
        <v>1929</v>
      </c>
      <c r="D160" t="s">
        <v>19</v>
      </c>
      <c r="E160" t="s">
        <v>21</v>
      </c>
      <c r="F160" s="6">
        <v>2</v>
      </c>
      <c r="G160" s="4">
        <v>380.86</v>
      </c>
      <c r="H160" s="7">
        <v>0.3</v>
      </c>
      <c r="I160" t="s">
        <v>18</v>
      </c>
      <c r="J160" s="6">
        <v>9</v>
      </c>
      <c r="K160" s="5">
        <v>4.0999999999999996</v>
      </c>
      <c r="L160" s="4">
        <v>533.20000000000005</v>
      </c>
    </row>
    <row r="161" spans="1:12" x14ac:dyDescent="0.3">
      <c r="A161">
        <v>10160</v>
      </c>
      <c r="B161" s="1">
        <v>44721</v>
      </c>
      <c r="C161">
        <v>1032</v>
      </c>
      <c r="D161" t="s">
        <v>19</v>
      </c>
      <c r="E161" t="s">
        <v>20</v>
      </c>
      <c r="F161" s="6">
        <v>4</v>
      </c>
      <c r="G161" s="4">
        <v>492.93</v>
      </c>
      <c r="H161" s="7">
        <v>0.21</v>
      </c>
      <c r="I161" t="s">
        <v>18</v>
      </c>
      <c r="J161" s="6">
        <v>2</v>
      </c>
      <c r="K161" s="5">
        <v>1.5</v>
      </c>
      <c r="L161" s="4">
        <v>1557.66</v>
      </c>
    </row>
    <row r="162" spans="1:12" x14ac:dyDescent="0.3">
      <c r="A162">
        <v>10161</v>
      </c>
      <c r="B162" s="1">
        <v>44722</v>
      </c>
      <c r="C162">
        <v>1047</v>
      </c>
      <c r="D162" t="s">
        <v>15</v>
      </c>
      <c r="E162" t="s">
        <v>13</v>
      </c>
      <c r="F162" s="6">
        <v>3</v>
      </c>
      <c r="G162" s="4">
        <v>397.33</v>
      </c>
      <c r="H162" s="7">
        <v>0.13</v>
      </c>
      <c r="I162" t="s">
        <v>18</v>
      </c>
      <c r="J162" s="6">
        <v>7</v>
      </c>
      <c r="K162" s="5">
        <v>4.7</v>
      </c>
      <c r="L162" s="4">
        <v>1037.03</v>
      </c>
    </row>
    <row r="163" spans="1:12" x14ac:dyDescent="0.3">
      <c r="A163">
        <v>10162</v>
      </c>
      <c r="B163" s="1">
        <v>44723</v>
      </c>
      <c r="C163">
        <v>1502</v>
      </c>
      <c r="D163" t="s">
        <v>22</v>
      </c>
      <c r="E163" t="s">
        <v>20</v>
      </c>
      <c r="F163" s="6">
        <v>6</v>
      </c>
      <c r="G163" s="4">
        <v>506.03</v>
      </c>
      <c r="H163" s="7">
        <v>0.02</v>
      </c>
      <c r="I163" t="s">
        <v>18</v>
      </c>
      <c r="J163" s="6">
        <v>9</v>
      </c>
      <c r="K163" s="5">
        <v>3.7</v>
      </c>
      <c r="L163" s="4">
        <v>2975.46</v>
      </c>
    </row>
    <row r="164" spans="1:12" x14ac:dyDescent="0.3">
      <c r="A164">
        <v>10163</v>
      </c>
      <c r="B164" s="1">
        <v>44724</v>
      </c>
      <c r="C164">
        <v>1406</v>
      </c>
      <c r="D164" t="s">
        <v>15</v>
      </c>
      <c r="E164" t="s">
        <v>20</v>
      </c>
      <c r="F164" s="6">
        <v>3</v>
      </c>
      <c r="G164" s="4">
        <v>567.53</v>
      </c>
      <c r="H164" s="7">
        <v>0.24</v>
      </c>
      <c r="I164" t="s">
        <v>18</v>
      </c>
      <c r="J164" s="6">
        <v>2</v>
      </c>
      <c r="K164" s="5">
        <v>1.5</v>
      </c>
      <c r="L164" s="4">
        <v>1293.97</v>
      </c>
    </row>
    <row r="165" spans="1:12" x14ac:dyDescent="0.3">
      <c r="A165">
        <v>10164</v>
      </c>
      <c r="B165" s="1">
        <v>44725</v>
      </c>
      <c r="C165">
        <v>1573</v>
      </c>
      <c r="D165" t="s">
        <v>19</v>
      </c>
      <c r="E165" t="s">
        <v>13</v>
      </c>
      <c r="F165" s="6">
        <v>7</v>
      </c>
      <c r="G165" s="4">
        <v>174.66</v>
      </c>
      <c r="H165" s="7">
        <v>0.11</v>
      </c>
      <c r="I165" t="s">
        <v>18</v>
      </c>
      <c r="J165" s="6">
        <v>11</v>
      </c>
      <c r="K165" s="5">
        <v>4.0999999999999996</v>
      </c>
      <c r="L165" s="4">
        <v>1088.1300000000001</v>
      </c>
    </row>
    <row r="166" spans="1:12" x14ac:dyDescent="0.3">
      <c r="A166">
        <v>10165</v>
      </c>
      <c r="B166" s="1">
        <v>44726</v>
      </c>
      <c r="C166">
        <v>1727</v>
      </c>
      <c r="D166" t="s">
        <v>12</v>
      </c>
      <c r="E166" t="s">
        <v>21</v>
      </c>
      <c r="F166" s="6">
        <v>1</v>
      </c>
      <c r="G166" s="4">
        <v>114.25</v>
      </c>
      <c r="H166" s="7">
        <v>0.16</v>
      </c>
      <c r="I166" t="s">
        <v>18</v>
      </c>
      <c r="J166" s="6">
        <v>10</v>
      </c>
      <c r="K166" s="5">
        <v>2.4</v>
      </c>
      <c r="L166" s="4">
        <v>95.97</v>
      </c>
    </row>
    <row r="167" spans="1:12" x14ac:dyDescent="0.3">
      <c r="A167">
        <v>10166</v>
      </c>
      <c r="B167" s="1">
        <v>44727</v>
      </c>
      <c r="C167">
        <v>1804</v>
      </c>
      <c r="D167" t="s">
        <v>12</v>
      </c>
      <c r="E167" t="s">
        <v>17</v>
      </c>
      <c r="F167" s="6">
        <v>4</v>
      </c>
      <c r="G167" s="4">
        <v>298.13</v>
      </c>
      <c r="H167" s="7">
        <v>0.24</v>
      </c>
      <c r="I167" t="s">
        <v>14</v>
      </c>
      <c r="J167" s="6">
        <v>6</v>
      </c>
      <c r="K167" s="5">
        <v>4.2</v>
      </c>
      <c r="L167" s="4">
        <v>906.32</v>
      </c>
    </row>
    <row r="168" spans="1:12" x14ac:dyDescent="0.3">
      <c r="A168">
        <v>10167</v>
      </c>
      <c r="B168" s="1">
        <v>44728</v>
      </c>
      <c r="C168">
        <v>1098</v>
      </c>
      <c r="D168" t="s">
        <v>22</v>
      </c>
      <c r="E168" t="s">
        <v>13</v>
      </c>
      <c r="F168" s="6">
        <v>7</v>
      </c>
      <c r="G168" s="4">
        <v>425.59</v>
      </c>
      <c r="H168" s="7">
        <v>0.32</v>
      </c>
      <c r="I168" t="s">
        <v>16</v>
      </c>
      <c r="J168" s="6">
        <v>9</v>
      </c>
      <c r="K168" s="5">
        <v>4.8</v>
      </c>
      <c r="L168" s="4">
        <v>2025.81</v>
      </c>
    </row>
    <row r="169" spans="1:12" x14ac:dyDescent="0.3">
      <c r="A169">
        <v>10168</v>
      </c>
      <c r="B169" s="1">
        <v>44729</v>
      </c>
      <c r="C169">
        <v>1683</v>
      </c>
      <c r="D169" t="s">
        <v>12</v>
      </c>
      <c r="E169" t="s">
        <v>17</v>
      </c>
      <c r="F169" s="6">
        <v>1</v>
      </c>
      <c r="G169" s="4">
        <v>147.91</v>
      </c>
      <c r="H169" s="7">
        <v>0.28999999999999998</v>
      </c>
      <c r="I169" t="s">
        <v>18</v>
      </c>
      <c r="J169" s="6">
        <v>3</v>
      </c>
      <c r="K169" s="5">
        <v>2</v>
      </c>
      <c r="L169" s="4">
        <v>105.02</v>
      </c>
    </row>
    <row r="170" spans="1:12" x14ac:dyDescent="0.3">
      <c r="A170">
        <v>10169</v>
      </c>
      <c r="B170" s="1">
        <v>44730</v>
      </c>
      <c r="C170">
        <v>1871</v>
      </c>
      <c r="D170" t="s">
        <v>15</v>
      </c>
      <c r="E170" t="s">
        <v>21</v>
      </c>
      <c r="F170" s="6">
        <v>2</v>
      </c>
      <c r="G170" s="4">
        <v>17.399999999999999</v>
      </c>
      <c r="H170" s="7">
        <v>0.16</v>
      </c>
      <c r="I170" t="s">
        <v>16</v>
      </c>
      <c r="J170" s="6">
        <v>8</v>
      </c>
      <c r="K170" s="5">
        <v>4.4000000000000004</v>
      </c>
      <c r="L170" s="4">
        <v>29.23</v>
      </c>
    </row>
    <row r="171" spans="1:12" x14ac:dyDescent="0.3">
      <c r="A171">
        <v>10170</v>
      </c>
      <c r="B171" s="1">
        <v>44731</v>
      </c>
      <c r="C171">
        <v>1725</v>
      </c>
      <c r="D171" t="s">
        <v>12</v>
      </c>
      <c r="E171" t="s">
        <v>20</v>
      </c>
      <c r="F171" s="6">
        <v>6</v>
      </c>
      <c r="G171" s="4">
        <v>215.62</v>
      </c>
      <c r="H171" s="7">
        <v>0.14000000000000001</v>
      </c>
      <c r="I171" t="s">
        <v>16</v>
      </c>
      <c r="J171" s="6">
        <v>5</v>
      </c>
      <c r="K171" s="5">
        <v>4.0999999999999996</v>
      </c>
      <c r="L171" s="4">
        <v>1112.5999999999999</v>
      </c>
    </row>
    <row r="172" spans="1:12" x14ac:dyDescent="0.3">
      <c r="A172">
        <v>10171</v>
      </c>
      <c r="B172" s="1">
        <v>44732</v>
      </c>
      <c r="C172">
        <v>1986</v>
      </c>
      <c r="D172" t="s">
        <v>19</v>
      </c>
      <c r="E172" t="s">
        <v>17</v>
      </c>
      <c r="F172" s="6">
        <v>1</v>
      </c>
      <c r="G172" s="4">
        <v>581.78</v>
      </c>
      <c r="H172" s="7">
        <v>0.08</v>
      </c>
      <c r="I172" t="s">
        <v>16</v>
      </c>
      <c r="J172" s="6">
        <v>7</v>
      </c>
      <c r="K172" s="5">
        <v>3.7</v>
      </c>
      <c r="L172" s="4">
        <v>535.24</v>
      </c>
    </row>
    <row r="173" spans="1:12" x14ac:dyDescent="0.3">
      <c r="A173">
        <v>10172</v>
      </c>
      <c r="B173" s="1">
        <v>44733</v>
      </c>
      <c r="C173">
        <v>1546</v>
      </c>
      <c r="D173" t="s">
        <v>15</v>
      </c>
      <c r="E173" t="s">
        <v>21</v>
      </c>
      <c r="F173" s="6">
        <v>2</v>
      </c>
      <c r="G173" s="4">
        <v>421.56</v>
      </c>
      <c r="H173" s="7">
        <v>0.13</v>
      </c>
      <c r="I173" t="s">
        <v>14</v>
      </c>
      <c r="J173" s="6">
        <v>3</v>
      </c>
      <c r="K173" s="5">
        <v>2.5</v>
      </c>
      <c r="L173" s="4">
        <v>733.51</v>
      </c>
    </row>
    <row r="174" spans="1:12" x14ac:dyDescent="0.3">
      <c r="A174">
        <v>10173</v>
      </c>
      <c r="B174" s="1">
        <v>44734</v>
      </c>
      <c r="C174">
        <v>1960</v>
      </c>
      <c r="D174" t="s">
        <v>19</v>
      </c>
      <c r="E174" t="s">
        <v>21</v>
      </c>
      <c r="F174" s="6">
        <v>3</v>
      </c>
      <c r="G174" s="4">
        <v>249.78</v>
      </c>
      <c r="H174" s="7">
        <v>0.04</v>
      </c>
      <c r="I174" t="s">
        <v>18</v>
      </c>
      <c r="J174" s="6">
        <v>8</v>
      </c>
      <c r="K174" s="5">
        <v>1.4</v>
      </c>
      <c r="L174" s="4">
        <v>719.37</v>
      </c>
    </row>
    <row r="175" spans="1:12" x14ac:dyDescent="0.3">
      <c r="A175">
        <v>10174</v>
      </c>
      <c r="B175" s="1">
        <v>44735</v>
      </c>
      <c r="C175">
        <v>1738</v>
      </c>
      <c r="D175" t="s">
        <v>19</v>
      </c>
      <c r="E175" t="s">
        <v>20</v>
      </c>
      <c r="F175" s="6">
        <v>1</v>
      </c>
      <c r="G175" s="4">
        <v>127.66</v>
      </c>
      <c r="H175" s="7">
        <v>0.34</v>
      </c>
      <c r="I175" t="s">
        <v>18</v>
      </c>
      <c r="J175" s="6">
        <v>2</v>
      </c>
      <c r="K175" s="5">
        <v>2.9</v>
      </c>
      <c r="L175" s="4">
        <v>84.26</v>
      </c>
    </row>
    <row r="176" spans="1:12" x14ac:dyDescent="0.3">
      <c r="A176">
        <v>10175</v>
      </c>
      <c r="B176" s="1">
        <v>44736</v>
      </c>
      <c r="C176">
        <v>1612</v>
      </c>
      <c r="D176" t="s">
        <v>19</v>
      </c>
      <c r="E176" t="s">
        <v>20</v>
      </c>
      <c r="F176" s="6">
        <v>1</v>
      </c>
      <c r="G176" s="4">
        <v>223.31</v>
      </c>
      <c r="H176" s="7">
        <v>0.2</v>
      </c>
      <c r="I176" t="s">
        <v>16</v>
      </c>
      <c r="J176" s="6">
        <v>8</v>
      </c>
      <c r="K176" s="5">
        <v>1.4</v>
      </c>
      <c r="L176" s="4">
        <v>178.65</v>
      </c>
    </row>
    <row r="177" spans="1:12" x14ac:dyDescent="0.3">
      <c r="A177">
        <v>10176</v>
      </c>
      <c r="B177" s="1">
        <v>44737</v>
      </c>
      <c r="C177">
        <v>1942</v>
      </c>
      <c r="D177" t="s">
        <v>15</v>
      </c>
      <c r="E177" t="s">
        <v>21</v>
      </c>
      <c r="F177" s="6">
        <v>5</v>
      </c>
      <c r="G177" s="4">
        <v>114.36</v>
      </c>
      <c r="H177" s="7">
        <v>0.04</v>
      </c>
      <c r="I177" t="s">
        <v>18</v>
      </c>
      <c r="J177" s="6">
        <v>2</v>
      </c>
      <c r="K177" s="5">
        <v>3</v>
      </c>
      <c r="L177" s="4">
        <v>548.92999999999995</v>
      </c>
    </row>
    <row r="178" spans="1:12" x14ac:dyDescent="0.3">
      <c r="A178">
        <v>10177</v>
      </c>
      <c r="B178" s="1">
        <v>44738</v>
      </c>
      <c r="C178">
        <v>1461</v>
      </c>
      <c r="D178" t="s">
        <v>22</v>
      </c>
      <c r="E178" t="s">
        <v>21</v>
      </c>
      <c r="F178" s="6">
        <v>6</v>
      </c>
      <c r="G178" s="4">
        <v>77.19</v>
      </c>
      <c r="H178" s="7">
        <v>0.12</v>
      </c>
      <c r="I178" t="s">
        <v>14</v>
      </c>
      <c r="J178" s="6">
        <v>7</v>
      </c>
      <c r="K178" s="5">
        <v>4.3</v>
      </c>
      <c r="L178" s="4">
        <v>407.56</v>
      </c>
    </row>
    <row r="179" spans="1:12" x14ac:dyDescent="0.3">
      <c r="A179">
        <v>10178</v>
      </c>
      <c r="B179" s="1">
        <v>44739</v>
      </c>
      <c r="C179">
        <v>1642</v>
      </c>
      <c r="D179" t="s">
        <v>15</v>
      </c>
      <c r="E179" t="s">
        <v>17</v>
      </c>
      <c r="F179" s="6">
        <v>6</v>
      </c>
      <c r="G179" s="4">
        <v>545.44000000000005</v>
      </c>
      <c r="H179" s="7">
        <v>0.19</v>
      </c>
      <c r="I179" t="s">
        <v>16</v>
      </c>
      <c r="J179" s="6">
        <v>2</v>
      </c>
      <c r="K179" s="5">
        <v>5</v>
      </c>
      <c r="L179" s="4">
        <v>2650.84</v>
      </c>
    </row>
    <row r="180" spans="1:12" x14ac:dyDescent="0.3">
      <c r="A180">
        <v>10179</v>
      </c>
      <c r="B180" s="1">
        <v>44740</v>
      </c>
      <c r="C180">
        <v>1768</v>
      </c>
      <c r="D180" t="s">
        <v>19</v>
      </c>
      <c r="E180" t="s">
        <v>21</v>
      </c>
      <c r="F180" s="6">
        <v>7</v>
      </c>
      <c r="G180" s="4">
        <v>598.63</v>
      </c>
      <c r="H180" s="7">
        <v>0.19</v>
      </c>
      <c r="I180" t="s">
        <v>16</v>
      </c>
      <c r="J180" s="6">
        <v>7</v>
      </c>
      <c r="K180" s="5">
        <v>1.8</v>
      </c>
      <c r="L180" s="4">
        <v>3394.23</v>
      </c>
    </row>
    <row r="181" spans="1:12" x14ac:dyDescent="0.3">
      <c r="A181">
        <v>10180</v>
      </c>
      <c r="B181" s="1">
        <v>44741</v>
      </c>
      <c r="C181">
        <v>1004</v>
      </c>
      <c r="D181" t="s">
        <v>22</v>
      </c>
      <c r="E181" t="s">
        <v>21</v>
      </c>
      <c r="F181" s="6">
        <v>3</v>
      </c>
      <c r="G181" s="4">
        <v>111.01</v>
      </c>
      <c r="H181" s="7">
        <v>0.01</v>
      </c>
      <c r="I181" t="s">
        <v>16</v>
      </c>
      <c r="J181" s="6">
        <v>1</v>
      </c>
      <c r="K181" s="5">
        <v>1.8</v>
      </c>
      <c r="L181" s="4">
        <v>329.7</v>
      </c>
    </row>
    <row r="182" spans="1:12" x14ac:dyDescent="0.3">
      <c r="A182">
        <v>10181</v>
      </c>
      <c r="B182" s="1">
        <v>44742</v>
      </c>
      <c r="C182">
        <v>1217</v>
      </c>
      <c r="D182" t="s">
        <v>15</v>
      </c>
      <c r="E182" t="s">
        <v>17</v>
      </c>
      <c r="F182" s="6">
        <v>5</v>
      </c>
      <c r="G182" s="4">
        <v>46.9</v>
      </c>
      <c r="H182" s="7">
        <v>0.33</v>
      </c>
      <c r="I182" t="s">
        <v>18</v>
      </c>
      <c r="J182" s="6">
        <v>6</v>
      </c>
      <c r="K182" s="5">
        <v>4.2</v>
      </c>
      <c r="L182" s="4">
        <v>157.11000000000001</v>
      </c>
    </row>
    <row r="183" spans="1:12" x14ac:dyDescent="0.3">
      <c r="A183">
        <v>10182</v>
      </c>
      <c r="B183" s="1">
        <v>44743</v>
      </c>
      <c r="C183">
        <v>1502</v>
      </c>
      <c r="D183" t="s">
        <v>15</v>
      </c>
      <c r="E183" t="s">
        <v>13</v>
      </c>
      <c r="F183" s="6">
        <v>7</v>
      </c>
      <c r="G183" s="4">
        <v>207.89</v>
      </c>
      <c r="H183" s="7">
        <v>0.1</v>
      </c>
      <c r="I183" t="s">
        <v>18</v>
      </c>
      <c r="J183" s="6">
        <v>10</v>
      </c>
      <c r="K183" s="5">
        <v>2.9</v>
      </c>
      <c r="L183" s="4">
        <v>1309.71</v>
      </c>
    </row>
    <row r="184" spans="1:12" x14ac:dyDescent="0.3">
      <c r="A184">
        <v>10183</v>
      </c>
      <c r="B184" s="1">
        <v>44744</v>
      </c>
      <c r="C184">
        <v>1766</v>
      </c>
      <c r="D184" t="s">
        <v>22</v>
      </c>
      <c r="E184" t="s">
        <v>17</v>
      </c>
      <c r="F184" s="6">
        <v>2</v>
      </c>
      <c r="G184" s="4">
        <v>285.07</v>
      </c>
      <c r="H184" s="7">
        <v>0.01</v>
      </c>
      <c r="I184" t="s">
        <v>18</v>
      </c>
      <c r="J184" s="6">
        <v>7</v>
      </c>
      <c r="K184" s="5">
        <v>4.7</v>
      </c>
      <c r="L184" s="4">
        <v>564.44000000000005</v>
      </c>
    </row>
    <row r="185" spans="1:12" x14ac:dyDescent="0.3">
      <c r="A185">
        <v>10184</v>
      </c>
      <c r="B185" s="1">
        <v>44745</v>
      </c>
      <c r="C185">
        <v>1397</v>
      </c>
      <c r="D185" t="s">
        <v>19</v>
      </c>
      <c r="E185" t="s">
        <v>17</v>
      </c>
      <c r="F185" s="6">
        <v>7</v>
      </c>
      <c r="G185" s="4">
        <v>134.82</v>
      </c>
      <c r="H185" s="7">
        <v>0.03</v>
      </c>
      <c r="I185" t="s">
        <v>18</v>
      </c>
      <c r="J185" s="6">
        <v>4</v>
      </c>
      <c r="K185" s="5">
        <v>4.0999999999999996</v>
      </c>
      <c r="L185" s="4">
        <v>915.43</v>
      </c>
    </row>
    <row r="186" spans="1:12" x14ac:dyDescent="0.3">
      <c r="A186">
        <v>10185</v>
      </c>
      <c r="B186" s="1">
        <v>44746</v>
      </c>
      <c r="C186">
        <v>1870</v>
      </c>
      <c r="D186" t="s">
        <v>19</v>
      </c>
      <c r="E186" t="s">
        <v>20</v>
      </c>
      <c r="F186" s="6">
        <v>2</v>
      </c>
      <c r="G186" s="4">
        <v>191.33</v>
      </c>
      <c r="H186" s="7">
        <v>0.2</v>
      </c>
      <c r="I186" t="s">
        <v>16</v>
      </c>
      <c r="J186" s="6">
        <v>11</v>
      </c>
      <c r="K186" s="5">
        <v>3.9</v>
      </c>
      <c r="L186" s="4">
        <v>306.13</v>
      </c>
    </row>
    <row r="187" spans="1:12" x14ac:dyDescent="0.3">
      <c r="A187">
        <v>10186</v>
      </c>
      <c r="B187" s="1">
        <v>44747</v>
      </c>
      <c r="C187">
        <v>1794</v>
      </c>
      <c r="D187" t="s">
        <v>12</v>
      </c>
      <c r="E187" t="s">
        <v>17</v>
      </c>
      <c r="F187" s="6">
        <v>3</v>
      </c>
      <c r="G187" s="4">
        <v>132.51</v>
      </c>
      <c r="H187" s="7">
        <v>0.05</v>
      </c>
      <c r="I187" t="s">
        <v>18</v>
      </c>
      <c r="J187" s="6">
        <v>11</v>
      </c>
      <c r="K187" s="5">
        <v>1.4</v>
      </c>
      <c r="L187" s="4">
        <v>377.65</v>
      </c>
    </row>
    <row r="188" spans="1:12" x14ac:dyDescent="0.3">
      <c r="A188">
        <v>10187</v>
      </c>
      <c r="B188" s="1">
        <v>44748</v>
      </c>
      <c r="C188">
        <v>1392</v>
      </c>
      <c r="D188" t="s">
        <v>19</v>
      </c>
      <c r="E188" t="s">
        <v>21</v>
      </c>
      <c r="F188" s="6">
        <v>6</v>
      </c>
      <c r="G188" s="4">
        <v>467.94</v>
      </c>
      <c r="H188" s="7">
        <v>0.01</v>
      </c>
      <c r="I188" t="s">
        <v>16</v>
      </c>
      <c r="J188" s="6">
        <v>1</v>
      </c>
      <c r="K188" s="5">
        <v>1.1000000000000001</v>
      </c>
      <c r="L188" s="4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 s="6">
        <v>2</v>
      </c>
      <c r="G189" s="4">
        <v>431.86</v>
      </c>
      <c r="H189" s="7">
        <v>0.13</v>
      </c>
      <c r="I189" t="s">
        <v>16</v>
      </c>
      <c r="J189" s="6">
        <v>6</v>
      </c>
      <c r="K189" s="5">
        <v>2.2999999999999998</v>
      </c>
      <c r="L189" s="4">
        <v>751.44</v>
      </c>
    </row>
    <row r="190" spans="1:12" x14ac:dyDescent="0.3">
      <c r="A190">
        <v>10189</v>
      </c>
      <c r="B190" s="1">
        <v>44750</v>
      </c>
      <c r="C190">
        <v>1014</v>
      </c>
      <c r="D190" t="s">
        <v>12</v>
      </c>
      <c r="E190" t="s">
        <v>21</v>
      </c>
      <c r="F190" s="6">
        <v>3</v>
      </c>
      <c r="G190" s="4">
        <v>386.45</v>
      </c>
      <c r="H190" s="7">
        <v>0.22</v>
      </c>
      <c r="I190" t="s">
        <v>18</v>
      </c>
      <c r="J190" s="6">
        <v>4</v>
      </c>
      <c r="K190" s="5">
        <v>1.9</v>
      </c>
      <c r="L190" s="4">
        <v>904.29</v>
      </c>
    </row>
    <row r="191" spans="1:12" x14ac:dyDescent="0.3">
      <c r="A191">
        <v>10190</v>
      </c>
      <c r="B191" s="1">
        <v>44751</v>
      </c>
      <c r="C191">
        <v>1857</v>
      </c>
      <c r="D191" t="s">
        <v>22</v>
      </c>
      <c r="E191" t="s">
        <v>13</v>
      </c>
      <c r="F191" s="6">
        <v>7</v>
      </c>
      <c r="G191" s="4">
        <v>241.52</v>
      </c>
      <c r="H191" s="7">
        <v>0.04</v>
      </c>
      <c r="I191" t="s">
        <v>14</v>
      </c>
      <c r="J191" s="6">
        <v>3</v>
      </c>
      <c r="K191" s="5">
        <v>3.8</v>
      </c>
      <c r="L191" s="4">
        <v>1623.01</v>
      </c>
    </row>
    <row r="192" spans="1:12" x14ac:dyDescent="0.3">
      <c r="A192">
        <v>10191</v>
      </c>
      <c r="B192" s="1">
        <v>44752</v>
      </c>
      <c r="C192">
        <v>1553</v>
      </c>
      <c r="D192" t="s">
        <v>19</v>
      </c>
      <c r="E192" t="s">
        <v>21</v>
      </c>
      <c r="F192" s="6">
        <v>2</v>
      </c>
      <c r="G192" s="4">
        <v>546.79</v>
      </c>
      <c r="H192" s="7">
        <v>0.11</v>
      </c>
      <c r="I192" t="s">
        <v>18</v>
      </c>
      <c r="J192" s="6">
        <v>4</v>
      </c>
      <c r="K192" s="5">
        <v>2.8</v>
      </c>
      <c r="L192" s="4">
        <v>973.29</v>
      </c>
    </row>
    <row r="193" spans="1:12" x14ac:dyDescent="0.3">
      <c r="A193">
        <v>10192</v>
      </c>
      <c r="B193" s="1">
        <v>44753</v>
      </c>
      <c r="C193">
        <v>1891</v>
      </c>
      <c r="D193" t="s">
        <v>19</v>
      </c>
      <c r="E193" t="s">
        <v>13</v>
      </c>
      <c r="F193" s="6">
        <v>4</v>
      </c>
      <c r="G193" s="4">
        <v>582.17999999999995</v>
      </c>
      <c r="H193" s="7">
        <v>0.15</v>
      </c>
      <c r="I193" t="s">
        <v>18</v>
      </c>
      <c r="J193" s="6">
        <v>6</v>
      </c>
      <c r="K193" s="5">
        <v>3.1</v>
      </c>
      <c r="L193" s="4">
        <v>1979.41</v>
      </c>
    </row>
    <row r="194" spans="1:12" x14ac:dyDescent="0.3">
      <c r="A194">
        <v>10193</v>
      </c>
      <c r="B194" s="1">
        <v>44754</v>
      </c>
      <c r="C194">
        <v>1460</v>
      </c>
      <c r="D194" t="s">
        <v>19</v>
      </c>
      <c r="E194" t="s">
        <v>21</v>
      </c>
      <c r="F194" s="6">
        <v>1</v>
      </c>
      <c r="G194" s="4">
        <v>116.58</v>
      </c>
      <c r="H194" s="7">
        <v>0.06</v>
      </c>
      <c r="I194" t="s">
        <v>16</v>
      </c>
      <c r="J194" s="6">
        <v>5</v>
      </c>
      <c r="K194" s="5">
        <v>4.3</v>
      </c>
      <c r="L194" s="4">
        <v>109.59</v>
      </c>
    </row>
    <row r="195" spans="1:12" x14ac:dyDescent="0.3">
      <c r="A195">
        <v>10194</v>
      </c>
      <c r="B195" s="1">
        <v>44755</v>
      </c>
      <c r="C195">
        <v>1690</v>
      </c>
      <c r="D195" t="s">
        <v>15</v>
      </c>
      <c r="E195" t="s">
        <v>17</v>
      </c>
      <c r="F195" s="6">
        <v>7</v>
      </c>
      <c r="G195" s="4">
        <v>145.46</v>
      </c>
      <c r="H195" s="7">
        <v>0.18</v>
      </c>
      <c r="I195" t="s">
        <v>16</v>
      </c>
      <c r="J195" s="6">
        <v>2</v>
      </c>
      <c r="K195" s="5">
        <v>2.9</v>
      </c>
      <c r="L195" s="4">
        <v>834.94</v>
      </c>
    </row>
    <row r="196" spans="1:12" x14ac:dyDescent="0.3">
      <c r="A196">
        <v>10195</v>
      </c>
      <c r="B196" s="1">
        <v>44756</v>
      </c>
      <c r="C196">
        <v>1574</v>
      </c>
      <c r="D196" t="s">
        <v>15</v>
      </c>
      <c r="E196" t="s">
        <v>20</v>
      </c>
      <c r="F196" s="6">
        <v>6</v>
      </c>
      <c r="G196" s="4">
        <v>322.49</v>
      </c>
      <c r="H196" s="7">
        <v>0.03</v>
      </c>
      <c r="I196" t="s">
        <v>16</v>
      </c>
      <c r="J196" s="6">
        <v>2</v>
      </c>
      <c r="K196" s="5">
        <v>3.2</v>
      </c>
      <c r="L196" s="4">
        <v>1876.89</v>
      </c>
    </row>
    <row r="197" spans="1:12" x14ac:dyDescent="0.3">
      <c r="A197">
        <v>10196</v>
      </c>
      <c r="B197" s="1">
        <v>44757</v>
      </c>
      <c r="C197">
        <v>1863</v>
      </c>
      <c r="D197" t="s">
        <v>19</v>
      </c>
      <c r="E197" t="s">
        <v>21</v>
      </c>
      <c r="F197" s="6">
        <v>7</v>
      </c>
      <c r="G197" s="4">
        <v>68.38</v>
      </c>
      <c r="H197" s="7">
        <v>0.02</v>
      </c>
      <c r="I197" t="s">
        <v>14</v>
      </c>
      <c r="J197" s="6">
        <v>3</v>
      </c>
      <c r="K197" s="5">
        <v>4.4000000000000004</v>
      </c>
      <c r="L197" s="4">
        <v>469.09</v>
      </c>
    </row>
    <row r="198" spans="1:12" x14ac:dyDescent="0.3">
      <c r="A198">
        <v>10197</v>
      </c>
      <c r="B198" s="1">
        <v>44758</v>
      </c>
      <c r="C198">
        <v>1742</v>
      </c>
      <c r="D198" t="s">
        <v>12</v>
      </c>
      <c r="E198" t="s">
        <v>13</v>
      </c>
      <c r="F198" s="6">
        <v>4</v>
      </c>
      <c r="G198" s="4">
        <v>270.32</v>
      </c>
      <c r="H198" s="7">
        <v>0.18</v>
      </c>
      <c r="I198" t="s">
        <v>14</v>
      </c>
      <c r="J198" s="6">
        <v>11</v>
      </c>
      <c r="K198" s="5">
        <v>2.7</v>
      </c>
      <c r="L198" s="4">
        <v>886.65</v>
      </c>
    </row>
    <row r="199" spans="1:12" x14ac:dyDescent="0.3">
      <c r="A199">
        <v>10198</v>
      </c>
      <c r="B199" s="1">
        <v>44759</v>
      </c>
      <c r="C199">
        <v>1240</v>
      </c>
      <c r="D199" t="s">
        <v>15</v>
      </c>
      <c r="E199" t="s">
        <v>13</v>
      </c>
      <c r="F199" s="6">
        <v>3</v>
      </c>
      <c r="G199" s="4">
        <v>355.35</v>
      </c>
      <c r="H199" s="7">
        <v>0.09</v>
      </c>
      <c r="I199" t="s">
        <v>14</v>
      </c>
      <c r="J199" s="6">
        <v>6</v>
      </c>
      <c r="K199" s="5">
        <v>1.3</v>
      </c>
      <c r="L199" s="4">
        <v>970.11</v>
      </c>
    </row>
    <row r="200" spans="1:12" x14ac:dyDescent="0.3">
      <c r="A200">
        <v>10199</v>
      </c>
      <c r="B200" s="1">
        <v>44760</v>
      </c>
      <c r="C200">
        <v>1563</v>
      </c>
      <c r="D200" t="s">
        <v>19</v>
      </c>
      <c r="E200" t="s">
        <v>20</v>
      </c>
      <c r="F200" s="6">
        <v>3</v>
      </c>
      <c r="G200" s="4">
        <v>320.41000000000003</v>
      </c>
      <c r="H200" s="7">
        <v>0.03</v>
      </c>
      <c r="I200" t="s">
        <v>16</v>
      </c>
      <c r="J200" s="6">
        <v>1</v>
      </c>
      <c r="K200" s="5">
        <v>3.1</v>
      </c>
      <c r="L200" s="4">
        <v>932.39</v>
      </c>
    </row>
    <row r="201" spans="1:12" x14ac:dyDescent="0.3">
      <c r="A201">
        <v>10200</v>
      </c>
      <c r="B201" s="1">
        <v>44761</v>
      </c>
      <c r="C201">
        <v>1095</v>
      </c>
      <c r="D201" t="s">
        <v>15</v>
      </c>
      <c r="E201" t="s">
        <v>21</v>
      </c>
      <c r="F201" s="6">
        <v>7</v>
      </c>
      <c r="G201" s="4">
        <v>208.58</v>
      </c>
      <c r="H201" s="7">
        <v>0.15</v>
      </c>
      <c r="I201" t="s">
        <v>18</v>
      </c>
      <c r="J201" s="6">
        <v>11</v>
      </c>
      <c r="K201" s="5">
        <v>3.3</v>
      </c>
      <c r="L201" s="4">
        <v>1241.05</v>
      </c>
    </row>
    <row r="202" spans="1:12" x14ac:dyDescent="0.3">
      <c r="A202">
        <v>10201</v>
      </c>
      <c r="B202" s="1">
        <v>44762</v>
      </c>
      <c r="C202">
        <v>1899</v>
      </c>
      <c r="D202" t="s">
        <v>22</v>
      </c>
      <c r="E202" t="s">
        <v>17</v>
      </c>
      <c r="F202" s="6">
        <v>4</v>
      </c>
      <c r="G202" s="4">
        <v>332.33</v>
      </c>
      <c r="H202" s="7">
        <v>0.32</v>
      </c>
      <c r="I202" t="s">
        <v>18</v>
      </c>
      <c r="J202" s="6">
        <v>7</v>
      </c>
      <c r="K202" s="5">
        <v>3</v>
      </c>
      <c r="L202" s="4">
        <v>903.94</v>
      </c>
    </row>
    <row r="203" spans="1:12" x14ac:dyDescent="0.3">
      <c r="A203">
        <v>10202</v>
      </c>
      <c r="B203" s="1">
        <v>44763</v>
      </c>
      <c r="C203">
        <v>1733</v>
      </c>
      <c r="D203" t="s">
        <v>19</v>
      </c>
      <c r="E203" t="s">
        <v>21</v>
      </c>
      <c r="F203" s="6">
        <v>7</v>
      </c>
      <c r="G203" s="4">
        <v>575.9</v>
      </c>
      <c r="H203" s="7">
        <v>0.25</v>
      </c>
      <c r="I203" t="s">
        <v>18</v>
      </c>
      <c r="J203" s="6">
        <v>8</v>
      </c>
      <c r="K203" s="5">
        <v>2</v>
      </c>
      <c r="L203" s="4">
        <v>3023.48</v>
      </c>
    </row>
    <row r="204" spans="1:12" x14ac:dyDescent="0.3">
      <c r="A204">
        <v>10203</v>
      </c>
      <c r="B204" s="1">
        <v>44764</v>
      </c>
      <c r="C204">
        <v>1484</v>
      </c>
      <c r="D204" t="s">
        <v>19</v>
      </c>
      <c r="E204" t="s">
        <v>21</v>
      </c>
      <c r="F204" s="6">
        <v>1</v>
      </c>
      <c r="G204" s="4">
        <v>135.52000000000001</v>
      </c>
      <c r="H204" s="7">
        <v>0.28999999999999998</v>
      </c>
      <c r="I204" t="s">
        <v>18</v>
      </c>
      <c r="J204" s="6">
        <v>7</v>
      </c>
      <c r="K204" s="5">
        <v>1.9</v>
      </c>
      <c r="L204" s="4">
        <v>96.22</v>
      </c>
    </row>
    <row r="205" spans="1:12" x14ac:dyDescent="0.3">
      <c r="A205">
        <v>10204</v>
      </c>
      <c r="B205" s="1">
        <v>44765</v>
      </c>
      <c r="C205">
        <v>1406</v>
      </c>
      <c r="D205" t="s">
        <v>22</v>
      </c>
      <c r="E205" t="s">
        <v>20</v>
      </c>
      <c r="F205" s="6">
        <v>1</v>
      </c>
      <c r="G205" s="4">
        <v>398.08</v>
      </c>
      <c r="H205" s="7">
        <v>0.31</v>
      </c>
      <c r="I205" t="s">
        <v>18</v>
      </c>
      <c r="J205" s="6">
        <v>11</v>
      </c>
      <c r="K205" s="5">
        <v>2.5</v>
      </c>
      <c r="L205" s="4">
        <v>274.68</v>
      </c>
    </row>
    <row r="206" spans="1:12" x14ac:dyDescent="0.3">
      <c r="A206">
        <v>10205</v>
      </c>
      <c r="B206" s="1">
        <v>44766</v>
      </c>
      <c r="C206">
        <v>1230</v>
      </c>
      <c r="D206" t="s">
        <v>15</v>
      </c>
      <c r="E206" t="s">
        <v>21</v>
      </c>
      <c r="F206" s="6">
        <v>5</v>
      </c>
      <c r="G206" s="4">
        <v>40.39</v>
      </c>
      <c r="H206" s="7">
        <v>0.34</v>
      </c>
      <c r="I206" t="s">
        <v>16</v>
      </c>
      <c r="J206" s="6">
        <v>3</v>
      </c>
      <c r="K206" s="5">
        <v>1.7</v>
      </c>
      <c r="L206" s="4">
        <v>133.29</v>
      </c>
    </row>
    <row r="207" spans="1:12" x14ac:dyDescent="0.3">
      <c r="A207">
        <v>10206</v>
      </c>
      <c r="B207" s="1">
        <v>44767</v>
      </c>
      <c r="C207">
        <v>1748</v>
      </c>
      <c r="D207" t="s">
        <v>15</v>
      </c>
      <c r="E207" t="s">
        <v>17</v>
      </c>
      <c r="F207" s="6">
        <v>2</v>
      </c>
      <c r="G207" s="4">
        <v>53.85</v>
      </c>
      <c r="H207" s="7">
        <v>0.27</v>
      </c>
      <c r="I207" t="s">
        <v>16</v>
      </c>
      <c r="J207" s="6">
        <v>6</v>
      </c>
      <c r="K207" s="5">
        <v>3.7</v>
      </c>
      <c r="L207" s="4">
        <v>78.62</v>
      </c>
    </row>
    <row r="208" spans="1:12" x14ac:dyDescent="0.3">
      <c r="A208">
        <v>10207</v>
      </c>
      <c r="B208" s="1">
        <v>44768</v>
      </c>
      <c r="C208">
        <v>1654</v>
      </c>
      <c r="D208" t="s">
        <v>15</v>
      </c>
      <c r="E208" t="s">
        <v>13</v>
      </c>
      <c r="F208" s="6">
        <v>5</v>
      </c>
      <c r="G208" s="4">
        <v>337.82</v>
      </c>
      <c r="H208" s="7">
        <v>0.21</v>
      </c>
      <c r="I208" t="s">
        <v>16</v>
      </c>
      <c r="J208" s="6">
        <v>4</v>
      </c>
      <c r="K208" s="5">
        <v>3.5</v>
      </c>
      <c r="L208" s="4">
        <v>1334.39</v>
      </c>
    </row>
    <row r="209" spans="1:12" x14ac:dyDescent="0.3">
      <c r="A209">
        <v>10208</v>
      </c>
      <c r="B209" s="1">
        <v>44769</v>
      </c>
      <c r="C209">
        <v>1170</v>
      </c>
      <c r="D209" t="s">
        <v>19</v>
      </c>
      <c r="E209" t="s">
        <v>20</v>
      </c>
      <c r="F209" s="6">
        <v>1</v>
      </c>
      <c r="G209" s="4">
        <v>76.39</v>
      </c>
      <c r="H209" s="7">
        <v>0.13</v>
      </c>
      <c r="I209" t="s">
        <v>16</v>
      </c>
      <c r="J209" s="6">
        <v>5</v>
      </c>
      <c r="K209" s="5">
        <v>3.5</v>
      </c>
      <c r="L209" s="4">
        <v>66.459999999999994</v>
      </c>
    </row>
    <row r="210" spans="1:12" x14ac:dyDescent="0.3">
      <c r="A210">
        <v>10209</v>
      </c>
      <c r="B210" s="1">
        <v>44770</v>
      </c>
      <c r="C210">
        <v>1540</v>
      </c>
      <c r="D210" t="s">
        <v>19</v>
      </c>
      <c r="E210" t="s">
        <v>17</v>
      </c>
      <c r="F210" s="6">
        <v>4</v>
      </c>
      <c r="G210" s="4">
        <v>28.07</v>
      </c>
      <c r="H210" s="7">
        <v>0.06</v>
      </c>
      <c r="I210" t="s">
        <v>16</v>
      </c>
      <c r="J210" s="6">
        <v>3</v>
      </c>
      <c r="K210" s="5">
        <v>1.9</v>
      </c>
      <c r="L210" s="4">
        <v>105.54</v>
      </c>
    </row>
    <row r="211" spans="1:12" x14ac:dyDescent="0.3">
      <c r="A211">
        <v>10210</v>
      </c>
      <c r="B211" s="1">
        <v>44771</v>
      </c>
      <c r="C211">
        <v>1035</v>
      </c>
      <c r="D211" t="s">
        <v>15</v>
      </c>
      <c r="E211" t="s">
        <v>13</v>
      </c>
      <c r="F211" s="6">
        <v>2</v>
      </c>
      <c r="G211" s="4">
        <v>115.34</v>
      </c>
      <c r="H211" s="7">
        <v>0.24</v>
      </c>
      <c r="I211" t="s">
        <v>16</v>
      </c>
      <c r="J211" s="6">
        <v>5</v>
      </c>
      <c r="K211" s="5">
        <v>2</v>
      </c>
      <c r="L211" s="4">
        <v>175.32</v>
      </c>
    </row>
    <row r="212" spans="1:12" x14ac:dyDescent="0.3">
      <c r="A212">
        <v>10211</v>
      </c>
      <c r="B212" s="1">
        <v>44772</v>
      </c>
      <c r="C212">
        <v>1524</v>
      </c>
      <c r="D212" t="s">
        <v>19</v>
      </c>
      <c r="E212" t="s">
        <v>20</v>
      </c>
      <c r="F212" s="6">
        <v>4</v>
      </c>
      <c r="G212" s="4">
        <v>345.44</v>
      </c>
      <c r="H212" s="7">
        <v>0.35</v>
      </c>
      <c r="I212" t="s">
        <v>16</v>
      </c>
      <c r="J212" s="6">
        <v>6</v>
      </c>
      <c r="K212" s="5">
        <v>4.0999999999999996</v>
      </c>
      <c r="L212" s="4">
        <v>898.14</v>
      </c>
    </row>
    <row r="213" spans="1:12" x14ac:dyDescent="0.3">
      <c r="A213">
        <v>10212</v>
      </c>
      <c r="B213" s="1">
        <v>44773</v>
      </c>
      <c r="C213">
        <v>1159</v>
      </c>
      <c r="D213" t="s">
        <v>19</v>
      </c>
      <c r="E213" t="s">
        <v>20</v>
      </c>
      <c r="F213" s="6">
        <v>5</v>
      </c>
      <c r="G213" s="4">
        <v>426.45</v>
      </c>
      <c r="H213" s="7">
        <v>0.16</v>
      </c>
      <c r="I213" t="s">
        <v>18</v>
      </c>
      <c r="J213" s="6">
        <v>8</v>
      </c>
      <c r="K213" s="5">
        <v>3.8</v>
      </c>
      <c r="L213" s="4">
        <v>1791.09</v>
      </c>
    </row>
    <row r="214" spans="1:12" x14ac:dyDescent="0.3">
      <c r="A214">
        <v>10213</v>
      </c>
      <c r="B214" s="1">
        <v>44774</v>
      </c>
      <c r="C214">
        <v>1838</v>
      </c>
      <c r="D214" t="s">
        <v>22</v>
      </c>
      <c r="E214" t="s">
        <v>13</v>
      </c>
      <c r="F214" s="6">
        <v>3</v>
      </c>
      <c r="G214" s="4">
        <v>133.44999999999999</v>
      </c>
      <c r="H214" s="7">
        <v>0.25</v>
      </c>
      <c r="I214" t="s">
        <v>14</v>
      </c>
      <c r="J214" s="6">
        <v>6</v>
      </c>
      <c r="K214" s="5">
        <v>4.5</v>
      </c>
      <c r="L214" s="4">
        <v>300.26</v>
      </c>
    </row>
    <row r="215" spans="1:12" x14ac:dyDescent="0.3">
      <c r="A215">
        <v>10214</v>
      </c>
      <c r="B215" s="1">
        <v>44775</v>
      </c>
      <c r="C215">
        <v>1698</v>
      </c>
      <c r="D215" t="s">
        <v>12</v>
      </c>
      <c r="E215" t="s">
        <v>13</v>
      </c>
      <c r="F215" s="6">
        <v>4</v>
      </c>
      <c r="G215" s="4">
        <v>405.93</v>
      </c>
      <c r="H215" s="7">
        <v>0.17</v>
      </c>
      <c r="I215" t="s">
        <v>14</v>
      </c>
      <c r="J215" s="6">
        <v>9</v>
      </c>
      <c r="K215" s="5">
        <v>2.6</v>
      </c>
      <c r="L215" s="4">
        <v>1347.69</v>
      </c>
    </row>
    <row r="216" spans="1:12" x14ac:dyDescent="0.3">
      <c r="A216">
        <v>10215</v>
      </c>
      <c r="B216" s="1">
        <v>44776</v>
      </c>
      <c r="C216">
        <v>1242</v>
      </c>
      <c r="D216" t="s">
        <v>22</v>
      </c>
      <c r="E216" t="s">
        <v>17</v>
      </c>
      <c r="F216" s="6">
        <v>5</v>
      </c>
      <c r="G216" s="4">
        <v>121.75</v>
      </c>
      <c r="H216" s="7">
        <v>0.15</v>
      </c>
      <c r="I216" t="s">
        <v>16</v>
      </c>
      <c r="J216" s="6">
        <v>10</v>
      </c>
      <c r="K216" s="5">
        <v>3.2</v>
      </c>
      <c r="L216" s="4">
        <v>517.44000000000005</v>
      </c>
    </row>
    <row r="217" spans="1:12" x14ac:dyDescent="0.3">
      <c r="A217">
        <v>10216</v>
      </c>
      <c r="B217" s="1">
        <v>44777</v>
      </c>
      <c r="C217">
        <v>1085</v>
      </c>
      <c r="D217" t="s">
        <v>12</v>
      </c>
      <c r="E217" t="s">
        <v>21</v>
      </c>
      <c r="F217" s="6">
        <v>5</v>
      </c>
      <c r="G217" s="4">
        <v>373.87</v>
      </c>
      <c r="H217" s="7">
        <v>0.14000000000000001</v>
      </c>
      <c r="I217" t="s">
        <v>16</v>
      </c>
      <c r="J217" s="6">
        <v>10</v>
      </c>
      <c r="K217" s="5">
        <v>4</v>
      </c>
      <c r="L217" s="4">
        <v>1607.64</v>
      </c>
    </row>
    <row r="218" spans="1:12" x14ac:dyDescent="0.3">
      <c r="A218">
        <v>10217</v>
      </c>
      <c r="B218" s="1">
        <v>44778</v>
      </c>
      <c r="C218">
        <v>1795</v>
      </c>
      <c r="D218" t="s">
        <v>19</v>
      </c>
      <c r="E218" t="s">
        <v>21</v>
      </c>
      <c r="F218" s="6">
        <v>5</v>
      </c>
      <c r="G218" s="4">
        <v>256</v>
      </c>
      <c r="H218" s="7">
        <v>0.18</v>
      </c>
      <c r="I218" t="s">
        <v>16</v>
      </c>
      <c r="J218" s="6">
        <v>10</v>
      </c>
      <c r="K218" s="5">
        <v>4.9000000000000004</v>
      </c>
      <c r="L218" s="4">
        <v>1049.5999999999999</v>
      </c>
    </row>
    <row r="219" spans="1:12" x14ac:dyDescent="0.3">
      <c r="A219">
        <v>10218</v>
      </c>
      <c r="B219" s="1">
        <v>44779</v>
      </c>
      <c r="C219">
        <v>1577</v>
      </c>
      <c r="D219" t="s">
        <v>12</v>
      </c>
      <c r="E219" t="s">
        <v>21</v>
      </c>
      <c r="F219" s="6">
        <v>3</v>
      </c>
      <c r="G219" s="4">
        <v>397.47</v>
      </c>
      <c r="H219" s="7">
        <v>0.13</v>
      </c>
      <c r="I219" t="s">
        <v>14</v>
      </c>
      <c r="J219" s="6">
        <v>10</v>
      </c>
      <c r="K219" s="5">
        <v>5</v>
      </c>
      <c r="L219" s="4">
        <v>1037.4000000000001</v>
      </c>
    </row>
    <row r="220" spans="1:12" x14ac:dyDescent="0.3">
      <c r="A220">
        <v>10219</v>
      </c>
      <c r="B220" s="1">
        <v>44780</v>
      </c>
      <c r="C220">
        <v>1681</v>
      </c>
      <c r="D220" t="s">
        <v>19</v>
      </c>
      <c r="E220" t="s">
        <v>21</v>
      </c>
      <c r="F220" s="6">
        <v>3</v>
      </c>
      <c r="G220" s="4">
        <v>597.11</v>
      </c>
      <c r="H220" s="7">
        <v>0.26</v>
      </c>
      <c r="I220" t="s">
        <v>18</v>
      </c>
      <c r="J220" s="6">
        <v>4</v>
      </c>
      <c r="K220" s="5">
        <v>5</v>
      </c>
      <c r="L220" s="4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 s="6">
        <v>7</v>
      </c>
      <c r="G221" s="4">
        <v>563.62</v>
      </c>
      <c r="H221" s="7">
        <v>0.31</v>
      </c>
      <c r="I221" t="s">
        <v>16</v>
      </c>
      <c r="J221" s="6">
        <v>2</v>
      </c>
      <c r="K221" s="5">
        <v>4.5999999999999996</v>
      </c>
      <c r="L221" s="4">
        <v>2722.28</v>
      </c>
    </row>
    <row r="222" spans="1:12" x14ac:dyDescent="0.3">
      <c r="A222">
        <v>10221</v>
      </c>
      <c r="B222" s="1">
        <v>44782</v>
      </c>
      <c r="C222">
        <v>1573</v>
      </c>
      <c r="D222" t="s">
        <v>12</v>
      </c>
      <c r="E222" t="s">
        <v>17</v>
      </c>
      <c r="F222" s="6">
        <v>3</v>
      </c>
      <c r="G222" s="4">
        <v>17.5</v>
      </c>
      <c r="H222" s="7">
        <v>0.31</v>
      </c>
      <c r="I222" t="s">
        <v>14</v>
      </c>
      <c r="J222" s="6">
        <v>9</v>
      </c>
      <c r="K222" s="5">
        <v>3.6</v>
      </c>
      <c r="L222" s="4">
        <v>36.22</v>
      </c>
    </row>
    <row r="223" spans="1:12" x14ac:dyDescent="0.3">
      <c r="A223">
        <v>10222</v>
      </c>
      <c r="B223" s="1">
        <v>44783</v>
      </c>
      <c r="C223">
        <v>1952</v>
      </c>
      <c r="D223" t="s">
        <v>22</v>
      </c>
      <c r="E223" t="s">
        <v>20</v>
      </c>
      <c r="F223" s="6">
        <v>2</v>
      </c>
      <c r="G223" s="4">
        <v>532.98</v>
      </c>
      <c r="H223" s="7">
        <v>0.08</v>
      </c>
      <c r="I223" t="s">
        <v>16</v>
      </c>
      <c r="J223" s="6">
        <v>11</v>
      </c>
      <c r="K223" s="5">
        <v>1</v>
      </c>
      <c r="L223" s="4">
        <v>980.68</v>
      </c>
    </row>
    <row r="224" spans="1:12" x14ac:dyDescent="0.3">
      <c r="A224">
        <v>10223</v>
      </c>
      <c r="B224" s="1">
        <v>44784</v>
      </c>
      <c r="C224">
        <v>1645</v>
      </c>
      <c r="D224" t="s">
        <v>12</v>
      </c>
      <c r="E224" t="s">
        <v>17</v>
      </c>
      <c r="F224" s="6">
        <v>3</v>
      </c>
      <c r="G224" s="4">
        <v>53.9</v>
      </c>
      <c r="H224" s="7">
        <v>0.31</v>
      </c>
      <c r="I224" t="s">
        <v>14</v>
      </c>
      <c r="J224" s="6">
        <v>3</v>
      </c>
      <c r="K224" s="5">
        <v>3.8</v>
      </c>
      <c r="L224" s="4">
        <v>111.57</v>
      </c>
    </row>
    <row r="225" spans="1:12" x14ac:dyDescent="0.3">
      <c r="A225">
        <v>10224</v>
      </c>
      <c r="B225" s="1">
        <v>44785</v>
      </c>
      <c r="C225">
        <v>1795</v>
      </c>
      <c r="D225" t="s">
        <v>15</v>
      </c>
      <c r="E225" t="s">
        <v>17</v>
      </c>
      <c r="F225" s="6">
        <v>3</v>
      </c>
      <c r="G225" s="4">
        <v>572.53</v>
      </c>
      <c r="H225" s="7">
        <v>0.12</v>
      </c>
      <c r="I225" t="s">
        <v>16</v>
      </c>
      <c r="J225" s="6">
        <v>11</v>
      </c>
      <c r="K225" s="5">
        <v>2</v>
      </c>
      <c r="L225" s="4">
        <v>1511.48</v>
      </c>
    </row>
    <row r="226" spans="1:12" x14ac:dyDescent="0.3">
      <c r="A226">
        <v>10225</v>
      </c>
      <c r="B226" s="1">
        <v>44786</v>
      </c>
      <c r="C226">
        <v>1027</v>
      </c>
      <c r="D226" t="s">
        <v>19</v>
      </c>
      <c r="E226" t="s">
        <v>17</v>
      </c>
      <c r="F226" s="6">
        <v>3</v>
      </c>
      <c r="G226" s="4">
        <v>179.87</v>
      </c>
      <c r="H226" s="7">
        <v>0.11</v>
      </c>
      <c r="I226" t="s">
        <v>16</v>
      </c>
      <c r="J226" s="6">
        <v>7</v>
      </c>
      <c r="K226" s="5">
        <v>1.2</v>
      </c>
      <c r="L226" s="4">
        <v>480.25</v>
      </c>
    </row>
    <row r="227" spans="1:12" x14ac:dyDescent="0.3">
      <c r="A227">
        <v>10226</v>
      </c>
      <c r="B227" s="1">
        <v>44787</v>
      </c>
      <c r="C227">
        <v>1619</v>
      </c>
      <c r="D227" t="s">
        <v>15</v>
      </c>
      <c r="E227" t="s">
        <v>20</v>
      </c>
      <c r="F227" s="6">
        <v>4</v>
      </c>
      <c r="G227" s="4">
        <v>238.49</v>
      </c>
      <c r="H227" s="7">
        <v>0.25</v>
      </c>
      <c r="I227" t="s">
        <v>18</v>
      </c>
      <c r="J227" s="6">
        <v>4</v>
      </c>
      <c r="K227" s="5">
        <v>3.8</v>
      </c>
      <c r="L227" s="4">
        <v>715.47</v>
      </c>
    </row>
    <row r="228" spans="1:12" x14ac:dyDescent="0.3">
      <c r="A228">
        <v>10227</v>
      </c>
      <c r="B228" s="1">
        <v>44788</v>
      </c>
      <c r="C228">
        <v>1555</v>
      </c>
      <c r="D228" t="s">
        <v>15</v>
      </c>
      <c r="E228" t="s">
        <v>17</v>
      </c>
      <c r="F228" s="6">
        <v>3</v>
      </c>
      <c r="G228" s="4">
        <v>68.61</v>
      </c>
      <c r="H228" s="7">
        <v>0.11</v>
      </c>
      <c r="I228" t="s">
        <v>14</v>
      </c>
      <c r="J228" s="6">
        <v>1</v>
      </c>
      <c r="K228" s="5">
        <v>4</v>
      </c>
      <c r="L228" s="4">
        <v>183.19</v>
      </c>
    </row>
    <row r="229" spans="1:12" x14ac:dyDescent="0.3">
      <c r="A229">
        <v>10228</v>
      </c>
      <c r="B229" s="1">
        <v>44789</v>
      </c>
      <c r="C229">
        <v>1339</v>
      </c>
      <c r="D229" t="s">
        <v>19</v>
      </c>
      <c r="E229" t="s">
        <v>17</v>
      </c>
      <c r="F229" s="6">
        <v>2</v>
      </c>
      <c r="G229" s="4">
        <v>80.680000000000007</v>
      </c>
      <c r="H229" s="7">
        <v>0.02</v>
      </c>
      <c r="I229" t="s">
        <v>14</v>
      </c>
      <c r="J229" s="6">
        <v>8</v>
      </c>
      <c r="K229" s="5">
        <v>3.6</v>
      </c>
      <c r="L229" s="4">
        <v>158.13</v>
      </c>
    </row>
    <row r="230" spans="1:12" x14ac:dyDescent="0.3">
      <c r="A230">
        <v>10229</v>
      </c>
      <c r="B230" s="1">
        <v>44790</v>
      </c>
      <c r="C230">
        <v>1797</v>
      </c>
      <c r="D230" t="s">
        <v>15</v>
      </c>
      <c r="E230" t="s">
        <v>20</v>
      </c>
      <c r="F230" s="6">
        <v>5</v>
      </c>
      <c r="G230" s="4">
        <v>440.14</v>
      </c>
      <c r="H230" s="7">
        <v>0.13</v>
      </c>
      <c r="I230" t="s">
        <v>18</v>
      </c>
      <c r="J230" s="6">
        <v>4</v>
      </c>
      <c r="K230" s="5">
        <v>2.5</v>
      </c>
      <c r="L230" s="4">
        <v>1914.61</v>
      </c>
    </row>
    <row r="231" spans="1:12" x14ac:dyDescent="0.3">
      <c r="A231">
        <v>10230</v>
      </c>
      <c r="B231" s="1">
        <v>44791</v>
      </c>
      <c r="C231">
        <v>1957</v>
      </c>
      <c r="D231" t="s">
        <v>12</v>
      </c>
      <c r="E231" t="s">
        <v>17</v>
      </c>
      <c r="F231" s="6">
        <v>4</v>
      </c>
      <c r="G231" s="4">
        <v>567.42999999999995</v>
      </c>
      <c r="H231" s="7">
        <v>0.25</v>
      </c>
      <c r="I231" t="s">
        <v>16</v>
      </c>
      <c r="J231" s="6">
        <v>11</v>
      </c>
      <c r="K231" s="5">
        <v>3</v>
      </c>
      <c r="L231" s="4">
        <v>1702.29</v>
      </c>
    </row>
    <row r="232" spans="1:12" x14ac:dyDescent="0.3">
      <c r="A232">
        <v>10231</v>
      </c>
      <c r="B232" s="1">
        <v>44792</v>
      </c>
      <c r="C232">
        <v>1330</v>
      </c>
      <c r="D232" t="s">
        <v>19</v>
      </c>
      <c r="E232" t="s">
        <v>21</v>
      </c>
      <c r="F232" s="6">
        <v>1</v>
      </c>
      <c r="G232" s="4">
        <v>372.29</v>
      </c>
      <c r="H232" s="7">
        <v>0.11</v>
      </c>
      <c r="I232" t="s">
        <v>16</v>
      </c>
      <c r="J232" s="6">
        <v>6</v>
      </c>
      <c r="K232" s="5">
        <v>4.7</v>
      </c>
      <c r="L232" s="4">
        <v>331.34</v>
      </c>
    </row>
    <row r="233" spans="1:12" x14ac:dyDescent="0.3">
      <c r="A233">
        <v>10232</v>
      </c>
      <c r="B233" s="1">
        <v>44793</v>
      </c>
      <c r="C233">
        <v>1639</v>
      </c>
      <c r="D233" t="s">
        <v>22</v>
      </c>
      <c r="E233" t="s">
        <v>13</v>
      </c>
      <c r="F233" s="6">
        <v>3</v>
      </c>
      <c r="G233" s="4">
        <v>433.77</v>
      </c>
      <c r="H233" s="7">
        <v>0.22</v>
      </c>
      <c r="I233" t="s">
        <v>14</v>
      </c>
      <c r="J233" s="6">
        <v>7</v>
      </c>
      <c r="K233" s="5">
        <v>3.9</v>
      </c>
      <c r="L233" s="4">
        <v>1015.02</v>
      </c>
    </row>
    <row r="234" spans="1:12" x14ac:dyDescent="0.3">
      <c r="A234">
        <v>10233</v>
      </c>
      <c r="B234" s="1">
        <v>44794</v>
      </c>
      <c r="C234">
        <v>1505</v>
      </c>
      <c r="D234" t="s">
        <v>12</v>
      </c>
      <c r="E234" t="s">
        <v>17</v>
      </c>
      <c r="F234" s="6">
        <v>7</v>
      </c>
      <c r="G234" s="4">
        <v>460.75</v>
      </c>
      <c r="H234" s="7">
        <v>0.23</v>
      </c>
      <c r="I234" t="s">
        <v>18</v>
      </c>
      <c r="J234" s="6">
        <v>8</v>
      </c>
      <c r="K234" s="5">
        <v>3</v>
      </c>
      <c r="L234" s="4">
        <v>2483.44</v>
      </c>
    </row>
    <row r="235" spans="1:12" x14ac:dyDescent="0.3">
      <c r="A235">
        <v>10234</v>
      </c>
      <c r="B235" s="1">
        <v>44795</v>
      </c>
      <c r="C235">
        <v>1347</v>
      </c>
      <c r="D235" t="s">
        <v>12</v>
      </c>
      <c r="E235" t="s">
        <v>13</v>
      </c>
      <c r="F235" s="6">
        <v>7</v>
      </c>
      <c r="G235" s="4">
        <v>168.75</v>
      </c>
      <c r="H235" s="7">
        <v>0.26</v>
      </c>
      <c r="I235" t="s">
        <v>18</v>
      </c>
      <c r="J235" s="6">
        <v>10</v>
      </c>
      <c r="K235" s="5">
        <v>3.4</v>
      </c>
      <c r="L235" s="4">
        <v>874.12</v>
      </c>
    </row>
    <row r="236" spans="1:12" x14ac:dyDescent="0.3">
      <c r="A236">
        <v>10235</v>
      </c>
      <c r="B236" s="1">
        <v>44796</v>
      </c>
      <c r="C236">
        <v>1472</v>
      </c>
      <c r="D236" t="s">
        <v>12</v>
      </c>
      <c r="E236" t="s">
        <v>17</v>
      </c>
      <c r="F236" s="6">
        <v>5</v>
      </c>
      <c r="G236" s="4">
        <v>41.46</v>
      </c>
      <c r="H236" s="7">
        <v>0.31</v>
      </c>
      <c r="I236" t="s">
        <v>16</v>
      </c>
      <c r="J236" s="6">
        <v>2</v>
      </c>
      <c r="K236" s="5">
        <v>4.7</v>
      </c>
      <c r="L236" s="4">
        <v>143.04</v>
      </c>
    </row>
    <row r="237" spans="1:12" x14ac:dyDescent="0.3">
      <c r="A237">
        <v>10236</v>
      </c>
      <c r="B237" s="1">
        <v>44797</v>
      </c>
      <c r="C237">
        <v>1230</v>
      </c>
      <c r="D237" t="s">
        <v>15</v>
      </c>
      <c r="E237" t="s">
        <v>17</v>
      </c>
      <c r="F237" s="6">
        <v>5</v>
      </c>
      <c r="G237" s="4">
        <v>16.100000000000001</v>
      </c>
      <c r="H237" s="7">
        <v>0.15</v>
      </c>
      <c r="I237" t="s">
        <v>18</v>
      </c>
      <c r="J237" s="6">
        <v>9</v>
      </c>
      <c r="K237" s="5">
        <v>2.6</v>
      </c>
      <c r="L237" s="4">
        <v>68.42</v>
      </c>
    </row>
    <row r="238" spans="1:12" x14ac:dyDescent="0.3">
      <c r="A238">
        <v>10237</v>
      </c>
      <c r="B238" s="1">
        <v>44798</v>
      </c>
      <c r="C238">
        <v>1189</v>
      </c>
      <c r="D238" t="s">
        <v>12</v>
      </c>
      <c r="E238" t="s">
        <v>21</v>
      </c>
      <c r="F238" s="6">
        <v>4</v>
      </c>
      <c r="G238" s="4">
        <v>220.13</v>
      </c>
      <c r="H238" s="7">
        <v>0.06</v>
      </c>
      <c r="I238" t="s">
        <v>16</v>
      </c>
      <c r="J238" s="6">
        <v>10</v>
      </c>
      <c r="K238" s="5">
        <v>1.4</v>
      </c>
      <c r="L238" s="4">
        <v>827.69</v>
      </c>
    </row>
    <row r="239" spans="1:12" x14ac:dyDescent="0.3">
      <c r="A239">
        <v>10238</v>
      </c>
      <c r="B239" s="1">
        <v>44799</v>
      </c>
      <c r="C239">
        <v>1224</v>
      </c>
      <c r="D239" t="s">
        <v>22</v>
      </c>
      <c r="E239" t="s">
        <v>20</v>
      </c>
      <c r="F239" s="6">
        <v>7</v>
      </c>
      <c r="G239" s="4">
        <v>156.26</v>
      </c>
      <c r="H239" s="7">
        <v>0.11</v>
      </c>
      <c r="I239" t="s">
        <v>18</v>
      </c>
      <c r="J239" s="6">
        <v>3</v>
      </c>
      <c r="K239" s="5">
        <v>2.2999999999999998</v>
      </c>
      <c r="L239" s="4">
        <v>973.5</v>
      </c>
    </row>
    <row r="240" spans="1:12" x14ac:dyDescent="0.3">
      <c r="A240">
        <v>10239</v>
      </c>
      <c r="B240" s="1">
        <v>44800</v>
      </c>
      <c r="C240">
        <v>1384</v>
      </c>
      <c r="D240" t="s">
        <v>19</v>
      </c>
      <c r="E240" t="s">
        <v>13</v>
      </c>
      <c r="F240" s="6">
        <v>1</v>
      </c>
      <c r="G240" s="4">
        <v>51.46</v>
      </c>
      <c r="H240" s="7">
        <v>0.15</v>
      </c>
      <c r="I240" t="s">
        <v>14</v>
      </c>
      <c r="J240" s="6">
        <v>1</v>
      </c>
      <c r="K240" s="5">
        <v>2.7</v>
      </c>
      <c r="L240" s="4">
        <v>43.74</v>
      </c>
    </row>
    <row r="241" spans="1:12" x14ac:dyDescent="0.3">
      <c r="A241">
        <v>10240</v>
      </c>
      <c r="B241" s="1">
        <v>44801</v>
      </c>
      <c r="C241">
        <v>1376</v>
      </c>
      <c r="D241" t="s">
        <v>15</v>
      </c>
      <c r="E241" t="s">
        <v>20</v>
      </c>
      <c r="F241" s="6">
        <v>6</v>
      </c>
      <c r="G241" s="4">
        <v>120.02</v>
      </c>
      <c r="H241" s="7">
        <v>0.25</v>
      </c>
      <c r="I241" t="s">
        <v>18</v>
      </c>
      <c r="J241" s="6">
        <v>2</v>
      </c>
      <c r="K241" s="5">
        <v>2.1</v>
      </c>
      <c r="L241" s="4">
        <v>540.09</v>
      </c>
    </row>
    <row r="242" spans="1:12" x14ac:dyDescent="0.3">
      <c r="A242">
        <v>10241</v>
      </c>
      <c r="B242" s="1">
        <v>44802</v>
      </c>
      <c r="C242">
        <v>1282</v>
      </c>
      <c r="D242" t="s">
        <v>22</v>
      </c>
      <c r="E242" t="s">
        <v>21</v>
      </c>
      <c r="F242" s="6">
        <v>7</v>
      </c>
      <c r="G242" s="4">
        <v>87.83</v>
      </c>
      <c r="H242" s="7">
        <v>0</v>
      </c>
      <c r="I242" t="s">
        <v>18</v>
      </c>
      <c r="J242" s="6">
        <v>8</v>
      </c>
      <c r="K242" s="5">
        <v>3.1</v>
      </c>
      <c r="L242" s="4">
        <v>614.80999999999995</v>
      </c>
    </row>
    <row r="243" spans="1:12" x14ac:dyDescent="0.3">
      <c r="A243">
        <v>10242</v>
      </c>
      <c r="B243" s="1">
        <v>44803</v>
      </c>
      <c r="C243">
        <v>1957</v>
      </c>
      <c r="D243" t="s">
        <v>19</v>
      </c>
      <c r="E243" t="s">
        <v>21</v>
      </c>
      <c r="F243" s="6">
        <v>7</v>
      </c>
      <c r="G243" s="4">
        <v>550.20000000000005</v>
      </c>
      <c r="H243" s="7">
        <v>0.11</v>
      </c>
      <c r="I243" t="s">
        <v>16</v>
      </c>
      <c r="J243" s="6">
        <v>10</v>
      </c>
      <c r="K243" s="5">
        <v>2.2000000000000002</v>
      </c>
      <c r="L243" s="4">
        <v>3427.75</v>
      </c>
    </row>
    <row r="244" spans="1:12" x14ac:dyDescent="0.3">
      <c r="A244">
        <v>10243</v>
      </c>
      <c r="B244" s="1">
        <v>44804</v>
      </c>
      <c r="C244">
        <v>1632</v>
      </c>
      <c r="D244" t="s">
        <v>15</v>
      </c>
      <c r="E244" t="s">
        <v>13</v>
      </c>
      <c r="F244" s="6">
        <v>2</v>
      </c>
      <c r="G244" s="4">
        <v>97.06</v>
      </c>
      <c r="H244" s="7">
        <v>0.27</v>
      </c>
      <c r="I244" t="s">
        <v>16</v>
      </c>
      <c r="J244" s="6">
        <v>6</v>
      </c>
      <c r="K244" s="5">
        <v>1.4</v>
      </c>
      <c r="L244" s="4">
        <v>141.71</v>
      </c>
    </row>
    <row r="245" spans="1:12" x14ac:dyDescent="0.3">
      <c r="A245">
        <v>10244</v>
      </c>
      <c r="B245" s="1">
        <v>44805</v>
      </c>
      <c r="C245">
        <v>1627</v>
      </c>
      <c r="D245" t="s">
        <v>22</v>
      </c>
      <c r="E245" t="s">
        <v>20</v>
      </c>
      <c r="F245" s="6">
        <v>6</v>
      </c>
      <c r="G245" s="4">
        <v>329.52</v>
      </c>
      <c r="H245" s="7">
        <v>0.23</v>
      </c>
      <c r="I245" t="s">
        <v>14</v>
      </c>
      <c r="J245" s="6">
        <v>11</v>
      </c>
      <c r="K245" s="5">
        <v>1.8</v>
      </c>
      <c r="L245" s="4">
        <v>1522.38</v>
      </c>
    </row>
    <row r="246" spans="1:12" x14ac:dyDescent="0.3">
      <c r="A246">
        <v>10245</v>
      </c>
      <c r="B246" s="1">
        <v>44806</v>
      </c>
      <c r="C246">
        <v>1972</v>
      </c>
      <c r="D246" t="s">
        <v>19</v>
      </c>
      <c r="E246" t="s">
        <v>21</v>
      </c>
      <c r="F246" s="6">
        <v>5</v>
      </c>
      <c r="G246" s="4">
        <v>361.97</v>
      </c>
      <c r="H246" s="7">
        <v>0.26</v>
      </c>
      <c r="I246" t="s">
        <v>16</v>
      </c>
      <c r="J246" s="6">
        <v>1</v>
      </c>
      <c r="K246" s="5">
        <v>4.7</v>
      </c>
      <c r="L246" s="4">
        <v>1339.29</v>
      </c>
    </row>
    <row r="247" spans="1:12" x14ac:dyDescent="0.3">
      <c r="A247">
        <v>10246</v>
      </c>
      <c r="B247" s="1">
        <v>44807</v>
      </c>
      <c r="C247">
        <v>1744</v>
      </c>
      <c r="D247" t="s">
        <v>15</v>
      </c>
      <c r="E247" t="s">
        <v>17</v>
      </c>
      <c r="F247" s="6">
        <v>6</v>
      </c>
      <c r="G247" s="4">
        <v>332.94</v>
      </c>
      <c r="H247" s="7">
        <v>0.28000000000000003</v>
      </c>
      <c r="I247" t="s">
        <v>14</v>
      </c>
      <c r="J247" s="6">
        <v>11</v>
      </c>
      <c r="K247" s="5">
        <v>3.5</v>
      </c>
      <c r="L247" s="4">
        <v>1438.3</v>
      </c>
    </row>
    <row r="248" spans="1:12" x14ac:dyDescent="0.3">
      <c r="A248">
        <v>10247</v>
      </c>
      <c r="B248" s="1">
        <v>44808</v>
      </c>
      <c r="C248">
        <v>1258</v>
      </c>
      <c r="D248" t="s">
        <v>22</v>
      </c>
      <c r="E248" t="s">
        <v>17</v>
      </c>
      <c r="F248" s="6">
        <v>7</v>
      </c>
      <c r="G248" s="4">
        <v>72.95</v>
      </c>
      <c r="H248" s="7">
        <v>0.27</v>
      </c>
      <c r="I248" t="s">
        <v>18</v>
      </c>
      <c r="J248" s="6">
        <v>9</v>
      </c>
      <c r="K248" s="5">
        <v>2.2999999999999998</v>
      </c>
      <c r="L248" s="4">
        <v>372.77</v>
      </c>
    </row>
    <row r="249" spans="1:12" x14ac:dyDescent="0.3">
      <c r="A249">
        <v>10248</v>
      </c>
      <c r="B249" s="1">
        <v>44809</v>
      </c>
      <c r="C249">
        <v>1358</v>
      </c>
      <c r="D249" t="s">
        <v>15</v>
      </c>
      <c r="E249" t="s">
        <v>17</v>
      </c>
      <c r="F249" s="6">
        <v>5</v>
      </c>
      <c r="G249" s="4">
        <v>201.5</v>
      </c>
      <c r="H249" s="7">
        <v>0.24</v>
      </c>
      <c r="I249" t="s">
        <v>18</v>
      </c>
      <c r="J249" s="6">
        <v>7</v>
      </c>
      <c r="K249" s="5">
        <v>2.5</v>
      </c>
      <c r="L249" s="4">
        <v>765.7</v>
      </c>
    </row>
    <row r="250" spans="1:12" x14ac:dyDescent="0.3">
      <c r="A250">
        <v>10249</v>
      </c>
      <c r="B250" s="1">
        <v>44810</v>
      </c>
      <c r="C250">
        <v>1709</v>
      </c>
      <c r="D250" t="s">
        <v>19</v>
      </c>
      <c r="E250" t="s">
        <v>20</v>
      </c>
      <c r="F250" s="6">
        <v>6</v>
      </c>
      <c r="G250" s="4">
        <v>44.99</v>
      </c>
      <c r="H250" s="7">
        <v>0.15</v>
      </c>
      <c r="I250" t="s">
        <v>14</v>
      </c>
      <c r="J250" s="6">
        <v>10</v>
      </c>
      <c r="K250" s="5">
        <v>3</v>
      </c>
      <c r="L250" s="4">
        <v>229.45</v>
      </c>
    </row>
    <row r="251" spans="1:12" x14ac:dyDescent="0.3">
      <c r="A251">
        <v>10250</v>
      </c>
      <c r="B251" s="1">
        <v>44811</v>
      </c>
      <c r="C251">
        <v>1455</v>
      </c>
      <c r="D251" t="s">
        <v>19</v>
      </c>
      <c r="E251" t="s">
        <v>17</v>
      </c>
      <c r="F251" s="6">
        <v>5</v>
      </c>
      <c r="G251" s="4">
        <v>246.47</v>
      </c>
      <c r="H251" s="7">
        <v>0.34</v>
      </c>
      <c r="I251" t="s">
        <v>18</v>
      </c>
      <c r="J251" s="6">
        <v>11</v>
      </c>
      <c r="K251" s="5">
        <v>3.7</v>
      </c>
      <c r="L251" s="4">
        <v>813.35</v>
      </c>
    </row>
    <row r="252" spans="1:12" x14ac:dyDescent="0.3">
      <c r="A252">
        <v>10251</v>
      </c>
      <c r="B252" s="1">
        <v>44812</v>
      </c>
      <c r="C252">
        <v>1410</v>
      </c>
      <c r="D252" t="s">
        <v>15</v>
      </c>
      <c r="E252" t="s">
        <v>17</v>
      </c>
      <c r="F252" s="6">
        <v>5</v>
      </c>
      <c r="G252" s="4">
        <v>125.33</v>
      </c>
      <c r="H252" s="7">
        <v>0.2</v>
      </c>
      <c r="I252" t="s">
        <v>14</v>
      </c>
      <c r="J252" s="6">
        <v>3</v>
      </c>
      <c r="K252" s="5">
        <v>3.3</v>
      </c>
      <c r="L252" s="4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 s="6">
        <v>4</v>
      </c>
      <c r="G253" s="4">
        <v>343.56</v>
      </c>
      <c r="H253" s="7">
        <v>7.0000000000000007E-2</v>
      </c>
      <c r="I253" t="s">
        <v>16</v>
      </c>
      <c r="J253" s="6">
        <v>7</v>
      </c>
      <c r="K253" s="5">
        <v>4.7</v>
      </c>
      <c r="L253" s="4">
        <v>1278.04</v>
      </c>
    </row>
    <row r="254" spans="1:12" x14ac:dyDescent="0.3">
      <c r="A254">
        <v>10253</v>
      </c>
      <c r="B254" s="1">
        <v>44814</v>
      </c>
      <c r="C254">
        <v>1317</v>
      </c>
      <c r="D254" t="s">
        <v>19</v>
      </c>
      <c r="E254" t="s">
        <v>21</v>
      </c>
      <c r="F254" s="6">
        <v>1</v>
      </c>
      <c r="G254" s="4">
        <v>420.29</v>
      </c>
      <c r="H254" s="7">
        <v>0.1</v>
      </c>
      <c r="I254" t="s">
        <v>18</v>
      </c>
      <c r="J254" s="6">
        <v>6</v>
      </c>
      <c r="K254" s="5">
        <v>3.5</v>
      </c>
      <c r="L254" s="4">
        <v>378.26</v>
      </c>
    </row>
    <row r="255" spans="1:12" x14ac:dyDescent="0.3">
      <c r="A255">
        <v>10254</v>
      </c>
      <c r="B255" s="1">
        <v>44815</v>
      </c>
      <c r="C255">
        <v>1676</v>
      </c>
      <c r="D255" t="s">
        <v>15</v>
      </c>
      <c r="E255" t="s">
        <v>17</v>
      </c>
      <c r="F255" s="6">
        <v>5</v>
      </c>
      <c r="G255" s="4">
        <v>326.29000000000002</v>
      </c>
      <c r="H255" s="7">
        <v>0.24</v>
      </c>
      <c r="I255" t="s">
        <v>18</v>
      </c>
      <c r="J255" s="6">
        <v>3</v>
      </c>
      <c r="K255" s="5">
        <v>4.5999999999999996</v>
      </c>
      <c r="L255" s="4">
        <v>1239.9000000000001</v>
      </c>
    </row>
    <row r="256" spans="1:12" x14ac:dyDescent="0.3">
      <c r="A256">
        <v>10255</v>
      </c>
      <c r="B256" s="1">
        <v>44816</v>
      </c>
      <c r="C256">
        <v>1224</v>
      </c>
      <c r="D256" t="s">
        <v>19</v>
      </c>
      <c r="E256" t="s">
        <v>17</v>
      </c>
      <c r="F256" s="6">
        <v>2</v>
      </c>
      <c r="G256" s="4">
        <v>269.02999999999997</v>
      </c>
      <c r="H256" s="7">
        <v>0.32</v>
      </c>
      <c r="I256" t="s">
        <v>16</v>
      </c>
      <c r="J256" s="6">
        <v>8</v>
      </c>
      <c r="K256" s="5">
        <v>1</v>
      </c>
      <c r="L256" s="4">
        <v>365.88</v>
      </c>
    </row>
    <row r="257" spans="1:12" x14ac:dyDescent="0.3">
      <c r="A257">
        <v>10256</v>
      </c>
      <c r="B257" s="1">
        <v>44817</v>
      </c>
      <c r="C257">
        <v>1818</v>
      </c>
      <c r="D257" t="s">
        <v>19</v>
      </c>
      <c r="E257" t="s">
        <v>21</v>
      </c>
      <c r="F257" s="6">
        <v>7</v>
      </c>
      <c r="G257" s="4">
        <v>241.59</v>
      </c>
      <c r="H257" s="7">
        <v>0.06</v>
      </c>
      <c r="I257" t="s">
        <v>18</v>
      </c>
      <c r="J257" s="6">
        <v>1</v>
      </c>
      <c r="K257" s="5">
        <v>4.5999999999999996</v>
      </c>
      <c r="L257" s="4">
        <v>1589.66</v>
      </c>
    </row>
    <row r="258" spans="1:12" x14ac:dyDescent="0.3">
      <c r="A258">
        <v>10257</v>
      </c>
      <c r="B258" s="1">
        <v>44818</v>
      </c>
      <c r="C258">
        <v>1233</v>
      </c>
      <c r="D258" t="s">
        <v>22</v>
      </c>
      <c r="E258" t="s">
        <v>13</v>
      </c>
      <c r="F258" s="6">
        <v>7</v>
      </c>
      <c r="G258" s="4">
        <v>507.39</v>
      </c>
      <c r="H258" s="7">
        <v>0.03</v>
      </c>
      <c r="I258" t="s">
        <v>18</v>
      </c>
      <c r="J258" s="6">
        <v>5</v>
      </c>
      <c r="K258" s="5">
        <v>3.9</v>
      </c>
      <c r="L258" s="4">
        <v>3445.18</v>
      </c>
    </row>
    <row r="259" spans="1:12" x14ac:dyDescent="0.3">
      <c r="A259">
        <v>10258</v>
      </c>
      <c r="B259" s="1">
        <v>44819</v>
      </c>
      <c r="C259">
        <v>1683</v>
      </c>
      <c r="D259" t="s">
        <v>22</v>
      </c>
      <c r="E259" t="s">
        <v>20</v>
      </c>
      <c r="F259" s="6">
        <v>2</v>
      </c>
      <c r="G259" s="4">
        <v>143.33000000000001</v>
      </c>
      <c r="H259" s="7">
        <v>0.31</v>
      </c>
      <c r="I259" t="s">
        <v>14</v>
      </c>
      <c r="J259" s="6">
        <v>8</v>
      </c>
      <c r="K259" s="5">
        <v>1.7</v>
      </c>
      <c r="L259" s="4">
        <v>197.8</v>
      </c>
    </row>
    <row r="260" spans="1:12" x14ac:dyDescent="0.3">
      <c r="A260">
        <v>10259</v>
      </c>
      <c r="B260" s="1">
        <v>44820</v>
      </c>
      <c r="C260">
        <v>1663</v>
      </c>
      <c r="D260" t="s">
        <v>19</v>
      </c>
      <c r="E260" t="s">
        <v>20</v>
      </c>
      <c r="F260" s="6">
        <v>3</v>
      </c>
      <c r="G260" s="4">
        <v>444.52</v>
      </c>
      <c r="H260" s="7">
        <v>0.32</v>
      </c>
      <c r="I260" t="s">
        <v>16</v>
      </c>
      <c r="J260" s="6">
        <v>3</v>
      </c>
      <c r="K260" s="5">
        <v>2.1</v>
      </c>
      <c r="L260" s="4">
        <v>906.82</v>
      </c>
    </row>
    <row r="261" spans="1:12" x14ac:dyDescent="0.3">
      <c r="A261">
        <v>10260</v>
      </c>
      <c r="B261" s="1">
        <v>44821</v>
      </c>
      <c r="C261">
        <v>1974</v>
      </c>
      <c r="D261" t="s">
        <v>15</v>
      </c>
      <c r="E261" t="s">
        <v>21</v>
      </c>
      <c r="F261" s="6">
        <v>5</v>
      </c>
      <c r="G261" s="4">
        <v>458.13</v>
      </c>
      <c r="H261" s="7">
        <v>0.1</v>
      </c>
      <c r="I261" t="s">
        <v>18</v>
      </c>
      <c r="J261" s="6">
        <v>11</v>
      </c>
      <c r="K261" s="5">
        <v>3.2</v>
      </c>
      <c r="L261" s="4">
        <v>2061.58</v>
      </c>
    </row>
    <row r="262" spans="1:12" x14ac:dyDescent="0.3">
      <c r="A262">
        <v>10261</v>
      </c>
      <c r="B262" s="1">
        <v>44822</v>
      </c>
      <c r="C262">
        <v>1826</v>
      </c>
      <c r="D262" t="s">
        <v>19</v>
      </c>
      <c r="E262" t="s">
        <v>20</v>
      </c>
      <c r="F262" s="6">
        <v>5</v>
      </c>
      <c r="G262" s="4">
        <v>260.23</v>
      </c>
      <c r="H262" s="7">
        <v>0.13</v>
      </c>
      <c r="I262" t="s">
        <v>16</v>
      </c>
      <c r="J262" s="6">
        <v>10</v>
      </c>
      <c r="K262" s="5">
        <v>1.5</v>
      </c>
      <c r="L262" s="4">
        <v>1132</v>
      </c>
    </row>
    <row r="263" spans="1:12" x14ac:dyDescent="0.3">
      <c r="A263">
        <v>10262</v>
      </c>
      <c r="B263" s="1">
        <v>44823</v>
      </c>
      <c r="C263">
        <v>1373</v>
      </c>
      <c r="D263" t="s">
        <v>15</v>
      </c>
      <c r="E263" t="s">
        <v>21</v>
      </c>
      <c r="F263" s="6">
        <v>5</v>
      </c>
      <c r="G263" s="4">
        <v>188.92</v>
      </c>
      <c r="H263" s="7">
        <v>0.23</v>
      </c>
      <c r="I263" t="s">
        <v>18</v>
      </c>
      <c r="J263" s="6">
        <v>11</v>
      </c>
      <c r="K263" s="5">
        <v>4.0999999999999996</v>
      </c>
      <c r="L263" s="4">
        <v>727.34</v>
      </c>
    </row>
    <row r="264" spans="1:12" x14ac:dyDescent="0.3">
      <c r="A264">
        <v>10263</v>
      </c>
      <c r="B264" s="1">
        <v>44824</v>
      </c>
      <c r="C264">
        <v>1671</v>
      </c>
      <c r="D264" t="s">
        <v>22</v>
      </c>
      <c r="E264" t="s">
        <v>21</v>
      </c>
      <c r="F264" s="6">
        <v>6</v>
      </c>
      <c r="G264" s="4">
        <v>290.27</v>
      </c>
      <c r="H264" s="7">
        <v>0.12</v>
      </c>
      <c r="I264" t="s">
        <v>18</v>
      </c>
      <c r="J264" s="6">
        <v>6</v>
      </c>
      <c r="K264" s="5">
        <v>4.2</v>
      </c>
      <c r="L264" s="4">
        <v>1532.63</v>
      </c>
    </row>
    <row r="265" spans="1:12" x14ac:dyDescent="0.3">
      <c r="A265">
        <v>10264</v>
      </c>
      <c r="B265" s="1">
        <v>44825</v>
      </c>
      <c r="C265">
        <v>1607</v>
      </c>
      <c r="D265" t="s">
        <v>19</v>
      </c>
      <c r="E265" t="s">
        <v>21</v>
      </c>
      <c r="F265" s="6">
        <v>5</v>
      </c>
      <c r="G265" s="4">
        <v>69.53</v>
      </c>
      <c r="H265" s="7">
        <v>0.31</v>
      </c>
      <c r="I265" t="s">
        <v>18</v>
      </c>
      <c r="J265" s="6">
        <v>10</v>
      </c>
      <c r="K265" s="5">
        <v>2.2000000000000002</v>
      </c>
      <c r="L265" s="4">
        <v>239.88</v>
      </c>
    </row>
    <row r="266" spans="1:12" x14ac:dyDescent="0.3">
      <c r="A266">
        <v>10265</v>
      </c>
      <c r="B266" s="1">
        <v>44826</v>
      </c>
      <c r="C266">
        <v>1471</v>
      </c>
      <c r="D266" t="s">
        <v>19</v>
      </c>
      <c r="E266" t="s">
        <v>21</v>
      </c>
      <c r="F266" s="6">
        <v>5</v>
      </c>
      <c r="G266" s="4">
        <v>41.87</v>
      </c>
      <c r="H266" s="7">
        <v>0.04</v>
      </c>
      <c r="I266" t="s">
        <v>16</v>
      </c>
      <c r="J266" s="6">
        <v>11</v>
      </c>
      <c r="K266" s="5">
        <v>1.3</v>
      </c>
      <c r="L266" s="4">
        <v>200.98</v>
      </c>
    </row>
    <row r="267" spans="1:12" x14ac:dyDescent="0.3">
      <c r="A267">
        <v>10266</v>
      </c>
      <c r="B267" s="1">
        <v>44827</v>
      </c>
      <c r="C267">
        <v>1232</v>
      </c>
      <c r="D267" t="s">
        <v>15</v>
      </c>
      <c r="E267" t="s">
        <v>13</v>
      </c>
      <c r="F267" s="6">
        <v>2</v>
      </c>
      <c r="G267" s="4">
        <v>80.290000000000006</v>
      </c>
      <c r="H267" s="7">
        <v>0.01</v>
      </c>
      <c r="I267" t="s">
        <v>16</v>
      </c>
      <c r="J267" s="6">
        <v>2</v>
      </c>
      <c r="K267" s="5">
        <v>5</v>
      </c>
      <c r="L267" s="4">
        <v>158.97</v>
      </c>
    </row>
    <row r="268" spans="1:12" x14ac:dyDescent="0.3">
      <c r="A268">
        <v>10267</v>
      </c>
      <c r="B268" s="1">
        <v>44828</v>
      </c>
      <c r="C268">
        <v>1691</v>
      </c>
      <c r="D268" t="s">
        <v>12</v>
      </c>
      <c r="E268" t="s">
        <v>17</v>
      </c>
      <c r="F268" s="6">
        <v>1</v>
      </c>
      <c r="G268" s="4">
        <v>124.48</v>
      </c>
      <c r="H268" s="7">
        <v>7.0000000000000007E-2</v>
      </c>
      <c r="I268" t="s">
        <v>16</v>
      </c>
      <c r="J268" s="6">
        <v>9</v>
      </c>
      <c r="K268" s="5">
        <v>2</v>
      </c>
      <c r="L268" s="4">
        <v>115.77</v>
      </c>
    </row>
    <row r="269" spans="1:12" x14ac:dyDescent="0.3">
      <c r="A269">
        <v>10268</v>
      </c>
      <c r="B269" s="1">
        <v>44829</v>
      </c>
      <c r="C269">
        <v>1112</v>
      </c>
      <c r="D269" t="s">
        <v>12</v>
      </c>
      <c r="E269" t="s">
        <v>17</v>
      </c>
      <c r="F269" s="6">
        <v>1</v>
      </c>
      <c r="G269" s="4">
        <v>309.94</v>
      </c>
      <c r="H269" s="7">
        <v>0.1</v>
      </c>
      <c r="I269" t="s">
        <v>16</v>
      </c>
      <c r="J269" s="6">
        <v>2</v>
      </c>
      <c r="K269" s="5">
        <v>1.3</v>
      </c>
      <c r="L269" s="4">
        <v>278.95</v>
      </c>
    </row>
    <row r="270" spans="1:12" x14ac:dyDescent="0.3">
      <c r="A270">
        <v>10269</v>
      </c>
      <c r="B270" s="1">
        <v>44830</v>
      </c>
      <c r="C270">
        <v>1829</v>
      </c>
      <c r="D270" t="s">
        <v>19</v>
      </c>
      <c r="E270" t="s">
        <v>13</v>
      </c>
      <c r="F270" s="6">
        <v>3</v>
      </c>
      <c r="G270" s="4">
        <v>511.74</v>
      </c>
      <c r="H270" s="7">
        <v>0.04</v>
      </c>
      <c r="I270" t="s">
        <v>18</v>
      </c>
      <c r="J270" s="6">
        <v>5</v>
      </c>
      <c r="K270" s="5">
        <v>2.2999999999999998</v>
      </c>
      <c r="L270" s="4">
        <v>1473.81</v>
      </c>
    </row>
    <row r="271" spans="1:12" x14ac:dyDescent="0.3">
      <c r="A271">
        <v>10270</v>
      </c>
      <c r="B271" s="1">
        <v>44831</v>
      </c>
      <c r="C271">
        <v>1496</v>
      </c>
      <c r="D271" t="s">
        <v>22</v>
      </c>
      <c r="E271" t="s">
        <v>20</v>
      </c>
      <c r="F271" s="6">
        <v>2</v>
      </c>
      <c r="G271" s="4">
        <v>152.85</v>
      </c>
      <c r="H271" s="7">
        <v>0.02</v>
      </c>
      <c r="I271" t="s">
        <v>14</v>
      </c>
      <c r="J271" s="6">
        <v>3</v>
      </c>
      <c r="K271" s="5">
        <v>4.9000000000000004</v>
      </c>
      <c r="L271" s="4">
        <v>299.58999999999997</v>
      </c>
    </row>
    <row r="272" spans="1:12" x14ac:dyDescent="0.3">
      <c r="A272">
        <v>10271</v>
      </c>
      <c r="B272" s="1">
        <v>44832</v>
      </c>
      <c r="C272">
        <v>1441</v>
      </c>
      <c r="D272" t="s">
        <v>15</v>
      </c>
      <c r="E272" t="s">
        <v>20</v>
      </c>
      <c r="F272" s="6">
        <v>5</v>
      </c>
      <c r="G272" s="4">
        <v>562.07000000000005</v>
      </c>
      <c r="H272" s="7">
        <v>0.26</v>
      </c>
      <c r="I272" t="s">
        <v>16</v>
      </c>
      <c r="J272" s="6">
        <v>10</v>
      </c>
      <c r="K272" s="5">
        <v>4.2</v>
      </c>
      <c r="L272" s="4">
        <v>2079.66</v>
      </c>
    </row>
    <row r="273" spans="1:12" x14ac:dyDescent="0.3">
      <c r="A273">
        <v>10272</v>
      </c>
      <c r="B273" s="1">
        <v>44833</v>
      </c>
      <c r="C273">
        <v>1563</v>
      </c>
      <c r="D273" t="s">
        <v>15</v>
      </c>
      <c r="E273" t="s">
        <v>17</v>
      </c>
      <c r="F273" s="6">
        <v>1</v>
      </c>
      <c r="G273" s="4">
        <v>573.62</v>
      </c>
      <c r="H273" s="7">
        <v>0.06</v>
      </c>
      <c r="I273" t="s">
        <v>16</v>
      </c>
      <c r="J273" s="6">
        <v>9</v>
      </c>
      <c r="K273" s="5">
        <v>2.9</v>
      </c>
      <c r="L273" s="4">
        <v>539.20000000000005</v>
      </c>
    </row>
    <row r="274" spans="1:12" x14ac:dyDescent="0.3">
      <c r="A274">
        <v>10273</v>
      </c>
      <c r="B274" s="1">
        <v>44834</v>
      </c>
      <c r="C274">
        <v>1267</v>
      </c>
      <c r="D274" t="s">
        <v>22</v>
      </c>
      <c r="E274" t="s">
        <v>20</v>
      </c>
      <c r="F274" s="6">
        <v>4</v>
      </c>
      <c r="G274" s="4">
        <v>575.96</v>
      </c>
      <c r="H274" s="7">
        <v>0.32</v>
      </c>
      <c r="I274" t="s">
        <v>18</v>
      </c>
      <c r="J274" s="6">
        <v>9</v>
      </c>
      <c r="K274" s="5">
        <v>2.2000000000000002</v>
      </c>
      <c r="L274" s="4">
        <v>1566.61</v>
      </c>
    </row>
    <row r="275" spans="1:12" x14ac:dyDescent="0.3">
      <c r="A275">
        <v>10274</v>
      </c>
      <c r="B275" s="1">
        <v>44835</v>
      </c>
      <c r="C275">
        <v>1509</v>
      </c>
      <c r="D275" t="s">
        <v>12</v>
      </c>
      <c r="E275" t="s">
        <v>17</v>
      </c>
      <c r="F275" s="6">
        <v>4</v>
      </c>
      <c r="G275" s="4">
        <v>504.97</v>
      </c>
      <c r="H275" s="7">
        <v>0.13</v>
      </c>
      <c r="I275" t="s">
        <v>18</v>
      </c>
      <c r="J275" s="6">
        <v>7</v>
      </c>
      <c r="K275" s="5">
        <v>2.7</v>
      </c>
      <c r="L275" s="4">
        <v>1757.3</v>
      </c>
    </row>
    <row r="276" spans="1:12" x14ac:dyDescent="0.3">
      <c r="A276">
        <v>10275</v>
      </c>
      <c r="B276" s="1">
        <v>44836</v>
      </c>
      <c r="C276">
        <v>1806</v>
      </c>
      <c r="D276" t="s">
        <v>12</v>
      </c>
      <c r="E276" t="s">
        <v>17</v>
      </c>
      <c r="F276" s="6">
        <v>4</v>
      </c>
      <c r="G276" s="4">
        <v>227.84</v>
      </c>
      <c r="H276" s="7">
        <v>0.23</v>
      </c>
      <c r="I276" t="s">
        <v>16</v>
      </c>
      <c r="J276" s="6">
        <v>10</v>
      </c>
      <c r="K276" s="5">
        <v>1.1000000000000001</v>
      </c>
      <c r="L276" s="4">
        <v>701.75</v>
      </c>
    </row>
    <row r="277" spans="1:12" x14ac:dyDescent="0.3">
      <c r="A277">
        <v>10276</v>
      </c>
      <c r="B277" s="1">
        <v>44837</v>
      </c>
      <c r="C277">
        <v>1385</v>
      </c>
      <c r="D277" t="s">
        <v>15</v>
      </c>
      <c r="E277" t="s">
        <v>13</v>
      </c>
      <c r="F277" s="6">
        <v>5</v>
      </c>
      <c r="G277" s="4">
        <v>57.52</v>
      </c>
      <c r="H277" s="7">
        <v>0.08</v>
      </c>
      <c r="I277" t="s">
        <v>16</v>
      </c>
      <c r="J277" s="6">
        <v>5</v>
      </c>
      <c r="K277" s="5">
        <v>3.9</v>
      </c>
      <c r="L277" s="4">
        <v>264.58999999999997</v>
      </c>
    </row>
    <row r="278" spans="1:12" x14ac:dyDescent="0.3">
      <c r="A278">
        <v>10277</v>
      </c>
      <c r="B278" s="1">
        <v>44838</v>
      </c>
      <c r="C278">
        <v>1386</v>
      </c>
      <c r="D278" t="s">
        <v>15</v>
      </c>
      <c r="E278" t="s">
        <v>20</v>
      </c>
      <c r="F278" s="6">
        <v>5</v>
      </c>
      <c r="G278" s="4">
        <v>347.76</v>
      </c>
      <c r="H278" s="7">
        <v>0.08</v>
      </c>
      <c r="I278" t="s">
        <v>16</v>
      </c>
      <c r="J278" s="6">
        <v>9</v>
      </c>
      <c r="K278" s="5">
        <v>1.4</v>
      </c>
      <c r="L278" s="4">
        <v>1599.7</v>
      </c>
    </row>
    <row r="279" spans="1:12" x14ac:dyDescent="0.3">
      <c r="A279">
        <v>10278</v>
      </c>
      <c r="B279" s="1">
        <v>44839</v>
      </c>
      <c r="C279">
        <v>1112</v>
      </c>
      <c r="D279" t="s">
        <v>22</v>
      </c>
      <c r="E279" t="s">
        <v>13</v>
      </c>
      <c r="F279" s="6">
        <v>3</v>
      </c>
      <c r="G279" s="4">
        <v>341.83</v>
      </c>
      <c r="H279" s="7">
        <v>0.2</v>
      </c>
      <c r="I279" t="s">
        <v>16</v>
      </c>
      <c r="J279" s="6">
        <v>7</v>
      </c>
      <c r="K279" s="5">
        <v>3.1</v>
      </c>
      <c r="L279" s="4">
        <v>820.39</v>
      </c>
    </row>
    <row r="280" spans="1:12" x14ac:dyDescent="0.3">
      <c r="A280">
        <v>10279</v>
      </c>
      <c r="B280" s="1">
        <v>44840</v>
      </c>
      <c r="C280">
        <v>1612</v>
      </c>
      <c r="D280" t="s">
        <v>19</v>
      </c>
      <c r="E280" t="s">
        <v>17</v>
      </c>
      <c r="F280" s="6">
        <v>7</v>
      </c>
      <c r="G280" s="4">
        <v>512.24</v>
      </c>
      <c r="H280" s="7">
        <v>0.2</v>
      </c>
      <c r="I280" t="s">
        <v>16</v>
      </c>
      <c r="J280" s="6">
        <v>2</v>
      </c>
      <c r="K280" s="5">
        <v>3.3</v>
      </c>
      <c r="L280" s="4">
        <v>2868.54</v>
      </c>
    </row>
    <row r="281" spans="1:12" x14ac:dyDescent="0.3">
      <c r="A281">
        <v>10280</v>
      </c>
      <c r="B281" s="1">
        <v>44841</v>
      </c>
      <c r="C281">
        <v>1624</v>
      </c>
      <c r="D281" t="s">
        <v>15</v>
      </c>
      <c r="E281" t="s">
        <v>17</v>
      </c>
      <c r="F281" s="6">
        <v>3</v>
      </c>
      <c r="G281" s="4">
        <v>597.65</v>
      </c>
      <c r="H281" s="7">
        <v>0.27</v>
      </c>
      <c r="I281" t="s">
        <v>16</v>
      </c>
      <c r="J281" s="6">
        <v>10</v>
      </c>
      <c r="K281" s="5">
        <v>1</v>
      </c>
      <c r="L281" s="4">
        <v>1308.8499999999999</v>
      </c>
    </row>
    <row r="282" spans="1:12" x14ac:dyDescent="0.3">
      <c r="A282">
        <v>10281</v>
      </c>
      <c r="B282" s="1">
        <v>44842</v>
      </c>
      <c r="C282">
        <v>1951</v>
      </c>
      <c r="D282" t="s">
        <v>15</v>
      </c>
      <c r="E282" t="s">
        <v>17</v>
      </c>
      <c r="F282" s="6">
        <v>3</v>
      </c>
      <c r="G282" s="4">
        <v>312.27</v>
      </c>
      <c r="H282" s="7">
        <v>0.27</v>
      </c>
      <c r="I282" t="s">
        <v>18</v>
      </c>
      <c r="J282" s="6">
        <v>1</v>
      </c>
      <c r="K282" s="5">
        <v>4.9000000000000004</v>
      </c>
      <c r="L282" s="4">
        <v>683.87</v>
      </c>
    </row>
    <row r="283" spans="1:12" x14ac:dyDescent="0.3">
      <c r="A283">
        <v>10282</v>
      </c>
      <c r="B283" s="1">
        <v>44843</v>
      </c>
      <c r="C283">
        <v>1080</v>
      </c>
      <c r="D283" t="s">
        <v>22</v>
      </c>
      <c r="E283" t="s">
        <v>21</v>
      </c>
      <c r="F283" s="6">
        <v>6</v>
      </c>
      <c r="G283" s="4">
        <v>216.94</v>
      </c>
      <c r="H283" s="7">
        <v>0.23</v>
      </c>
      <c r="I283" t="s">
        <v>18</v>
      </c>
      <c r="J283" s="6">
        <v>10</v>
      </c>
      <c r="K283" s="5">
        <v>2.2000000000000002</v>
      </c>
      <c r="L283" s="4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 s="6">
        <v>4</v>
      </c>
      <c r="G284" s="4">
        <v>123.75</v>
      </c>
      <c r="H284" s="7">
        <v>0.16</v>
      </c>
      <c r="I284" t="s">
        <v>16</v>
      </c>
      <c r="J284" s="6">
        <v>10</v>
      </c>
      <c r="K284" s="5">
        <v>1.3</v>
      </c>
      <c r="L284" s="4">
        <v>415.8</v>
      </c>
    </row>
    <row r="285" spans="1:12" x14ac:dyDescent="0.3">
      <c r="A285">
        <v>10284</v>
      </c>
      <c r="B285" s="1">
        <v>44845</v>
      </c>
      <c r="C285">
        <v>1112</v>
      </c>
      <c r="D285" t="s">
        <v>19</v>
      </c>
      <c r="E285" t="s">
        <v>21</v>
      </c>
      <c r="F285" s="6">
        <v>5</v>
      </c>
      <c r="G285" s="4">
        <v>17.809999999999999</v>
      </c>
      <c r="H285" s="7">
        <v>0.31</v>
      </c>
      <c r="I285" t="s">
        <v>18</v>
      </c>
      <c r="J285" s="6">
        <v>4</v>
      </c>
      <c r="K285" s="5">
        <v>4.4000000000000004</v>
      </c>
      <c r="L285" s="4">
        <v>61.44</v>
      </c>
    </row>
    <row r="286" spans="1:12" x14ac:dyDescent="0.3">
      <c r="A286">
        <v>10285</v>
      </c>
      <c r="B286" s="1">
        <v>44846</v>
      </c>
      <c r="C286">
        <v>1001</v>
      </c>
      <c r="D286" t="s">
        <v>12</v>
      </c>
      <c r="E286" t="s">
        <v>13</v>
      </c>
      <c r="F286" s="6">
        <v>4</v>
      </c>
      <c r="G286" s="4">
        <v>312.83</v>
      </c>
      <c r="H286" s="7">
        <v>0.22</v>
      </c>
      <c r="I286" t="s">
        <v>18</v>
      </c>
      <c r="J286" s="6">
        <v>10</v>
      </c>
      <c r="K286" s="5">
        <v>1.6</v>
      </c>
      <c r="L286" s="4">
        <v>976.03</v>
      </c>
    </row>
    <row r="287" spans="1:12" x14ac:dyDescent="0.3">
      <c r="A287">
        <v>10286</v>
      </c>
      <c r="B287" s="1">
        <v>44847</v>
      </c>
      <c r="C287">
        <v>1641</v>
      </c>
      <c r="D287" t="s">
        <v>19</v>
      </c>
      <c r="E287" t="s">
        <v>17</v>
      </c>
      <c r="F287" s="6">
        <v>3</v>
      </c>
      <c r="G287" s="4">
        <v>339.98</v>
      </c>
      <c r="H287" s="7">
        <v>0.35</v>
      </c>
      <c r="I287" t="s">
        <v>14</v>
      </c>
      <c r="J287" s="6">
        <v>8</v>
      </c>
      <c r="K287" s="5">
        <v>1.1000000000000001</v>
      </c>
      <c r="L287" s="4">
        <v>662.96</v>
      </c>
    </row>
    <row r="288" spans="1:12" x14ac:dyDescent="0.3">
      <c r="A288">
        <v>10287</v>
      </c>
      <c r="B288" s="1">
        <v>44848</v>
      </c>
      <c r="C288">
        <v>1219</v>
      </c>
      <c r="D288" t="s">
        <v>15</v>
      </c>
      <c r="E288" t="s">
        <v>20</v>
      </c>
      <c r="F288" s="6">
        <v>5</v>
      </c>
      <c r="G288" s="4">
        <v>497.59</v>
      </c>
      <c r="H288" s="7">
        <v>0.28999999999999998</v>
      </c>
      <c r="I288" t="s">
        <v>16</v>
      </c>
      <c r="J288" s="6">
        <v>6</v>
      </c>
      <c r="K288" s="5">
        <v>3</v>
      </c>
      <c r="L288" s="4">
        <v>1766.44</v>
      </c>
    </row>
    <row r="289" spans="1:12" x14ac:dyDescent="0.3">
      <c r="A289">
        <v>10288</v>
      </c>
      <c r="B289" s="1">
        <v>44849</v>
      </c>
      <c r="C289">
        <v>1565</v>
      </c>
      <c r="D289" t="s">
        <v>19</v>
      </c>
      <c r="E289" t="s">
        <v>13</v>
      </c>
      <c r="F289" s="6">
        <v>2</v>
      </c>
      <c r="G289" s="4">
        <v>310.18</v>
      </c>
      <c r="H289" s="7">
        <v>0.02</v>
      </c>
      <c r="I289" t="s">
        <v>18</v>
      </c>
      <c r="J289" s="6">
        <v>2</v>
      </c>
      <c r="K289" s="5">
        <v>1.5</v>
      </c>
      <c r="L289" s="4">
        <v>607.95000000000005</v>
      </c>
    </row>
    <row r="290" spans="1:12" x14ac:dyDescent="0.3">
      <c r="A290">
        <v>10289</v>
      </c>
      <c r="B290" s="1">
        <v>44850</v>
      </c>
      <c r="C290">
        <v>1854</v>
      </c>
      <c r="D290" t="s">
        <v>19</v>
      </c>
      <c r="E290" t="s">
        <v>13</v>
      </c>
      <c r="F290" s="6">
        <v>1</v>
      </c>
      <c r="G290" s="4">
        <v>551.13</v>
      </c>
      <c r="H290" s="7">
        <v>0.11</v>
      </c>
      <c r="I290" t="s">
        <v>18</v>
      </c>
      <c r="J290" s="6">
        <v>5</v>
      </c>
      <c r="K290" s="5">
        <v>4.9000000000000004</v>
      </c>
      <c r="L290" s="4">
        <v>490.51</v>
      </c>
    </row>
    <row r="291" spans="1:12" x14ac:dyDescent="0.3">
      <c r="A291">
        <v>10290</v>
      </c>
      <c r="B291" s="1">
        <v>44851</v>
      </c>
      <c r="C291">
        <v>1996</v>
      </c>
      <c r="D291" t="s">
        <v>19</v>
      </c>
      <c r="E291" t="s">
        <v>13</v>
      </c>
      <c r="F291" s="6">
        <v>1</v>
      </c>
      <c r="G291" s="4">
        <v>382.43</v>
      </c>
      <c r="H291" s="7">
        <v>0.2</v>
      </c>
      <c r="I291" t="s">
        <v>16</v>
      </c>
      <c r="J291" s="6">
        <v>9</v>
      </c>
      <c r="K291" s="5">
        <v>1</v>
      </c>
      <c r="L291" s="4">
        <v>305.94</v>
      </c>
    </row>
    <row r="292" spans="1:12" x14ac:dyDescent="0.3">
      <c r="A292">
        <v>10291</v>
      </c>
      <c r="B292" s="1">
        <v>44852</v>
      </c>
      <c r="C292">
        <v>1735</v>
      </c>
      <c r="D292" t="s">
        <v>19</v>
      </c>
      <c r="E292" t="s">
        <v>20</v>
      </c>
      <c r="F292" s="6">
        <v>3</v>
      </c>
      <c r="G292" s="4">
        <v>506.6</v>
      </c>
      <c r="H292" s="7">
        <v>0.25</v>
      </c>
      <c r="I292" t="s">
        <v>14</v>
      </c>
      <c r="J292" s="6">
        <v>6</v>
      </c>
      <c r="K292" s="5">
        <v>1.2</v>
      </c>
      <c r="L292" s="4">
        <v>1139.8499999999999</v>
      </c>
    </row>
    <row r="293" spans="1:12" x14ac:dyDescent="0.3">
      <c r="A293">
        <v>10292</v>
      </c>
      <c r="B293" s="1">
        <v>44853</v>
      </c>
      <c r="C293">
        <v>1224</v>
      </c>
      <c r="D293" t="s">
        <v>12</v>
      </c>
      <c r="E293" t="s">
        <v>17</v>
      </c>
      <c r="F293" s="6">
        <v>7</v>
      </c>
      <c r="G293" s="4">
        <v>101.76</v>
      </c>
      <c r="H293" s="7">
        <v>0.19</v>
      </c>
      <c r="I293" t="s">
        <v>18</v>
      </c>
      <c r="J293" s="6">
        <v>6</v>
      </c>
      <c r="K293" s="5">
        <v>4.3</v>
      </c>
      <c r="L293" s="4">
        <v>576.98</v>
      </c>
    </row>
    <row r="294" spans="1:12" x14ac:dyDescent="0.3">
      <c r="A294">
        <v>10293</v>
      </c>
      <c r="B294" s="1">
        <v>44854</v>
      </c>
      <c r="C294">
        <v>1384</v>
      </c>
      <c r="D294" t="s">
        <v>19</v>
      </c>
      <c r="E294" t="s">
        <v>21</v>
      </c>
      <c r="F294" s="6">
        <v>4</v>
      </c>
      <c r="G294" s="4">
        <v>515.37</v>
      </c>
      <c r="H294" s="7">
        <v>0.28000000000000003</v>
      </c>
      <c r="I294" t="s">
        <v>18</v>
      </c>
      <c r="J294" s="6">
        <v>7</v>
      </c>
      <c r="K294" s="5">
        <v>2</v>
      </c>
      <c r="L294" s="4">
        <v>1484.27</v>
      </c>
    </row>
    <row r="295" spans="1:12" x14ac:dyDescent="0.3">
      <c r="A295">
        <v>10294</v>
      </c>
      <c r="B295" s="1">
        <v>44855</v>
      </c>
      <c r="C295">
        <v>1402</v>
      </c>
      <c r="D295" t="s">
        <v>12</v>
      </c>
      <c r="E295" t="s">
        <v>17</v>
      </c>
      <c r="F295" s="6">
        <v>2</v>
      </c>
      <c r="G295" s="4">
        <v>409.96</v>
      </c>
      <c r="H295" s="7">
        <v>0.1</v>
      </c>
      <c r="I295" t="s">
        <v>16</v>
      </c>
      <c r="J295" s="6">
        <v>11</v>
      </c>
      <c r="K295" s="5">
        <v>4.5999999999999996</v>
      </c>
      <c r="L295" s="4">
        <v>737.93</v>
      </c>
    </row>
    <row r="296" spans="1:12" x14ac:dyDescent="0.3">
      <c r="A296">
        <v>10295</v>
      </c>
      <c r="B296" s="1">
        <v>44856</v>
      </c>
      <c r="C296">
        <v>1637</v>
      </c>
      <c r="D296" t="s">
        <v>15</v>
      </c>
      <c r="E296" t="s">
        <v>17</v>
      </c>
      <c r="F296" s="6">
        <v>5</v>
      </c>
      <c r="G296" s="4">
        <v>114.59</v>
      </c>
      <c r="H296" s="7">
        <v>0.06</v>
      </c>
      <c r="I296" t="s">
        <v>16</v>
      </c>
      <c r="J296" s="6">
        <v>5</v>
      </c>
      <c r="K296" s="5">
        <v>2.2000000000000002</v>
      </c>
      <c r="L296" s="4">
        <v>538.57000000000005</v>
      </c>
    </row>
    <row r="297" spans="1:12" x14ac:dyDescent="0.3">
      <c r="A297">
        <v>10296</v>
      </c>
      <c r="B297" s="1">
        <v>44857</v>
      </c>
      <c r="C297">
        <v>1129</v>
      </c>
      <c r="D297" t="s">
        <v>15</v>
      </c>
      <c r="E297" t="s">
        <v>13</v>
      </c>
      <c r="F297" s="6">
        <v>7</v>
      </c>
      <c r="G297" s="4">
        <v>126.01</v>
      </c>
      <c r="H297" s="7">
        <v>0.02</v>
      </c>
      <c r="I297" t="s">
        <v>18</v>
      </c>
      <c r="J297" s="6">
        <v>3</v>
      </c>
      <c r="K297" s="5">
        <v>1.3</v>
      </c>
      <c r="L297" s="4">
        <v>864.43</v>
      </c>
    </row>
    <row r="298" spans="1:12" x14ac:dyDescent="0.3">
      <c r="A298">
        <v>10297</v>
      </c>
      <c r="B298" s="1">
        <v>44858</v>
      </c>
      <c r="C298">
        <v>1052</v>
      </c>
      <c r="D298" t="s">
        <v>15</v>
      </c>
      <c r="E298" t="s">
        <v>13</v>
      </c>
      <c r="F298" s="6">
        <v>4</v>
      </c>
      <c r="G298" s="4">
        <v>557</v>
      </c>
      <c r="H298" s="7">
        <v>0.2</v>
      </c>
      <c r="I298" t="s">
        <v>16</v>
      </c>
      <c r="J298" s="6">
        <v>3</v>
      </c>
      <c r="K298" s="5">
        <v>1</v>
      </c>
      <c r="L298" s="4">
        <v>1782.4</v>
      </c>
    </row>
    <row r="299" spans="1:12" x14ac:dyDescent="0.3">
      <c r="A299">
        <v>10298</v>
      </c>
      <c r="B299" s="1">
        <v>44859</v>
      </c>
      <c r="C299">
        <v>1683</v>
      </c>
      <c r="D299" t="s">
        <v>15</v>
      </c>
      <c r="E299" t="s">
        <v>13</v>
      </c>
      <c r="F299" s="6">
        <v>3</v>
      </c>
      <c r="G299" s="4">
        <v>33.85</v>
      </c>
      <c r="H299" s="7">
        <v>0.24</v>
      </c>
      <c r="I299" t="s">
        <v>18</v>
      </c>
      <c r="J299" s="6">
        <v>5</v>
      </c>
      <c r="K299" s="5">
        <v>2.1</v>
      </c>
      <c r="L299" s="4">
        <v>77.180000000000007</v>
      </c>
    </row>
    <row r="300" spans="1:12" x14ac:dyDescent="0.3">
      <c r="A300">
        <v>10299</v>
      </c>
      <c r="B300" s="1">
        <v>44860</v>
      </c>
      <c r="C300">
        <v>1729</v>
      </c>
      <c r="D300" t="s">
        <v>22</v>
      </c>
      <c r="E300" t="s">
        <v>21</v>
      </c>
      <c r="F300" s="6">
        <v>4</v>
      </c>
      <c r="G300" s="4">
        <v>285.58</v>
      </c>
      <c r="H300" s="7">
        <v>0.11</v>
      </c>
      <c r="I300" t="s">
        <v>16</v>
      </c>
      <c r="J300" s="6">
        <v>4</v>
      </c>
      <c r="K300" s="5">
        <v>2.9</v>
      </c>
      <c r="L300" s="4">
        <v>1016.66</v>
      </c>
    </row>
    <row r="301" spans="1:12" x14ac:dyDescent="0.3">
      <c r="A301">
        <v>10300</v>
      </c>
      <c r="B301" s="1">
        <v>44861</v>
      </c>
      <c r="C301">
        <v>1671</v>
      </c>
      <c r="D301" t="s">
        <v>19</v>
      </c>
      <c r="E301" t="s">
        <v>21</v>
      </c>
      <c r="F301" s="6">
        <v>3</v>
      </c>
      <c r="G301" s="4">
        <v>198.38</v>
      </c>
      <c r="H301" s="7">
        <v>0.21</v>
      </c>
      <c r="I301" t="s">
        <v>18</v>
      </c>
      <c r="J301" s="6">
        <v>5</v>
      </c>
      <c r="K301" s="5">
        <v>1</v>
      </c>
      <c r="L301" s="4">
        <v>470.16</v>
      </c>
    </row>
    <row r="302" spans="1:12" x14ac:dyDescent="0.3">
      <c r="A302">
        <v>10301</v>
      </c>
      <c r="B302" s="1">
        <v>44862</v>
      </c>
      <c r="C302">
        <v>1709</v>
      </c>
      <c r="D302" t="s">
        <v>15</v>
      </c>
      <c r="E302" t="s">
        <v>21</v>
      </c>
      <c r="F302" s="6">
        <v>6</v>
      </c>
      <c r="G302" s="4">
        <v>404.07</v>
      </c>
      <c r="H302" s="7">
        <v>0.02</v>
      </c>
      <c r="I302" t="s">
        <v>18</v>
      </c>
      <c r="J302" s="6">
        <v>9</v>
      </c>
      <c r="K302" s="5">
        <v>3.3</v>
      </c>
      <c r="L302" s="4">
        <v>2375.9299999999998</v>
      </c>
    </row>
    <row r="303" spans="1:12" x14ac:dyDescent="0.3">
      <c r="A303">
        <v>10302</v>
      </c>
      <c r="B303" s="1">
        <v>44863</v>
      </c>
      <c r="C303">
        <v>1415</v>
      </c>
      <c r="D303" t="s">
        <v>12</v>
      </c>
      <c r="E303" t="s">
        <v>17</v>
      </c>
      <c r="F303" s="6">
        <v>1</v>
      </c>
      <c r="G303" s="4">
        <v>506.18</v>
      </c>
      <c r="H303" s="7">
        <v>0.03</v>
      </c>
      <c r="I303" t="s">
        <v>16</v>
      </c>
      <c r="J303" s="6">
        <v>5</v>
      </c>
      <c r="K303" s="5">
        <v>2.2999999999999998</v>
      </c>
      <c r="L303" s="4">
        <v>490.99</v>
      </c>
    </row>
    <row r="304" spans="1:12" x14ac:dyDescent="0.3">
      <c r="A304">
        <v>10303</v>
      </c>
      <c r="B304" s="1">
        <v>44864</v>
      </c>
      <c r="C304">
        <v>1246</v>
      </c>
      <c r="D304" t="s">
        <v>12</v>
      </c>
      <c r="E304" t="s">
        <v>13</v>
      </c>
      <c r="F304" s="6">
        <v>7</v>
      </c>
      <c r="G304" s="4">
        <v>225.82</v>
      </c>
      <c r="H304" s="7">
        <v>0.25</v>
      </c>
      <c r="I304" t="s">
        <v>18</v>
      </c>
      <c r="J304" s="6">
        <v>4</v>
      </c>
      <c r="K304" s="5">
        <v>2.6</v>
      </c>
      <c r="L304" s="4">
        <v>1185.56</v>
      </c>
    </row>
    <row r="305" spans="1:12" x14ac:dyDescent="0.3">
      <c r="A305">
        <v>10304</v>
      </c>
      <c r="B305" s="1">
        <v>44865</v>
      </c>
      <c r="C305">
        <v>1835</v>
      </c>
      <c r="D305" t="s">
        <v>12</v>
      </c>
      <c r="E305" t="s">
        <v>20</v>
      </c>
      <c r="F305" s="6">
        <v>1</v>
      </c>
      <c r="G305" s="4">
        <v>264.74</v>
      </c>
      <c r="H305" s="7">
        <v>0.13</v>
      </c>
      <c r="I305" t="s">
        <v>16</v>
      </c>
      <c r="J305" s="6">
        <v>4</v>
      </c>
      <c r="K305" s="5">
        <v>2</v>
      </c>
      <c r="L305" s="4">
        <v>230.32</v>
      </c>
    </row>
    <row r="306" spans="1:12" x14ac:dyDescent="0.3">
      <c r="A306">
        <v>10305</v>
      </c>
      <c r="B306" s="1">
        <v>44866</v>
      </c>
      <c r="C306">
        <v>1438</v>
      </c>
      <c r="D306" t="s">
        <v>15</v>
      </c>
      <c r="E306" t="s">
        <v>17</v>
      </c>
      <c r="F306" s="6">
        <v>4</v>
      </c>
      <c r="G306" s="4">
        <v>589.41999999999996</v>
      </c>
      <c r="H306" s="7">
        <v>0.23</v>
      </c>
      <c r="I306" t="s">
        <v>16</v>
      </c>
      <c r="J306" s="6">
        <v>1</v>
      </c>
      <c r="K306" s="5">
        <v>3.1</v>
      </c>
      <c r="L306" s="4">
        <v>1815.41</v>
      </c>
    </row>
    <row r="307" spans="1:12" x14ac:dyDescent="0.3">
      <c r="A307">
        <v>10306</v>
      </c>
      <c r="B307" s="1">
        <v>44867</v>
      </c>
      <c r="C307">
        <v>1202</v>
      </c>
      <c r="D307" t="s">
        <v>22</v>
      </c>
      <c r="E307" t="s">
        <v>21</v>
      </c>
      <c r="F307" s="6">
        <v>2</v>
      </c>
      <c r="G307" s="4">
        <v>473.59</v>
      </c>
      <c r="H307" s="7">
        <v>0.28999999999999998</v>
      </c>
      <c r="I307" t="s">
        <v>16</v>
      </c>
      <c r="J307" s="6">
        <v>10</v>
      </c>
      <c r="K307" s="5">
        <v>1.9</v>
      </c>
      <c r="L307" s="4">
        <v>672.5</v>
      </c>
    </row>
    <row r="308" spans="1:12" x14ac:dyDescent="0.3">
      <c r="A308">
        <v>10307</v>
      </c>
      <c r="B308" s="1">
        <v>44868</v>
      </c>
      <c r="C308">
        <v>1183</v>
      </c>
      <c r="D308" t="s">
        <v>15</v>
      </c>
      <c r="E308" t="s">
        <v>20</v>
      </c>
      <c r="F308" s="6">
        <v>5</v>
      </c>
      <c r="G308" s="4">
        <v>539.86</v>
      </c>
      <c r="H308" s="7">
        <v>0.3</v>
      </c>
      <c r="I308" t="s">
        <v>16</v>
      </c>
      <c r="J308" s="6">
        <v>4</v>
      </c>
      <c r="K308" s="5">
        <v>1.5</v>
      </c>
      <c r="L308" s="4">
        <v>1889.51</v>
      </c>
    </row>
    <row r="309" spans="1:12" x14ac:dyDescent="0.3">
      <c r="A309">
        <v>10308</v>
      </c>
      <c r="B309" s="1">
        <v>44869</v>
      </c>
      <c r="C309">
        <v>1122</v>
      </c>
      <c r="D309" t="s">
        <v>15</v>
      </c>
      <c r="E309" t="s">
        <v>20</v>
      </c>
      <c r="F309" s="6">
        <v>3</v>
      </c>
      <c r="G309" s="4">
        <v>271.68</v>
      </c>
      <c r="H309" s="7">
        <v>0.06</v>
      </c>
      <c r="I309" t="s">
        <v>16</v>
      </c>
      <c r="J309" s="6">
        <v>4</v>
      </c>
      <c r="K309" s="5">
        <v>4.5999999999999996</v>
      </c>
      <c r="L309" s="4">
        <v>766.14</v>
      </c>
    </row>
    <row r="310" spans="1:12" x14ac:dyDescent="0.3">
      <c r="A310">
        <v>10309</v>
      </c>
      <c r="B310" s="1">
        <v>44870</v>
      </c>
      <c r="C310">
        <v>1400</v>
      </c>
      <c r="D310" t="s">
        <v>19</v>
      </c>
      <c r="E310" t="s">
        <v>13</v>
      </c>
      <c r="F310" s="6">
        <v>5</v>
      </c>
      <c r="G310" s="4">
        <v>151.93</v>
      </c>
      <c r="H310" s="7">
        <v>0.17</v>
      </c>
      <c r="I310" t="s">
        <v>14</v>
      </c>
      <c r="J310" s="6">
        <v>9</v>
      </c>
      <c r="K310" s="5">
        <v>2.6</v>
      </c>
      <c r="L310" s="4">
        <v>630.51</v>
      </c>
    </row>
    <row r="311" spans="1:12" x14ac:dyDescent="0.3">
      <c r="A311">
        <v>10310</v>
      </c>
      <c r="B311" s="1">
        <v>44871</v>
      </c>
      <c r="C311">
        <v>1766</v>
      </c>
      <c r="D311" t="s">
        <v>15</v>
      </c>
      <c r="E311" t="s">
        <v>20</v>
      </c>
      <c r="F311" s="6">
        <v>1</v>
      </c>
      <c r="G311" s="4">
        <v>255.94</v>
      </c>
      <c r="H311" s="7">
        <v>0.26</v>
      </c>
      <c r="I311" t="s">
        <v>16</v>
      </c>
      <c r="J311" s="6">
        <v>11</v>
      </c>
      <c r="K311" s="5">
        <v>1.3</v>
      </c>
      <c r="L311" s="4">
        <v>189.4</v>
      </c>
    </row>
    <row r="312" spans="1:12" x14ac:dyDescent="0.3">
      <c r="A312">
        <v>10311</v>
      </c>
      <c r="B312" s="1">
        <v>44872</v>
      </c>
      <c r="C312">
        <v>1293</v>
      </c>
      <c r="D312" t="s">
        <v>19</v>
      </c>
      <c r="E312" t="s">
        <v>21</v>
      </c>
      <c r="F312" s="6">
        <v>2</v>
      </c>
      <c r="G312" s="4">
        <v>433.91</v>
      </c>
      <c r="H312" s="7">
        <v>0.27</v>
      </c>
      <c r="I312" t="s">
        <v>16</v>
      </c>
      <c r="J312" s="6">
        <v>4</v>
      </c>
      <c r="K312" s="5">
        <v>1.9</v>
      </c>
      <c r="L312" s="4">
        <v>633.51</v>
      </c>
    </row>
    <row r="313" spans="1:12" x14ac:dyDescent="0.3">
      <c r="A313">
        <v>10312</v>
      </c>
      <c r="B313" s="1">
        <v>44873</v>
      </c>
      <c r="C313">
        <v>1279</v>
      </c>
      <c r="D313" t="s">
        <v>19</v>
      </c>
      <c r="E313" t="s">
        <v>13</v>
      </c>
      <c r="F313" s="6">
        <v>2</v>
      </c>
      <c r="G313" s="4">
        <v>79.02</v>
      </c>
      <c r="H313" s="7">
        <v>0.27</v>
      </c>
      <c r="I313" t="s">
        <v>16</v>
      </c>
      <c r="J313" s="6">
        <v>7</v>
      </c>
      <c r="K313" s="5">
        <v>2.2000000000000002</v>
      </c>
      <c r="L313" s="4">
        <v>115.37</v>
      </c>
    </row>
    <row r="314" spans="1:12" x14ac:dyDescent="0.3">
      <c r="A314">
        <v>10313</v>
      </c>
      <c r="B314" s="1">
        <v>44874</v>
      </c>
      <c r="C314">
        <v>1836</v>
      </c>
      <c r="D314" t="s">
        <v>12</v>
      </c>
      <c r="E314" t="s">
        <v>20</v>
      </c>
      <c r="F314" s="6">
        <v>5</v>
      </c>
      <c r="G314" s="4">
        <v>173.22</v>
      </c>
      <c r="H314" s="7">
        <v>0.08</v>
      </c>
      <c r="I314" t="s">
        <v>16</v>
      </c>
      <c r="J314" s="6">
        <v>1</v>
      </c>
      <c r="K314" s="5">
        <v>4.0999999999999996</v>
      </c>
      <c r="L314" s="4">
        <v>796.81</v>
      </c>
    </row>
    <row r="315" spans="1:12" x14ac:dyDescent="0.3">
      <c r="A315">
        <v>10314</v>
      </c>
      <c r="B315" s="1">
        <v>44875</v>
      </c>
      <c r="C315">
        <v>1883</v>
      </c>
      <c r="D315" t="s">
        <v>19</v>
      </c>
      <c r="E315" t="s">
        <v>13</v>
      </c>
      <c r="F315" s="6">
        <v>1</v>
      </c>
      <c r="G315" s="4">
        <v>42.28</v>
      </c>
      <c r="H315" s="7">
        <v>7.0000000000000007E-2</v>
      </c>
      <c r="I315" t="s">
        <v>18</v>
      </c>
      <c r="J315" s="6">
        <v>7</v>
      </c>
      <c r="K315" s="5">
        <v>1.1000000000000001</v>
      </c>
      <c r="L315" s="4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 s="6">
        <v>5</v>
      </c>
      <c r="G316" s="4">
        <v>267.92</v>
      </c>
      <c r="H316" s="7">
        <v>0.21</v>
      </c>
      <c r="I316" t="s">
        <v>16</v>
      </c>
      <c r="J316" s="6">
        <v>2</v>
      </c>
      <c r="K316" s="5">
        <v>2.9</v>
      </c>
      <c r="L316" s="4">
        <v>1058.28</v>
      </c>
    </row>
    <row r="317" spans="1:12" x14ac:dyDescent="0.3">
      <c r="A317">
        <v>10316</v>
      </c>
      <c r="B317" s="1">
        <v>44877</v>
      </c>
      <c r="C317">
        <v>1197</v>
      </c>
      <c r="D317" t="s">
        <v>19</v>
      </c>
      <c r="E317" t="s">
        <v>17</v>
      </c>
      <c r="F317" s="6">
        <v>4</v>
      </c>
      <c r="G317" s="4">
        <v>499.06</v>
      </c>
      <c r="H317" s="7">
        <v>0.26</v>
      </c>
      <c r="I317" t="s">
        <v>18</v>
      </c>
      <c r="J317" s="6">
        <v>11</v>
      </c>
      <c r="K317" s="5">
        <v>2.6</v>
      </c>
      <c r="L317" s="4">
        <v>1477.22</v>
      </c>
    </row>
    <row r="318" spans="1:12" x14ac:dyDescent="0.3">
      <c r="A318">
        <v>10317</v>
      </c>
      <c r="B318" s="1">
        <v>44878</v>
      </c>
      <c r="C318">
        <v>1981</v>
      </c>
      <c r="D318" t="s">
        <v>12</v>
      </c>
      <c r="E318" t="s">
        <v>17</v>
      </c>
      <c r="F318" s="6">
        <v>2</v>
      </c>
      <c r="G318" s="4">
        <v>29.43</v>
      </c>
      <c r="H318" s="7">
        <v>0.11</v>
      </c>
      <c r="I318" t="s">
        <v>16</v>
      </c>
      <c r="J318" s="6">
        <v>8</v>
      </c>
      <c r="K318" s="5">
        <v>4.9000000000000004</v>
      </c>
      <c r="L318" s="4">
        <v>52.39</v>
      </c>
    </row>
    <row r="319" spans="1:12" x14ac:dyDescent="0.3">
      <c r="A319">
        <v>10318</v>
      </c>
      <c r="B319" s="1">
        <v>44879</v>
      </c>
      <c r="C319">
        <v>1906</v>
      </c>
      <c r="D319" t="s">
        <v>15</v>
      </c>
      <c r="E319" t="s">
        <v>21</v>
      </c>
      <c r="F319" s="6">
        <v>2</v>
      </c>
      <c r="G319" s="4">
        <v>410.06</v>
      </c>
      <c r="H319" s="7">
        <v>0.04</v>
      </c>
      <c r="I319" t="s">
        <v>14</v>
      </c>
      <c r="J319" s="6">
        <v>1</v>
      </c>
      <c r="K319" s="5">
        <v>1.7</v>
      </c>
      <c r="L319" s="4">
        <v>787.32</v>
      </c>
    </row>
    <row r="320" spans="1:12" x14ac:dyDescent="0.3">
      <c r="A320">
        <v>10319</v>
      </c>
      <c r="B320" s="1">
        <v>44880</v>
      </c>
      <c r="C320">
        <v>1510</v>
      </c>
      <c r="D320" t="s">
        <v>15</v>
      </c>
      <c r="E320" t="s">
        <v>17</v>
      </c>
      <c r="F320" s="6">
        <v>4</v>
      </c>
      <c r="G320" s="4">
        <v>560.51</v>
      </c>
      <c r="H320" s="7">
        <v>0.25</v>
      </c>
      <c r="I320" t="s">
        <v>16</v>
      </c>
      <c r="J320" s="6">
        <v>10</v>
      </c>
      <c r="K320" s="5">
        <v>3.5</v>
      </c>
      <c r="L320" s="4">
        <v>1681.53</v>
      </c>
    </row>
    <row r="321" spans="1:12" x14ac:dyDescent="0.3">
      <c r="A321">
        <v>10320</v>
      </c>
      <c r="B321" s="1">
        <v>44881</v>
      </c>
      <c r="C321">
        <v>1751</v>
      </c>
      <c r="D321" t="s">
        <v>22</v>
      </c>
      <c r="E321" t="s">
        <v>17</v>
      </c>
      <c r="F321" s="6">
        <v>1</v>
      </c>
      <c r="G321" s="4">
        <v>153.6</v>
      </c>
      <c r="H321" s="7">
        <v>0.1</v>
      </c>
      <c r="I321" t="s">
        <v>18</v>
      </c>
      <c r="J321" s="6">
        <v>3</v>
      </c>
      <c r="K321" s="5">
        <v>1.8</v>
      </c>
      <c r="L321" s="4">
        <v>138.24</v>
      </c>
    </row>
    <row r="322" spans="1:12" x14ac:dyDescent="0.3">
      <c r="A322">
        <v>10321</v>
      </c>
      <c r="B322" s="1">
        <v>44882</v>
      </c>
      <c r="C322">
        <v>1143</v>
      </c>
      <c r="D322" t="s">
        <v>22</v>
      </c>
      <c r="E322" t="s">
        <v>17</v>
      </c>
      <c r="F322" s="6">
        <v>2</v>
      </c>
      <c r="G322" s="4">
        <v>420.78</v>
      </c>
      <c r="H322" s="7">
        <v>0.06</v>
      </c>
      <c r="I322" t="s">
        <v>18</v>
      </c>
      <c r="J322" s="6">
        <v>8</v>
      </c>
      <c r="K322" s="5">
        <v>3.2</v>
      </c>
      <c r="L322" s="4">
        <v>791.07</v>
      </c>
    </row>
    <row r="323" spans="1:12" x14ac:dyDescent="0.3">
      <c r="A323">
        <v>10322</v>
      </c>
      <c r="B323" s="1">
        <v>44883</v>
      </c>
      <c r="C323">
        <v>1608</v>
      </c>
      <c r="D323" t="s">
        <v>19</v>
      </c>
      <c r="E323" t="s">
        <v>20</v>
      </c>
      <c r="F323" s="6">
        <v>7</v>
      </c>
      <c r="G323" s="4">
        <v>585.42999999999995</v>
      </c>
      <c r="H323" s="7">
        <v>0.05</v>
      </c>
      <c r="I323" t="s">
        <v>16</v>
      </c>
      <c r="J323" s="6">
        <v>10</v>
      </c>
      <c r="K323" s="5">
        <v>3.2</v>
      </c>
      <c r="L323" s="4">
        <v>3893.11</v>
      </c>
    </row>
    <row r="324" spans="1:12" x14ac:dyDescent="0.3">
      <c r="A324">
        <v>10323</v>
      </c>
      <c r="B324" s="1">
        <v>44884</v>
      </c>
      <c r="C324">
        <v>1200</v>
      </c>
      <c r="D324" t="s">
        <v>22</v>
      </c>
      <c r="E324" t="s">
        <v>20</v>
      </c>
      <c r="F324" s="6">
        <v>6</v>
      </c>
      <c r="G324" s="4">
        <v>577.92999999999995</v>
      </c>
      <c r="H324" s="7">
        <v>0.11</v>
      </c>
      <c r="I324" t="s">
        <v>18</v>
      </c>
      <c r="J324" s="6">
        <v>8</v>
      </c>
      <c r="K324" s="5">
        <v>1.3</v>
      </c>
      <c r="L324" s="4">
        <v>3086.15</v>
      </c>
    </row>
    <row r="325" spans="1:12" x14ac:dyDescent="0.3">
      <c r="A325">
        <v>10324</v>
      </c>
      <c r="B325" s="1">
        <v>44885</v>
      </c>
      <c r="C325">
        <v>1123</v>
      </c>
      <c r="D325" t="s">
        <v>22</v>
      </c>
      <c r="E325" t="s">
        <v>13</v>
      </c>
      <c r="F325" s="6">
        <v>6</v>
      </c>
      <c r="G325" s="4">
        <v>152.43</v>
      </c>
      <c r="H325" s="7">
        <v>0.21</v>
      </c>
      <c r="I325" t="s">
        <v>18</v>
      </c>
      <c r="J325" s="6">
        <v>11</v>
      </c>
      <c r="K325" s="5">
        <v>2.8</v>
      </c>
      <c r="L325" s="4">
        <v>722.52</v>
      </c>
    </row>
    <row r="326" spans="1:12" x14ac:dyDescent="0.3">
      <c r="A326">
        <v>10325</v>
      </c>
      <c r="B326" s="1">
        <v>44886</v>
      </c>
      <c r="C326">
        <v>1186</v>
      </c>
      <c r="D326" t="s">
        <v>22</v>
      </c>
      <c r="E326" t="s">
        <v>20</v>
      </c>
      <c r="F326" s="6">
        <v>6</v>
      </c>
      <c r="G326" s="4">
        <v>73.69</v>
      </c>
      <c r="H326" s="7">
        <v>0.13</v>
      </c>
      <c r="I326" t="s">
        <v>16</v>
      </c>
      <c r="J326" s="6">
        <v>5</v>
      </c>
      <c r="K326" s="5">
        <v>2.8</v>
      </c>
      <c r="L326" s="4">
        <v>384.66</v>
      </c>
    </row>
    <row r="327" spans="1:12" x14ac:dyDescent="0.3">
      <c r="A327">
        <v>10326</v>
      </c>
      <c r="B327" s="1">
        <v>44887</v>
      </c>
      <c r="C327">
        <v>1325</v>
      </c>
      <c r="D327" t="s">
        <v>19</v>
      </c>
      <c r="E327" t="s">
        <v>17</v>
      </c>
      <c r="F327" s="6">
        <v>3</v>
      </c>
      <c r="G327" s="4">
        <v>101.75</v>
      </c>
      <c r="H327" s="7">
        <v>0.01</v>
      </c>
      <c r="I327" t="s">
        <v>18</v>
      </c>
      <c r="J327" s="6">
        <v>5</v>
      </c>
      <c r="K327" s="5">
        <v>2.2999999999999998</v>
      </c>
      <c r="L327" s="4">
        <v>302.2</v>
      </c>
    </row>
    <row r="328" spans="1:12" x14ac:dyDescent="0.3">
      <c r="A328">
        <v>10327</v>
      </c>
      <c r="B328" s="1">
        <v>44888</v>
      </c>
      <c r="C328">
        <v>1463</v>
      </c>
      <c r="D328" t="s">
        <v>12</v>
      </c>
      <c r="E328" t="s">
        <v>20</v>
      </c>
      <c r="F328" s="6">
        <v>7</v>
      </c>
      <c r="G328" s="4">
        <v>425.69</v>
      </c>
      <c r="H328" s="7">
        <v>0.03</v>
      </c>
      <c r="I328" t="s">
        <v>14</v>
      </c>
      <c r="J328" s="6">
        <v>8</v>
      </c>
      <c r="K328" s="5">
        <v>2.1</v>
      </c>
      <c r="L328" s="4">
        <v>2890.44</v>
      </c>
    </row>
    <row r="329" spans="1:12" x14ac:dyDescent="0.3">
      <c r="A329">
        <v>10328</v>
      </c>
      <c r="B329" s="1">
        <v>44889</v>
      </c>
      <c r="C329">
        <v>1348</v>
      </c>
      <c r="D329" t="s">
        <v>15</v>
      </c>
      <c r="E329" t="s">
        <v>21</v>
      </c>
      <c r="F329" s="6">
        <v>3</v>
      </c>
      <c r="G329" s="4">
        <v>439.57</v>
      </c>
      <c r="H329" s="7">
        <v>0.1</v>
      </c>
      <c r="I329" t="s">
        <v>18</v>
      </c>
      <c r="J329" s="6">
        <v>10</v>
      </c>
      <c r="K329" s="5">
        <v>1.9</v>
      </c>
      <c r="L329" s="4">
        <v>1186.8399999999999</v>
      </c>
    </row>
    <row r="330" spans="1:12" x14ac:dyDescent="0.3">
      <c r="A330">
        <v>10329</v>
      </c>
      <c r="B330" s="1">
        <v>44890</v>
      </c>
      <c r="C330">
        <v>1770</v>
      </c>
      <c r="D330" t="s">
        <v>19</v>
      </c>
      <c r="E330" t="s">
        <v>13</v>
      </c>
      <c r="F330" s="6">
        <v>1</v>
      </c>
      <c r="G330" s="4">
        <v>409.43</v>
      </c>
      <c r="H330" s="7">
        <v>0.23</v>
      </c>
      <c r="I330" t="s">
        <v>14</v>
      </c>
      <c r="J330" s="6">
        <v>5</v>
      </c>
      <c r="K330" s="5">
        <v>1</v>
      </c>
      <c r="L330" s="4">
        <v>315.26</v>
      </c>
    </row>
    <row r="331" spans="1:12" x14ac:dyDescent="0.3">
      <c r="A331">
        <v>10330</v>
      </c>
      <c r="B331" s="1">
        <v>44891</v>
      </c>
      <c r="C331">
        <v>1659</v>
      </c>
      <c r="D331" t="s">
        <v>15</v>
      </c>
      <c r="E331" t="s">
        <v>13</v>
      </c>
      <c r="F331" s="6">
        <v>4</v>
      </c>
      <c r="G331" s="4">
        <v>211.61</v>
      </c>
      <c r="H331" s="7">
        <v>0.03</v>
      </c>
      <c r="I331" t="s">
        <v>16</v>
      </c>
      <c r="J331" s="6">
        <v>9</v>
      </c>
      <c r="K331" s="5">
        <v>1</v>
      </c>
      <c r="L331" s="4">
        <v>821.05</v>
      </c>
    </row>
    <row r="332" spans="1:12" x14ac:dyDescent="0.3">
      <c r="A332">
        <v>10331</v>
      </c>
      <c r="B332" s="1">
        <v>44892</v>
      </c>
      <c r="C332">
        <v>1763</v>
      </c>
      <c r="D332" t="s">
        <v>19</v>
      </c>
      <c r="E332" t="s">
        <v>20</v>
      </c>
      <c r="F332" s="6">
        <v>5</v>
      </c>
      <c r="G332" s="4">
        <v>114.32</v>
      </c>
      <c r="H332" s="7">
        <v>0.2</v>
      </c>
      <c r="I332" t="s">
        <v>18</v>
      </c>
      <c r="J332" s="6">
        <v>1</v>
      </c>
      <c r="K332" s="5">
        <v>3.4</v>
      </c>
      <c r="L332" s="4">
        <v>457.28</v>
      </c>
    </row>
    <row r="333" spans="1:12" x14ac:dyDescent="0.3">
      <c r="A333">
        <v>10332</v>
      </c>
      <c r="B333" s="1">
        <v>44893</v>
      </c>
      <c r="C333">
        <v>1954</v>
      </c>
      <c r="D333" t="s">
        <v>19</v>
      </c>
      <c r="E333" t="s">
        <v>17</v>
      </c>
      <c r="F333" s="6">
        <v>7</v>
      </c>
      <c r="G333" s="4">
        <v>354.75</v>
      </c>
      <c r="H333" s="7">
        <v>0.04</v>
      </c>
      <c r="I333" t="s">
        <v>14</v>
      </c>
      <c r="J333" s="6">
        <v>5</v>
      </c>
      <c r="K333" s="5">
        <v>2.2000000000000002</v>
      </c>
      <c r="L333" s="4">
        <v>2383.92</v>
      </c>
    </row>
    <row r="334" spans="1:12" x14ac:dyDescent="0.3">
      <c r="A334">
        <v>10333</v>
      </c>
      <c r="B334" s="1">
        <v>44894</v>
      </c>
      <c r="C334">
        <v>1931</v>
      </c>
      <c r="D334" t="s">
        <v>22</v>
      </c>
      <c r="E334" t="s">
        <v>13</v>
      </c>
      <c r="F334" s="6">
        <v>1</v>
      </c>
      <c r="G334" s="4">
        <v>297.95</v>
      </c>
      <c r="H334" s="7">
        <v>7.0000000000000007E-2</v>
      </c>
      <c r="I334" t="s">
        <v>16</v>
      </c>
      <c r="J334" s="6">
        <v>3</v>
      </c>
      <c r="K334" s="5">
        <v>1.7</v>
      </c>
      <c r="L334" s="4">
        <v>277.08999999999997</v>
      </c>
    </row>
    <row r="335" spans="1:12" x14ac:dyDescent="0.3">
      <c r="A335">
        <v>10334</v>
      </c>
      <c r="B335" s="1">
        <v>44895</v>
      </c>
      <c r="C335">
        <v>1402</v>
      </c>
      <c r="D335" t="s">
        <v>19</v>
      </c>
      <c r="E335" t="s">
        <v>21</v>
      </c>
      <c r="F335" s="6">
        <v>5</v>
      </c>
      <c r="G335" s="4">
        <v>441.37</v>
      </c>
      <c r="H335" s="7">
        <v>0.06</v>
      </c>
      <c r="I335" t="s">
        <v>14</v>
      </c>
      <c r="J335" s="6">
        <v>3</v>
      </c>
      <c r="K335" s="5">
        <v>3.7</v>
      </c>
      <c r="L335" s="4">
        <v>2074.44</v>
      </c>
    </row>
    <row r="336" spans="1:12" x14ac:dyDescent="0.3">
      <c r="A336">
        <v>10335</v>
      </c>
      <c r="B336" s="1">
        <v>44896</v>
      </c>
      <c r="C336">
        <v>1345</v>
      </c>
      <c r="D336" t="s">
        <v>15</v>
      </c>
      <c r="E336" t="s">
        <v>21</v>
      </c>
      <c r="F336" s="6">
        <v>1</v>
      </c>
      <c r="G336" s="4">
        <v>273.2</v>
      </c>
      <c r="H336" s="7">
        <v>0.02</v>
      </c>
      <c r="I336" t="s">
        <v>16</v>
      </c>
      <c r="J336" s="6">
        <v>2</v>
      </c>
      <c r="K336" s="5">
        <v>3.1</v>
      </c>
      <c r="L336" s="4">
        <v>267.74</v>
      </c>
    </row>
    <row r="337" spans="1:12" x14ac:dyDescent="0.3">
      <c r="A337">
        <v>10336</v>
      </c>
      <c r="B337" s="1">
        <v>44897</v>
      </c>
      <c r="C337">
        <v>1962</v>
      </c>
      <c r="D337" t="s">
        <v>15</v>
      </c>
      <c r="E337" t="s">
        <v>13</v>
      </c>
      <c r="F337" s="6">
        <v>3</v>
      </c>
      <c r="G337" s="4">
        <v>213.1</v>
      </c>
      <c r="H337" s="7">
        <v>0.23</v>
      </c>
      <c r="I337" t="s">
        <v>14</v>
      </c>
      <c r="J337" s="6">
        <v>3</v>
      </c>
      <c r="K337" s="5">
        <v>4.7</v>
      </c>
      <c r="L337" s="4">
        <v>492.26</v>
      </c>
    </row>
    <row r="338" spans="1:12" x14ac:dyDescent="0.3">
      <c r="A338">
        <v>10337</v>
      </c>
      <c r="B338" s="1">
        <v>44898</v>
      </c>
      <c r="C338">
        <v>1510</v>
      </c>
      <c r="D338" t="s">
        <v>19</v>
      </c>
      <c r="E338" t="s">
        <v>17</v>
      </c>
      <c r="F338" s="6">
        <v>6</v>
      </c>
      <c r="G338" s="4">
        <v>186.68</v>
      </c>
      <c r="H338" s="7">
        <v>0.16</v>
      </c>
      <c r="I338" t="s">
        <v>16</v>
      </c>
      <c r="J338" s="6">
        <v>7</v>
      </c>
      <c r="K338" s="5">
        <v>4.3</v>
      </c>
      <c r="L338" s="4">
        <v>940.87</v>
      </c>
    </row>
    <row r="339" spans="1:12" x14ac:dyDescent="0.3">
      <c r="A339">
        <v>10338</v>
      </c>
      <c r="B339" s="1">
        <v>44899</v>
      </c>
      <c r="C339">
        <v>1146</v>
      </c>
      <c r="D339" t="s">
        <v>12</v>
      </c>
      <c r="E339" t="s">
        <v>17</v>
      </c>
      <c r="F339" s="6">
        <v>4</v>
      </c>
      <c r="G339" s="4">
        <v>138.71</v>
      </c>
      <c r="H339" s="7">
        <v>0.28999999999999998</v>
      </c>
      <c r="I339" t="s">
        <v>16</v>
      </c>
      <c r="J339" s="6">
        <v>8</v>
      </c>
      <c r="K339" s="5">
        <v>3.9</v>
      </c>
      <c r="L339" s="4">
        <v>393.94</v>
      </c>
    </row>
    <row r="340" spans="1:12" x14ac:dyDescent="0.3">
      <c r="A340">
        <v>10339</v>
      </c>
      <c r="B340" s="1">
        <v>44900</v>
      </c>
      <c r="C340">
        <v>1147</v>
      </c>
      <c r="D340" t="s">
        <v>19</v>
      </c>
      <c r="E340" t="s">
        <v>20</v>
      </c>
      <c r="F340" s="6">
        <v>3</v>
      </c>
      <c r="G340" s="4">
        <v>170.46</v>
      </c>
      <c r="H340" s="7">
        <v>0.03</v>
      </c>
      <c r="I340" t="s">
        <v>14</v>
      </c>
      <c r="J340" s="6">
        <v>8</v>
      </c>
      <c r="K340" s="5">
        <v>1.5</v>
      </c>
      <c r="L340" s="4">
        <v>496.04</v>
      </c>
    </row>
    <row r="341" spans="1:12" x14ac:dyDescent="0.3">
      <c r="A341">
        <v>10340</v>
      </c>
      <c r="B341" s="1">
        <v>44901</v>
      </c>
      <c r="C341">
        <v>1863</v>
      </c>
      <c r="D341" t="s">
        <v>19</v>
      </c>
      <c r="E341" t="s">
        <v>20</v>
      </c>
      <c r="F341" s="6">
        <v>4</v>
      </c>
      <c r="G341" s="4">
        <v>70.48</v>
      </c>
      <c r="H341" s="7">
        <v>0.05</v>
      </c>
      <c r="I341" t="s">
        <v>16</v>
      </c>
      <c r="J341" s="6">
        <v>11</v>
      </c>
      <c r="K341" s="5">
        <v>3.7</v>
      </c>
      <c r="L341" s="4">
        <v>267.82</v>
      </c>
    </row>
    <row r="342" spans="1:12" x14ac:dyDescent="0.3">
      <c r="A342">
        <v>10341</v>
      </c>
      <c r="B342" s="1">
        <v>44902</v>
      </c>
      <c r="C342">
        <v>1710</v>
      </c>
      <c r="D342" t="s">
        <v>19</v>
      </c>
      <c r="E342" t="s">
        <v>13</v>
      </c>
      <c r="F342" s="6">
        <v>7</v>
      </c>
      <c r="G342" s="4">
        <v>217.91</v>
      </c>
      <c r="H342" s="7">
        <v>0.11</v>
      </c>
      <c r="I342" t="s">
        <v>16</v>
      </c>
      <c r="J342" s="6">
        <v>8</v>
      </c>
      <c r="K342" s="5">
        <v>3.8</v>
      </c>
      <c r="L342" s="4">
        <v>1357.58</v>
      </c>
    </row>
    <row r="343" spans="1:12" x14ac:dyDescent="0.3">
      <c r="A343">
        <v>10342</v>
      </c>
      <c r="B343" s="1">
        <v>44903</v>
      </c>
      <c r="C343">
        <v>1819</v>
      </c>
      <c r="D343" t="s">
        <v>19</v>
      </c>
      <c r="E343" t="s">
        <v>20</v>
      </c>
      <c r="F343" s="6">
        <v>5</v>
      </c>
      <c r="G343" s="4">
        <v>36.39</v>
      </c>
      <c r="H343" s="7">
        <v>0.27</v>
      </c>
      <c r="I343" t="s">
        <v>16</v>
      </c>
      <c r="J343" s="6">
        <v>1</v>
      </c>
      <c r="K343" s="5">
        <v>4.0999999999999996</v>
      </c>
      <c r="L343" s="4">
        <v>132.82</v>
      </c>
    </row>
    <row r="344" spans="1:12" x14ac:dyDescent="0.3">
      <c r="A344">
        <v>10343</v>
      </c>
      <c r="B344" s="1">
        <v>44904</v>
      </c>
      <c r="C344">
        <v>1488</v>
      </c>
      <c r="D344" t="s">
        <v>19</v>
      </c>
      <c r="E344" t="s">
        <v>20</v>
      </c>
      <c r="F344" s="6">
        <v>1</v>
      </c>
      <c r="G344" s="4">
        <v>124.05</v>
      </c>
      <c r="H344" s="7">
        <v>0.11</v>
      </c>
      <c r="I344" t="s">
        <v>18</v>
      </c>
      <c r="J344" s="6">
        <v>11</v>
      </c>
      <c r="K344" s="5">
        <v>2.1</v>
      </c>
      <c r="L344" s="4">
        <v>110.4</v>
      </c>
    </row>
    <row r="345" spans="1:12" x14ac:dyDescent="0.3">
      <c r="A345">
        <v>10344</v>
      </c>
      <c r="B345" s="1">
        <v>44905</v>
      </c>
      <c r="C345">
        <v>1928</v>
      </c>
      <c r="D345" t="s">
        <v>22</v>
      </c>
      <c r="E345" t="s">
        <v>20</v>
      </c>
      <c r="F345" s="6">
        <v>2</v>
      </c>
      <c r="G345" s="4">
        <v>451.86</v>
      </c>
      <c r="H345" s="7">
        <v>0.14000000000000001</v>
      </c>
      <c r="I345" t="s">
        <v>14</v>
      </c>
      <c r="J345" s="6">
        <v>7</v>
      </c>
      <c r="K345" s="5">
        <v>3.6</v>
      </c>
      <c r="L345" s="4">
        <v>777.2</v>
      </c>
    </row>
    <row r="346" spans="1:12" x14ac:dyDescent="0.3">
      <c r="A346">
        <v>10345</v>
      </c>
      <c r="B346" s="1">
        <v>44906</v>
      </c>
      <c r="C346">
        <v>1935</v>
      </c>
      <c r="D346" t="s">
        <v>12</v>
      </c>
      <c r="E346" t="s">
        <v>21</v>
      </c>
      <c r="F346" s="6">
        <v>2</v>
      </c>
      <c r="G346" s="4">
        <v>205.4</v>
      </c>
      <c r="H346" s="7">
        <v>0.11</v>
      </c>
      <c r="I346" t="s">
        <v>16</v>
      </c>
      <c r="J346" s="6">
        <v>2</v>
      </c>
      <c r="K346" s="5">
        <v>3.5</v>
      </c>
      <c r="L346" s="4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 s="6">
        <v>4</v>
      </c>
      <c r="G347" s="4">
        <v>405.92</v>
      </c>
      <c r="H347" s="7">
        <v>0.03</v>
      </c>
      <c r="I347" t="s">
        <v>18</v>
      </c>
      <c r="J347" s="6">
        <v>11</v>
      </c>
      <c r="K347" s="5">
        <v>2.5</v>
      </c>
      <c r="L347" s="4">
        <v>1574.97</v>
      </c>
    </row>
    <row r="348" spans="1:12" x14ac:dyDescent="0.3">
      <c r="A348">
        <v>10347</v>
      </c>
      <c r="B348" s="1">
        <v>44908</v>
      </c>
      <c r="C348">
        <v>1550</v>
      </c>
      <c r="D348" t="s">
        <v>22</v>
      </c>
      <c r="E348" t="s">
        <v>13</v>
      </c>
      <c r="F348" s="6">
        <v>6</v>
      </c>
      <c r="G348" s="4">
        <v>434.38</v>
      </c>
      <c r="H348" s="7">
        <v>0.33</v>
      </c>
      <c r="I348" t="s">
        <v>16</v>
      </c>
      <c r="J348" s="6">
        <v>10</v>
      </c>
      <c r="K348" s="5">
        <v>3.7</v>
      </c>
      <c r="L348" s="4">
        <v>1746.21</v>
      </c>
    </row>
    <row r="349" spans="1:12" x14ac:dyDescent="0.3">
      <c r="A349">
        <v>10348</v>
      </c>
      <c r="B349" s="1">
        <v>44909</v>
      </c>
      <c r="C349">
        <v>1337</v>
      </c>
      <c r="D349" t="s">
        <v>22</v>
      </c>
      <c r="E349" t="s">
        <v>17</v>
      </c>
      <c r="F349" s="6">
        <v>6</v>
      </c>
      <c r="G349" s="4">
        <v>354.99</v>
      </c>
      <c r="H349" s="7">
        <v>0.19</v>
      </c>
      <c r="I349" t="s">
        <v>18</v>
      </c>
      <c r="J349" s="6">
        <v>4</v>
      </c>
      <c r="K349" s="5">
        <v>1.3</v>
      </c>
      <c r="L349" s="4">
        <v>1725.25</v>
      </c>
    </row>
    <row r="350" spans="1:12" x14ac:dyDescent="0.3">
      <c r="A350">
        <v>10349</v>
      </c>
      <c r="B350" s="1">
        <v>44910</v>
      </c>
      <c r="C350">
        <v>1871</v>
      </c>
      <c r="D350" t="s">
        <v>22</v>
      </c>
      <c r="E350" t="s">
        <v>20</v>
      </c>
      <c r="F350" s="6">
        <v>4</v>
      </c>
      <c r="G350" s="4">
        <v>575.84</v>
      </c>
      <c r="H350" s="7">
        <v>0.28000000000000003</v>
      </c>
      <c r="I350" t="s">
        <v>16</v>
      </c>
      <c r="J350" s="6">
        <v>5</v>
      </c>
      <c r="K350" s="5">
        <v>3.6</v>
      </c>
      <c r="L350" s="4">
        <v>1658.42</v>
      </c>
    </row>
    <row r="351" spans="1:12" x14ac:dyDescent="0.3">
      <c r="A351">
        <v>10350</v>
      </c>
      <c r="B351" s="1">
        <v>44911</v>
      </c>
      <c r="C351">
        <v>1640</v>
      </c>
      <c r="D351" t="s">
        <v>15</v>
      </c>
      <c r="E351" t="s">
        <v>17</v>
      </c>
      <c r="F351" s="6">
        <v>3</v>
      </c>
      <c r="G351" s="4">
        <v>27.54</v>
      </c>
      <c r="H351" s="7">
        <v>0.23</v>
      </c>
      <c r="I351" t="s">
        <v>16</v>
      </c>
      <c r="J351" s="6">
        <v>1</v>
      </c>
      <c r="K351" s="5">
        <v>3.4</v>
      </c>
      <c r="L351" s="4">
        <v>63.62</v>
      </c>
    </row>
    <row r="352" spans="1:12" x14ac:dyDescent="0.3">
      <c r="A352">
        <v>10351</v>
      </c>
      <c r="B352" s="1">
        <v>44912</v>
      </c>
      <c r="C352">
        <v>1778</v>
      </c>
      <c r="D352" t="s">
        <v>19</v>
      </c>
      <c r="E352" t="s">
        <v>20</v>
      </c>
      <c r="F352" s="6">
        <v>2</v>
      </c>
      <c r="G352" s="4">
        <v>447.11</v>
      </c>
      <c r="H352" s="7">
        <v>0.18</v>
      </c>
      <c r="I352" t="s">
        <v>16</v>
      </c>
      <c r="J352" s="6">
        <v>4</v>
      </c>
      <c r="K352" s="5">
        <v>1.8</v>
      </c>
      <c r="L352" s="4">
        <v>733.26</v>
      </c>
    </row>
    <row r="353" spans="1:12" x14ac:dyDescent="0.3">
      <c r="A353">
        <v>10352</v>
      </c>
      <c r="B353" s="1">
        <v>44913</v>
      </c>
      <c r="C353">
        <v>1987</v>
      </c>
      <c r="D353" t="s">
        <v>19</v>
      </c>
      <c r="E353" t="s">
        <v>13</v>
      </c>
      <c r="F353" s="6">
        <v>3</v>
      </c>
      <c r="G353" s="4">
        <v>575.89</v>
      </c>
      <c r="H353" s="7">
        <v>0.03</v>
      </c>
      <c r="I353" t="s">
        <v>18</v>
      </c>
      <c r="J353" s="6">
        <v>4</v>
      </c>
      <c r="K353" s="5">
        <v>4.3</v>
      </c>
      <c r="L353" s="4">
        <v>1675.84</v>
      </c>
    </row>
    <row r="354" spans="1:12" x14ac:dyDescent="0.3">
      <c r="A354">
        <v>10353</v>
      </c>
      <c r="B354" s="1">
        <v>44914</v>
      </c>
      <c r="C354">
        <v>1952</v>
      </c>
      <c r="D354" t="s">
        <v>22</v>
      </c>
      <c r="E354" t="s">
        <v>21</v>
      </c>
      <c r="F354" s="6">
        <v>5</v>
      </c>
      <c r="G354" s="4">
        <v>519.42999999999995</v>
      </c>
      <c r="H354" s="7">
        <v>0.22</v>
      </c>
      <c r="I354" t="s">
        <v>14</v>
      </c>
      <c r="J354" s="6">
        <v>9</v>
      </c>
      <c r="K354" s="5">
        <v>4.5</v>
      </c>
      <c r="L354" s="4">
        <v>2025.78</v>
      </c>
    </row>
    <row r="355" spans="1:12" x14ac:dyDescent="0.3">
      <c r="A355">
        <v>10354</v>
      </c>
      <c r="B355" s="1">
        <v>44915</v>
      </c>
      <c r="C355">
        <v>1472</v>
      </c>
      <c r="D355" t="s">
        <v>22</v>
      </c>
      <c r="E355" t="s">
        <v>13</v>
      </c>
      <c r="F355" s="6">
        <v>2</v>
      </c>
      <c r="G355" s="4">
        <v>113.22</v>
      </c>
      <c r="H355" s="7">
        <v>0.05</v>
      </c>
      <c r="I355" t="s">
        <v>18</v>
      </c>
      <c r="J355" s="6">
        <v>9</v>
      </c>
      <c r="K355" s="5">
        <v>1.8</v>
      </c>
      <c r="L355" s="4">
        <v>215.12</v>
      </c>
    </row>
    <row r="356" spans="1:12" x14ac:dyDescent="0.3">
      <c r="A356">
        <v>10355</v>
      </c>
      <c r="B356" s="1">
        <v>44916</v>
      </c>
      <c r="C356">
        <v>1945</v>
      </c>
      <c r="D356" t="s">
        <v>19</v>
      </c>
      <c r="E356" t="s">
        <v>21</v>
      </c>
      <c r="F356" s="6">
        <v>5</v>
      </c>
      <c r="G356" s="4">
        <v>206.19</v>
      </c>
      <c r="H356" s="7">
        <v>0.15</v>
      </c>
      <c r="I356" t="s">
        <v>16</v>
      </c>
      <c r="J356" s="6">
        <v>11</v>
      </c>
      <c r="K356" s="5">
        <v>1.3</v>
      </c>
      <c r="L356" s="4">
        <v>876.31</v>
      </c>
    </row>
    <row r="357" spans="1:12" x14ac:dyDescent="0.3">
      <c r="A357">
        <v>10356</v>
      </c>
      <c r="B357" s="1">
        <v>44917</v>
      </c>
      <c r="C357">
        <v>1150</v>
      </c>
      <c r="D357" t="s">
        <v>15</v>
      </c>
      <c r="E357" t="s">
        <v>20</v>
      </c>
      <c r="F357" s="6">
        <v>1</v>
      </c>
      <c r="G357" s="4">
        <v>115.88</v>
      </c>
      <c r="H357" s="7">
        <v>0.22</v>
      </c>
      <c r="I357" t="s">
        <v>18</v>
      </c>
      <c r="J357" s="6">
        <v>10</v>
      </c>
      <c r="K357" s="5">
        <v>3.4</v>
      </c>
      <c r="L357" s="4">
        <v>90.39</v>
      </c>
    </row>
    <row r="358" spans="1:12" x14ac:dyDescent="0.3">
      <c r="A358">
        <v>10357</v>
      </c>
      <c r="B358" s="1">
        <v>44918</v>
      </c>
      <c r="C358">
        <v>1414</v>
      </c>
      <c r="D358" t="s">
        <v>12</v>
      </c>
      <c r="E358" t="s">
        <v>20</v>
      </c>
      <c r="F358" s="6">
        <v>3</v>
      </c>
      <c r="G358" s="4">
        <v>366.77</v>
      </c>
      <c r="H358" s="7">
        <v>0.27</v>
      </c>
      <c r="I358" t="s">
        <v>18</v>
      </c>
      <c r="J358" s="6">
        <v>1</v>
      </c>
      <c r="K358" s="5">
        <v>2.9</v>
      </c>
      <c r="L358" s="4">
        <v>803.23</v>
      </c>
    </row>
    <row r="359" spans="1:12" x14ac:dyDescent="0.3">
      <c r="A359">
        <v>10358</v>
      </c>
      <c r="B359" s="1">
        <v>44919</v>
      </c>
      <c r="C359">
        <v>1989</v>
      </c>
      <c r="D359" t="s">
        <v>22</v>
      </c>
      <c r="E359" t="s">
        <v>21</v>
      </c>
      <c r="F359" s="6">
        <v>4</v>
      </c>
      <c r="G359" s="4">
        <v>431.63</v>
      </c>
      <c r="H359" s="7">
        <v>0.24</v>
      </c>
      <c r="I359" t="s">
        <v>16</v>
      </c>
      <c r="J359" s="6">
        <v>8</v>
      </c>
      <c r="K359" s="5">
        <v>2.7</v>
      </c>
      <c r="L359" s="4">
        <v>1312.16</v>
      </c>
    </row>
    <row r="360" spans="1:12" x14ac:dyDescent="0.3">
      <c r="A360">
        <v>10359</v>
      </c>
      <c r="B360" s="1">
        <v>44920</v>
      </c>
      <c r="C360">
        <v>1297</v>
      </c>
      <c r="D360" t="s">
        <v>12</v>
      </c>
      <c r="E360" t="s">
        <v>13</v>
      </c>
      <c r="F360" s="6">
        <v>2</v>
      </c>
      <c r="G360" s="4">
        <v>200.49</v>
      </c>
      <c r="H360" s="7">
        <v>0.24</v>
      </c>
      <c r="I360" t="s">
        <v>16</v>
      </c>
      <c r="J360" s="6">
        <v>4</v>
      </c>
      <c r="K360" s="5">
        <v>4</v>
      </c>
      <c r="L360" s="4">
        <v>304.74</v>
      </c>
    </row>
    <row r="361" spans="1:12" x14ac:dyDescent="0.3">
      <c r="A361">
        <v>10360</v>
      </c>
      <c r="B361" s="1">
        <v>44921</v>
      </c>
      <c r="C361">
        <v>1610</v>
      </c>
      <c r="D361" t="s">
        <v>22</v>
      </c>
      <c r="E361" t="s">
        <v>13</v>
      </c>
      <c r="F361" s="6">
        <v>3</v>
      </c>
      <c r="G361" s="4">
        <v>330.61</v>
      </c>
      <c r="H361" s="7">
        <v>0.05</v>
      </c>
      <c r="I361" t="s">
        <v>16</v>
      </c>
      <c r="J361" s="6">
        <v>4</v>
      </c>
      <c r="K361" s="5">
        <v>4.9000000000000004</v>
      </c>
      <c r="L361" s="4">
        <v>942.24</v>
      </c>
    </row>
    <row r="362" spans="1:12" x14ac:dyDescent="0.3">
      <c r="A362">
        <v>10361</v>
      </c>
      <c r="B362" s="1">
        <v>44922</v>
      </c>
      <c r="C362">
        <v>1262</v>
      </c>
      <c r="D362" t="s">
        <v>15</v>
      </c>
      <c r="E362" t="s">
        <v>21</v>
      </c>
      <c r="F362" s="6">
        <v>4</v>
      </c>
      <c r="G362" s="4">
        <v>419.19</v>
      </c>
      <c r="H362" s="7">
        <v>0.12</v>
      </c>
      <c r="I362" t="s">
        <v>18</v>
      </c>
      <c r="J362" s="6">
        <v>5</v>
      </c>
      <c r="K362" s="5">
        <v>2.9</v>
      </c>
      <c r="L362" s="4">
        <v>1475.55</v>
      </c>
    </row>
    <row r="363" spans="1:12" x14ac:dyDescent="0.3">
      <c r="A363">
        <v>10362</v>
      </c>
      <c r="B363" s="1">
        <v>44923</v>
      </c>
      <c r="C363">
        <v>1763</v>
      </c>
      <c r="D363" t="s">
        <v>15</v>
      </c>
      <c r="E363" t="s">
        <v>20</v>
      </c>
      <c r="F363" s="6">
        <v>1</v>
      </c>
      <c r="G363" s="4">
        <v>261.48</v>
      </c>
      <c r="H363" s="7">
        <v>0.02</v>
      </c>
      <c r="I363" t="s">
        <v>18</v>
      </c>
      <c r="J363" s="6">
        <v>2</v>
      </c>
      <c r="K363" s="5">
        <v>1</v>
      </c>
      <c r="L363" s="4">
        <v>256.25</v>
      </c>
    </row>
    <row r="364" spans="1:12" x14ac:dyDescent="0.3">
      <c r="A364">
        <v>10363</v>
      </c>
      <c r="B364" s="1">
        <v>44924</v>
      </c>
      <c r="C364">
        <v>1143</v>
      </c>
      <c r="D364" t="s">
        <v>22</v>
      </c>
      <c r="E364" t="s">
        <v>21</v>
      </c>
      <c r="F364" s="6">
        <v>2</v>
      </c>
      <c r="G364" s="4">
        <v>514.6</v>
      </c>
      <c r="H364" s="7">
        <v>0.25</v>
      </c>
      <c r="I364" t="s">
        <v>18</v>
      </c>
      <c r="J364" s="6">
        <v>1</v>
      </c>
      <c r="K364" s="5">
        <v>3.4</v>
      </c>
      <c r="L364" s="4">
        <v>771.9</v>
      </c>
    </row>
    <row r="365" spans="1:12" x14ac:dyDescent="0.3">
      <c r="A365">
        <v>10364</v>
      </c>
      <c r="B365" s="1">
        <v>44925</v>
      </c>
      <c r="C365">
        <v>1345</v>
      </c>
      <c r="D365" t="s">
        <v>19</v>
      </c>
      <c r="E365" t="s">
        <v>20</v>
      </c>
      <c r="F365" s="6">
        <v>5</v>
      </c>
      <c r="G365" s="4">
        <v>466.36</v>
      </c>
      <c r="H365" s="7">
        <v>0.33</v>
      </c>
      <c r="I365" t="s">
        <v>16</v>
      </c>
      <c r="J365" s="6">
        <v>5</v>
      </c>
      <c r="K365" s="5">
        <v>3.6</v>
      </c>
      <c r="L365" s="4">
        <v>1562.31</v>
      </c>
    </row>
    <row r="366" spans="1:12" x14ac:dyDescent="0.3">
      <c r="A366">
        <v>10365</v>
      </c>
      <c r="B366" s="1">
        <v>44926</v>
      </c>
      <c r="C366">
        <v>1623</v>
      </c>
      <c r="D366" t="s">
        <v>15</v>
      </c>
      <c r="E366" t="s">
        <v>21</v>
      </c>
      <c r="F366" s="6">
        <v>1</v>
      </c>
      <c r="G366" s="4">
        <v>52.83</v>
      </c>
      <c r="H366" s="7">
        <v>0.09</v>
      </c>
      <c r="I366" t="s">
        <v>16</v>
      </c>
      <c r="J366" s="6">
        <v>7</v>
      </c>
      <c r="K366" s="5">
        <v>4.3</v>
      </c>
      <c r="L366" s="4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 s="6">
        <v>6</v>
      </c>
      <c r="G367" s="4">
        <v>378.36</v>
      </c>
      <c r="H367" s="7">
        <v>0.03</v>
      </c>
      <c r="I367" t="s">
        <v>14</v>
      </c>
      <c r="J367" s="6">
        <v>10</v>
      </c>
      <c r="K367" s="5">
        <v>1.8</v>
      </c>
      <c r="L367" s="4">
        <v>2202.06</v>
      </c>
    </row>
    <row r="368" spans="1:12" x14ac:dyDescent="0.3">
      <c r="A368">
        <v>10367</v>
      </c>
      <c r="B368" s="1">
        <v>44928</v>
      </c>
      <c r="C368">
        <v>1880</v>
      </c>
      <c r="D368" t="s">
        <v>19</v>
      </c>
      <c r="E368" t="s">
        <v>21</v>
      </c>
      <c r="F368" s="6">
        <v>4</v>
      </c>
      <c r="G368" s="4">
        <v>152.66999999999999</v>
      </c>
      <c r="H368" s="7">
        <v>0.17</v>
      </c>
      <c r="I368" t="s">
        <v>16</v>
      </c>
      <c r="J368" s="6">
        <v>9</v>
      </c>
      <c r="K368" s="5">
        <v>3.1</v>
      </c>
      <c r="L368" s="4">
        <v>506.86</v>
      </c>
    </row>
    <row r="369" spans="1:12" x14ac:dyDescent="0.3">
      <c r="A369">
        <v>10368</v>
      </c>
      <c r="B369" s="1">
        <v>44929</v>
      </c>
      <c r="C369">
        <v>1001</v>
      </c>
      <c r="D369" t="s">
        <v>22</v>
      </c>
      <c r="E369" t="s">
        <v>17</v>
      </c>
      <c r="F369" s="6">
        <v>2</v>
      </c>
      <c r="G369" s="4">
        <v>341.15</v>
      </c>
      <c r="H369" s="7">
        <v>0.3</v>
      </c>
      <c r="I369" t="s">
        <v>14</v>
      </c>
      <c r="J369" s="6">
        <v>2</v>
      </c>
      <c r="K369" s="5">
        <v>2.8</v>
      </c>
      <c r="L369" s="4">
        <v>477.61</v>
      </c>
    </row>
    <row r="370" spans="1:12" x14ac:dyDescent="0.3">
      <c r="A370">
        <v>10369</v>
      </c>
      <c r="B370" s="1">
        <v>44930</v>
      </c>
      <c r="C370">
        <v>1896</v>
      </c>
      <c r="D370" t="s">
        <v>15</v>
      </c>
      <c r="E370" t="s">
        <v>20</v>
      </c>
      <c r="F370" s="6">
        <v>2</v>
      </c>
      <c r="G370" s="4">
        <v>574.78</v>
      </c>
      <c r="H370" s="7">
        <v>0.19</v>
      </c>
      <c r="I370" t="s">
        <v>18</v>
      </c>
      <c r="J370" s="6">
        <v>8</v>
      </c>
      <c r="K370" s="5">
        <v>3.7</v>
      </c>
      <c r="L370" s="4">
        <v>931.14</v>
      </c>
    </row>
    <row r="371" spans="1:12" x14ac:dyDescent="0.3">
      <c r="A371">
        <v>10370</v>
      </c>
      <c r="B371" s="1">
        <v>44931</v>
      </c>
      <c r="C371">
        <v>1303</v>
      </c>
      <c r="D371" t="s">
        <v>12</v>
      </c>
      <c r="E371" t="s">
        <v>13</v>
      </c>
      <c r="F371" s="6">
        <v>7</v>
      </c>
      <c r="G371" s="4">
        <v>529.25</v>
      </c>
      <c r="H371" s="7">
        <v>0.02</v>
      </c>
      <c r="I371" t="s">
        <v>16</v>
      </c>
      <c r="J371" s="6">
        <v>7</v>
      </c>
      <c r="K371" s="5">
        <v>1.3</v>
      </c>
      <c r="L371" s="4">
        <v>3630.66</v>
      </c>
    </row>
    <row r="372" spans="1:12" x14ac:dyDescent="0.3">
      <c r="A372">
        <v>10371</v>
      </c>
      <c r="B372" s="1">
        <v>44932</v>
      </c>
      <c r="C372">
        <v>1253</v>
      </c>
      <c r="D372" t="s">
        <v>19</v>
      </c>
      <c r="E372" t="s">
        <v>21</v>
      </c>
      <c r="F372" s="6">
        <v>7</v>
      </c>
      <c r="G372" s="4">
        <v>251.64</v>
      </c>
      <c r="H372" s="7">
        <v>0.34</v>
      </c>
      <c r="I372" t="s">
        <v>18</v>
      </c>
      <c r="J372" s="6">
        <v>2</v>
      </c>
      <c r="K372" s="5">
        <v>4.5</v>
      </c>
      <c r="L372" s="4">
        <v>1162.58</v>
      </c>
    </row>
    <row r="373" spans="1:12" x14ac:dyDescent="0.3">
      <c r="A373">
        <v>10372</v>
      </c>
      <c r="B373" s="1">
        <v>44933</v>
      </c>
      <c r="C373">
        <v>1651</v>
      </c>
      <c r="D373" t="s">
        <v>19</v>
      </c>
      <c r="E373" t="s">
        <v>13</v>
      </c>
      <c r="F373" s="6">
        <v>1</v>
      </c>
      <c r="G373" s="4">
        <v>185.54</v>
      </c>
      <c r="H373" s="7">
        <v>0.28999999999999998</v>
      </c>
      <c r="I373" t="s">
        <v>14</v>
      </c>
      <c r="J373" s="6">
        <v>5</v>
      </c>
      <c r="K373" s="5">
        <v>3</v>
      </c>
      <c r="L373" s="4">
        <v>131.72999999999999</v>
      </c>
    </row>
    <row r="374" spans="1:12" x14ac:dyDescent="0.3">
      <c r="A374">
        <v>10373</v>
      </c>
      <c r="B374" s="1">
        <v>44934</v>
      </c>
      <c r="C374">
        <v>1452</v>
      </c>
      <c r="D374" t="s">
        <v>15</v>
      </c>
      <c r="E374" t="s">
        <v>21</v>
      </c>
      <c r="F374" s="6">
        <v>2</v>
      </c>
      <c r="G374" s="4">
        <v>152.13</v>
      </c>
      <c r="H374" s="7">
        <v>0.05</v>
      </c>
      <c r="I374" t="s">
        <v>16</v>
      </c>
      <c r="J374" s="6">
        <v>7</v>
      </c>
      <c r="K374" s="5">
        <v>4.5</v>
      </c>
      <c r="L374" s="4">
        <v>289.05</v>
      </c>
    </row>
    <row r="375" spans="1:12" x14ac:dyDescent="0.3">
      <c r="A375">
        <v>10374</v>
      </c>
      <c r="B375" s="1">
        <v>44935</v>
      </c>
      <c r="C375">
        <v>1036</v>
      </c>
      <c r="D375" t="s">
        <v>19</v>
      </c>
      <c r="E375" t="s">
        <v>13</v>
      </c>
      <c r="F375" s="6">
        <v>4</v>
      </c>
      <c r="G375" s="4">
        <v>326.52</v>
      </c>
      <c r="H375" s="7">
        <v>0.32</v>
      </c>
      <c r="I375" t="s">
        <v>14</v>
      </c>
      <c r="J375" s="6">
        <v>3</v>
      </c>
      <c r="K375" s="5">
        <v>2.4</v>
      </c>
      <c r="L375" s="4">
        <v>888.13</v>
      </c>
    </row>
    <row r="376" spans="1:12" x14ac:dyDescent="0.3">
      <c r="A376">
        <v>10375</v>
      </c>
      <c r="B376" s="1">
        <v>44936</v>
      </c>
      <c r="C376">
        <v>1159</v>
      </c>
      <c r="D376" t="s">
        <v>22</v>
      </c>
      <c r="E376" t="s">
        <v>13</v>
      </c>
      <c r="F376" s="6">
        <v>1</v>
      </c>
      <c r="G376" s="4">
        <v>81.84</v>
      </c>
      <c r="H376" s="7">
        <v>0.16</v>
      </c>
      <c r="I376" t="s">
        <v>16</v>
      </c>
      <c r="J376" s="6">
        <v>2</v>
      </c>
      <c r="K376" s="5">
        <v>3.6</v>
      </c>
      <c r="L376" s="4">
        <v>68.75</v>
      </c>
    </row>
    <row r="377" spans="1:12" x14ac:dyDescent="0.3">
      <c r="A377">
        <v>10376</v>
      </c>
      <c r="B377" s="1">
        <v>44937</v>
      </c>
      <c r="C377">
        <v>1008</v>
      </c>
      <c r="D377" t="s">
        <v>22</v>
      </c>
      <c r="E377" t="s">
        <v>21</v>
      </c>
      <c r="F377" s="6">
        <v>5</v>
      </c>
      <c r="G377" s="4">
        <v>336.33</v>
      </c>
      <c r="H377" s="7">
        <v>0.13</v>
      </c>
      <c r="I377" t="s">
        <v>18</v>
      </c>
      <c r="J377" s="6">
        <v>6</v>
      </c>
      <c r="K377" s="5">
        <v>4.8</v>
      </c>
      <c r="L377" s="4">
        <v>1463.04</v>
      </c>
    </row>
    <row r="378" spans="1:12" x14ac:dyDescent="0.3">
      <c r="A378">
        <v>10377</v>
      </c>
      <c r="B378" s="1">
        <v>44938</v>
      </c>
      <c r="C378">
        <v>1232</v>
      </c>
      <c r="D378" t="s">
        <v>19</v>
      </c>
      <c r="E378" t="s">
        <v>21</v>
      </c>
      <c r="F378" s="6">
        <v>1</v>
      </c>
      <c r="G378" s="4">
        <v>15.78</v>
      </c>
      <c r="H378" s="7">
        <v>0.16</v>
      </c>
      <c r="I378" t="s">
        <v>14</v>
      </c>
      <c r="J378" s="6">
        <v>10</v>
      </c>
      <c r="K378" s="5">
        <v>4.8</v>
      </c>
      <c r="L378" s="4">
        <v>13.26</v>
      </c>
    </row>
    <row r="379" spans="1:12" x14ac:dyDescent="0.3">
      <c r="A379">
        <v>10378</v>
      </c>
      <c r="B379" s="1">
        <v>44939</v>
      </c>
      <c r="C379">
        <v>1098</v>
      </c>
      <c r="D379" t="s">
        <v>15</v>
      </c>
      <c r="E379" t="s">
        <v>13</v>
      </c>
      <c r="F379" s="6">
        <v>1</v>
      </c>
      <c r="G379" s="4">
        <v>204.45</v>
      </c>
      <c r="H379" s="7">
        <v>0.28999999999999998</v>
      </c>
      <c r="I379" t="s">
        <v>14</v>
      </c>
      <c r="J379" s="6">
        <v>6</v>
      </c>
      <c r="K379" s="5">
        <v>4.8</v>
      </c>
      <c r="L379" s="4">
        <v>145.16</v>
      </c>
    </row>
    <row r="380" spans="1:12" x14ac:dyDescent="0.3">
      <c r="A380">
        <v>10379</v>
      </c>
      <c r="B380" s="1">
        <v>44940</v>
      </c>
      <c r="C380">
        <v>1658</v>
      </c>
      <c r="D380" t="s">
        <v>15</v>
      </c>
      <c r="E380" t="s">
        <v>13</v>
      </c>
      <c r="F380" s="6">
        <v>5</v>
      </c>
      <c r="G380" s="4">
        <v>143.66</v>
      </c>
      <c r="H380" s="7">
        <v>0.23</v>
      </c>
      <c r="I380" t="s">
        <v>18</v>
      </c>
      <c r="J380" s="6">
        <v>11</v>
      </c>
      <c r="K380" s="5">
        <v>1.2</v>
      </c>
      <c r="L380" s="4">
        <v>553.09</v>
      </c>
    </row>
    <row r="381" spans="1:12" x14ac:dyDescent="0.3">
      <c r="A381">
        <v>10380</v>
      </c>
      <c r="B381" s="1">
        <v>44941</v>
      </c>
      <c r="C381">
        <v>1815</v>
      </c>
      <c r="D381" t="s">
        <v>15</v>
      </c>
      <c r="E381" t="s">
        <v>13</v>
      </c>
      <c r="F381" s="6">
        <v>6</v>
      </c>
      <c r="G381" s="4">
        <v>583.16</v>
      </c>
      <c r="H381" s="7">
        <v>0.02</v>
      </c>
      <c r="I381" t="s">
        <v>18</v>
      </c>
      <c r="J381" s="6">
        <v>4</v>
      </c>
      <c r="K381" s="5">
        <v>2.6</v>
      </c>
      <c r="L381" s="4">
        <v>3428.98</v>
      </c>
    </row>
    <row r="382" spans="1:12" x14ac:dyDescent="0.3">
      <c r="A382">
        <v>10381</v>
      </c>
      <c r="B382" s="1">
        <v>44942</v>
      </c>
      <c r="C382">
        <v>1207</v>
      </c>
      <c r="D382" t="s">
        <v>12</v>
      </c>
      <c r="E382" t="s">
        <v>20</v>
      </c>
      <c r="F382" s="6">
        <v>7</v>
      </c>
      <c r="G382" s="4">
        <v>440.44</v>
      </c>
      <c r="H382" s="7">
        <v>0.34</v>
      </c>
      <c r="I382" t="s">
        <v>16</v>
      </c>
      <c r="J382" s="6">
        <v>1</v>
      </c>
      <c r="K382" s="5">
        <v>1.2</v>
      </c>
      <c r="L382" s="4">
        <v>2034.83</v>
      </c>
    </row>
    <row r="383" spans="1:12" x14ac:dyDescent="0.3">
      <c r="A383">
        <v>10382</v>
      </c>
      <c r="B383" s="1">
        <v>44943</v>
      </c>
      <c r="C383">
        <v>1130</v>
      </c>
      <c r="D383" t="s">
        <v>22</v>
      </c>
      <c r="E383" t="s">
        <v>20</v>
      </c>
      <c r="F383" s="6">
        <v>4</v>
      </c>
      <c r="G383" s="4">
        <v>219.55</v>
      </c>
      <c r="H383" s="7">
        <v>0.05</v>
      </c>
      <c r="I383" t="s">
        <v>16</v>
      </c>
      <c r="J383" s="6">
        <v>5</v>
      </c>
      <c r="K383" s="5">
        <v>2.2000000000000002</v>
      </c>
      <c r="L383" s="4">
        <v>834.29</v>
      </c>
    </row>
    <row r="384" spans="1:12" x14ac:dyDescent="0.3">
      <c r="A384">
        <v>10383</v>
      </c>
      <c r="B384" s="1">
        <v>44944</v>
      </c>
      <c r="C384">
        <v>1403</v>
      </c>
      <c r="D384" t="s">
        <v>22</v>
      </c>
      <c r="E384" t="s">
        <v>17</v>
      </c>
      <c r="F384" s="6">
        <v>6</v>
      </c>
      <c r="G384" s="4">
        <v>69.31</v>
      </c>
      <c r="H384" s="7">
        <v>0.26</v>
      </c>
      <c r="I384" t="s">
        <v>16</v>
      </c>
      <c r="J384" s="6">
        <v>1</v>
      </c>
      <c r="K384" s="5">
        <v>1.7</v>
      </c>
      <c r="L384" s="4">
        <v>307.74</v>
      </c>
    </row>
    <row r="385" spans="1:12" x14ac:dyDescent="0.3">
      <c r="A385">
        <v>10384</v>
      </c>
      <c r="B385" s="1">
        <v>44945</v>
      </c>
      <c r="C385">
        <v>1151</v>
      </c>
      <c r="D385" t="s">
        <v>22</v>
      </c>
      <c r="E385" t="s">
        <v>20</v>
      </c>
      <c r="F385" s="6">
        <v>6</v>
      </c>
      <c r="G385" s="4">
        <v>317.33</v>
      </c>
      <c r="H385" s="7">
        <v>0.22</v>
      </c>
      <c r="I385" t="s">
        <v>16</v>
      </c>
      <c r="J385" s="6">
        <v>11</v>
      </c>
      <c r="K385" s="5">
        <v>3.5</v>
      </c>
      <c r="L385" s="4">
        <v>1485.1</v>
      </c>
    </row>
    <row r="386" spans="1:12" x14ac:dyDescent="0.3">
      <c r="A386">
        <v>10385</v>
      </c>
      <c r="B386" s="1">
        <v>44946</v>
      </c>
      <c r="C386">
        <v>1053</v>
      </c>
      <c r="D386" t="s">
        <v>15</v>
      </c>
      <c r="E386" t="s">
        <v>20</v>
      </c>
      <c r="F386" s="6">
        <v>6</v>
      </c>
      <c r="G386" s="4">
        <v>139.87</v>
      </c>
      <c r="H386" s="7">
        <v>7.0000000000000007E-2</v>
      </c>
      <c r="I386" t="s">
        <v>16</v>
      </c>
      <c r="J386" s="6">
        <v>11</v>
      </c>
      <c r="K386" s="5">
        <v>4.0999999999999996</v>
      </c>
      <c r="L386" s="4">
        <v>780.47</v>
      </c>
    </row>
    <row r="387" spans="1:12" x14ac:dyDescent="0.3">
      <c r="A387">
        <v>10386</v>
      </c>
      <c r="B387" s="1">
        <v>44947</v>
      </c>
      <c r="C387">
        <v>1119</v>
      </c>
      <c r="D387" t="s">
        <v>12</v>
      </c>
      <c r="E387" t="s">
        <v>21</v>
      </c>
      <c r="F387" s="6">
        <v>7</v>
      </c>
      <c r="G387" s="4">
        <v>328.81</v>
      </c>
      <c r="H387" s="7">
        <v>0.06</v>
      </c>
      <c r="I387" t="s">
        <v>16</v>
      </c>
      <c r="J387" s="6">
        <v>8</v>
      </c>
      <c r="K387" s="5">
        <v>3.1</v>
      </c>
      <c r="L387" s="4">
        <v>2163.5700000000002</v>
      </c>
    </row>
    <row r="388" spans="1:12" x14ac:dyDescent="0.3">
      <c r="A388">
        <v>10387</v>
      </c>
      <c r="B388" s="1">
        <v>44948</v>
      </c>
      <c r="C388">
        <v>1672</v>
      </c>
      <c r="D388" t="s">
        <v>22</v>
      </c>
      <c r="E388" t="s">
        <v>17</v>
      </c>
      <c r="F388" s="6">
        <v>3</v>
      </c>
      <c r="G388" s="4">
        <v>503.69</v>
      </c>
      <c r="H388" s="7">
        <v>0.3</v>
      </c>
      <c r="I388" t="s">
        <v>14</v>
      </c>
      <c r="J388" s="6">
        <v>2</v>
      </c>
      <c r="K388" s="5">
        <v>4.2</v>
      </c>
      <c r="L388" s="4">
        <v>1057.75</v>
      </c>
    </row>
    <row r="389" spans="1:12" x14ac:dyDescent="0.3">
      <c r="A389">
        <v>10388</v>
      </c>
      <c r="B389" s="1">
        <v>44949</v>
      </c>
      <c r="C389">
        <v>1919</v>
      </c>
      <c r="D389" t="s">
        <v>22</v>
      </c>
      <c r="E389" t="s">
        <v>17</v>
      </c>
      <c r="F389" s="6">
        <v>7</v>
      </c>
      <c r="G389" s="4">
        <v>375.24</v>
      </c>
      <c r="H389" s="7">
        <v>0.15</v>
      </c>
      <c r="I389" t="s">
        <v>18</v>
      </c>
      <c r="J389" s="6">
        <v>9</v>
      </c>
      <c r="K389" s="5">
        <v>1.1000000000000001</v>
      </c>
      <c r="L389" s="4">
        <v>2232.6799999999998</v>
      </c>
    </row>
    <row r="390" spans="1:12" x14ac:dyDescent="0.3">
      <c r="A390">
        <v>10389</v>
      </c>
      <c r="B390" s="1">
        <v>44950</v>
      </c>
      <c r="C390">
        <v>1627</v>
      </c>
      <c r="D390" t="s">
        <v>12</v>
      </c>
      <c r="E390" t="s">
        <v>20</v>
      </c>
      <c r="F390" s="6">
        <v>6</v>
      </c>
      <c r="G390" s="4">
        <v>385.77</v>
      </c>
      <c r="H390" s="7">
        <v>0.23</v>
      </c>
      <c r="I390" t="s">
        <v>16</v>
      </c>
      <c r="J390" s="6">
        <v>9</v>
      </c>
      <c r="K390" s="5">
        <v>4.3</v>
      </c>
      <c r="L390" s="4">
        <v>1782.26</v>
      </c>
    </row>
    <row r="391" spans="1:12" x14ac:dyDescent="0.3">
      <c r="A391">
        <v>10390</v>
      </c>
      <c r="B391" s="1">
        <v>44951</v>
      </c>
      <c r="C391">
        <v>1586</v>
      </c>
      <c r="D391" t="s">
        <v>19</v>
      </c>
      <c r="E391" t="s">
        <v>21</v>
      </c>
      <c r="F391" s="6">
        <v>3</v>
      </c>
      <c r="G391" s="4">
        <v>331.5</v>
      </c>
      <c r="H391" s="7">
        <v>0.18</v>
      </c>
      <c r="I391" t="s">
        <v>14</v>
      </c>
      <c r="J391" s="6">
        <v>3</v>
      </c>
      <c r="K391" s="5">
        <v>1.7</v>
      </c>
      <c r="L391" s="4">
        <v>815.49</v>
      </c>
    </row>
    <row r="392" spans="1:12" x14ac:dyDescent="0.3">
      <c r="A392">
        <v>10391</v>
      </c>
      <c r="B392" s="1">
        <v>44952</v>
      </c>
      <c r="C392">
        <v>1624</v>
      </c>
      <c r="D392" t="s">
        <v>22</v>
      </c>
      <c r="E392" t="s">
        <v>21</v>
      </c>
      <c r="F392" s="6">
        <v>5</v>
      </c>
      <c r="G392" s="4">
        <v>557.45000000000005</v>
      </c>
      <c r="H392" s="7">
        <v>0.25</v>
      </c>
      <c r="I392" t="s">
        <v>16</v>
      </c>
      <c r="J392" s="6">
        <v>6</v>
      </c>
      <c r="K392" s="5">
        <v>2.8</v>
      </c>
      <c r="L392" s="4">
        <v>2090.44</v>
      </c>
    </row>
    <row r="393" spans="1:12" x14ac:dyDescent="0.3">
      <c r="A393">
        <v>10392</v>
      </c>
      <c r="B393" s="1">
        <v>44953</v>
      </c>
      <c r="C393">
        <v>1967</v>
      </c>
      <c r="D393" t="s">
        <v>19</v>
      </c>
      <c r="E393" t="s">
        <v>17</v>
      </c>
      <c r="F393" s="6">
        <v>7</v>
      </c>
      <c r="G393" s="4">
        <v>560.16</v>
      </c>
      <c r="H393" s="7">
        <v>0.17</v>
      </c>
      <c r="I393" t="s">
        <v>18</v>
      </c>
      <c r="J393" s="6">
        <v>9</v>
      </c>
      <c r="K393" s="5">
        <v>2.8</v>
      </c>
      <c r="L393" s="4">
        <v>3254.53</v>
      </c>
    </row>
    <row r="394" spans="1:12" x14ac:dyDescent="0.3">
      <c r="A394">
        <v>10393</v>
      </c>
      <c r="B394" s="1">
        <v>44954</v>
      </c>
      <c r="C394">
        <v>1419</v>
      </c>
      <c r="D394" t="s">
        <v>19</v>
      </c>
      <c r="E394" t="s">
        <v>21</v>
      </c>
      <c r="F394" s="6">
        <v>4</v>
      </c>
      <c r="G394" s="4">
        <v>314.94</v>
      </c>
      <c r="H394" s="7">
        <v>0.1</v>
      </c>
      <c r="I394" t="s">
        <v>18</v>
      </c>
      <c r="J394" s="6">
        <v>7</v>
      </c>
      <c r="K394" s="5">
        <v>4.5</v>
      </c>
      <c r="L394" s="4">
        <v>1133.78</v>
      </c>
    </row>
    <row r="395" spans="1:12" x14ac:dyDescent="0.3">
      <c r="A395">
        <v>10394</v>
      </c>
      <c r="B395" s="1">
        <v>44955</v>
      </c>
      <c r="C395">
        <v>1421</v>
      </c>
      <c r="D395" t="s">
        <v>19</v>
      </c>
      <c r="E395" t="s">
        <v>13</v>
      </c>
      <c r="F395" s="6">
        <v>6</v>
      </c>
      <c r="G395" s="4">
        <v>193.87</v>
      </c>
      <c r="H395" s="7">
        <v>0.13</v>
      </c>
      <c r="I395" t="s">
        <v>16</v>
      </c>
      <c r="J395" s="6">
        <v>4</v>
      </c>
      <c r="K395" s="5">
        <v>4.9000000000000004</v>
      </c>
      <c r="L395" s="4">
        <v>1012</v>
      </c>
    </row>
    <row r="396" spans="1:12" x14ac:dyDescent="0.3">
      <c r="A396">
        <v>10395</v>
      </c>
      <c r="B396" s="1">
        <v>44956</v>
      </c>
      <c r="C396">
        <v>1103</v>
      </c>
      <c r="D396" t="s">
        <v>12</v>
      </c>
      <c r="E396" t="s">
        <v>20</v>
      </c>
      <c r="F396" s="6">
        <v>2</v>
      </c>
      <c r="G396" s="4">
        <v>283.86</v>
      </c>
      <c r="H396" s="7">
        <v>0.3</v>
      </c>
      <c r="I396" t="s">
        <v>18</v>
      </c>
      <c r="J396" s="6">
        <v>3</v>
      </c>
      <c r="K396" s="5">
        <v>2</v>
      </c>
      <c r="L396" s="4">
        <v>397.4</v>
      </c>
    </row>
    <row r="397" spans="1:12" x14ac:dyDescent="0.3">
      <c r="A397">
        <v>10396</v>
      </c>
      <c r="B397" s="1">
        <v>44957</v>
      </c>
      <c r="C397">
        <v>1851</v>
      </c>
      <c r="D397" t="s">
        <v>12</v>
      </c>
      <c r="E397" t="s">
        <v>13</v>
      </c>
      <c r="F397" s="6">
        <v>5</v>
      </c>
      <c r="G397" s="4">
        <v>124.14</v>
      </c>
      <c r="H397" s="7">
        <v>0.16</v>
      </c>
      <c r="I397" t="s">
        <v>16</v>
      </c>
      <c r="J397" s="6">
        <v>2</v>
      </c>
      <c r="K397" s="5">
        <v>1.3</v>
      </c>
      <c r="L397" s="4">
        <v>521.39</v>
      </c>
    </row>
    <row r="398" spans="1:12" x14ac:dyDescent="0.3">
      <c r="A398">
        <v>10397</v>
      </c>
      <c r="B398" s="1">
        <v>44958</v>
      </c>
      <c r="C398">
        <v>1253</v>
      </c>
      <c r="D398" t="s">
        <v>22</v>
      </c>
      <c r="E398" t="s">
        <v>17</v>
      </c>
      <c r="F398" s="6">
        <v>3</v>
      </c>
      <c r="G398" s="4">
        <v>387.26</v>
      </c>
      <c r="H398" s="7">
        <v>7.0000000000000007E-2</v>
      </c>
      <c r="I398" t="s">
        <v>16</v>
      </c>
      <c r="J398" s="6">
        <v>10</v>
      </c>
      <c r="K398" s="5">
        <v>3.6</v>
      </c>
      <c r="L398" s="4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 s="6">
        <v>7</v>
      </c>
      <c r="G399" s="4">
        <v>307.55</v>
      </c>
      <c r="H399" s="7">
        <v>0.33</v>
      </c>
      <c r="I399" t="s">
        <v>16</v>
      </c>
      <c r="J399" s="6">
        <v>10</v>
      </c>
      <c r="K399" s="5">
        <v>3</v>
      </c>
      <c r="L399" s="4">
        <v>1442.41</v>
      </c>
    </row>
    <row r="400" spans="1:12" x14ac:dyDescent="0.3">
      <c r="A400">
        <v>10399</v>
      </c>
      <c r="B400" s="1">
        <v>44960</v>
      </c>
      <c r="C400">
        <v>1111</v>
      </c>
      <c r="D400" t="s">
        <v>15</v>
      </c>
      <c r="E400" t="s">
        <v>21</v>
      </c>
      <c r="F400" s="6">
        <v>4</v>
      </c>
      <c r="G400" s="4">
        <v>75.430000000000007</v>
      </c>
      <c r="H400" s="7">
        <v>0.28000000000000003</v>
      </c>
      <c r="I400" t="s">
        <v>14</v>
      </c>
      <c r="J400" s="6">
        <v>1</v>
      </c>
      <c r="K400" s="5">
        <v>3.3</v>
      </c>
      <c r="L400" s="4">
        <v>217.24</v>
      </c>
    </row>
    <row r="401" spans="1:12" x14ac:dyDescent="0.3">
      <c r="A401">
        <v>10400</v>
      </c>
      <c r="B401" s="1">
        <v>44961</v>
      </c>
      <c r="C401">
        <v>1509</v>
      </c>
      <c r="D401" t="s">
        <v>12</v>
      </c>
      <c r="E401" t="s">
        <v>21</v>
      </c>
      <c r="F401" s="6">
        <v>1</v>
      </c>
      <c r="G401" s="4">
        <v>130.62</v>
      </c>
      <c r="H401" s="7">
        <v>0.02</v>
      </c>
      <c r="I401" t="s">
        <v>18</v>
      </c>
      <c r="J401" s="6">
        <v>11</v>
      </c>
      <c r="K401" s="5">
        <v>1.2</v>
      </c>
      <c r="L401" s="4">
        <v>128.01</v>
      </c>
    </row>
    <row r="402" spans="1:12" x14ac:dyDescent="0.3">
      <c r="A402">
        <v>10401</v>
      </c>
      <c r="B402" s="1">
        <v>44962</v>
      </c>
      <c r="C402">
        <v>1472</v>
      </c>
      <c r="D402" t="s">
        <v>15</v>
      </c>
      <c r="E402" t="s">
        <v>17</v>
      </c>
      <c r="F402" s="6">
        <v>4</v>
      </c>
      <c r="G402" s="4">
        <v>295.58</v>
      </c>
      <c r="H402" s="7">
        <v>0.35</v>
      </c>
      <c r="I402" t="s">
        <v>18</v>
      </c>
      <c r="J402" s="6">
        <v>10</v>
      </c>
      <c r="K402" s="5">
        <v>4.0999999999999996</v>
      </c>
      <c r="L402" s="4">
        <v>768.51</v>
      </c>
    </row>
    <row r="403" spans="1:12" x14ac:dyDescent="0.3">
      <c r="A403">
        <v>10402</v>
      </c>
      <c r="B403" s="1">
        <v>44963</v>
      </c>
      <c r="C403">
        <v>1098</v>
      </c>
      <c r="D403" t="s">
        <v>15</v>
      </c>
      <c r="E403" t="s">
        <v>17</v>
      </c>
      <c r="F403" s="6">
        <v>4</v>
      </c>
      <c r="G403" s="4">
        <v>534.24</v>
      </c>
      <c r="H403" s="7">
        <v>0.24</v>
      </c>
      <c r="I403" t="s">
        <v>18</v>
      </c>
      <c r="J403" s="6">
        <v>11</v>
      </c>
      <c r="K403" s="5">
        <v>1.9</v>
      </c>
      <c r="L403" s="4">
        <v>1624.09</v>
      </c>
    </row>
    <row r="404" spans="1:12" x14ac:dyDescent="0.3">
      <c r="A404">
        <v>10403</v>
      </c>
      <c r="B404" s="1">
        <v>44964</v>
      </c>
      <c r="C404">
        <v>1152</v>
      </c>
      <c r="D404" t="s">
        <v>19</v>
      </c>
      <c r="E404" t="s">
        <v>13</v>
      </c>
      <c r="F404" s="6">
        <v>6</v>
      </c>
      <c r="G404" s="4">
        <v>346.34</v>
      </c>
      <c r="H404" s="7">
        <v>0.06</v>
      </c>
      <c r="I404" t="s">
        <v>16</v>
      </c>
      <c r="J404" s="6">
        <v>1</v>
      </c>
      <c r="K404" s="5">
        <v>2.2999999999999998</v>
      </c>
      <c r="L404" s="4">
        <v>1953.36</v>
      </c>
    </row>
    <row r="405" spans="1:12" x14ac:dyDescent="0.3">
      <c r="A405">
        <v>10404</v>
      </c>
      <c r="B405" s="1">
        <v>44965</v>
      </c>
      <c r="C405">
        <v>1860</v>
      </c>
      <c r="D405" t="s">
        <v>22</v>
      </c>
      <c r="E405" t="s">
        <v>13</v>
      </c>
      <c r="F405" s="6">
        <v>6</v>
      </c>
      <c r="G405" s="4">
        <v>413.7</v>
      </c>
      <c r="H405" s="7">
        <v>0.08</v>
      </c>
      <c r="I405" t="s">
        <v>18</v>
      </c>
      <c r="J405" s="6">
        <v>4</v>
      </c>
      <c r="K405" s="5">
        <v>1.9</v>
      </c>
      <c r="L405" s="4">
        <v>2283.62</v>
      </c>
    </row>
    <row r="406" spans="1:12" x14ac:dyDescent="0.3">
      <c r="A406">
        <v>10405</v>
      </c>
      <c r="B406" s="1">
        <v>44966</v>
      </c>
      <c r="C406">
        <v>1913</v>
      </c>
      <c r="D406" t="s">
        <v>22</v>
      </c>
      <c r="E406" t="s">
        <v>21</v>
      </c>
      <c r="F406" s="6">
        <v>7</v>
      </c>
      <c r="G406" s="4">
        <v>213.33</v>
      </c>
      <c r="H406" s="7">
        <v>0.24</v>
      </c>
      <c r="I406" t="s">
        <v>16</v>
      </c>
      <c r="J406" s="6">
        <v>4</v>
      </c>
      <c r="K406" s="5">
        <v>4.8</v>
      </c>
      <c r="L406" s="4">
        <v>1134.92</v>
      </c>
    </row>
    <row r="407" spans="1:12" x14ac:dyDescent="0.3">
      <c r="A407">
        <v>10406</v>
      </c>
      <c r="B407" s="1">
        <v>44967</v>
      </c>
      <c r="C407">
        <v>1895</v>
      </c>
      <c r="D407" t="s">
        <v>15</v>
      </c>
      <c r="E407" t="s">
        <v>13</v>
      </c>
      <c r="F407" s="6">
        <v>7</v>
      </c>
      <c r="G407" s="4">
        <v>349.28</v>
      </c>
      <c r="H407" s="7">
        <v>0.27</v>
      </c>
      <c r="I407" t="s">
        <v>16</v>
      </c>
      <c r="J407" s="6">
        <v>9</v>
      </c>
      <c r="K407" s="5">
        <v>1.7</v>
      </c>
      <c r="L407" s="4">
        <v>1784.82</v>
      </c>
    </row>
    <row r="408" spans="1:12" x14ac:dyDescent="0.3">
      <c r="A408">
        <v>10407</v>
      </c>
      <c r="B408" s="1">
        <v>44968</v>
      </c>
      <c r="C408">
        <v>1877</v>
      </c>
      <c r="D408" t="s">
        <v>19</v>
      </c>
      <c r="E408" t="s">
        <v>21</v>
      </c>
      <c r="F408" s="6">
        <v>3</v>
      </c>
      <c r="G408" s="4">
        <v>276.72000000000003</v>
      </c>
      <c r="H408" s="7">
        <v>0.08</v>
      </c>
      <c r="I408" t="s">
        <v>18</v>
      </c>
      <c r="J408" s="6">
        <v>10</v>
      </c>
      <c r="K408" s="5">
        <v>3.9</v>
      </c>
      <c r="L408" s="4">
        <v>763.75</v>
      </c>
    </row>
    <row r="409" spans="1:12" x14ac:dyDescent="0.3">
      <c r="A409">
        <v>10408</v>
      </c>
      <c r="B409" s="1">
        <v>44969</v>
      </c>
      <c r="C409">
        <v>1337</v>
      </c>
      <c r="D409" t="s">
        <v>22</v>
      </c>
      <c r="E409" t="s">
        <v>21</v>
      </c>
      <c r="F409" s="6">
        <v>7</v>
      </c>
      <c r="G409" s="4">
        <v>400.59</v>
      </c>
      <c r="H409" s="7">
        <v>0.09</v>
      </c>
      <c r="I409" t="s">
        <v>16</v>
      </c>
      <c r="J409" s="6">
        <v>1</v>
      </c>
      <c r="K409" s="5">
        <v>2</v>
      </c>
      <c r="L409" s="4">
        <v>2551.7600000000002</v>
      </c>
    </row>
    <row r="410" spans="1:12" x14ac:dyDescent="0.3">
      <c r="A410">
        <v>10409</v>
      </c>
      <c r="B410" s="1">
        <v>44970</v>
      </c>
      <c r="C410">
        <v>1705</v>
      </c>
      <c r="D410" t="s">
        <v>19</v>
      </c>
      <c r="E410" t="s">
        <v>20</v>
      </c>
      <c r="F410" s="6">
        <v>3</v>
      </c>
      <c r="G410" s="4">
        <v>44.59</v>
      </c>
      <c r="H410" s="7">
        <v>0.11</v>
      </c>
      <c r="I410" t="s">
        <v>16</v>
      </c>
      <c r="J410" s="6">
        <v>11</v>
      </c>
      <c r="K410" s="5">
        <v>2.7</v>
      </c>
      <c r="L410" s="4">
        <v>119.06</v>
      </c>
    </row>
    <row r="411" spans="1:12" x14ac:dyDescent="0.3">
      <c r="A411">
        <v>10410</v>
      </c>
      <c r="B411" s="1">
        <v>44971</v>
      </c>
      <c r="C411">
        <v>1821</v>
      </c>
      <c r="D411" t="s">
        <v>22</v>
      </c>
      <c r="E411" t="s">
        <v>21</v>
      </c>
      <c r="F411" s="6">
        <v>6</v>
      </c>
      <c r="G411" s="4">
        <v>303.58</v>
      </c>
      <c r="H411" s="7">
        <v>0.21</v>
      </c>
      <c r="I411" t="s">
        <v>14</v>
      </c>
      <c r="J411" s="6">
        <v>4</v>
      </c>
      <c r="K411" s="5">
        <v>5</v>
      </c>
      <c r="L411" s="4">
        <v>1438.97</v>
      </c>
    </row>
    <row r="412" spans="1:12" x14ac:dyDescent="0.3">
      <c r="A412">
        <v>10411</v>
      </c>
      <c r="B412" s="1">
        <v>44972</v>
      </c>
      <c r="C412">
        <v>1162</v>
      </c>
      <c r="D412" t="s">
        <v>12</v>
      </c>
      <c r="E412" t="s">
        <v>13</v>
      </c>
      <c r="F412" s="6">
        <v>6</v>
      </c>
      <c r="G412" s="4">
        <v>188.16</v>
      </c>
      <c r="H412" s="7">
        <v>0.06</v>
      </c>
      <c r="I412" t="s">
        <v>18</v>
      </c>
      <c r="J412" s="6">
        <v>3</v>
      </c>
      <c r="K412" s="5">
        <v>1.4</v>
      </c>
      <c r="L412" s="4">
        <v>1061.22</v>
      </c>
    </row>
    <row r="413" spans="1:12" x14ac:dyDescent="0.3">
      <c r="A413">
        <v>10412</v>
      </c>
      <c r="B413" s="1">
        <v>44973</v>
      </c>
      <c r="C413">
        <v>1719</v>
      </c>
      <c r="D413" t="s">
        <v>15</v>
      </c>
      <c r="E413" t="s">
        <v>17</v>
      </c>
      <c r="F413" s="6">
        <v>2</v>
      </c>
      <c r="G413" s="4">
        <v>205.82</v>
      </c>
      <c r="H413" s="7">
        <v>0.04</v>
      </c>
      <c r="I413" t="s">
        <v>18</v>
      </c>
      <c r="J413" s="6">
        <v>9</v>
      </c>
      <c r="K413" s="5">
        <v>4.5</v>
      </c>
      <c r="L413" s="4">
        <v>395.17</v>
      </c>
    </row>
    <row r="414" spans="1:12" x14ac:dyDescent="0.3">
      <c r="A414">
        <v>10413</v>
      </c>
      <c r="B414" s="1">
        <v>44974</v>
      </c>
      <c r="C414">
        <v>1956</v>
      </c>
      <c r="D414" t="s">
        <v>19</v>
      </c>
      <c r="E414" t="s">
        <v>17</v>
      </c>
      <c r="F414" s="6">
        <v>2</v>
      </c>
      <c r="G414" s="4">
        <v>577.14</v>
      </c>
      <c r="H414" s="7">
        <v>0.24</v>
      </c>
      <c r="I414" t="s">
        <v>16</v>
      </c>
      <c r="J414" s="6">
        <v>5</v>
      </c>
      <c r="K414" s="5">
        <v>4.8</v>
      </c>
      <c r="L414" s="4">
        <v>877.25</v>
      </c>
    </row>
    <row r="415" spans="1:12" x14ac:dyDescent="0.3">
      <c r="A415">
        <v>10414</v>
      </c>
      <c r="B415" s="1">
        <v>44975</v>
      </c>
      <c r="C415">
        <v>1680</v>
      </c>
      <c r="D415" t="s">
        <v>22</v>
      </c>
      <c r="E415" t="s">
        <v>13</v>
      </c>
      <c r="F415" s="6">
        <v>5</v>
      </c>
      <c r="G415" s="4">
        <v>121.88</v>
      </c>
      <c r="H415" s="7">
        <v>0.27</v>
      </c>
      <c r="I415" t="s">
        <v>16</v>
      </c>
      <c r="J415" s="6">
        <v>9</v>
      </c>
      <c r="K415" s="5">
        <v>3.8</v>
      </c>
      <c r="L415" s="4">
        <v>444.86</v>
      </c>
    </row>
    <row r="416" spans="1:12" x14ac:dyDescent="0.3">
      <c r="A416">
        <v>10415</v>
      </c>
      <c r="B416" s="1">
        <v>44976</v>
      </c>
      <c r="C416">
        <v>1995</v>
      </c>
      <c r="D416" t="s">
        <v>22</v>
      </c>
      <c r="E416" t="s">
        <v>17</v>
      </c>
      <c r="F416" s="6">
        <v>6</v>
      </c>
      <c r="G416" s="4">
        <v>197.08</v>
      </c>
      <c r="H416" s="7">
        <v>0.18</v>
      </c>
      <c r="I416" t="s">
        <v>18</v>
      </c>
      <c r="J416" s="6">
        <v>10</v>
      </c>
      <c r="K416" s="5">
        <v>1</v>
      </c>
      <c r="L416" s="4">
        <v>969.63</v>
      </c>
    </row>
    <row r="417" spans="1:12" x14ac:dyDescent="0.3">
      <c r="A417">
        <v>10416</v>
      </c>
      <c r="B417" s="1">
        <v>44977</v>
      </c>
      <c r="C417">
        <v>1160</v>
      </c>
      <c r="D417" t="s">
        <v>15</v>
      </c>
      <c r="E417" t="s">
        <v>21</v>
      </c>
      <c r="F417" s="6">
        <v>1</v>
      </c>
      <c r="G417" s="4">
        <v>313.29000000000002</v>
      </c>
      <c r="H417" s="7">
        <v>0.13</v>
      </c>
      <c r="I417" t="s">
        <v>18</v>
      </c>
      <c r="J417" s="6">
        <v>6</v>
      </c>
      <c r="K417" s="5">
        <v>4.3</v>
      </c>
      <c r="L417" s="4">
        <v>272.56</v>
      </c>
    </row>
    <row r="418" spans="1:12" x14ac:dyDescent="0.3">
      <c r="A418">
        <v>10417</v>
      </c>
      <c r="B418" s="1">
        <v>44978</v>
      </c>
      <c r="C418">
        <v>1579</v>
      </c>
      <c r="D418" t="s">
        <v>12</v>
      </c>
      <c r="E418" t="s">
        <v>17</v>
      </c>
      <c r="F418" s="6">
        <v>2</v>
      </c>
      <c r="G418" s="4">
        <v>519.87</v>
      </c>
      <c r="H418" s="7">
        <v>0.15</v>
      </c>
      <c r="I418" t="s">
        <v>18</v>
      </c>
      <c r="J418" s="6">
        <v>11</v>
      </c>
      <c r="K418" s="5">
        <v>4.5</v>
      </c>
      <c r="L418" s="4">
        <v>883.78</v>
      </c>
    </row>
    <row r="419" spans="1:12" x14ac:dyDescent="0.3">
      <c r="A419">
        <v>10418</v>
      </c>
      <c r="B419" s="1">
        <v>44979</v>
      </c>
      <c r="C419">
        <v>1800</v>
      </c>
      <c r="D419" t="s">
        <v>19</v>
      </c>
      <c r="E419" t="s">
        <v>13</v>
      </c>
      <c r="F419" s="6">
        <v>3</v>
      </c>
      <c r="G419" s="4">
        <v>258.75</v>
      </c>
      <c r="H419" s="7">
        <v>0.14000000000000001</v>
      </c>
      <c r="I419" t="s">
        <v>14</v>
      </c>
      <c r="J419" s="6">
        <v>9</v>
      </c>
      <c r="K419" s="5">
        <v>4.9000000000000004</v>
      </c>
      <c r="L419" s="4">
        <v>667.58</v>
      </c>
    </row>
    <row r="420" spans="1:12" x14ac:dyDescent="0.3">
      <c r="A420">
        <v>10419</v>
      </c>
      <c r="B420" s="1">
        <v>44980</v>
      </c>
      <c r="C420">
        <v>1397</v>
      </c>
      <c r="D420" t="s">
        <v>15</v>
      </c>
      <c r="E420" t="s">
        <v>17</v>
      </c>
      <c r="F420" s="6">
        <v>4</v>
      </c>
      <c r="G420" s="4">
        <v>450.16</v>
      </c>
      <c r="H420" s="7">
        <v>0.34</v>
      </c>
      <c r="I420" t="s">
        <v>14</v>
      </c>
      <c r="J420" s="6">
        <v>1</v>
      </c>
      <c r="K420" s="5">
        <v>4.4000000000000004</v>
      </c>
      <c r="L420" s="4">
        <v>1188.42</v>
      </c>
    </row>
    <row r="421" spans="1:12" x14ac:dyDescent="0.3">
      <c r="A421">
        <v>10420</v>
      </c>
      <c r="B421" s="1">
        <v>44981</v>
      </c>
      <c r="C421">
        <v>1276</v>
      </c>
      <c r="D421" t="s">
        <v>22</v>
      </c>
      <c r="E421" t="s">
        <v>21</v>
      </c>
      <c r="F421" s="6">
        <v>7</v>
      </c>
      <c r="G421" s="4">
        <v>515.98</v>
      </c>
      <c r="H421" s="7">
        <v>0.27</v>
      </c>
      <c r="I421" t="s">
        <v>16</v>
      </c>
      <c r="J421" s="6">
        <v>4</v>
      </c>
      <c r="K421" s="5">
        <v>2.8</v>
      </c>
      <c r="L421" s="4">
        <v>2636.66</v>
      </c>
    </row>
    <row r="422" spans="1:12" x14ac:dyDescent="0.3">
      <c r="A422">
        <v>10421</v>
      </c>
      <c r="B422" s="1">
        <v>44982</v>
      </c>
      <c r="C422">
        <v>1815</v>
      </c>
      <c r="D422" t="s">
        <v>12</v>
      </c>
      <c r="E422" t="s">
        <v>21</v>
      </c>
      <c r="F422" s="6">
        <v>7</v>
      </c>
      <c r="G422" s="4">
        <v>196.36</v>
      </c>
      <c r="H422" s="7">
        <v>7.0000000000000007E-2</v>
      </c>
      <c r="I422" t="s">
        <v>14</v>
      </c>
      <c r="J422" s="6">
        <v>4</v>
      </c>
      <c r="K422" s="5">
        <v>3.8</v>
      </c>
      <c r="L422" s="4">
        <v>1278.3</v>
      </c>
    </row>
    <row r="423" spans="1:12" x14ac:dyDescent="0.3">
      <c r="A423">
        <v>10422</v>
      </c>
      <c r="B423" s="1">
        <v>44983</v>
      </c>
      <c r="C423">
        <v>1915</v>
      </c>
      <c r="D423" t="s">
        <v>19</v>
      </c>
      <c r="E423" t="s">
        <v>13</v>
      </c>
      <c r="F423" s="6">
        <v>5</v>
      </c>
      <c r="G423" s="4">
        <v>244.76</v>
      </c>
      <c r="H423" s="7">
        <v>0.13</v>
      </c>
      <c r="I423" t="s">
        <v>18</v>
      </c>
      <c r="J423" s="6">
        <v>10</v>
      </c>
      <c r="K423" s="5">
        <v>2.9</v>
      </c>
      <c r="L423" s="4">
        <v>1064.71</v>
      </c>
    </row>
    <row r="424" spans="1:12" x14ac:dyDescent="0.3">
      <c r="A424">
        <v>10423</v>
      </c>
      <c r="B424" s="1">
        <v>44984</v>
      </c>
      <c r="C424">
        <v>1503</v>
      </c>
      <c r="D424" t="s">
        <v>22</v>
      </c>
      <c r="E424" t="s">
        <v>13</v>
      </c>
      <c r="F424" s="6">
        <v>2</v>
      </c>
      <c r="G424" s="4">
        <v>223.59</v>
      </c>
      <c r="H424" s="7">
        <v>0.19</v>
      </c>
      <c r="I424" t="s">
        <v>18</v>
      </c>
      <c r="J424" s="6">
        <v>10</v>
      </c>
      <c r="K424" s="5">
        <v>2.4</v>
      </c>
      <c r="L424" s="4">
        <v>362.22</v>
      </c>
    </row>
    <row r="425" spans="1:12" x14ac:dyDescent="0.3">
      <c r="A425">
        <v>10424</v>
      </c>
      <c r="B425" s="1">
        <v>44985</v>
      </c>
      <c r="C425">
        <v>1895</v>
      </c>
      <c r="D425" t="s">
        <v>15</v>
      </c>
      <c r="E425" t="s">
        <v>13</v>
      </c>
      <c r="F425" s="6">
        <v>4</v>
      </c>
      <c r="G425" s="4">
        <v>502.22</v>
      </c>
      <c r="H425" s="7">
        <v>0.21</v>
      </c>
      <c r="I425" t="s">
        <v>16</v>
      </c>
      <c r="J425" s="6">
        <v>6</v>
      </c>
      <c r="K425" s="5">
        <v>3.5</v>
      </c>
      <c r="L425" s="4">
        <v>1587.02</v>
      </c>
    </row>
    <row r="426" spans="1:12" x14ac:dyDescent="0.3">
      <c r="A426">
        <v>10425</v>
      </c>
      <c r="B426" s="1">
        <v>44986</v>
      </c>
      <c r="C426">
        <v>1391</v>
      </c>
      <c r="D426" t="s">
        <v>15</v>
      </c>
      <c r="E426" t="s">
        <v>20</v>
      </c>
      <c r="F426" s="6">
        <v>4</v>
      </c>
      <c r="G426" s="4">
        <v>40.94</v>
      </c>
      <c r="H426" s="7">
        <v>0.16</v>
      </c>
      <c r="I426" t="s">
        <v>18</v>
      </c>
      <c r="J426" s="6">
        <v>10</v>
      </c>
      <c r="K426" s="5">
        <v>4.0999999999999996</v>
      </c>
      <c r="L426" s="4">
        <v>137.56</v>
      </c>
    </row>
    <row r="427" spans="1:12" x14ac:dyDescent="0.3">
      <c r="A427">
        <v>10426</v>
      </c>
      <c r="B427" s="1">
        <v>44987</v>
      </c>
      <c r="C427">
        <v>1134</v>
      </c>
      <c r="D427" t="s">
        <v>19</v>
      </c>
      <c r="E427" t="s">
        <v>20</v>
      </c>
      <c r="F427" s="6">
        <v>2</v>
      </c>
      <c r="G427" s="4">
        <v>195.43</v>
      </c>
      <c r="H427" s="7">
        <v>0.28000000000000003</v>
      </c>
      <c r="I427" t="s">
        <v>14</v>
      </c>
      <c r="J427" s="6">
        <v>1</v>
      </c>
      <c r="K427" s="5">
        <v>3.5</v>
      </c>
      <c r="L427" s="4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 s="6">
        <v>1</v>
      </c>
      <c r="G428" s="4">
        <v>412.45</v>
      </c>
      <c r="H428" s="7">
        <v>0.27</v>
      </c>
      <c r="I428" t="s">
        <v>18</v>
      </c>
      <c r="J428" s="6">
        <v>10</v>
      </c>
      <c r="K428" s="5">
        <v>4.3</v>
      </c>
      <c r="L428" s="4">
        <v>301.08999999999997</v>
      </c>
    </row>
    <row r="429" spans="1:12" x14ac:dyDescent="0.3">
      <c r="A429">
        <v>10428</v>
      </c>
      <c r="B429" s="1">
        <v>44989</v>
      </c>
      <c r="C429">
        <v>1400</v>
      </c>
      <c r="D429" t="s">
        <v>19</v>
      </c>
      <c r="E429" t="s">
        <v>20</v>
      </c>
      <c r="F429" s="6">
        <v>1</v>
      </c>
      <c r="G429" s="4">
        <v>345.78</v>
      </c>
      <c r="H429" s="7">
        <v>0.18</v>
      </c>
      <c r="I429" t="s">
        <v>18</v>
      </c>
      <c r="J429" s="6">
        <v>5</v>
      </c>
      <c r="K429" s="5">
        <v>1.7</v>
      </c>
      <c r="L429" s="4">
        <v>283.54000000000002</v>
      </c>
    </row>
    <row r="430" spans="1:12" x14ac:dyDescent="0.3">
      <c r="A430">
        <v>10429</v>
      </c>
      <c r="B430" s="1">
        <v>44990</v>
      </c>
      <c r="C430">
        <v>1639</v>
      </c>
      <c r="D430" t="s">
        <v>19</v>
      </c>
      <c r="E430" t="s">
        <v>20</v>
      </c>
      <c r="F430" s="6">
        <v>5</v>
      </c>
      <c r="G430" s="4">
        <v>270.23</v>
      </c>
      <c r="H430" s="7">
        <v>0.3</v>
      </c>
      <c r="I430" t="s">
        <v>16</v>
      </c>
      <c r="J430" s="6">
        <v>3</v>
      </c>
      <c r="K430" s="5">
        <v>2.5</v>
      </c>
      <c r="L430" s="4">
        <v>945.8</v>
      </c>
    </row>
    <row r="431" spans="1:12" x14ac:dyDescent="0.3">
      <c r="A431">
        <v>10430</v>
      </c>
      <c r="B431" s="1">
        <v>44991</v>
      </c>
      <c r="C431">
        <v>1032</v>
      </c>
      <c r="D431" t="s">
        <v>19</v>
      </c>
      <c r="E431" t="s">
        <v>17</v>
      </c>
      <c r="F431" s="6">
        <v>1</v>
      </c>
      <c r="G431" s="4">
        <v>330.87</v>
      </c>
      <c r="H431" s="7">
        <v>0.26</v>
      </c>
      <c r="I431" t="s">
        <v>16</v>
      </c>
      <c r="J431" s="6">
        <v>1</v>
      </c>
      <c r="K431" s="5">
        <v>2.2999999999999998</v>
      </c>
      <c r="L431" s="4">
        <v>244.84</v>
      </c>
    </row>
    <row r="432" spans="1:12" x14ac:dyDescent="0.3">
      <c r="A432">
        <v>10431</v>
      </c>
      <c r="B432" s="1">
        <v>44992</v>
      </c>
      <c r="C432">
        <v>1687</v>
      </c>
      <c r="D432" t="s">
        <v>12</v>
      </c>
      <c r="E432" t="s">
        <v>20</v>
      </c>
      <c r="F432" s="6">
        <v>5</v>
      </c>
      <c r="G432" s="4">
        <v>130.59</v>
      </c>
      <c r="H432" s="7">
        <v>0.27</v>
      </c>
      <c r="I432" t="s">
        <v>16</v>
      </c>
      <c r="J432" s="6">
        <v>6</v>
      </c>
      <c r="K432" s="5">
        <v>1.8</v>
      </c>
      <c r="L432" s="4">
        <v>476.65</v>
      </c>
    </row>
    <row r="433" spans="1:12" x14ac:dyDescent="0.3">
      <c r="A433">
        <v>10432</v>
      </c>
      <c r="B433" s="1">
        <v>44993</v>
      </c>
      <c r="C433">
        <v>1459</v>
      </c>
      <c r="D433" t="s">
        <v>22</v>
      </c>
      <c r="E433" t="s">
        <v>17</v>
      </c>
      <c r="F433" s="6">
        <v>3</v>
      </c>
      <c r="G433" s="4">
        <v>266.97000000000003</v>
      </c>
      <c r="H433" s="7">
        <v>0.33</v>
      </c>
      <c r="I433" t="s">
        <v>16</v>
      </c>
      <c r="J433" s="6">
        <v>3</v>
      </c>
      <c r="K433" s="5">
        <v>2.8</v>
      </c>
      <c r="L433" s="4">
        <v>536.61</v>
      </c>
    </row>
    <row r="434" spans="1:12" x14ac:dyDescent="0.3">
      <c r="A434">
        <v>10433</v>
      </c>
      <c r="B434" s="1">
        <v>44994</v>
      </c>
      <c r="C434">
        <v>1954</v>
      </c>
      <c r="D434" t="s">
        <v>22</v>
      </c>
      <c r="E434" t="s">
        <v>13</v>
      </c>
      <c r="F434" s="6">
        <v>2</v>
      </c>
      <c r="G434" s="4">
        <v>308.5</v>
      </c>
      <c r="H434" s="7">
        <v>0.09</v>
      </c>
      <c r="I434" t="s">
        <v>18</v>
      </c>
      <c r="J434" s="6">
        <v>4</v>
      </c>
      <c r="K434" s="5">
        <v>4.8</v>
      </c>
      <c r="L434" s="4">
        <v>561.47</v>
      </c>
    </row>
    <row r="435" spans="1:12" x14ac:dyDescent="0.3">
      <c r="A435">
        <v>10434</v>
      </c>
      <c r="B435" s="1">
        <v>44995</v>
      </c>
      <c r="C435">
        <v>1882</v>
      </c>
      <c r="D435" t="s">
        <v>19</v>
      </c>
      <c r="E435" t="s">
        <v>17</v>
      </c>
      <c r="F435" s="6">
        <v>4</v>
      </c>
      <c r="G435" s="4">
        <v>542.20000000000005</v>
      </c>
      <c r="H435" s="7">
        <v>0.09</v>
      </c>
      <c r="I435" t="s">
        <v>16</v>
      </c>
      <c r="J435" s="6">
        <v>9</v>
      </c>
      <c r="K435" s="5">
        <v>3.2</v>
      </c>
      <c r="L435" s="4">
        <v>1973.61</v>
      </c>
    </row>
    <row r="436" spans="1:12" x14ac:dyDescent="0.3">
      <c r="A436">
        <v>10435</v>
      </c>
      <c r="B436" s="1">
        <v>44996</v>
      </c>
      <c r="C436">
        <v>1469</v>
      </c>
      <c r="D436" t="s">
        <v>15</v>
      </c>
      <c r="E436" t="s">
        <v>17</v>
      </c>
      <c r="F436" s="6">
        <v>5</v>
      </c>
      <c r="G436" s="4">
        <v>167.59</v>
      </c>
      <c r="H436" s="7">
        <v>0.31</v>
      </c>
      <c r="I436" t="s">
        <v>18</v>
      </c>
      <c r="J436" s="6">
        <v>2</v>
      </c>
      <c r="K436" s="5">
        <v>2.1</v>
      </c>
      <c r="L436" s="4">
        <v>578.19000000000005</v>
      </c>
    </row>
    <row r="437" spans="1:12" x14ac:dyDescent="0.3">
      <c r="A437">
        <v>10436</v>
      </c>
      <c r="B437" s="1">
        <v>44997</v>
      </c>
      <c r="C437">
        <v>1374</v>
      </c>
      <c r="D437" t="s">
        <v>15</v>
      </c>
      <c r="E437" t="s">
        <v>13</v>
      </c>
      <c r="F437" s="6">
        <v>7</v>
      </c>
      <c r="G437" s="4">
        <v>522.67999999999995</v>
      </c>
      <c r="H437" s="7">
        <v>0.27</v>
      </c>
      <c r="I437" t="s">
        <v>16</v>
      </c>
      <c r="J437" s="6">
        <v>1</v>
      </c>
      <c r="K437" s="5">
        <v>2.4</v>
      </c>
      <c r="L437" s="4">
        <v>2670.89</v>
      </c>
    </row>
    <row r="438" spans="1:12" x14ac:dyDescent="0.3">
      <c r="A438">
        <v>10437</v>
      </c>
      <c r="B438" s="1">
        <v>44998</v>
      </c>
      <c r="C438">
        <v>1021</v>
      </c>
      <c r="D438" t="s">
        <v>22</v>
      </c>
      <c r="E438" t="s">
        <v>13</v>
      </c>
      <c r="F438" s="6">
        <v>1</v>
      </c>
      <c r="G438" s="4">
        <v>391.88</v>
      </c>
      <c r="H438" s="7">
        <v>0.32</v>
      </c>
      <c r="I438" t="s">
        <v>16</v>
      </c>
      <c r="J438" s="6">
        <v>10</v>
      </c>
      <c r="K438" s="5">
        <v>3.5</v>
      </c>
      <c r="L438" s="4">
        <v>266.48</v>
      </c>
    </row>
    <row r="439" spans="1:12" x14ac:dyDescent="0.3">
      <c r="A439">
        <v>10438</v>
      </c>
      <c r="B439" s="1">
        <v>44999</v>
      </c>
      <c r="C439">
        <v>1749</v>
      </c>
      <c r="D439" t="s">
        <v>12</v>
      </c>
      <c r="E439" t="s">
        <v>21</v>
      </c>
      <c r="F439" s="6">
        <v>7</v>
      </c>
      <c r="G439" s="4">
        <v>26.9</v>
      </c>
      <c r="H439" s="7">
        <v>0.02</v>
      </c>
      <c r="I439" t="s">
        <v>16</v>
      </c>
      <c r="J439" s="6">
        <v>6</v>
      </c>
      <c r="K439" s="5">
        <v>2.4</v>
      </c>
      <c r="L439" s="4">
        <v>184.53</v>
      </c>
    </row>
    <row r="440" spans="1:12" x14ac:dyDescent="0.3">
      <c r="A440">
        <v>10439</v>
      </c>
      <c r="B440" s="1">
        <v>45000</v>
      </c>
      <c r="C440">
        <v>1669</v>
      </c>
      <c r="D440" t="s">
        <v>19</v>
      </c>
      <c r="E440" t="s">
        <v>21</v>
      </c>
      <c r="F440" s="6">
        <v>5</v>
      </c>
      <c r="G440" s="4">
        <v>438.91</v>
      </c>
      <c r="H440" s="7">
        <v>0.22</v>
      </c>
      <c r="I440" t="s">
        <v>14</v>
      </c>
      <c r="J440" s="6">
        <v>1</v>
      </c>
      <c r="K440" s="5">
        <v>3.2</v>
      </c>
      <c r="L440" s="4">
        <v>1711.75</v>
      </c>
    </row>
    <row r="441" spans="1:12" x14ac:dyDescent="0.3">
      <c r="A441">
        <v>10440</v>
      </c>
      <c r="B441" s="1">
        <v>45001</v>
      </c>
      <c r="C441">
        <v>1037</v>
      </c>
      <c r="D441" t="s">
        <v>22</v>
      </c>
      <c r="E441" t="s">
        <v>21</v>
      </c>
      <c r="F441" s="6">
        <v>6</v>
      </c>
      <c r="G441" s="4">
        <v>35.799999999999997</v>
      </c>
      <c r="H441" s="7">
        <v>0.05</v>
      </c>
      <c r="I441" t="s">
        <v>16</v>
      </c>
      <c r="J441" s="6">
        <v>1</v>
      </c>
      <c r="K441" s="5">
        <v>2.1</v>
      </c>
      <c r="L441" s="4">
        <v>204.06</v>
      </c>
    </row>
    <row r="442" spans="1:12" x14ac:dyDescent="0.3">
      <c r="A442">
        <v>10441</v>
      </c>
      <c r="B442" s="1">
        <v>45002</v>
      </c>
      <c r="C442">
        <v>1229</v>
      </c>
      <c r="D442" t="s">
        <v>19</v>
      </c>
      <c r="E442" t="s">
        <v>21</v>
      </c>
      <c r="F442" s="6">
        <v>5</v>
      </c>
      <c r="G442" s="4">
        <v>598.47</v>
      </c>
      <c r="H442" s="7">
        <v>0.18</v>
      </c>
      <c r="I442" t="s">
        <v>16</v>
      </c>
      <c r="J442" s="6">
        <v>7</v>
      </c>
      <c r="K442" s="5">
        <v>2.4</v>
      </c>
      <c r="L442" s="4">
        <v>2453.73</v>
      </c>
    </row>
    <row r="443" spans="1:12" x14ac:dyDescent="0.3">
      <c r="A443">
        <v>10442</v>
      </c>
      <c r="B443" s="1">
        <v>45003</v>
      </c>
      <c r="C443">
        <v>1364</v>
      </c>
      <c r="D443" t="s">
        <v>15</v>
      </c>
      <c r="E443" t="s">
        <v>17</v>
      </c>
      <c r="F443" s="6">
        <v>1</v>
      </c>
      <c r="G443" s="4">
        <v>525.49</v>
      </c>
      <c r="H443" s="7">
        <v>0.05</v>
      </c>
      <c r="I443" t="s">
        <v>14</v>
      </c>
      <c r="J443" s="6">
        <v>2</v>
      </c>
      <c r="K443" s="5">
        <v>3.8</v>
      </c>
      <c r="L443" s="4">
        <v>499.22</v>
      </c>
    </row>
    <row r="444" spans="1:12" x14ac:dyDescent="0.3">
      <c r="A444">
        <v>10443</v>
      </c>
      <c r="B444" s="1">
        <v>45004</v>
      </c>
      <c r="C444">
        <v>1562</v>
      </c>
      <c r="D444" t="s">
        <v>19</v>
      </c>
      <c r="E444" t="s">
        <v>17</v>
      </c>
      <c r="F444" s="6">
        <v>6</v>
      </c>
      <c r="G444" s="4">
        <v>188.95</v>
      </c>
      <c r="H444" s="7">
        <v>0.04</v>
      </c>
      <c r="I444" t="s">
        <v>14</v>
      </c>
      <c r="J444" s="6">
        <v>4</v>
      </c>
      <c r="K444" s="5">
        <v>3.3</v>
      </c>
      <c r="L444" s="4">
        <v>1088.3499999999999</v>
      </c>
    </row>
    <row r="445" spans="1:12" x14ac:dyDescent="0.3">
      <c r="A445">
        <v>10444</v>
      </c>
      <c r="B445" s="1">
        <v>45005</v>
      </c>
      <c r="C445">
        <v>1437</v>
      </c>
      <c r="D445" t="s">
        <v>19</v>
      </c>
      <c r="E445" t="s">
        <v>21</v>
      </c>
      <c r="F445" s="6">
        <v>6</v>
      </c>
      <c r="G445" s="4">
        <v>165.59</v>
      </c>
      <c r="H445" s="7">
        <v>0</v>
      </c>
      <c r="I445" t="s">
        <v>18</v>
      </c>
      <c r="J445" s="6">
        <v>4</v>
      </c>
      <c r="K445" s="5">
        <v>1.4</v>
      </c>
      <c r="L445" s="4">
        <v>993.54</v>
      </c>
    </row>
    <row r="446" spans="1:12" x14ac:dyDescent="0.3">
      <c r="A446">
        <v>10445</v>
      </c>
      <c r="B446" s="1">
        <v>45006</v>
      </c>
      <c r="C446">
        <v>1775</v>
      </c>
      <c r="D446" t="s">
        <v>15</v>
      </c>
      <c r="E446" t="s">
        <v>20</v>
      </c>
      <c r="F446" s="6">
        <v>1</v>
      </c>
      <c r="G446" s="4">
        <v>238.14</v>
      </c>
      <c r="H446" s="7">
        <v>0.22</v>
      </c>
      <c r="I446" t="s">
        <v>16</v>
      </c>
      <c r="J446" s="6">
        <v>2</v>
      </c>
      <c r="K446" s="5">
        <v>4.9000000000000004</v>
      </c>
      <c r="L446" s="4">
        <v>185.75</v>
      </c>
    </row>
    <row r="447" spans="1:12" x14ac:dyDescent="0.3">
      <c r="A447">
        <v>10446</v>
      </c>
      <c r="B447" s="1">
        <v>45007</v>
      </c>
      <c r="C447">
        <v>1282</v>
      </c>
      <c r="D447" t="s">
        <v>15</v>
      </c>
      <c r="E447" t="s">
        <v>21</v>
      </c>
      <c r="F447" s="6">
        <v>6</v>
      </c>
      <c r="G447" s="4">
        <v>223.36</v>
      </c>
      <c r="H447" s="7">
        <v>0.13</v>
      </c>
      <c r="I447" t="s">
        <v>16</v>
      </c>
      <c r="J447" s="6">
        <v>6</v>
      </c>
      <c r="K447" s="5">
        <v>1.2</v>
      </c>
      <c r="L447" s="4">
        <v>1165.94</v>
      </c>
    </row>
    <row r="448" spans="1:12" x14ac:dyDescent="0.3">
      <c r="A448">
        <v>10447</v>
      </c>
      <c r="B448" s="1">
        <v>45008</v>
      </c>
      <c r="C448">
        <v>1026</v>
      </c>
      <c r="D448" t="s">
        <v>19</v>
      </c>
      <c r="E448" t="s">
        <v>20</v>
      </c>
      <c r="F448" s="6">
        <v>2</v>
      </c>
      <c r="G448" s="4">
        <v>232.82</v>
      </c>
      <c r="H448" s="7">
        <v>0.04</v>
      </c>
      <c r="I448" t="s">
        <v>14</v>
      </c>
      <c r="J448" s="6">
        <v>10</v>
      </c>
      <c r="K448" s="5">
        <v>1.3</v>
      </c>
      <c r="L448" s="4">
        <v>447.01</v>
      </c>
    </row>
    <row r="449" spans="1:12" x14ac:dyDescent="0.3">
      <c r="A449">
        <v>10448</v>
      </c>
      <c r="B449" s="1">
        <v>45009</v>
      </c>
      <c r="C449">
        <v>1225</v>
      </c>
      <c r="D449" t="s">
        <v>22</v>
      </c>
      <c r="E449" t="s">
        <v>13</v>
      </c>
      <c r="F449" s="6">
        <v>4</v>
      </c>
      <c r="G449" s="4">
        <v>201.19</v>
      </c>
      <c r="H449" s="7">
        <v>0.11</v>
      </c>
      <c r="I449" t="s">
        <v>14</v>
      </c>
      <c r="J449" s="6">
        <v>2</v>
      </c>
      <c r="K449" s="5">
        <v>3.8</v>
      </c>
      <c r="L449" s="4">
        <v>716.24</v>
      </c>
    </row>
    <row r="450" spans="1:12" x14ac:dyDescent="0.3">
      <c r="A450">
        <v>10449</v>
      </c>
      <c r="B450" s="1">
        <v>45010</v>
      </c>
      <c r="C450">
        <v>1276</v>
      </c>
      <c r="D450" t="s">
        <v>15</v>
      </c>
      <c r="E450" t="s">
        <v>17</v>
      </c>
      <c r="F450" s="6">
        <v>7</v>
      </c>
      <c r="G450" s="4">
        <v>378.36</v>
      </c>
      <c r="H450" s="7">
        <v>0.06</v>
      </c>
      <c r="I450" t="s">
        <v>18</v>
      </c>
      <c r="J450" s="6">
        <v>8</v>
      </c>
      <c r="K450" s="5">
        <v>3.8</v>
      </c>
      <c r="L450" s="4">
        <v>2489.61</v>
      </c>
    </row>
    <row r="451" spans="1:12" x14ac:dyDescent="0.3">
      <c r="A451">
        <v>10450</v>
      </c>
      <c r="B451" s="1">
        <v>45011</v>
      </c>
      <c r="C451">
        <v>1797</v>
      </c>
      <c r="D451" t="s">
        <v>19</v>
      </c>
      <c r="E451" t="s">
        <v>17</v>
      </c>
      <c r="F451" s="6">
        <v>2</v>
      </c>
      <c r="G451" s="4">
        <v>111.09</v>
      </c>
      <c r="H451" s="7">
        <v>0.33</v>
      </c>
      <c r="I451" t="s">
        <v>16</v>
      </c>
      <c r="J451" s="6">
        <v>4</v>
      </c>
      <c r="K451" s="5">
        <v>1.1000000000000001</v>
      </c>
      <c r="L451" s="4">
        <v>148.86000000000001</v>
      </c>
    </row>
    <row r="452" spans="1:12" x14ac:dyDescent="0.3">
      <c r="A452">
        <v>10451</v>
      </c>
      <c r="B452" s="1">
        <v>45012</v>
      </c>
      <c r="C452">
        <v>1608</v>
      </c>
      <c r="D452" t="s">
        <v>22</v>
      </c>
      <c r="E452" t="s">
        <v>20</v>
      </c>
      <c r="F452" s="6">
        <v>2</v>
      </c>
      <c r="G452" s="4">
        <v>509.9</v>
      </c>
      <c r="H452" s="7">
        <v>0.11</v>
      </c>
      <c r="I452" t="s">
        <v>16</v>
      </c>
      <c r="J452" s="6">
        <v>1</v>
      </c>
      <c r="K452" s="5">
        <v>3.6</v>
      </c>
      <c r="L452" s="4">
        <v>907.62</v>
      </c>
    </row>
    <row r="453" spans="1:12" x14ac:dyDescent="0.3">
      <c r="A453">
        <v>10452</v>
      </c>
      <c r="B453" s="1">
        <v>45013</v>
      </c>
      <c r="C453">
        <v>1283</v>
      </c>
      <c r="D453" t="s">
        <v>19</v>
      </c>
      <c r="E453" t="s">
        <v>21</v>
      </c>
      <c r="F453" s="6">
        <v>1</v>
      </c>
      <c r="G453" s="4">
        <v>490.26</v>
      </c>
      <c r="H453" s="7">
        <v>0.12</v>
      </c>
      <c r="I453" t="s">
        <v>16</v>
      </c>
      <c r="J453" s="6">
        <v>7</v>
      </c>
      <c r="K453" s="5">
        <v>1.1000000000000001</v>
      </c>
      <c r="L453" s="4">
        <v>431.43</v>
      </c>
    </row>
    <row r="454" spans="1:12" x14ac:dyDescent="0.3">
      <c r="A454">
        <v>10453</v>
      </c>
      <c r="B454" s="1">
        <v>45014</v>
      </c>
      <c r="C454">
        <v>1878</v>
      </c>
      <c r="D454" t="s">
        <v>15</v>
      </c>
      <c r="E454" t="s">
        <v>17</v>
      </c>
      <c r="F454" s="6">
        <v>1</v>
      </c>
      <c r="G454" s="4">
        <v>293.74</v>
      </c>
      <c r="H454" s="7">
        <v>0.28999999999999998</v>
      </c>
      <c r="I454" t="s">
        <v>18</v>
      </c>
      <c r="J454" s="6">
        <v>6</v>
      </c>
      <c r="K454" s="5">
        <v>4.8</v>
      </c>
      <c r="L454" s="4">
        <v>208.56</v>
      </c>
    </row>
    <row r="455" spans="1:12" x14ac:dyDescent="0.3">
      <c r="A455">
        <v>10454</v>
      </c>
      <c r="B455" s="1">
        <v>45015</v>
      </c>
      <c r="C455">
        <v>1959</v>
      </c>
      <c r="D455" t="s">
        <v>22</v>
      </c>
      <c r="E455" t="s">
        <v>20</v>
      </c>
      <c r="F455" s="6">
        <v>7</v>
      </c>
      <c r="G455" s="4">
        <v>513.85</v>
      </c>
      <c r="H455" s="7">
        <v>0.23</v>
      </c>
      <c r="I455" t="s">
        <v>16</v>
      </c>
      <c r="J455" s="6">
        <v>6</v>
      </c>
      <c r="K455" s="5">
        <v>3.8</v>
      </c>
      <c r="L455" s="4">
        <v>2769.65</v>
      </c>
    </row>
    <row r="456" spans="1:12" x14ac:dyDescent="0.3">
      <c r="A456">
        <v>10455</v>
      </c>
      <c r="B456" s="1">
        <v>45016</v>
      </c>
      <c r="C456">
        <v>1480</v>
      </c>
      <c r="D456" t="s">
        <v>19</v>
      </c>
      <c r="E456" t="s">
        <v>13</v>
      </c>
      <c r="F456" s="6">
        <v>4</v>
      </c>
      <c r="G456" s="4">
        <v>159.58000000000001</v>
      </c>
      <c r="H456" s="7">
        <v>0.25</v>
      </c>
      <c r="I456" t="s">
        <v>14</v>
      </c>
      <c r="J456" s="6">
        <v>11</v>
      </c>
      <c r="K456" s="5">
        <v>1.7</v>
      </c>
      <c r="L456" s="4">
        <v>478.74</v>
      </c>
    </row>
    <row r="457" spans="1:12" x14ac:dyDescent="0.3">
      <c r="A457">
        <v>10456</v>
      </c>
      <c r="B457" s="1">
        <v>45017</v>
      </c>
      <c r="C457">
        <v>1452</v>
      </c>
      <c r="D457" t="s">
        <v>19</v>
      </c>
      <c r="E457" t="s">
        <v>13</v>
      </c>
      <c r="F457" s="6">
        <v>5</v>
      </c>
      <c r="G457" s="4">
        <v>25.28</v>
      </c>
      <c r="H457" s="7">
        <v>0.22</v>
      </c>
      <c r="I457" t="s">
        <v>16</v>
      </c>
      <c r="J457" s="6">
        <v>3</v>
      </c>
      <c r="K457" s="5">
        <v>1.6</v>
      </c>
      <c r="L457" s="4">
        <v>98.59</v>
      </c>
    </row>
    <row r="458" spans="1:12" x14ac:dyDescent="0.3">
      <c r="A458">
        <v>10457</v>
      </c>
      <c r="B458" s="1">
        <v>45018</v>
      </c>
      <c r="C458">
        <v>1828</v>
      </c>
      <c r="D458" t="s">
        <v>15</v>
      </c>
      <c r="E458" t="s">
        <v>17</v>
      </c>
      <c r="F458" s="6">
        <v>2</v>
      </c>
      <c r="G458" s="4">
        <v>377.24</v>
      </c>
      <c r="H458" s="7">
        <v>0.33</v>
      </c>
      <c r="I458" t="s">
        <v>18</v>
      </c>
      <c r="J458" s="6">
        <v>10</v>
      </c>
      <c r="K458" s="5">
        <v>3.3</v>
      </c>
      <c r="L458" s="4">
        <v>505.5</v>
      </c>
    </row>
    <row r="459" spans="1:12" x14ac:dyDescent="0.3">
      <c r="A459">
        <v>10458</v>
      </c>
      <c r="B459" s="1">
        <v>45019</v>
      </c>
      <c r="C459">
        <v>1815</v>
      </c>
      <c r="D459" t="s">
        <v>12</v>
      </c>
      <c r="E459" t="s">
        <v>21</v>
      </c>
      <c r="F459" s="6">
        <v>6</v>
      </c>
      <c r="G459" s="4">
        <v>282.88</v>
      </c>
      <c r="H459" s="7">
        <v>7.0000000000000007E-2</v>
      </c>
      <c r="I459" t="s">
        <v>16</v>
      </c>
      <c r="J459" s="6">
        <v>7</v>
      </c>
      <c r="K459" s="5">
        <v>3.5</v>
      </c>
      <c r="L459" s="4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 s="6">
        <v>4</v>
      </c>
      <c r="G460" s="4">
        <v>346.79</v>
      </c>
      <c r="H460" s="7">
        <v>0.35</v>
      </c>
      <c r="I460" t="s">
        <v>18</v>
      </c>
      <c r="J460" s="6">
        <v>6</v>
      </c>
      <c r="K460" s="5">
        <v>4.3</v>
      </c>
      <c r="L460" s="4">
        <v>901.65</v>
      </c>
    </row>
    <row r="461" spans="1:12" x14ac:dyDescent="0.3">
      <c r="A461">
        <v>10460</v>
      </c>
      <c r="B461" s="1">
        <v>45021</v>
      </c>
      <c r="C461">
        <v>1515</v>
      </c>
      <c r="D461" t="s">
        <v>22</v>
      </c>
      <c r="E461" t="s">
        <v>17</v>
      </c>
      <c r="F461" s="6">
        <v>2</v>
      </c>
      <c r="G461" s="4">
        <v>541.11</v>
      </c>
      <c r="H461" s="7">
        <v>0.28999999999999998</v>
      </c>
      <c r="I461" t="s">
        <v>16</v>
      </c>
      <c r="J461" s="6">
        <v>10</v>
      </c>
      <c r="K461" s="5">
        <v>4.5999999999999996</v>
      </c>
      <c r="L461" s="4">
        <v>768.38</v>
      </c>
    </row>
    <row r="462" spans="1:12" x14ac:dyDescent="0.3">
      <c r="A462">
        <v>10461</v>
      </c>
      <c r="B462" s="1">
        <v>45022</v>
      </c>
      <c r="C462">
        <v>1546</v>
      </c>
      <c r="D462" t="s">
        <v>15</v>
      </c>
      <c r="E462" t="s">
        <v>13</v>
      </c>
      <c r="F462" s="6">
        <v>5</v>
      </c>
      <c r="G462" s="4">
        <v>582.41</v>
      </c>
      <c r="H462" s="7">
        <v>0.21</v>
      </c>
      <c r="I462" t="s">
        <v>18</v>
      </c>
      <c r="J462" s="6">
        <v>10</v>
      </c>
      <c r="K462" s="5">
        <v>2.6</v>
      </c>
      <c r="L462" s="4">
        <v>2300.52</v>
      </c>
    </row>
    <row r="463" spans="1:12" x14ac:dyDescent="0.3">
      <c r="A463">
        <v>10462</v>
      </c>
      <c r="B463" s="1">
        <v>45023</v>
      </c>
      <c r="C463">
        <v>1191</v>
      </c>
      <c r="D463" t="s">
        <v>19</v>
      </c>
      <c r="E463" t="s">
        <v>21</v>
      </c>
      <c r="F463" s="6">
        <v>6</v>
      </c>
      <c r="G463" s="4">
        <v>386.16</v>
      </c>
      <c r="H463" s="7">
        <v>0.23</v>
      </c>
      <c r="I463" t="s">
        <v>18</v>
      </c>
      <c r="J463" s="6">
        <v>9</v>
      </c>
      <c r="K463" s="5">
        <v>4.4000000000000004</v>
      </c>
      <c r="L463" s="4">
        <v>1784.06</v>
      </c>
    </row>
    <row r="464" spans="1:12" x14ac:dyDescent="0.3">
      <c r="A464">
        <v>10463</v>
      </c>
      <c r="B464" s="1">
        <v>45024</v>
      </c>
      <c r="C464">
        <v>1048</v>
      </c>
      <c r="D464" t="s">
        <v>15</v>
      </c>
      <c r="E464" t="s">
        <v>20</v>
      </c>
      <c r="F464" s="6">
        <v>2</v>
      </c>
      <c r="G464" s="4">
        <v>461.97</v>
      </c>
      <c r="H464" s="7">
        <v>0.23</v>
      </c>
      <c r="I464" t="s">
        <v>16</v>
      </c>
      <c r="J464" s="6">
        <v>3</v>
      </c>
      <c r="K464" s="5">
        <v>3.2</v>
      </c>
      <c r="L464" s="4">
        <v>711.43</v>
      </c>
    </row>
    <row r="465" spans="1:12" x14ac:dyDescent="0.3">
      <c r="A465">
        <v>10464</v>
      </c>
      <c r="B465" s="1">
        <v>45025</v>
      </c>
      <c r="C465">
        <v>1511</v>
      </c>
      <c r="D465" t="s">
        <v>22</v>
      </c>
      <c r="E465" t="s">
        <v>17</v>
      </c>
      <c r="F465" s="6">
        <v>3</v>
      </c>
      <c r="G465" s="4">
        <v>64.03</v>
      </c>
      <c r="H465" s="7">
        <v>0.02</v>
      </c>
      <c r="I465" t="s">
        <v>14</v>
      </c>
      <c r="J465" s="6">
        <v>3</v>
      </c>
      <c r="K465" s="5">
        <v>2.9</v>
      </c>
      <c r="L465" s="4">
        <v>188.25</v>
      </c>
    </row>
    <row r="466" spans="1:12" x14ac:dyDescent="0.3">
      <c r="A466">
        <v>10465</v>
      </c>
      <c r="B466" s="1">
        <v>45026</v>
      </c>
      <c r="C466">
        <v>1016</v>
      </c>
      <c r="D466" t="s">
        <v>19</v>
      </c>
      <c r="E466" t="s">
        <v>20</v>
      </c>
      <c r="F466" s="6">
        <v>7</v>
      </c>
      <c r="G466" s="4">
        <v>109.02</v>
      </c>
      <c r="H466" s="7">
        <v>0.08</v>
      </c>
      <c r="I466" t="s">
        <v>18</v>
      </c>
      <c r="J466" s="6">
        <v>4</v>
      </c>
      <c r="K466" s="5">
        <v>3.8</v>
      </c>
      <c r="L466" s="4">
        <v>702.09</v>
      </c>
    </row>
    <row r="467" spans="1:12" x14ac:dyDescent="0.3">
      <c r="A467">
        <v>10466</v>
      </c>
      <c r="B467" s="1">
        <v>45027</v>
      </c>
      <c r="C467">
        <v>1171</v>
      </c>
      <c r="D467" t="s">
        <v>19</v>
      </c>
      <c r="E467" t="s">
        <v>21</v>
      </c>
      <c r="F467" s="6">
        <v>4</v>
      </c>
      <c r="G467" s="4">
        <v>443.92</v>
      </c>
      <c r="H467" s="7">
        <v>0.34</v>
      </c>
      <c r="I467" t="s">
        <v>14</v>
      </c>
      <c r="J467" s="6">
        <v>3</v>
      </c>
      <c r="K467" s="5">
        <v>1.4</v>
      </c>
      <c r="L467" s="4">
        <v>1171.95</v>
      </c>
    </row>
    <row r="468" spans="1:12" x14ac:dyDescent="0.3">
      <c r="A468">
        <v>10467</v>
      </c>
      <c r="B468" s="1">
        <v>45028</v>
      </c>
      <c r="C468">
        <v>1219</v>
      </c>
      <c r="D468" t="s">
        <v>19</v>
      </c>
      <c r="E468" t="s">
        <v>21</v>
      </c>
      <c r="F468" s="6">
        <v>7</v>
      </c>
      <c r="G468" s="4">
        <v>267.35000000000002</v>
      </c>
      <c r="H468" s="7">
        <v>0.19</v>
      </c>
      <c r="I468" t="s">
        <v>14</v>
      </c>
      <c r="J468" s="6">
        <v>4</v>
      </c>
      <c r="K468" s="5">
        <v>2.1</v>
      </c>
      <c r="L468" s="4">
        <v>1515.87</v>
      </c>
    </row>
    <row r="469" spans="1:12" x14ac:dyDescent="0.3">
      <c r="A469">
        <v>10468</v>
      </c>
      <c r="B469" s="1">
        <v>45029</v>
      </c>
      <c r="C469">
        <v>1157</v>
      </c>
      <c r="D469" t="s">
        <v>15</v>
      </c>
      <c r="E469" t="s">
        <v>13</v>
      </c>
      <c r="F469" s="6">
        <v>1</v>
      </c>
      <c r="G469" s="4">
        <v>275.89</v>
      </c>
      <c r="H469" s="7">
        <v>0.13</v>
      </c>
      <c r="I469" t="s">
        <v>14</v>
      </c>
      <c r="J469" s="6">
        <v>6</v>
      </c>
      <c r="K469" s="5">
        <v>4.3</v>
      </c>
      <c r="L469" s="4">
        <v>240.02</v>
      </c>
    </row>
    <row r="470" spans="1:12" x14ac:dyDescent="0.3">
      <c r="A470">
        <v>10469</v>
      </c>
      <c r="B470" s="1">
        <v>45030</v>
      </c>
      <c r="C470">
        <v>1476</v>
      </c>
      <c r="D470" t="s">
        <v>12</v>
      </c>
      <c r="E470" t="s">
        <v>21</v>
      </c>
      <c r="F470" s="6">
        <v>2</v>
      </c>
      <c r="G470" s="4">
        <v>195.54</v>
      </c>
      <c r="H470" s="7">
        <v>0.27</v>
      </c>
      <c r="I470" t="s">
        <v>16</v>
      </c>
      <c r="J470" s="6">
        <v>1</v>
      </c>
      <c r="K470" s="5">
        <v>3</v>
      </c>
      <c r="L470" s="4">
        <v>285.49</v>
      </c>
    </row>
    <row r="471" spans="1:12" x14ac:dyDescent="0.3">
      <c r="A471">
        <v>10470</v>
      </c>
      <c r="B471" s="1">
        <v>45031</v>
      </c>
      <c r="C471">
        <v>1045</v>
      </c>
      <c r="D471" t="s">
        <v>19</v>
      </c>
      <c r="E471" t="s">
        <v>17</v>
      </c>
      <c r="F471" s="6">
        <v>6</v>
      </c>
      <c r="G471" s="4">
        <v>370.3</v>
      </c>
      <c r="H471" s="7">
        <v>0.18</v>
      </c>
      <c r="I471" t="s">
        <v>16</v>
      </c>
      <c r="J471" s="6">
        <v>2</v>
      </c>
      <c r="K471" s="5">
        <v>4.5999999999999996</v>
      </c>
      <c r="L471" s="4">
        <v>1821.88</v>
      </c>
    </row>
    <row r="472" spans="1:12" x14ac:dyDescent="0.3">
      <c r="A472">
        <v>10471</v>
      </c>
      <c r="B472" s="1">
        <v>45032</v>
      </c>
      <c r="C472">
        <v>1372</v>
      </c>
      <c r="D472" t="s">
        <v>15</v>
      </c>
      <c r="E472" t="s">
        <v>20</v>
      </c>
      <c r="F472" s="6">
        <v>6</v>
      </c>
      <c r="G472" s="4">
        <v>123.32</v>
      </c>
      <c r="H472" s="7">
        <v>0</v>
      </c>
      <c r="I472" t="s">
        <v>14</v>
      </c>
      <c r="J472" s="6">
        <v>10</v>
      </c>
      <c r="K472" s="5">
        <v>1.4</v>
      </c>
      <c r="L472" s="4">
        <v>739.92</v>
      </c>
    </row>
    <row r="473" spans="1:12" x14ac:dyDescent="0.3">
      <c r="A473">
        <v>10472</v>
      </c>
      <c r="B473" s="1">
        <v>45033</v>
      </c>
      <c r="C473">
        <v>1517</v>
      </c>
      <c r="D473" t="s">
        <v>19</v>
      </c>
      <c r="E473" t="s">
        <v>21</v>
      </c>
      <c r="F473" s="6">
        <v>4</v>
      </c>
      <c r="G473" s="4">
        <v>381.75</v>
      </c>
      <c r="H473" s="7">
        <v>0.26</v>
      </c>
      <c r="I473" t="s">
        <v>18</v>
      </c>
      <c r="J473" s="6">
        <v>6</v>
      </c>
      <c r="K473" s="5">
        <v>2.2999999999999998</v>
      </c>
      <c r="L473" s="4">
        <v>1129.98</v>
      </c>
    </row>
    <row r="474" spans="1:12" x14ac:dyDescent="0.3">
      <c r="A474">
        <v>10473</v>
      </c>
      <c r="B474" s="1">
        <v>45034</v>
      </c>
      <c r="C474">
        <v>1098</v>
      </c>
      <c r="D474" t="s">
        <v>12</v>
      </c>
      <c r="E474" t="s">
        <v>21</v>
      </c>
      <c r="F474" s="6">
        <v>4</v>
      </c>
      <c r="G474" s="4">
        <v>116.67</v>
      </c>
      <c r="H474" s="7">
        <v>0.26</v>
      </c>
      <c r="I474" t="s">
        <v>16</v>
      </c>
      <c r="J474" s="6">
        <v>6</v>
      </c>
      <c r="K474" s="5">
        <v>2.4</v>
      </c>
      <c r="L474" s="4">
        <v>345.34</v>
      </c>
    </row>
    <row r="475" spans="1:12" x14ac:dyDescent="0.3">
      <c r="A475">
        <v>10474</v>
      </c>
      <c r="B475" s="1">
        <v>45035</v>
      </c>
      <c r="C475">
        <v>1891</v>
      </c>
      <c r="D475" t="s">
        <v>19</v>
      </c>
      <c r="E475" t="s">
        <v>17</v>
      </c>
      <c r="F475" s="6">
        <v>7</v>
      </c>
      <c r="G475" s="4">
        <v>52.34</v>
      </c>
      <c r="H475" s="7">
        <v>0.06</v>
      </c>
      <c r="I475" t="s">
        <v>18</v>
      </c>
      <c r="J475" s="6">
        <v>1</v>
      </c>
      <c r="K475" s="5">
        <v>2.7</v>
      </c>
      <c r="L475" s="4">
        <v>344.4</v>
      </c>
    </row>
    <row r="476" spans="1:12" x14ac:dyDescent="0.3">
      <c r="A476">
        <v>10475</v>
      </c>
      <c r="B476" s="1">
        <v>45036</v>
      </c>
      <c r="C476">
        <v>1744</v>
      </c>
      <c r="D476" t="s">
        <v>15</v>
      </c>
      <c r="E476" t="s">
        <v>20</v>
      </c>
      <c r="F476" s="6">
        <v>6</v>
      </c>
      <c r="G476" s="4">
        <v>208.26</v>
      </c>
      <c r="H476" s="7">
        <v>0.33</v>
      </c>
      <c r="I476" t="s">
        <v>16</v>
      </c>
      <c r="J476" s="6">
        <v>6</v>
      </c>
      <c r="K476" s="5">
        <v>4.9000000000000004</v>
      </c>
      <c r="L476" s="4">
        <v>837.21</v>
      </c>
    </row>
    <row r="477" spans="1:12" x14ac:dyDescent="0.3">
      <c r="A477">
        <v>10476</v>
      </c>
      <c r="B477" s="1">
        <v>45037</v>
      </c>
      <c r="C477">
        <v>1036</v>
      </c>
      <c r="D477" t="s">
        <v>22</v>
      </c>
      <c r="E477" t="s">
        <v>20</v>
      </c>
      <c r="F477" s="6">
        <v>6</v>
      </c>
      <c r="G477" s="4">
        <v>150.22</v>
      </c>
      <c r="H477" s="7">
        <v>0.08</v>
      </c>
      <c r="I477" t="s">
        <v>18</v>
      </c>
      <c r="J477" s="6">
        <v>11</v>
      </c>
      <c r="K477" s="5">
        <v>2.2000000000000002</v>
      </c>
      <c r="L477" s="4">
        <v>829.21</v>
      </c>
    </row>
    <row r="478" spans="1:12" x14ac:dyDescent="0.3">
      <c r="A478">
        <v>10477</v>
      </c>
      <c r="B478" s="1">
        <v>45038</v>
      </c>
      <c r="C478">
        <v>1279</v>
      </c>
      <c r="D478" t="s">
        <v>22</v>
      </c>
      <c r="E478" t="s">
        <v>13</v>
      </c>
      <c r="F478" s="6">
        <v>6</v>
      </c>
      <c r="G478" s="4">
        <v>535.05999999999995</v>
      </c>
      <c r="H478" s="7">
        <v>0.16</v>
      </c>
      <c r="I478" t="s">
        <v>14</v>
      </c>
      <c r="J478" s="6">
        <v>9</v>
      </c>
      <c r="K478" s="5">
        <v>3.1</v>
      </c>
      <c r="L478" s="4">
        <v>2696.7</v>
      </c>
    </row>
    <row r="479" spans="1:12" x14ac:dyDescent="0.3">
      <c r="A479">
        <v>10478</v>
      </c>
      <c r="B479" s="1">
        <v>45039</v>
      </c>
      <c r="C479">
        <v>1348</v>
      </c>
      <c r="D479" t="s">
        <v>15</v>
      </c>
      <c r="E479" t="s">
        <v>13</v>
      </c>
      <c r="F479" s="6">
        <v>2</v>
      </c>
      <c r="G479" s="4">
        <v>47.15</v>
      </c>
      <c r="H479" s="7">
        <v>0.04</v>
      </c>
      <c r="I479" t="s">
        <v>18</v>
      </c>
      <c r="J479" s="6">
        <v>8</v>
      </c>
      <c r="K479" s="5">
        <v>3.1</v>
      </c>
      <c r="L479" s="4">
        <v>90.53</v>
      </c>
    </row>
    <row r="480" spans="1:12" x14ac:dyDescent="0.3">
      <c r="A480">
        <v>10479</v>
      </c>
      <c r="B480" s="1">
        <v>45040</v>
      </c>
      <c r="C480">
        <v>1496</v>
      </c>
      <c r="D480" t="s">
        <v>19</v>
      </c>
      <c r="E480" t="s">
        <v>20</v>
      </c>
      <c r="F480" s="6">
        <v>6</v>
      </c>
      <c r="G480" s="4">
        <v>118.32</v>
      </c>
      <c r="H480" s="7">
        <v>0.21</v>
      </c>
      <c r="I480" t="s">
        <v>16</v>
      </c>
      <c r="J480" s="6">
        <v>10</v>
      </c>
      <c r="K480" s="5">
        <v>4.0999999999999996</v>
      </c>
      <c r="L480" s="4">
        <v>560.84</v>
      </c>
    </row>
    <row r="481" spans="1:12" x14ac:dyDescent="0.3">
      <c r="A481">
        <v>10480</v>
      </c>
      <c r="B481" s="1">
        <v>45041</v>
      </c>
      <c r="C481">
        <v>1301</v>
      </c>
      <c r="D481" t="s">
        <v>15</v>
      </c>
      <c r="E481" t="s">
        <v>17</v>
      </c>
      <c r="F481" s="6">
        <v>1</v>
      </c>
      <c r="G481" s="4">
        <v>336</v>
      </c>
      <c r="H481" s="7">
        <v>0.13</v>
      </c>
      <c r="I481" t="s">
        <v>16</v>
      </c>
      <c r="J481" s="6">
        <v>5</v>
      </c>
      <c r="K481" s="5">
        <v>3.1</v>
      </c>
      <c r="L481" s="4">
        <v>292.32</v>
      </c>
    </row>
    <row r="482" spans="1:12" x14ac:dyDescent="0.3">
      <c r="A482">
        <v>10481</v>
      </c>
      <c r="B482" s="1">
        <v>45042</v>
      </c>
      <c r="C482">
        <v>1180</v>
      </c>
      <c r="D482" t="s">
        <v>19</v>
      </c>
      <c r="E482" t="s">
        <v>17</v>
      </c>
      <c r="F482" s="6">
        <v>6</v>
      </c>
      <c r="G482" s="4">
        <v>296.42</v>
      </c>
      <c r="H482" s="7">
        <v>0.12</v>
      </c>
      <c r="I482" t="s">
        <v>16</v>
      </c>
      <c r="J482" s="6">
        <v>4</v>
      </c>
      <c r="K482" s="5">
        <v>3.4</v>
      </c>
      <c r="L482" s="4">
        <v>1565.1</v>
      </c>
    </row>
    <row r="483" spans="1:12" x14ac:dyDescent="0.3">
      <c r="A483">
        <v>10482</v>
      </c>
      <c r="B483" s="1">
        <v>45043</v>
      </c>
      <c r="C483">
        <v>1606</v>
      </c>
      <c r="D483" t="s">
        <v>19</v>
      </c>
      <c r="E483" t="s">
        <v>13</v>
      </c>
      <c r="F483" s="6">
        <v>1</v>
      </c>
      <c r="G483" s="4">
        <v>41.82</v>
      </c>
      <c r="H483" s="7">
        <v>0.28999999999999998</v>
      </c>
      <c r="I483" t="s">
        <v>18</v>
      </c>
      <c r="J483" s="6">
        <v>6</v>
      </c>
      <c r="K483" s="5">
        <v>4</v>
      </c>
      <c r="L483" s="4">
        <v>29.69</v>
      </c>
    </row>
    <row r="484" spans="1:12" x14ac:dyDescent="0.3">
      <c r="A484">
        <v>10483</v>
      </c>
      <c r="B484" s="1">
        <v>45044</v>
      </c>
      <c r="C484">
        <v>1098</v>
      </c>
      <c r="D484" t="s">
        <v>15</v>
      </c>
      <c r="E484" t="s">
        <v>21</v>
      </c>
      <c r="F484" s="6">
        <v>2</v>
      </c>
      <c r="G484" s="4">
        <v>19.239999999999998</v>
      </c>
      <c r="H484" s="7">
        <v>0</v>
      </c>
      <c r="I484" t="s">
        <v>16</v>
      </c>
      <c r="J484" s="6">
        <v>11</v>
      </c>
      <c r="K484" s="5">
        <v>1.4</v>
      </c>
      <c r="L484" s="4">
        <v>38.479999999999997</v>
      </c>
    </row>
    <row r="485" spans="1:12" x14ac:dyDescent="0.3">
      <c r="A485">
        <v>10484</v>
      </c>
      <c r="B485" s="1">
        <v>45045</v>
      </c>
      <c r="C485">
        <v>1699</v>
      </c>
      <c r="D485" t="s">
        <v>19</v>
      </c>
      <c r="E485" t="s">
        <v>17</v>
      </c>
      <c r="F485" s="6">
        <v>4</v>
      </c>
      <c r="G485" s="4">
        <v>593.02</v>
      </c>
      <c r="H485" s="7">
        <v>0.28000000000000003</v>
      </c>
      <c r="I485" t="s">
        <v>18</v>
      </c>
      <c r="J485" s="6">
        <v>5</v>
      </c>
      <c r="K485" s="5">
        <v>4.9000000000000004</v>
      </c>
      <c r="L485" s="4">
        <v>1707.9</v>
      </c>
    </row>
    <row r="486" spans="1:12" x14ac:dyDescent="0.3">
      <c r="A486">
        <v>10485</v>
      </c>
      <c r="B486" s="1">
        <v>45046</v>
      </c>
      <c r="C486">
        <v>1992</v>
      </c>
      <c r="D486" t="s">
        <v>19</v>
      </c>
      <c r="E486" t="s">
        <v>21</v>
      </c>
      <c r="F486" s="6">
        <v>1</v>
      </c>
      <c r="G486" s="4">
        <v>400.42</v>
      </c>
      <c r="H486" s="7">
        <v>0.2</v>
      </c>
      <c r="I486" t="s">
        <v>18</v>
      </c>
      <c r="J486" s="6">
        <v>6</v>
      </c>
      <c r="K486" s="5">
        <v>4.4000000000000004</v>
      </c>
      <c r="L486" s="4">
        <v>320.33999999999997</v>
      </c>
    </row>
    <row r="487" spans="1:12" x14ac:dyDescent="0.3">
      <c r="A487">
        <v>10486</v>
      </c>
      <c r="B487" s="1">
        <v>45047</v>
      </c>
      <c r="C487">
        <v>1115</v>
      </c>
      <c r="D487" t="s">
        <v>22</v>
      </c>
      <c r="E487" t="s">
        <v>17</v>
      </c>
      <c r="F487" s="6">
        <v>2</v>
      </c>
      <c r="G487" s="4">
        <v>228.76</v>
      </c>
      <c r="H487" s="7">
        <v>0.35</v>
      </c>
      <c r="I487" t="s">
        <v>18</v>
      </c>
      <c r="J487" s="6">
        <v>10</v>
      </c>
      <c r="K487" s="5">
        <v>2.6</v>
      </c>
      <c r="L487" s="4">
        <v>297.39</v>
      </c>
    </row>
    <row r="488" spans="1:12" x14ac:dyDescent="0.3">
      <c r="A488">
        <v>10487</v>
      </c>
      <c r="B488" s="1">
        <v>45048</v>
      </c>
      <c r="C488">
        <v>1190</v>
      </c>
      <c r="D488" t="s">
        <v>12</v>
      </c>
      <c r="E488" t="s">
        <v>20</v>
      </c>
      <c r="F488" s="6">
        <v>6</v>
      </c>
      <c r="G488" s="4">
        <v>290.2</v>
      </c>
      <c r="H488" s="7">
        <v>0.21</v>
      </c>
      <c r="I488" t="s">
        <v>14</v>
      </c>
      <c r="J488" s="6">
        <v>11</v>
      </c>
      <c r="K488" s="5">
        <v>3.9</v>
      </c>
      <c r="L488" s="4">
        <v>1375.55</v>
      </c>
    </row>
    <row r="489" spans="1:12" x14ac:dyDescent="0.3">
      <c r="A489">
        <v>10488</v>
      </c>
      <c r="B489" s="1">
        <v>45049</v>
      </c>
      <c r="C489">
        <v>1252</v>
      </c>
      <c r="D489" t="s">
        <v>15</v>
      </c>
      <c r="E489" t="s">
        <v>13</v>
      </c>
      <c r="F489" s="6">
        <v>2</v>
      </c>
      <c r="G489" s="4">
        <v>170.93</v>
      </c>
      <c r="H489" s="7">
        <v>0.02</v>
      </c>
      <c r="I489" t="s">
        <v>18</v>
      </c>
      <c r="J489" s="6">
        <v>3</v>
      </c>
      <c r="K489" s="5">
        <v>4</v>
      </c>
      <c r="L489" s="4">
        <v>335.02</v>
      </c>
    </row>
    <row r="490" spans="1:12" x14ac:dyDescent="0.3">
      <c r="A490">
        <v>10489</v>
      </c>
      <c r="B490" s="1">
        <v>45050</v>
      </c>
      <c r="C490">
        <v>1980</v>
      </c>
      <c r="D490" t="s">
        <v>19</v>
      </c>
      <c r="E490" t="s">
        <v>21</v>
      </c>
      <c r="F490" s="6">
        <v>6</v>
      </c>
      <c r="G490" s="4">
        <v>216.75</v>
      </c>
      <c r="H490" s="7">
        <v>0.02</v>
      </c>
      <c r="I490" t="s">
        <v>16</v>
      </c>
      <c r="J490" s="6">
        <v>7</v>
      </c>
      <c r="K490" s="5">
        <v>4.4000000000000004</v>
      </c>
      <c r="L490" s="4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 s="6">
        <v>7</v>
      </c>
      <c r="G491" s="4">
        <v>394.69</v>
      </c>
      <c r="H491" s="7">
        <v>0.31</v>
      </c>
      <c r="I491" t="s">
        <v>18</v>
      </c>
      <c r="J491" s="6">
        <v>8</v>
      </c>
      <c r="K491" s="5">
        <v>1.8</v>
      </c>
      <c r="L491" s="4">
        <v>1906.35</v>
      </c>
    </row>
    <row r="492" spans="1:12" x14ac:dyDescent="0.3">
      <c r="A492">
        <v>10491</v>
      </c>
      <c r="B492" s="1">
        <v>45052</v>
      </c>
      <c r="C492">
        <v>1982</v>
      </c>
      <c r="D492" t="s">
        <v>12</v>
      </c>
      <c r="E492" t="s">
        <v>20</v>
      </c>
      <c r="F492" s="6">
        <v>2</v>
      </c>
      <c r="G492" s="4">
        <v>531.44000000000005</v>
      </c>
      <c r="H492" s="7">
        <v>0.28999999999999998</v>
      </c>
      <c r="I492" t="s">
        <v>18</v>
      </c>
      <c r="J492" s="6">
        <v>5</v>
      </c>
      <c r="K492" s="5">
        <v>3.8</v>
      </c>
      <c r="L492" s="4">
        <v>754.64</v>
      </c>
    </row>
    <row r="493" spans="1:12" x14ac:dyDescent="0.3">
      <c r="A493">
        <v>10492</v>
      </c>
      <c r="B493" s="1">
        <v>45053</v>
      </c>
      <c r="C493">
        <v>1160</v>
      </c>
      <c r="D493" t="s">
        <v>19</v>
      </c>
      <c r="E493" t="s">
        <v>17</v>
      </c>
      <c r="F493" s="6">
        <v>4</v>
      </c>
      <c r="G493" s="4">
        <v>122.72</v>
      </c>
      <c r="H493" s="7">
        <v>0.12</v>
      </c>
      <c r="I493" t="s">
        <v>16</v>
      </c>
      <c r="J493" s="6">
        <v>5</v>
      </c>
      <c r="K493" s="5">
        <v>1.1000000000000001</v>
      </c>
      <c r="L493" s="4">
        <v>431.97</v>
      </c>
    </row>
    <row r="494" spans="1:12" x14ac:dyDescent="0.3">
      <c r="A494">
        <v>10493</v>
      </c>
      <c r="B494" s="1">
        <v>45054</v>
      </c>
      <c r="C494">
        <v>1255</v>
      </c>
      <c r="D494" t="s">
        <v>19</v>
      </c>
      <c r="E494" t="s">
        <v>21</v>
      </c>
      <c r="F494" s="6">
        <v>1</v>
      </c>
      <c r="G494" s="4">
        <v>506.61</v>
      </c>
      <c r="H494" s="7">
        <v>0.22</v>
      </c>
      <c r="I494" t="s">
        <v>18</v>
      </c>
      <c r="J494" s="6">
        <v>4</v>
      </c>
      <c r="K494" s="5">
        <v>1.5</v>
      </c>
      <c r="L494" s="4">
        <v>395.16</v>
      </c>
    </row>
    <row r="495" spans="1:12" x14ac:dyDescent="0.3">
      <c r="A495">
        <v>10494</v>
      </c>
      <c r="B495" s="1">
        <v>45055</v>
      </c>
      <c r="C495">
        <v>1322</v>
      </c>
      <c r="D495" t="s">
        <v>15</v>
      </c>
      <c r="E495" t="s">
        <v>17</v>
      </c>
      <c r="F495" s="6">
        <v>7</v>
      </c>
      <c r="G495" s="4">
        <v>86.11</v>
      </c>
      <c r="H495" s="7">
        <v>0.17</v>
      </c>
      <c r="I495" t="s">
        <v>16</v>
      </c>
      <c r="J495" s="6">
        <v>10</v>
      </c>
      <c r="K495" s="5">
        <v>4.0999999999999996</v>
      </c>
      <c r="L495" s="4">
        <v>500.3</v>
      </c>
    </row>
    <row r="496" spans="1:12" x14ac:dyDescent="0.3">
      <c r="A496">
        <v>10495</v>
      </c>
      <c r="B496" s="1">
        <v>45056</v>
      </c>
      <c r="C496">
        <v>1127</v>
      </c>
      <c r="D496" t="s">
        <v>15</v>
      </c>
      <c r="E496" t="s">
        <v>20</v>
      </c>
      <c r="F496" s="6">
        <v>4</v>
      </c>
      <c r="G496" s="4">
        <v>140.77000000000001</v>
      </c>
      <c r="H496" s="7">
        <v>0.34</v>
      </c>
      <c r="I496" t="s">
        <v>16</v>
      </c>
      <c r="J496" s="6">
        <v>5</v>
      </c>
      <c r="K496" s="5">
        <v>4.3</v>
      </c>
      <c r="L496" s="4">
        <v>371.63</v>
      </c>
    </row>
    <row r="497" spans="1:12" x14ac:dyDescent="0.3">
      <c r="A497">
        <v>10496</v>
      </c>
      <c r="B497" s="1">
        <v>45057</v>
      </c>
      <c r="C497">
        <v>1017</v>
      </c>
      <c r="D497" t="s">
        <v>15</v>
      </c>
      <c r="E497" t="s">
        <v>13</v>
      </c>
      <c r="F497" s="6">
        <v>3</v>
      </c>
      <c r="G497" s="4">
        <v>36.75</v>
      </c>
      <c r="H497" s="7">
        <v>0.33</v>
      </c>
      <c r="I497" t="s">
        <v>14</v>
      </c>
      <c r="J497" s="6">
        <v>10</v>
      </c>
      <c r="K497" s="5">
        <v>3.4</v>
      </c>
      <c r="L497" s="4">
        <v>73.87</v>
      </c>
    </row>
    <row r="498" spans="1:12" x14ac:dyDescent="0.3">
      <c r="A498">
        <v>10497</v>
      </c>
      <c r="B498" s="1">
        <v>45058</v>
      </c>
      <c r="C498">
        <v>1792</v>
      </c>
      <c r="D498" t="s">
        <v>19</v>
      </c>
      <c r="E498" t="s">
        <v>21</v>
      </c>
      <c r="F498" s="6">
        <v>6</v>
      </c>
      <c r="G498" s="4">
        <v>97.37</v>
      </c>
      <c r="H498" s="7">
        <v>0.34</v>
      </c>
      <c r="I498" t="s">
        <v>14</v>
      </c>
      <c r="J498" s="6">
        <v>11</v>
      </c>
      <c r="K498" s="5">
        <v>3.3</v>
      </c>
      <c r="L498" s="4">
        <v>385.59</v>
      </c>
    </row>
    <row r="499" spans="1:12" x14ac:dyDescent="0.3">
      <c r="A499">
        <v>10498</v>
      </c>
      <c r="B499" s="1">
        <v>45059</v>
      </c>
      <c r="C499">
        <v>1734</v>
      </c>
      <c r="D499" t="s">
        <v>19</v>
      </c>
      <c r="E499" t="s">
        <v>17</v>
      </c>
      <c r="F499" s="6">
        <v>1</v>
      </c>
      <c r="G499" s="4">
        <v>551.62</v>
      </c>
      <c r="H499" s="7">
        <v>0.3</v>
      </c>
      <c r="I499" t="s">
        <v>18</v>
      </c>
      <c r="J499" s="6">
        <v>8</v>
      </c>
      <c r="K499" s="5">
        <v>4</v>
      </c>
      <c r="L499" s="4">
        <v>386.13</v>
      </c>
    </row>
    <row r="500" spans="1:12" x14ac:dyDescent="0.3">
      <c r="A500">
        <v>10499</v>
      </c>
      <c r="B500" s="1">
        <v>45060</v>
      </c>
      <c r="C500">
        <v>1565</v>
      </c>
      <c r="D500" t="s">
        <v>12</v>
      </c>
      <c r="E500" t="s">
        <v>21</v>
      </c>
      <c r="F500" s="6">
        <v>4</v>
      </c>
      <c r="G500" s="4">
        <v>283.77</v>
      </c>
      <c r="H500" s="7">
        <v>0.32</v>
      </c>
      <c r="I500" t="s">
        <v>18</v>
      </c>
      <c r="J500" s="6">
        <v>5</v>
      </c>
      <c r="K500" s="5">
        <v>4.5999999999999996</v>
      </c>
      <c r="L500" s="4">
        <v>771.85</v>
      </c>
    </row>
    <row r="501" spans="1:12" x14ac:dyDescent="0.3">
      <c r="A501">
        <v>10500</v>
      </c>
      <c r="B501" s="1">
        <v>45061</v>
      </c>
      <c r="C501">
        <v>1569</v>
      </c>
      <c r="D501" t="s">
        <v>19</v>
      </c>
      <c r="E501" t="s">
        <v>17</v>
      </c>
      <c r="F501" s="6">
        <v>1</v>
      </c>
      <c r="G501" s="4">
        <v>60.43</v>
      </c>
      <c r="H501" s="7">
        <v>0.08</v>
      </c>
      <c r="I501" t="s">
        <v>14</v>
      </c>
      <c r="J501" s="6">
        <v>9</v>
      </c>
      <c r="K501" s="5">
        <v>2.7</v>
      </c>
      <c r="L501" s="4">
        <v>55.6</v>
      </c>
    </row>
    <row r="502" spans="1:12" x14ac:dyDescent="0.3">
      <c r="A502">
        <v>10501</v>
      </c>
      <c r="B502" s="1">
        <v>45062</v>
      </c>
      <c r="C502">
        <v>1322</v>
      </c>
      <c r="D502" t="s">
        <v>22</v>
      </c>
      <c r="E502" t="s">
        <v>17</v>
      </c>
      <c r="F502" s="6">
        <v>3</v>
      </c>
      <c r="G502" s="4">
        <v>576.44000000000005</v>
      </c>
      <c r="H502" s="7">
        <v>0.28999999999999998</v>
      </c>
      <c r="I502" t="s">
        <v>14</v>
      </c>
      <c r="J502" s="6">
        <v>1</v>
      </c>
      <c r="K502" s="5">
        <v>1.5</v>
      </c>
      <c r="L502" s="4">
        <v>1227.82</v>
      </c>
    </row>
    <row r="503" spans="1:12" x14ac:dyDescent="0.3">
      <c r="A503">
        <v>10502</v>
      </c>
      <c r="B503" s="1">
        <v>45063</v>
      </c>
      <c r="C503">
        <v>1871</v>
      </c>
      <c r="D503" t="s">
        <v>22</v>
      </c>
      <c r="E503" t="s">
        <v>17</v>
      </c>
      <c r="F503" s="6">
        <v>5</v>
      </c>
      <c r="G503" s="4">
        <v>529.21</v>
      </c>
      <c r="H503" s="7">
        <v>0.25</v>
      </c>
      <c r="I503" t="s">
        <v>18</v>
      </c>
      <c r="J503" s="6">
        <v>7</v>
      </c>
      <c r="K503" s="5">
        <v>4.4000000000000004</v>
      </c>
      <c r="L503" s="4">
        <v>1984.54</v>
      </c>
    </row>
    <row r="504" spans="1:12" x14ac:dyDescent="0.3">
      <c r="A504">
        <v>10503</v>
      </c>
      <c r="B504" s="1">
        <v>45064</v>
      </c>
      <c r="C504">
        <v>1685</v>
      </c>
      <c r="D504" t="s">
        <v>15</v>
      </c>
      <c r="E504" t="s">
        <v>20</v>
      </c>
      <c r="F504" s="6">
        <v>6</v>
      </c>
      <c r="G504" s="4">
        <v>456.49</v>
      </c>
      <c r="H504" s="7">
        <v>0.34</v>
      </c>
      <c r="I504" t="s">
        <v>18</v>
      </c>
      <c r="J504" s="6">
        <v>5</v>
      </c>
      <c r="K504" s="5">
        <v>2.4</v>
      </c>
      <c r="L504" s="4">
        <v>1807.7</v>
      </c>
    </row>
    <row r="505" spans="1:12" x14ac:dyDescent="0.3">
      <c r="A505">
        <v>10504</v>
      </c>
      <c r="B505" s="1">
        <v>45065</v>
      </c>
      <c r="C505">
        <v>1791</v>
      </c>
      <c r="D505" t="s">
        <v>19</v>
      </c>
      <c r="E505" t="s">
        <v>13</v>
      </c>
      <c r="F505" s="6">
        <v>6</v>
      </c>
      <c r="G505" s="4">
        <v>561.08000000000004</v>
      </c>
      <c r="H505" s="7">
        <v>0.2</v>
      </c>
      <c r="I505" t="s">
        <v>16</v>
      </c>
      <c r="J505" s="6">
        <v>4</v>
      </c>
      <c r="K505" s="5">
        <v>1.5</v>
      </c>
      <c r="L505" s="4">
        <v>2693.18</v>
      </c>
    </row>
    <row r="506" spans="1:12" x14ac:dyDescent="0.3">
      <c r="A506">
        <v>10505</v>
      </c>
      <c r="B506" s="1">
        <v>45066</v>
      </c>
      <c r="C506">
        <v>1625</v>
      </c>
      <c r="D506" t="s">
        <v>19</v>
      </c>
      <c r="E506" t="s">
        <v>21</v>
      </c>
      <c r="F506" s="6">
        <v>2</v>
      </c>
      <c r="G506" s="4">
        <v>143.78</v>
      </c>
      <c r="H506" s="7">
        <v>0.03</v>
      </c>
      <c r="I506" t="s">
        <v>16</v>
      </c>
      <c r="J506" s="6">
        <v>3</v>
      </c>
      <c r="K506" s="5">
        <v>3.5</v>
      </c>
      <c r="L506" s="4">
        <v>278.93</v>
      </c>
    </row>
    <row r="507" spans="1:12" x14ac:dyDescent="0.3">
      <c r="A507">
        <v>10506</v>
      </c>
      <c r="B507" s="1">
        <v>45067</v>
      </c>
      <c r="C507">
        <v>1287</v>
      </c>
      <c r="D507" t="s">
        <v>15</v>
      </c>
      <c r="E507" t="s">
        <v>13</v>
      </c>
      <c r="F507" s="6">
        <v>6</v>
      </c>
      <c r="G507" s="4">
        <v>504.28</v>
      </c>
      <c r="H507" s="7">
        <v>0.21</v>
      </c>
      <c r="I507" t="s">
        <v>16</v>
      </c>
      <c r="J507" s="6">
        <v>10</v>
      </c>
      <c r="K507" s="5">
        <v>3.3</v>
      </c>
      <c r="L507" s="4">
        <v>2390.29</v>
      </c>
    </row>
    <row r="508" spans="1:12" x14ac:dyDescent="0.3">
      <c r="A508">
        <v>10507</v>
      </c>
      <c r="B508" s="1">
        <v>45068</v>
      </c>
      <c r="C508">
        <v>1942</v>
      </c>
      <c r="D508" t="s">
        <v>12</v>
      </c>
      <c r="E508" t="s">
        <v>17</v>
      </c>
      <c r="F508" s="6">
        <v>6</v>
      </c>
      <c r="G508" s="4">
        <v>418.64</v>
      </c>
      <c r="H508" s="7">
        <v>0.24</v>
      </c>
      <c r="I508" t="s">
        <v>18</v>
      </c>
      <c r="J508" s="6">
        <v>7</v>
      </c>
      <c r="K508" s="5">
        <v>2.9</v>
      </c>
      <c r="L508" s="4">
        <v>1909</v>
      </c>
    </row>
    <row r="509" spans="1:12" x14ac:dyDescent="0.3">
      <c r="A509">
        <v>10508</v>
      </c>
      <c r="B509" s="1">
        <v>45069</v>
      </c>
      <c r="C509">
        <v>1853</v>
      </c>
      <c r="D509" t="s">
        <v>12</v>
      </c>
      <c r="E509" t="s">
        <v>17</v>
      </c>
      <c r="F509" s="6">
        <v>4</v>
      </c>
      <c r="G509" s="4">
        <v>523.80999999999995</v>
      </c>
      <c r="H509" s="7">
        <v>0.08</v>
      </c>
      <c r="I509" t="s">
        <v>14</v>
      </c>
      <c r="J509" s="6">
        <v>2</v>
      </c>
      <c r="K509" s="5">
        <v>4.4000000000000004</v>
      </c>
      <c r="L509" s="4">
        <v>1927.62</v>
      </c>
    </row>
    <row r="510" spans="1:12" x14ac:dyDescent="0.3">
      <c r="A510">
        <v>10509</v>
      </c>
      <c r="B510" s="1">
        <v>45070</v>
      </c>
      <c r="C510">
        <v>1662</v>
      </c>
      <c r="D510" t="s">
        <v>19</v>
      </c>
      <c r="E510" t="s">
        <v>13</v>
      </c>
      <c r="F510" s="6">
        <v>7</v>
      </c>
      <c r="G510" s="4">
        <v>481.19</v>
      </c>
      <c r="H510" s="7">
        <v>0.14000000000000001</v>
      </c>
      <c r="I510" t="s">
        <v>14</v>
      </c>
      <c r="J510" s="6">
        <v>5</v>
      </c>
      <c r="K510" s="5">
        <v>2.1</v>
      </c>
      <c r="L510" s="4">
        <v>2896.76</v>
      </c>
    </row>
    <row r="511" spans="1:12" x14ac:dyDescent="0.3">
      <c r="A511">
        <v>10510</v>
      </c>
      <c r="B511" s="1">
        <v>45071</v>
      </c>
      <c r="C511">
        <v>1961</v>
      </c>
      <c r="D511" t="s">
        <v>19</v>
      </c>
      <c r="E511" t="s">
        <v>13</v>
      </c>
      <c r="F511" s="6">
        <v>6</v>
      </c>
      <c r="G511" s="4">
        <v>217.7</v>
      </c>
      <c r="H511" s="7">
        <v>0.21</v>
      </c>
      <c r="I511" t="s">
        <v>16</v>
      </c>
      <c r="J511" s="6">
        <v>2</v>
      </c>
      <c r="K511" s="5">
        <v>1.1000000000000001</v>
      </c>
      <c r="L511" s="4">
        <v>1031.9000000000001</v>
      </c>
    </row>
    <row r="512" spans="1:12" x14ac:dyDescent="0.3">
      <c r="A512">
        <v>10511</v>
      </c>
      <c r="B512" s="1">
        <v>45072</v>
      </c>
      <c r="C512">
        <v>1638</v>
      </c>
      <c r="D512" t="s">
        <v>12</v>
      </c>
      <c r="E512" t="s">
        <v>21</v>
      </c>
      <c r="F512" s="6">
        <v>6</v>
      </c>
      <c r="G512" s="4">
        <v>468.02</v>
      </c>
      <c r="H512" s="7">
        <v>0.13</v>
      </c>
      <c r="I512" t="s">
        <v>18</v>
      </c>
      <c r="J512" s="6">
        <v>7</v>
      </c>
      <c r="K512" s="5">
        <v>2.2999999999999998</v>
      </c>
      <c r="L512" s="4">
        <v>2443.06</v>
      </c>
    </row>
    <row r="513" spans="1:12" x14ac:dyDescent="0.3">
      <c r="A513">
        <v>10512</v>
      </c>
      <c r="B513" s="1">
        <v>45073</v>
      </c>
      <c r="C513">
        <v>1154</v>
      </c>
      <c r="D513" t="s">
        <v>22</v>
      </c>
      <c r="E513" t="s">
        <v>17</v>
      </c>
      <c r="F513" s="6">
        <v>3</v>
      </c>
      <c r="G513" s="4">
        <v>168.54</v>
      </c>
      <c r="H513" s="7">
        <v>0.13</v>
      </c>
      <c r="I513" t="s">
        <v>16</v>
      </c>
      <c r="J513" s="6">
        <v>6</v>
      </c>
      <c r="K513" s="5">
        <v>1</v>
      </c>
      <c r="L513" s="4">
        <v>439.89</v>
      </c>
    </row>
    <row r="514" spans="1:12" x14ac:dyDescent="0.3">
      <c r="A514">
        <v>10513</v>
      </c>
      <c r="B514" s="1">
        <v>45074</v>
      </c>
      <c r="C514">
        <v>1489</v>
      </c>
      <c r="D514" t="s">
        <v>12</v>
      </c>
      <c r="E514" t="s">
        <v>13</v>
      </c>
      <c r="F514" s="6">
        <v>7</v>
      </c>
      <c r="G514" s="4">
        <v>207.23</v>
      </c>
      <c r="H514" s="7">
        <v>0.05</v>
      </c>
      <c r="I514" t="s">
        <v>16</v>
      </c>
      <c r="J514" s="6">
        <v>10</v>
      </c>
      <c r="K514" s="5">
        <v>3.2</v>
      </c>
      <c r="L514" s="4">
        <v>1378.08</v>
      </c>
    </row>
    <row r="515" spans="1:12" x14ac:dyDescent="0.3">
      <c r="A515">
        <v>10514</v>
      </c>
      <c r="B515" s="1">
        <v>45075</v>
      </c>
      <c r="C515">
        <v>1385</v>
      </c>
      <c r="D515" t="s">
        <v>19</v>
      </c>
      <c r="E515" t="s">
        <v>20</v>
      </c>
      <c r="F515" s="6">
        <v>3</v>
      </c>
      <c r="G515" s="4">
        <v>78.12</v>
      </c>
      <c r="H515" s="7">
        <v>0.33</v>
      </c>
      <c r="I515" t="s">
        <v>14</v>
      </c>
      <c r="J515" s="6">
        <v>7</v>
      </c>
      <c r="K515" s="5">
        <v>2.5</v>
      </c>
      <c r="L515" s="4">
        <v>157.02000000000001</v>
      </c>
    </row>
    <row r="516" spans="1:12" x14ac:dyDescent="0.3">
      <c r="A516">
        <v>10515</v>
      </c>
      <c r="B516" s="1">
        <v>45076</v>
      </c>
      <c r="C516">
        <v>1985</v>
      </c>
      <c r="D516" t="s">
        <v>15</v>
      </c>
      <c r="E516" t="s">
        <v>17</v>
      </c>
      <c r="F516" s="6">
        <v>1</v>
      </c>
      <c r="G516" s="4">
        <v>562.02</v>
      </c>
      <c r="H516" s="7">
        <v>0.26</v>
      </c>
      <c r="I516" t="s">
        <v>18</v>
      </c>
      <c r="J516" s="6">
        <v>9</v>
      </c>
      <c r="K516" s="5">
        <v>4.3</v>
      </c>
      <c r="L516" s="4">
        <v>415.89</v>
      </c>
    </row>
    <row r="517" spans="1:12" x14ac:dyDescent="0.3">
      <c r="A517">
        <v>10516</v>
      </c>
      <c r="B517" s="1">
        <v>45077</v>
      </c>
      <c r="C517">
        <v>1784</v>
      </c>
      <c r="D517" t="s">
        <v>22</v>
      </c>
      <c r="E517" t="s">
        <v>17</v>
      </c>
      <c r="F517" s="6">
        <v>1</v>
      </c>
      <c r="G517" s="4">
        <v>185.24</v>
      </c>
      <c r="H517" s="7">
        <v>0</v>
      </c>
      <c r="I517" t="s">
        <v>18</v>
      </c>
      <c r="J517" s="6">
        <v>2</v>
      </c>
      <c r="K517" s="5">
        <v>4.2</v>
      </c>
      <c r="L517" s="4">
        <v>185.24</v>
      </c>
    </row>
    <row r="518" spans="1:12" x14ac:dyDescent="0.3">
      <c r="A518">
        <v>10517</v>
      </c>
      <c r="B518" s="1">
        <v>45078</v>
      </c>
      <c r="C518">
        <v>1103</v>
      </c>
      <c r="D518" t="s">
        <v>22</v>
      </c>
      <c r="E518" t="s">
        <v>21</v>
      </c>
      <c r="F518" s="6">
        <v>6</v>
      </c>
      <c r="G518" s="4">
        <v>319.56</v>
      </c>
      <c r="H518" s="7">
        <v>0.27</v>
      </c>
      <c r="I518" t="s">
        <v>16</v>
      </c>
      <c r="J518" s="6">
        <v>9</v>
      </c>
      <c r="K518" s="5">
        <v>2.7</v>
      </c>
      <c r="L518" s="4">
        <v>1399.67</v>
      </c>
    </row>
    <row r="519" spans="1:12" x14ac:dyDescent="0.3">
      <c r="A519">
        <v>10518</v>
      </c>
      <c r="B519" s="1">
        <v>45079</v>
      </c>
      <c r="C519">
        <v>1928</v>
      </c>
      <c r="D519" t="s">
        <v>15</v>
      </c>
      <c r="E519" t="s">
        <v>20</v>
      </c>
      <c r="F519" s="6">
        <v>6</v>
      </c>
      <c r="G519" s="4">
        <v>243.93</v>
      </c>
      <c r="H519" s="7">
        <v>0.26</v>
      </c>
      <c r="I519" t="s">
        <v>16</v>
      </c>
      <c r="J519" s="6">
        <v>7</v>
      </c>
      <c r="K519" s="5">
        <v>1.9</v>
      </c>
      <c r="L519" s="4">
        <v>1083.05</v>
      </c>
    </row>
    <row r="520" spans="1:12" x14ac:dyDescent="0.3">
      <c r="A520">
        <v>10519</v>
      </c>
      <c r="B520" s="1">
        <v>45080</v>
      </c>
      <c r="C520">
        <v>1392</v>
      </c>
      <c r="D520" t="s">
        <v>19</v>
      </c>
      <c r="E520" t="s">
        <v>21</v>
      </c>
      <c r="F520" s="6">
        <v>2</v>
      </c>
      <c r="G520" s="4">
        <v>576.55999999999995</v>
      </c>
      <c r="H520" s="7">
        <v>0</v>
      </c>
      <c r="I520" t="s">
        <v>18</v>
      </c>
      <c r="J520" s="6">
        <v>2</v>
      </c>
      <c r="K520" s="5">
        <v>2.7</v>
      </c>
      <c r="L520" s="4">
        <v>1153.1199999999999</v>
      </c>
    </row>
    <row r="521" spans="1:12" x14ac:dyDescent="0.3">
      <c r="A521">
        <v>10520</v>
      </c>
      <c r="B521" s="1">
        <v>45081</v>
      </c>
      <c r="C521">
        <v>1810</v>
      </c>
      <c r="D521" t="s">
        <v>15</v>
      </c>
      <c r="E521" t="s">
        <v>20</v>
      </c>
      <c r="F521" s="6">
        <v>1</v>
      </c>
      <c r="G521" s="4">
        <v>211</v>
      </c>
      <c r="H521" s="7">
        <v>0.13</v>
      </c>
      <c r="I521" t="s">
        <v>16</v>
      </c>
      <c r="J521" s="6">
        <v>10</v>
      </c>
      <c r="K521" s="5">
        <v>3.6</v>
      </c>
      <c r="L521" s="4">
        <v>183.57</v>
      </c>
    </row>
    <row r="522" spans="1:12" x14ac:dyDescent="0.3">
      <c r="A522">
        <v>10521</v>
      </c>
      <c r="B522" s="1">
        <v>45082</v>
      </c>
      <c r="C522">
        <v>1245</v>
      </c>
      <c r="D522" t="s">
        <v>19</v>
      </c>
      <c r="E522" t="s">
        <v>21</v>
      </c>
      <c r="F522" s="6">
        <v>4</v>
      </c>
      <c r="G522" s="4">
        <v>470.45</v>
      </c>
      <c r="H522" s="7">
        <v>0.21</v>
      </c>
      <c r="I522" t="s">
        <v>16</v>
      </c>
      <c r="J522" s="6">
        <v>2</v>
      </c>
      <c r="K522" s="5">
        <v>1.8</v>
      </c>
      <c r="L522" s="4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 s="6">
        <v>6</v>
      </c>
      <c r="G523" s="4">
        <v>515.41999999999996</v>
      </c>
      <c r="H523" s="7">
        <v>0.16</v>
      </c>
      <c r="I523" t="s">
        <v>16</v>
      </c>
      <c r="J523" s="6">
        <v>4</v>
      </c>
      <c r="K523" s="5">
        <v>4.0999999999999996</v>
      </c>
      <c r="L523" s="4">
        <v>2597.7199999999998</v>
      </c>
    </row>
    <row r="524" spans="1:12" x14ac:dyDescent="0.3">
      <c r="A524">
        <v>10523</v>
      </c>
      <c r="B524" s="1">
        <v>45084</v>
      </c>
      <c r="C524">
        <v>1038</v>
      </c>
      <c r="D524" t="s">
        <v>12</v>
      </c>
      <c r="E524" t="s">
        <v>20</v>
      </c>
      <c r="F524" s="6">
        <v>4</v>
      </c>
      <c r="G524" s="4">
        <v>269.83</v>
      </c>
      <c r="H524" s="7">
        <v>0.27</v>
      </c>
      <c r="I524" t="s">
        <v>18</v>
      </c>
      <c r="J524" s="6">
        <v>2</v>
      </c>
      <c r="K524" s="5">
        <v>2.2999999999999998</v>
      </c>
      <c r="L524" s="4">
        <v>787.9</v>
      </c>
    </row>
    <row r="525" spans="1:12" x14ac:dyDescent="0.3">
      <c r="A525">
        <v>10524</v>
      </c>
      <c r="B525" s="1">
        <v>45085</v>
      </c>
      <c r="C525">
        <v>1476</v>
      </c>
      <c r="D525" t="s">
        <v>15</v>
      </c>
      <c r="E525" t="s">
        <v>20</v>
      </c>
      <c r="F525" s="6">
        <v>6</v>
      </c>
      <c r="G525" s="4">
        <v>236.23</v>
      </c>
      <c r="H525" s="7">
        <v>0.15</v>
      </c>
      <c r="I525" t="s">
        <v>14</v>
      </c>
      <c r="J525" s="6">
        <v>1</v>
      </c>
      <c r="K525" s="5">
        <v>4.7</v>
      </c>
      <c r="L525" s="4">
        <v>1204.77</v>
      </c>
    </row>
    <row r="526" spans="1:12" x14ac:dyDescent="0.3">
      <c r="A526">
        <v>10525</v>
      </c>
      <c r="B526" s="1">
        <v>45086</v>
      </c>
      <c r="C526">
        <v>1681</v>
      </c>
      <c r="D526" t="s">
        <v>22</v>
      </c>
      <c r="E526" t="s">
        <v>13</v>
      </c>
      <c r="F526" s="6">
        <v>4</v>
      </c>
      <c r="G526" s="4">
        <v>452.43</v>
      </c>
      <c r="H526" s="7">
        <v>0.05</v>
      </c>
      <c r="I526" t="s">
        <v>14</v>
      </c>
      <c r="J526" s="6">
        <v>6</v>
      </c>
      <c r="K526" s="5">
        <v>3</v>
      </c>
      <c r="L526" s="4">
        <v>1719.23</v>
      </c>
    </row>
    <row r="527" spans="1:12" x14ac:dyDescent="0.3">
      <c r="A527">
        <v>10526</v>
      </c>
      <c r="B527" s="1">
        <v>45087</v>
      </c>
      <c r="C527">
        <v>1758</v>
      </c>
      <c r="D527" t="s">
        <v>19</v>
      </c>
      <c r="E527" t="s">
        <v>17</v>
      </c>
      <c r="F527" s="6">
        <v>5</v>
      </c>
      <c r="G527" s="4">
        <v>549.04</v>
      </c>
      <c r="H527" s="7">
        <v>0.34</v>
      </c>
      <c r="I527" t="s">
        <v>14</v>
      </c>
      <c r="J527" s="6">
        <v>10</v>
      </c>
      <c r="K527" s="5">
        <v>4.4000000000000004</v>
      </c>
      <c r="L527" s="4">
        <v>1811.83</v>
      </c>
    </row>
    <row r="528" spans="1:12" x14ac:dyDescent="0.3">
      <c r="A528">
        <v>10527</v>
      </c>
      <c r="B528" s="1">
        <v>45088</v>
      </c>
      <c r="C528">
        <v>1537</v>
      </c>
      <c r="D528" t="s">
        <v>22</v>
      </c>
      <c r="E528" t="s">
        <v>20</v>
      </c>
      <c r="F528" s="6">
        <v>4</v>
      </c>
      <c r="G528" s="4">
        <v>456.64</v>
      </c>
      <c r="H528" s="7">
        <v>0.08</v>
      </c>
      <c r="I528" t="s">
        <v>14</v>
      </c>
      <c r="J528" s="6">
        <v>11</v>
      </c>
      <c r="K528" s="5">
        <v>3.5</v>
      </c>
      <c r="L528" s="4">
        <v>1680.44</v>
      </c>
    </row>
    <row r="529" spans="1:12" x14ac:dyDescent="0.3">
      <c r="A529">
        <v>10528</v>
      </c>
      <c r="B529" s="1">
        <v>45089</v>
      </c>
      <c r="C529">
        <v>1866</v>
      </c>
      <c r="D529" t="s">
        <v>12</v>
      </c>
      <c r="E529" t="s">
        <v>13</v>
      </c>
      <c r="F529" s="6">
        <v>7</v>
      </c>
      <c r="G529" s="4">
        <v>147.87</v>
      </c>
      <c r="H529" s="7">
        <v>0.25</v>
      </c>
      <c r="I529" t="s">
        <v>14</v>
      </c>
      <c r="J529" s="6">
        <v>5</v>
      </c>
      <c r="K529" s="5">
        <v>3.2</v>
      </c>
      <c r="L529" s="4">
        <v>776.32</v>
      </c>
    </row>
    <row r="530" spans="1:12" x14ac:dyDescent="0.3">
      <c r="A530">
        <v>10529</v>
      </c>
      <c r="B530" s="1">
        <v>45090</v>
      </c>
      <c r="C530">
        <v>1817</v>
      </c>
      <c r="D530" t="s">
        <v>19</v>
      </c>
      <c r="E530" t="s">
        <v>13</v>
      </c>
      <c r="F530" s="6">
        <v>1</v>
      </c>
      <c r="G530" s="4">
        <v>534.66</v>
      </c>
      <c r="H530" s="7">
        <v>0.05</v>
      </c>
      <c r="I530" t="s">
        <v>18</v>
      </c>
      <c r="J530" s="6">
        <v>3</v>
      </c>
      <c r="K530" s="5">
        <v>3.7</v>
      </c>
      <c r="L530" s="4">
        <v>507.93</v>
      </c>
    </row>
    <row r="531" spans="1:12" x14ac:dyDescent="0.3">
      <c r="A531">
        <v>10530</v>
      </c>
      <c r="B531" s="1">
        <v>45091</v>
      </c>
      <c r="C531">
        <v>1920</v>
      </c>
      <c r="D531" t="s">
        <v>19</v>
      </c>
      <c r="E531" t="s">
        <v>21</v>
      </c>
      <c r="F531" s="6">
        <v>6</v>
      </c>
      <c r="G531" s="4">
        <v>241.74</v>
      </c>
      <c r="H531" s="7">
        <v>0.12</v>
      </c>
      <c r="I531" t="s">
        <v>18</v>
      </c>
      <c r="J531" s="6">
        <v>11</v>
      </c>
      <c r="K531" s="5">
        <v>4.2</v>
      </c>
      <c r="L531" s="4">
        <v>1276.3900000000001</v>
      </c>
    </row>
    <row r="532" spans="1:12" x14ac:dyDescent="0.3">
      <c r="A532">
        <v>10531</v>
      </c>
      <c r="B532" s="1">
        <v>45092</v>
      </c>
      <c r="C532">
        <v>1407</v>
      </c>
      <c r="D532" t="s">
        <v>15</v>
      </c>
      <c r="E532" t="s">
        <v>17</v>
      </c>
      <c r="F532" s="6">
        <v>1</v>
      </c>
      <c r="G532" s="4">
        <v>352.09</v>
      </c>
      <c r="H532" s="7">
        <v>0.15</v>
      </c>
      <c r="I532" t="s">
        <v>16</v>
      </c>
      <c r="J532" s="6">
        <v>1</v>
      </c>
      <c r="K532" s="5">
        <v>3.6</v>
      </c>
      <c r="L532" s="4">
        <v>299.27999999999997</v>
      </c>
    </row>
    <row r="533" spans="1:12" x14ac:dyDescent="0.3">
      <c r="A533">
        <v>10532</v>
      </c>
      <c r="B533" s="1">
        <v>45093</v>
      </c>
      <c r="C533">
        <v>1524</v>
      </c>
      <c r="D533" t="s">
        <v>19</v>
      </c>
      <c r="E533" t="s">
        <v>17</v>
      </c>
      <c r="F533" s="6">
        <v>7</v>
      </c>
      <c r="G533" s="4">
        <v>501.39</v>
      </c>
      <c r="H533" s="7">
        <v>7.0000000000000007E-2</v>
      </c>
      <c r="I533" t="s">
        <v>14</v>
      </c>
      <c r="J533" s="6">
        <v>9</v>
      </c>
      <c r="K533" s="5">
        <v>4.2</v>
      </c>
      <c r="L533" s="4">
        <v>3264.05</v>
      </c>
    </row>
    <row r="534" spans="1:12" x14ac:dyDescent="0.3">
      <c r="A534">
        <v>10533</v>
      </c>
      <c r="B534" s="1">
        <v>45094</v>
      </c>
      <c r="C534">
        <v>1827</v>
      </c>
      <c r="D534" t="s">
        <v>22</v>
      </c>
      <c r="E534" t="s">
        <v>21</v>
      </c>
      <c r="F534" s="6">
        <v>7</v>
      </c>
      <c r="G534" s="4">
        <v>125.21</v>
      </c>
      <c r="H534" s="7">
        <v>0.16</v>
      </c>
      <c r="I534" t="s">
        <v>16</v>
      </c>
      <c r="J534" s="6">
        <v>8</v>
      </c>
      <c r="K534" s="5">
        <v>1.8</v>
      </c>
      <c r="L534" s="4">
        <v>736.23</v>
      </c>
    </row>
    <row r="535" spans="1:12" x14ac:dyDescent="0.3">
      <c r="A535">
        <v>10534</v>
      </c>
      <c r="B535" s="1">
        <v>45095</v>
      </c>
      <c r="C535">
        <v>1505</v>
      </c>
      <c r="D535" t="s">
        <v>12</v>
      </c>
      <c r="E535" t="s">
        <v>17</v>
      </c>
      <c r="F535" s="6">
        <v>4</v>
      </c>
      <c r="G535" s="4">
        <v>473.94</v>
      </c>
      <c r="H535" s="7">
        <v>0.06</v>
      </c>
      <c r="I535" t="s">
        <v>16</v>
      </c>
      <c r="J535" s="6">
        <v>6</v>
      </c>
      <c r="K535" s="5">
        <v>2.1</v>
      </c>
      <c r="L535" s="4">
        <v>1782.01</v>
      </c>
    </row>
    <row r="536" spans="1:12" x14ac:dyDescent="0.3">
      <c r="A536">
        <v>10535</v>
      </c>
      <c r="B536" s="1">
        <v>45096</v>
      </c>
      <c r="C536">
        <v>1902</v>
      </c>
      <c r="D536" t="s">
        <v>15</v>
      </c>
      <c r="E536" t="s">
        <v>21</v>
      </c>
      <c r="F536" s="6">
        <v>3</v>
      </c>
      <c r="G536" s="4">
        <v>363.76</v>
      </c>
      <c r="H536" s="7">
        <v>0.2</v>
      </c>
      <c r="I536" t="s">
        <v>14</v>
      </c>
      <c r="J536" s="6">
        <v>6</v>
      </c>
      <c r="K536" s="5">
        <v>1.9</v>
      </c>
      <c r="L536" s="4">
        <v>873.02</v>
      </c>
    </row>
    <row r="537" spans="1:12" x14ac:dyDescent="0.3">
      <c r="A537">
        <v>10536</v>
      </c>
      <c r="B537" s="1">
        <v>45097</v>
      </c>
      <c r="C537">
        <v>1824</v>
      </c>
      <c r="D537" t="s">
        <v>19</v>
      </c>
      <c r="E537" t="s">
        <v>13</v>
      </c>
      <c r="F537" s="6">
        <v>3</v>
      </c>
      <c r="G537" s="4">
        <v>537.6</v>
      </c>
      <c r="H537" s="7">
        <v>0.23</v>
      </c>
      <c r="I537" t="s">
        <v>16</v>
      </c>
      <c r="J537" s="6">
        <v>4</v>
      </c>
      <c r="K537" s="5">
        <v>4.2</v>
      </c>
      <c r="L537" s="4">
        <v>1241.8599999999999</v>
      </c>
    </row>
    <row r="538" spans="1:12" x14ac:dyDescent="0.3">
      <c r="A538">
        <v>10537</v>
      </c>
      <c r="B538" s="1">
        <v>45098</v>
      </c>
      <c r="C538">
        <v>1035</v>
      </c>
      <c r="D538" t="s">
        <v>15</v>
      </c>
      <c r="E538" t="s">
        <v>13</v>
      </c>
      <c r="F538" s="6">
        <v>7</v>
      </c>
      <c r="G538" s="4">
        <v>115.6</v>
      </c>
      <c r="H538" s="7">
        <v>0.02</v>
      </c>
      <c r="I538" t="s">
        <v>14</v>
      </c>
      <c r="J538" s="6">
        <v>2</v>
      </c>
      <c r="K538" s="5">
        <v>1.3</v>
      </c>
      <c r="L538" s="4">
        <v>793.02</v>
      </c>
    </row>
    <row r="539" spans="1:12" x14ac:dyDescent="0.3">
      <c r="A539">
        <v>10538</v>
      </c>
      <c r="B539" s="1">
        <v>45099</v>
      </c>
      <c r="C539">
        <v>1684</v>
      </c>
      <c r="D539" t="s">
        <v>22</v>
      </c>
      <c r="E539" t="s">
        <v>20</v>
      </c>
      <c r="F539" s="6">
        <v>3</v>
      </c>
      <c r="G539" s="4">
        <v>261.10000000000002</v>
      </c>
      <c r="H539" s="7">
        <v>0.3</v>
      </c>
      <c r="I539" t="s">
        <v>18</v>
      </c>
      <c r="J539" s="6">
        <v>4</v>
      </c>
      <c r="K539" s="5">
        <v>4.2</v>
      </c>
      <c r="L539" s="4">
        <v>548.30999999999995</v>
      </c>
    </row>
    <row r="540" spans="1:12" x14ac:dyDescent="0.3">
      <c r="A540">
        <v>10539</v>
      </c>
      <c r="B540" s="1">
        <v>45100</v>
      </c>
      <c r="C540">
        <v>1019</v>
      </c>
      <c r="D540" t="s">
        <v>19</v>
      </c>
      <c r="E540" t="s">
        <v>21</v>
      </c>
      <c r="F540" s="6">
        <v>6</v>
      </c>
      <c r="G540" s="4">
        <v>502.21</v>
      </c>
      <c r="H540" s="7">
        <v>0.06</v>
      </c>
      <c r="I540" t="s">
        <v>16</v>
      </c>
      <c r="J540" s="6">
        <v>2</v>
      </c>
      <c r="K540" s="5">
        <v>2.6</v>
      </c>
      <c r="L540" s="4">
        <v>2832.46</v>
      </c>
    </row>
    <row r="541" spans="1:12" x14ac:dyDescent="0.3">
      <c r="A541">
        <v>10540</v>
      </c>
      <c r="B541" s="1">
        <v>45101</v>
      </c>
      <c r="C541">
        <v>1320</v>
      </c>
      <c r="D541" t="s">
        <v>15</v>
      </c>
      <c r="E541" t="s">
        <v>13</v>
      </c>
      <c r="F541" s="6">
        <v>2</v>
      </c>
      <c r="G541" s="4">
        <v>26.25</v>
      </c>
      <c r="H541" s="7">
        <v>0.08</v>
      </c>
      <c r="I541" t="s">
        <v>18</v>
      </c>
      <c r="J541" s="6">
        <v>7</v>
      </c>
      <c r="K541" s="5">
        <v>1.3</v>
      </c>
      <c r="L541" s="4">
        <v>48.3</v>
      </c>
    </row>
    <row r="542" spans="1:12" x14ac:dyDescent="0.3">
      <c r="A542">
        <v>10541</v>
      </c>
      <c r="B542" s="1">
        <v>45102</v>
      </c>
      <c r="C542">
        <v>1775</v>
      </c>
      <c r="D542" t="s">
        <v>15</v>
      </c>
      <c r="E542" t="s">
        <v>13</v>
      </c>
      <c r="F542" s="6">
        <v>5</v>
      </c>
      <c r="G542" s="4">
        <v>80.64</v>
      </c>
      <c r="H542" s="7">
        <v>0.23</v>
      </c>
      <c r="I542" t="s">
        <v>14</v>
      </c>
      <c r="J542" s="6">
        <v>9</v>
      </c>
      <c r="K542" s="5">
        <v>2.7</v>
      </c>
      <c r="L542" s="4">
        <v>310.45999999999998</v>
      </c>
    </row>
    <row r="543" spans="1:12" x14ac:dyDescent="0.3">
      <c r="A543">
        <v>10542</v>
      </c>
      <c r="B543" s="1">
        <v>45103</v>
      </c>
      <c r="C543">
        <v>1511</v>
      </c>
      <c r="D543" t="s">
        <v>15</v>
      </c>
      <c r="E543" t="s">
        <v>21</v>
      </c>
      <c r="F543" s="6">
        <v>4</v>
      </c>
      <c r="G543" s="4">
        <v>594.48</v>
      </c>
      <c r="H543" s="7">
        <v>0.16</v>
      </c>
      <c r="I543" t="s">
        <v>16</v>
      </c>
      <c r="J543" s="6">
        <v>2</v>
      </c>
      <c r="K543" s="5">
        <v>2.2000000000000002</v>
      </c>
      <c r="L543" s="4">
        <v>1997.45</v>
      </c>
    </row>
    <row r="544" spans="1:12" x14ac:dyDescent="0.3">
      <c r="A544">
        <v>10543</v>
      </c>
      <c r="B544" s="1">
        <v>45104</v>
      </c>
      <c r="C544">
        <v>1399</v>
      </c>
      <c r="D544" t="s">
        <v>19</v>
      </c>
      <c r="E544" t="s">
        <v>13</v>
      </c>
      <c r="F544" s="6">
        <v>2</v>
      </c>
      <c r="G544" s="4">
        <v>179.03</v>
      </c>
      <c r="H544" s="7">
        <v>0.17</v>
      </c>
      <c r="I544" t="s">
        <v>18</v>
      </c>
      <c r="J544" s="6">
        <v>9</v>
      </c>
      <c r="K544" s="5">
        <v>3.4</v>
      </c>
      <c r="L544" s="4">
        <v>297.19</v>
      </c>
    </row>
    <row r="545" spans="1:12" x14ac:dyDescent="0.3">
      <c r="A545">
        <v>10544</v>
      </c>
      <c r="B545" s="1">
        <v>45105</v>
      </c>
      <c r="C545">
        <v>1653</v>
      </c>
      <c r="D545" t="s">
        <v>22</v>
      </c>
      <c r="E545" t="s">
        <v>17</v>
      </c>
      <c r="F545" s="6">
        <v>3</v>
      </c>
      <c r="G545" s="4">
        <v>585.69000000000005</v>
      </c>
      <c r="H545" s="7">
        <v>0.04</v>
      </c>
      <c r="I545" t="s">
        <v>14</v>
      </c>
      <c r="J545" s="6">
        <v>9</v>
      </c>
      <c r="K545" s="5">
        <v>2.9</v>
      </c>
      <c r="L545" s="4">
        <v>1686.79</v>
      </c>
    </row>
    <row r="546" spans="1:12" x14ac:dyDescent="0.3">
      <c r="A546">
        <v>10545</v>
      </c>
      <c r="B546" s="1">
        <v>45106</v>
      </c>
      <c r="C546">
        <v>1971</v>
      </c>
      <c r="D546" t="s">
        <v>19</v>
      </c>
      <c r="E546" t="s">
        <v>13</v>
      </c>
      <c r="F546" s="6">
        <v>4</v>
      </c>
      <c r="G546" s="4">
        <v>121.78</v>
      </c>
      <c r="H546" s="7">
        <v>0.28000000000000003</v>
      </c>
      <c r="I546" t="s">
        <v>16</v>
      </c>
      <c r="J546" s="6">
        <v>8</v>
      </c>
      <c r="K546" s="5">
        <v>2.2000000000000002</v>
      </c>
      <c r="L546" s="4">
        <v>350.73</v>
      </c>
    </row>
    <row r="547" spans="1:12" x14ac:dyDescent="0.3">
      <c r="A547">
        <v>10546</v>
      </c>
      <c r="B547" s="1">
        <v>45107</v>
      </c>
      <c r="C547">
        <v>1882</v>
      </c>
      <c r="D547" t="s">
        <v>19</v>
      </c>
      <c r="E547" t="s">
        <v>21</v>
      </c>
      <c r="F547" s="6">
        <v>2</v>
      </c>
      <c r="G547" s="4">
        <v>226.24</v>
      </c>
      <c r="H547" s="7">
        <v>0.22</v>
      </c>
      <c r="I547" t="s">
        <v>16</v>
      </c>
      <c r="J547" s="6">
        <v>1</v>
      </c>
      <c r="K547" s="5">
        <v>4.4000000000000004</v>
      </c>
      <c r="L547" s="4">
        <v>352.93</v>
      </c>
    </row>
    <row r="548" spans="1:12" x14ac:dyDescent="0.3">
      <c r="A548">
        <v>10547</v>
      </c>
      <c r="B548" s="1">
        <v>45108</v>
      </c>
      <c r="C548">
        <v>1470</v>
      </c>
      <c r="D548" t="s">
        <v>12</v>
      </c>
      <c r="E548" t="s">
        <v>17</v>
      </c>
      <c r="F548" s="6">
        <v>1</v>
      </c>
      <c r="G548" s="4">
        <v>455.43</v>
      </c>
      <c r="H548" s="7">
        <v>0.05</v>
      </c>
      <c r="I548" t="s">
        <v>16</v>
      </c>
      <c r="J548" s="6">
        <v>5</v>
      </c>
      <c r="K548" s="5">
        <v>2.6</v>
      </c>
      <c r="L548" s="4">
        <v>432.66</v>
      </c>
    </row>
    <row r="549" spans="1:12" x14ac:dyDescent="0.3">
      <c r="A549">
        <v>10548</v>
      </c>
      <c r="B549" s="1">
        <v>45109</v>
      </c>
      <c r="C549">
        <v>1142</v>
      </c>
      <c r="D549" t="s">
        <v>22</v>
      </c>
      <c r="E549" t="s">
        <v>17</v>
      </c>
      <c r="F549" s="6">
        <v>3</v>
      </c>
      <c r="G549" s="4">
        <v>399.8</v>
      </c>
      <c r="H549" s="7">
        <v>0.13</v>
      </c>
      <c r="I549" t="s">
        <v>16</v>
      </c>
      <c r="J549" s="6">
        <v>10</v>
      </c>
      <c r="K549" s="5">
        <v>2.9</v>
      </c>
      <c r="L549" s="4">
        <v>1043.48</v>
      </c>
    </row>
    <row r="550" spans="1:12" x14ac:dyDescent="0.3">
      <c r="A550">
        <v>10549</v>
      </c>
      <c r="B550" s="1">
        <v>45110</v>
      </c>
      <c r="C550">
        <v>1091</v>
      </c>
      <c r="D550" t="s">
        <v>19</v>
      </c>
      <c r="E550" t="s">
        <v>13</v>
      </c>
      <c r="F550" s="6">
        <v>2</v>
      </c>
      <c r="G550" s="4">
        <v>354.96</v>
      </c>
      <c r="H550" s="7">
        <v>0.28000000000000003</v>
      </c>
      <c r="I550" t="s">
        <v>16</v>
      </c>
      <c r="J550" s="6">
        <v>11</v>
      </c>
      <c r="K550" s="5">
        <v>4.4000000000000004</v>
      </c>
      <c r="L550" s="4">
        <v>511.14</v>
      </c>
    </row>
    <row r="551" spans="1:12" x14ac:dyDescent="0.3">
      <c r="A551">
        <v>10550</v>
      </c>
      <c r="B551" s="1">
        <v>45111</v>
      </c>
      <c r="C551">
        <v>1353</v>
      </c>
      <c r="D551" t="s">
        <v>19</v>
      </c>
      <c r="E551" t="s">
        <v>20</v>
      </c>
      <c r="F551" s="6">
        <v>6</v>
      </c>
      <c r="G551" s="4">
        <v>324.99</v>
      </c>
      <c r="H551" s="7">
        <v>0.2</v>
      </c>
      <c r="I551" t="s">
        <v>18</v>
      </c>
      <c r="J551" s="6">
        <v>4</v>
      </c>
      <c r="K551" s="5">
        <v>1.4</v>
      </c>
      <c r="L551" s="4">
        <v>1559.95</v>
      </c>
    </row>
    <row r="552" spans="1:12" x14ac:dyDescent="0.3">
      <c r="A552">
        <v>10551</v>
      </c>
      <c r="B552" s="1">
        <v>45112</v>
      </c>
      <c r="C552">
        <v>1833</v>
      </c>
      <c r="D552" t="s">
        <v>19</v>
      </c>
      <c r="E552" t="s">
        <v>17</v>
      </c>
      <c r="F552" s="6">
        <v>1</v>
      </c>
      <c r="G552" s="4">
        <v>508.41</v>
      </c>
      <c r="H552" s="7">
        <v>0.04</v>
      </c>
      <c r="I552" t="s">
        <v>16</v>
      </c>
      <c r="J552" s="6">
        <v>7</v>
      </c>
      <c r="K552" s="5">
        <v>2.6</v>
      </c>
      <c r="L552" s="4">
        <v>488.07</v>
      </c>
    </row>
    <row r="553" spans="1:12" x14ac:dyDescent="0.3">
      <c r="A553">
        <v>10552</v>
      </c>
      <c r="B553" s="1">
        <v>45113</v>
      </c>
      <c r="C553">
        <v>1799</v>
      </c>
      <c r="D553" t="s">
        <v>19</v>
      </c>
      <c r="E553" t="s">
        <v>21</v>
      </c>
      <c r="F553" s="6">
        <v>3</v>
      </c>
      <c r="G553" s="4">
        <v>152.44</v>
      </c>
      <c r="H553" s="7">
        <v>0.13</v>
      </c>
      <c r="I553" t="s">
        <v>14</v>
      </c>
      <c r="J553" s="6">
        <v>11</v>
      </c>
      <c r="K553" s="5">
        <v>2.6</v>
      </c>
      <c r="L553" s="4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 s="6">
        <v>5</v>
      </c>
      <c r="G554" s="4">
        <v>273.85000000000002</v>
      </c>
      <c r="H554" s="7">
        <v>0.08</v>
      </c>
      <c r="I554" t="s">
        <v>16</v>
      </c>
      <c r="J554" s="6">
        <v>8</v>
      </c>
      <c r="K554" s="5">
        <v>3</v>
      </c>
      <c r="L554" s="4">
        <v>1259.71</v>
      </c>
    </row>
    <row r="555" spans="1:12" x14ac:dyDescent="0.3">
      <c r="A555">
        <v>10554</v>
      </c>
      <c r="B555" s="1">
        <v>45115</v>
      </c>
      <c r="C555">
        <v>1958</v>
      </c>
      <c r="D555" t="s">
        <v>19</v>
      </c>
      <c r="E555" t="s">
        <v>20</v>
      </c>
      <c r="F555" s="6">
        <v>7</v>
      </c>
      <c r="G555" s="4">
        <v>105.94</v>
      </c>
      <c r="H555" s="7">
        <v>0.18</v>
      </c>
      <c r="I555" t="s">
        <v>18</v>
      </c>
      <c r="J555" s="6">
        <v>10</v>
      </c>
      <c r="K555" s="5">
        <v>1.4</v>
      </c>
      <c r="L555" s="4">
        <v>608.1</v>
      </c>
    </row>
    <row r="556" spans="1:12" x14ac:dyDescent="0.3">
      <c r="A556">
        <v>10555</v>
      </c>
      <c r="B556" s="1">
        <v>45116</v>
      </c>
      <c r="C556">
        <v>1853</v>
      </c>
      <c r="D556" t="s">
        <v>15</v>
      </c>
      <c r="E556" t="s">
        <v>17</v>
      </c>
      <c r="F556" s="6">
        <v>3</v>
      </c>
      <c r="G556" s="4">
        <v>363.63</v>
      </c>
      <c r="H556" s="7">
        <v>0.3</v>
      </c>
      <c r="I556" t="s">
        <v>18</v>
      </c>
      <c r="J556" s="6">
        <v>11</v>
      </c>
      <c r="K556" s="5">
        <v>1.4</v>
      </c>
      <c r="L556" s="4">
        <v>763.62</v>
      </c>
    </row>
    <row r="557" spans="1:12" x14ac:dyDescent="0.3">
      <c r="A557">
        <v>10556</v>
      </c>
      <c r="B557" s="1">
        <v>45117</v>
      </c>
      <c r="C557">
        <v>1050</v>
      </c>
      <c r="D557" t="s">
        <v>22</v>
      </c>
      <c r="E557" t="s">
        <v>13</v>
      </c>
      <c r="F557" s="6">
        <v>6</v>
      </c>
      <c r="G557" s="4">
        <v>161.57</v>
      </c>
      <c r="H557" s="7">
        <v>0.15</v>
      </c>
      <c r="I557" t="s">
        <v>14</v>
      </c>
      <c r="J557" s="6">
        <v>8</v>
      </c>
      <c r="K557" s="5">
        <v>2.7</v>
      </c>
      <c r="L557" s="4">
        <v>824.01</v>
      </c>
    </row>
    <row r="558" spans="1:12" x14ac:dyDescent="0.3">
      <c r="A558">
        <v>10557</v>
      </c>
      <c r="B558" s="1">
        <v>45118</v>
      </c>
      <c r="C558">
        <v>1664</v>
      </c>
      <c r="D558" t="s">
        <v>15</v>
      </c>
      <c r="E558" t="s">
        <v>20</v>
      </c>
      <c r="F558" s="6">
        <v>5</v>
      </c>
      <c r="G558" s="4">
        <v>210.3</v>
      </c>
      <c r="H558" s="7">
        <v>0.15</v>
      </c>
      <c r="I558" t="s">
        <v>18</v>
      </c>
      <c r="J558" s="6">
        <v>2</v>
      </c>
      <c r="K558" s="5">
        <v>1.1000000000000001</v>
      </c>
      <c r="L558" s="4">
        <v>893.78</v>
      </c>
    </row>
    <row r="559" spans="1:12" x14ac:dyDescent="0.3">
      <c r="A559">
        <v>10558</v>
      </c>
      <c r="B559" s="1">
        <v>45119</v>
      </c>
      <c r="C559">
        <v>1697</v>
      </c>
      <c r="D559" t="s">
        <v>22</v>
      </c>
      <c r="E559" t="s">
        <v>13</v>
      </c>
      <c r="F559" s="6">
        <v>5</v>
      </c>
      <c r="G559" s="4">
        <v>290.68</v>
      </c>
      <c r="H559" s="7">
        <v>0.32</v>
      </c>
      <c r="I559" t="s">
        <v>16</v>
      </c>
      <c r="J559" s="6">
        <v>3</v>
      </c>
      <c r="K559" s="5">
        <v>2</v>
      </c>
      <c r="L559" s="4">
        <v>988.31</v>
      </c>
    </row>
    <row r="560" spans="1:12" x14ac:dyDescent="0.3">
      <c r="A560">
        <v>10559</v>
      </c>
      <c r="B560" s="1">
        <v>45120</v>
      </c>
      <c r="C560">
        <v>1574</v>
      </c>
      <c r="D560" t="s">
        <v>19</v>
      </c>
      <c r="E560" t="s">
        <v>17</v>
      </c>
      <c r="F560" s="6">
        <v>5</v>
      </c>
      <c r="G560" s="4">
        <v>30.66</v>
      </c>
      <c r="H560" s="7">
        <v>0.2</v>
      </c>
      <c r="I560" t="s">
        <v>14</v>
      </c>
      <c r="J560" s="6">
        <v>10</v>
      </c>
      <c r="K560" s="5">
        <v>1.8</v>
      </c>
      <c r="L560" s="4">
        <v>122.64</v>
      </c>
    </row>
    <row r="561" spans="1:12" x14ac:dyDescent="0.3">
      <c r="A561">
        <v>10560</v>
      </c>
      <c r="B561" s="1">
        <v>45121</v>
      </c>
      <c r="C561">
        <v>1189</v>
      </c>
      <c r="D561" t="s">
        <v>12</v>
      </c>
      <c r="E561" t="s">
        <v>21</v>
      </c>
      <c r="F561" s="6">
        <v>4</v>
      </c>
      <c r="G561" s="4">
        <v>68.78</v>
      </c>
      <c r="H561" s="7">
        <v>0.2</v>
      </c>
      <c r="I561" t="s">
        <v>16</v>
      </c>
      <c r="J561" s="6">
        <v>10</v>
      </c>
      <c r="K561" s="5">
        <v>3</v>
      </c>
      <c r="L561" s="4">
        <v>220.1</v>
      </c>
    </row>
    <row r="562" spans="1:12" x14ac:dyDescent="0.3">
      <c r="A562">
        <v>10561</v>
      </c>
      <c r="B562" s="1">
        <v>45122</v>
      </c>
      <c r="C562">
        <v>1124</v>
      </c>
      <c r="D562" t="s">
        <v>22</v>
      </c>
      <c r="E562" t="s">
        <v>20</v>
      </c>
      <c r="F562" s="6">
        <v>4</v>
      </c>
      <c r="G562" s="4">
        <v>416.27</v>
      </c>
      <c r="H562" s="7">
        <v>0.09</v>
      </c>
      <c r="I562" t="s">
        <v>16</v>
      </c>
      <c r="J562" s="6">
        <v>7</v>
      </c>
      <c r="K562" s="5">
        <v>1</v>
      </c>
      <c r="L562" s="4">
        <v>1515.22</v>
      </c>
    </row>
    <row r="563" spans="1:12" x14ac:dyDescent="0.3">
      <c r="A563">
        <v>10562</v>
      </c>
      <c r="B563" s="1">
        <v>45123</v>
      </c>
      <c r="C563">
        <v>1149</v>
      </c>
      <c r="D563" t="s">
        <v>22</v>
      </c>
      <c r="E563" t="s">
        <v>21</v>
      </c>
      <c r="F563" s="6">
        <v>7</v>
      </c>
      <c r="G563" s="4">
        <v>265.95</v>
      </c>
      <c r="H563" s="7">
        <v>0.21</v>
      </c>
      <c r="I563" t="s">
        <v>16</v>
      </c>
      <c r="J563" s="6">
        <v>4</v>
      </c>
      <c r="K563" s="5">
        <v>3.7</v>
      </c>
      <c r="L563" s="4">
        <v>1470.7</v>
      </c>
    </row>
    <row r="564" spans="1:12" x14ac:dyDescent="0.3">
      <c r="A564">
        <v>10563</v>
      </c>
      <c r="B564" s="1">
        <v>45124</v>
      </c>
      <c r="C564">
        <v>1313</v>
      </c>
      <c r="D564" t="s">
        <v>22</v>
      </c>
      <c r="E564" t="s">
        <v>13</v>
      </c>
      <c r="F564" s="6">
        <v>5</v>
      </c>
      <c r="G564" s="4">
        <v>520.9</v>
      </c>
      <c r="H564" s="7">
        <v>0.2</v>
      </c>
      <c r="I564" t="s">
        <v>18</v>
      </c>
      <c r="J564" s="6">
        <v>6</v>
      </c>
      <c r="K564" s="5">
        <v>4.4000000000000004</v>
      </c>
      <c r="L564" s="4">
        <v>2083.6</v>
      </c>
    </row>
    <row r="565" spans="1:12" x14ac:dyDescent="0.3">
      <c r="A565">
        <v>10564</v>
      </c>
      <c r="B565" s="1">
        <v>45125</v>
      </c>
      <c r="C565">
        <v>1569</v>
      </c>
      <c r="D565" t="s">
        <v>12</v>
      </c>
      <c r="E565" t="s">
        <v>13</v>
      </c>
      <c r="F565" s="6">
        <v>7</v>
      </c>
      <c r="G565" s="4">
        <v>421.38</v>
      </c>
      <c r="H565" s="7">
        <v>0.14000000000000001</v>
      </c>
      <c r="I565" t="s">
        <v>16</v>
      </c>
      <c r="J565" s="6">
        <v>8</v>
      </c>
      <c r="K565" s="5">
        <v>3.8</v>
      </c>
      <c r="L565" s="4">
        <v>2536.71</v>
      </c>
    </row>
    <row r="566" spans="1:12" x14ac:dyDescent="0.3">
      <c r="A566">
        <v>10565</v>
      </c>
      <c r="B566" s="1">
        <v>45126</v>
      </c>
      <c r="C566">
        <v>1341</v>
      </c>
      <c r="D566" t="s">
        <v>15</v>
      </c>
      <c r="E566" t="s">
        <v>21</v>
      </c>
      <c r="F566" s="6">
        <v>1</v>
      </c>
      <c r="G566" s="4">
        <v>19.739999999999998</v>
      </c>
      <c r="H566" s="7">
        <v>0.35</v>
      </c>
      <c r="I566" t="s">
        <v>18</v>
      </c>
      <c r="J566" s="6">
        <v>8</v>
      </c>
      <c r="K566" s="5">
        <v>4.3</v>
      </c>
      <c r="L566" s="4">
        <v>12.83</v>
      </c>
    </row>
    <row r="567" spans="1:12" x14ac:dyDescent="0.3">
      <c r="A567">
        <v>10566</v>
      </c>
      <c r="B567" s="1">
        <v>45127</v>
      </c>
      <c r="C567">
        <v>1304</v>
      </c>
      <c r="D567" t="s">
        <v>19</v>
      </c>
      <c r="E567" t="s">
        <v>17</v>
      </c>
      <c r="F567" s="6">
        <v>5</v>
      </c>
      <c r="G567" s="4">
        <v>375.78</v>
      </c>
      <c r="H567" s="7">
        <v>0.31</v>
      </c>
      <c r="I567" t="s">
        <v>18</v>
      </c>
      <c r="J567" s="6">
        <v>7</v>
      </c>
      <c r="K567" s="5">
        <v>3.6</v>
      </c>
      <c r="L567" s="4">
        <v>1296.44</v>
      </c>
    </row>
    <row r="568" spans="1:12" x14ac:dyDescent="0.3">
      <c r="A568">
        <v>10567</v>
      </c>
      <c r="B568" s="1">
        <v>45128</v>
      </c>
      <c r="C568">
        <v>1691</v>
      </c>
      <c r="D568" t="s">
        <v>15</v>
      </c>
      <c r="E568" t="s">
        <v>17</v>
      </c>
      <c r="F568" s="6">
        <v>2</v>
      </c>
      <c r="G568" s="4">
        <v>69.83</v>
      </c>
      <c r="H568" s="7">
        <v>0.26</v>
      </c>
      <c r="I568" t="s">
        <v>14</v>
      </c>
      <c r="J568" s="6">
        <v>2</v>
      </c>
      <c r="K568" s="5">
        <v>3</v>
      </c>
      <c r="L568" s="4">
        <v>103.35</v>
      </c>
    </row>
    <row r="569" spans="1:12" x14ac:dyDescent="0.3">
      <c r="A569">
        <v>10568</v>
      </c>
      <c r="B569" s="1">
        <v>45129</v>
      </c>
      <c r="C569">
        <v>1681</v>
      </c>
      <c r="D569" t="s">
        <v>22</v>
      </c>
      <c r="E569" t="s">
        <v>20</v>
      </c>
      <c r="F569" s="6">
        <v>5</v>
      </c>
      <c r="G569" s="4">
        <v>471.85</v>
      </c>
      <c r="H569" s="7">
        <v>0.19</v>
      </c>
      <c r="I569" t="s">
        <v>16</v>
      </c>
      <c r="J569" s="6">
        <v>2</v>
      </c>
      <c r="K569" s="5">
        <v>1.9</v>
      </c>
      <c r="L569" s="4">
        <v>1910.99</v>
      </c>
    </row>
    <row r="570" spans="1:12" x14ac:dyDescent="0.3">
      <c r="A570">
        <v>10569</v>
      </c>
      <c r="B570" s="1">
        <v>45130</v>
      </c>
      <c r="C570">
        <v>1837</v>
      </c>
      <c r="D570" t="s">
        <v>22</v>
      </c>
      <c r="E570" t="s">
        <v>20</v>
      </c>
      <c r="F570" s="6">
        <v>4</v>
      </c>
      <c r="G570" s="4">
        <v>595.03</v>
      </c>
      <c r="H570" s="7">
        <v>0.16</v>
      </c>
      <c r="I570" t="s">
        <v>16</v>
      </c>
      <c r="J570" s="6">
        <v>3</v>
      </c>
      <c r="K570" s="5">
        <v>2.1</v>
      </c>
      <c r="L570" s="4">
        <v>1999.3</v>
      </c>
    </row>
    <row r="571" spans="1:12" x14ac:dyDescent="0.3">
      <c r="A571">
        <v>10570</v>
      </c>
      <c r="B571" s="1">
        <v>45131</v>
      </c>
      <c r="C571">
        <v>1782</v>
      </c>
      <c r="D571" t="s">
        <v>15</v>
      </c>
      <c r="E571" t="s">
        <v>17</v>
      </c>
      <c r="F571" s="6">
        <v>4</v>
      </c>
      <c r="G571" s="4">
        <v>325.75</v>
      </c>
      <c r="H571" s="7">
        <v>0.06</v>
      </c>
      <c r="I571" t="s">
        <v>16</v>
      </c>
      <c r="J571" s="6">
        <v>4</v>
      </c>
      <c r="K571" s="5">
        <v>2.2999999999999998</v>
      </c>
      <c r="L571" s="4">
        <v>1224.82</v>
      </c>
    </row>
    <row r="572" spans="1:12" x14ac:dyDescent="0.3">
      <c r="A572">
        <v>10571</v>
      </c>
      <c r="B572" s="1">
        <v>45132</v>
      </c>
      <c r="C572">
        <v>1053</v>
      </c>
      <c r="D572" t="s">
        <v>19</v>
      </c>
      <c r="E572" t="s">
        <v>17</v>
      </c>
      <c r="F572" s="6">
        <v>2</v>
      </c>
      <c r="G572" s="4">
        <v>414.43</v>
      </c>
      <c r="H572" s="7">
        <v>0.11</v>
      </c>
      <c r="I572" t="s">
        <v>16</v>
      </c>
      <c r="J572" s="6">
        <v>1</v>
      </c>
      <c r="K572" s="5">
        <v>1.2</v>
      </c>
      <c r="L572" s="4">
        <v>737.69</v>
      </c>
    </row>
    <row r="573" spans="1:12" x14ac:dyDescent="0.3">
      <c r="A573">
        <v>10572</v>
      </c>
      <c r="B573" s="1">
        <v>45133</v>
      </c>
      <c r="C573">
        <v>1443</v>
      </c>
      <c r="D573" t="s">
        <v>15</v>
      </c>
      <c r="E573" t="s">
        <v>21</v>
      </c>
      <c r="F573" s="6">
        <v>2</v>
      </c>
      <c r="G573" s="4">
        <v>153.83000000000001</v>
      </c>
      <c r="H573" s="7">
        <v>0.27</v>
      </c>
      <c r="I573" t="s">
        <v>18</v>
      </c>
      <c r="J573" s="6">
        <v>5</v>
      </c>
      <c r="K573" s="5">
        <v>4.7</v>
      </c>
      <c r="L573" s="4">
        <v>224.59</v>
      </c>
    </row>
    <row r="574" spans="1:12" x14ac:dyDescent="0.3">
      <c r="A574">
        <v>10573</v>
      </c>
      <c r="B574" s="1">
        <v>45134</v>
      </c>
      <c r="C574">
        <v>1612</v>
      </c>
      <c r="D574" t="s">
        <v>12</v>
      </c>
      <c r="E574" t="s">
        <v>13</v>
      </c>
      <c r="F574" s="6">
        <v>3</v>
      </c>
      <c r="G574" s="4">
        <v>270.99</v>
      </c>
      <c r="H574" s="7">
        <v>0.16</v>
      </c>
      <c r="I574" t="s">
        <v>18</v>
      </c>
      <c r="J574" s="6">
        <v>7</v>
      </c>
      <c r="K574" s="5">
        <v>4.5999999999999996</v>
      </c>
      <c r="L574" s="4">
        <v>682.89</v>
      </c>
    </row>
    <row r="575" spans="1:12" x14ac:dyDescent="0.3">
      <c r="A575">
        <v>10574</v>
      </c>
      <c r="B575" s="1">
        <v>45135</v>
      </c>
      <c r="C575">
        <v>1992</v>
      </c>
      <c r="D575" t="s">
        <v>15</v>
      </c>
      <c r="E575" t="s">
        <v>13</v>
      </c>
      <c r="F575" s="6">
        <v>1</v>
      </c>
      <c r="G575" s="4">
        <v>515.82000000000005</v>
      </c>
      <c r="H575" s="7">
        <v>0.31</v>
      </c>
      <c r="I575" t="s">
        <v>18</v>
      </c>
      <c r="J575" s="6">
        <v>10</v>
      </c>
      <c r="K575" s="5">
        <v>1.4</v>
      </c>
      <c r="L575" s="4">
        <v>355.92</v>
      </c>
    </row>
    <row r="576" spans="1:12" x14ac:dyDescent="0.3">
      <c r="A576">
        <v>10575</v>
      </c>
      <c r="B576" s="1">
        <v>45136</v>
      </c>
      <c r="C576">
        <v>1263</v>
      </c>
      <c r="D576" t="s">
        <v>15</v>
      </c>
      <c r="E576" t="s">
        <v>20</v>
      </c>
      <c r="F576" s="6">
        <v>1</v>
      </c>
      <c r="G576" s="4">
        <v>112.94</v>
      </c>
      <c r="H576" s="7">
        <v>0.05</v>
      </c>
      <c r="I576" t="s">
        <v>14</v>
      </c>
      <c r="J576" s="6">
        <v>11</v>
      </c>
      <c r="K576" s="5">
        <v>3.2</v>
      </c>
      <c r="L576" s="4">
        <v>107.29</v>
      </c>
    </row>
    <row r="577" spans="1:12" x14ac:dyDescent="0.3">
      <c r="A577">
        <v>10576</v>
      </c>
      <c r="B577" s="1">
        <v>45137</v>
      </c>
      <c r="C577">
        <v>1052</v>
      </c>
      <c r="D577" t="s">
        <v>19</v>
      </c>
      <c r="E577" t="s">
        <v>17</v>
      </c>
      <c r="F577" s="6">
        <v>1</v>
      </c>
      <c r="G577" s="4">
        <v>170.34</v>
      </c>
      <c r="H577" s="7">
        <v>0.18</v>
      </c>
      <c r="I577" t="s">
        <v>14</v>
      </c>
      <c r="J577" s="6">
        <v>5</v>
      </c>
      <c r="K577" s="5">
        <v>2.9</v>
      </c>
      <c r="L577" s="4">
        <v>139.68</v>
      </c>
    </row>
    <row r="578" spans="1:12" x14ac:dyDescent="0.3">
      <c r="A578">
        <v>10577</v>
      </c>
      <c r="B578" s="1">
        <v>45138</v>
      </c>
      <c r="C578">
        <v>1571</v>
      </c>
      <c r="D578" t="s">
        <v>15</v>
      </c>
      <c r="E578" t="s">
        <v>21</v>
      </c>
      <c r="F578" s="6">
        <v>6</v>
      </c>
      <c r="G578" s="4">
        <v>275.58</v>
      </c>
      <c r="H578" s="7">
        <v>0.23</v>
      </c>
      <c r="I578" t="s">
        <v>16</v>
      </c>
      <c r="J578" s="6">
        <v>7</v>
      </c>
      <c r="K578" s="5">
        <v>3.7</v>
      </c>
      <c r="L578" s="4">
        <v>1273.18</v>
      </c>
    </row>
    <row r="579" spans="1:12" x14ac:dyDescent="0.3">
      <c r="A579">
        <v>10578</v>
      </c>
      <c r="B579" s="1">
        <v>45139</v>
      </c>
      <c r="C579">
        <v>1619</v>
      </c>
      <c r="D579" t="s">
        <v>12</v>
      </c>
      <c r="E579" t="s">
        <v>20</v>
      </c>
      <c r="F579" s="6">
        <v>4</v>
      </c>
      <c r="G579" s="4">
        <v>431.67</v>
      </c>
      <c r="H579" s="7">
        <v>0.18</v>
      </c>
      <c r="I579" t="s">
        <v>14</v>
      </c>
      <c r="J579" s="6">
        <v>5</v>
      </c>
      <c r="K579" s="5">
        <v>3.4</v>
      </c>
      <c r="L579" s="4">
        <v>1415.88</v>
      </c>
    </row>
    <row r="580" spans="1:12" x14ac:dyDescent="0.3">
      <c r="A580">
        <v>10579</v>
      </c>
      <c r="B580" s="1">
        <v>45140</v>
      </c>
      <c r="C580">
        <v>1004</v>
      </c>
      <c r="D580" t="s">
        <v>22</v>
      </c>
      <c r="E580" t="s">
        <v>21</v>
      </c>
      <c r="F580" s="6">
        <v>1</v>
      </c>
      <c r="G580" s="4">
        <v>234.89</v>
      </c>
      <c r="H580" s="7">
        <v>0.31</v>
      </c>
      <c r="I580" t="s">
        <v>16</v>
      </c>
      <c r="J580" s="6">
        <v>11</v>
      </c>
      <c r="K580" s="5">
        <v>1.5</v>
      </c>
      <c r="L580" s="4">
        <v>162.07</v>
      </c>
    </row>
    <row r="581" spans="1:12" x14ac:dyDescent="0.3">
      <c r="A581">
        <v>10580</v>
      </c>
      <c r="B581" s="1">
        <v>45141</v>
      </c>
      <c r="C581">
        <v>1102</v>
      </c>
      <c r="D581" t="s">
        <v>22</v>
      </c>
      <c r="E581" t="s">
        <v>17</v>
      </c>
      <c r="F581" s="6">
        <v>3</v>
      </c>
      <c r="G581" s="4">
        <v>557.72</v>
      </c>
      <c r="H581" s="7">
        <v>0.35</v>
      </c>
      <c r="I581" t="s">
        <v>18</v>
      </c>
      <c r="J581" s="6">
        <v>10</v>
      </c>
      <c r="K581" s="5">
        <v>3.6</v>
      </c>
      <c r="L581" s="4">
        <v>1087.55</v>
      </c>
    </row>
    <row r="582" spans="1:12" x14ac:dyDescent="0.3">
      <c r="A582">
        <v>10581</v>
      </c>
      <c r="B582" s="1">
        <v>45142</v>
      </c>
      <c r="C582">
        <v>1195</v>
      </c>
      <c r="D582" t="s">
        <v>15</v>
      </c>
      <c r="E582" t="s">
        <v>17</v>
      </c>
      <c r="F582" s="6">
        <v>3</v>
      </c>
      <c r="G582" s="4">
        <v>70.260000000000005</v>
      </c>
      <c r="H582" s="7">
        <v>0.04</v>
      </c>
      <c r="I582" t="s">
        <v>18</v>
      </c>
      <c r="J582" s="6">
        <v>8</v>
      </c>
      <c r="K582" s="5">
        <v>3.4</v>
      </c>
      <c r="L582" s="4">
        <v>202.35</v>
      </c>
    </row>
    <row r="583" spans="1:12" x14ac:dyDescent="0.3">
      <c r="A583">
        <v>10582</v>
      </c>
      <c r="B583" s="1">
        <v>45143</v>
      </c>
      <c r="C583">
        <v>1773</v>
      </c>
      <c r="D583" t="s">
        <v>15</v>
      </c>
      <c r="E583" t="s">
        <v>17</v>
      </c>
      <c r="F583" s="6">
        <v>1</v>
      </c>
      <c r="G583" s="4">
        <v>231.92</v>
      </c>
      <c r="H583" s="7">
        <v>0.05</v>
      </c>
      <c r="I583" t="s">
        <v>14</v>
      </c>
      <c r="J583" s="6">
        <v>7</v>
      </c>
      <c r="K583" s="5">
        <v>3.1</v>
      </c>
      <c r="L583" s="4">
        <v>220.32</v>
      </c>
    </row>
    <row r="584" spans="1:12" x14ac:dyDescent="0.3">
      <c r="A584">
        <v>10583</v>
      </c>
      <c r="B584" s="1">
        <v>45144</v>
      </c>
      <c r="C584">
        <v>1876</v>
      </c>
      <c r="D584" t="s">
        <v>19</v>
      </c>
      <c r="E584" t="s">
        <v>13</v>
      </c>
      <c r="F584" s="6">
        <v>2</v>
      </c>
      <c r="G584" s="4">
        <v>429.74</v>
      </c>
      <c r="H584" s="7">
        <v>0.05</v>
      </c>
      <c r="I584" t="s">
        <v>18</v>
      </c>
      <c r="J584" s="6">
        <v>1</v>
      </c>
      <c r="K584" s="5">
        <v>2.6</v>
      </c>
      <c r="L584" s="4">
        <v>816.51</v>
      </c>
    </row>
    <row r="585" spans="1:12" x14ac:dyDescent="0.3">
      <c r="A585">
        <v>10584</v>
      </c>
      <c r="B585" s="1">
        <v>45145</v>
      </c>
      <c r="C585">
        <v>1991</v>
      </c>
      <c r="D585" t="s">
        <v>22</v>
      </c>
      <c r="E585" t="s">
        <v>17</v>
      </c>
      <c r="F585" s="6">
        <v>3</v>
      </c>
      <c r="G585" s="4">
        <v>147.19999999999999</v>
      </c>
      <c r="H585" s="7">
        <v>0.24</v>
      </c>
      <c r="I585" t="s">
        <v>18</v>
      </c>
      <c r="J585" s="6">
        <v>11</v>
      </c>
      <c r="K585" s="5">
        <v>4.8</v>
      </c>
      <c r="L585" s="4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 s="6">
        <v>7</v>
      </c>
      <c r="G586" s="4">
        <v>399</v>
      </c>
      <c r="H586" s="7">
        <v>0.13</v>
      </c>
      <c r="I586" t="s">
        <v>14</v>
      </c>
      <c r="J586" s="6">
        <v>1</v>
      </c>
      <c r="K586" s="5">
        <v>4.4000000000000004</v>
      </c>
      <c r="L586" s="4">
        <v>2429.91</v>
      </c>
    </row>
    <row r="587" spans="1:12" x14ac:dyDescent="0.3">
      <c r="A587">
        <v>10586</v>
      </c>
      <c r="B587" s="1">
        <v>45147</v>
      </c>
      <c r="C587">
        <v>1349</v>
      </c>
      <c r="D587" t="s">
        <v>15</v>
      </c>
      <c r="E587" t="s">
        <v>13</v>
      </c>
      <c r="F587" s="6">
        <v>2</v>
      </c>
      <c r="G587" s="4">
        <v>111.07</v>
      </c>
      <c r="H587" s="7">
        <v>0.26</v>
      </c>
      <c r="I587" t="s">
        <v>18</v>
      </c>
      <c r="J587" s="6">
        <v>5</v>
      </c>
      <c r="K587" s="5">
        <v>3.3</v>
      </c>
      <c r="L587" s="4">
        <v>164.38</v>
      </c>
    </row>
    <row r="588" spans="1:12" x14ac:dyDescent="0.3">
      <c r="A588">
        <v>10587</v>
      </c>
      <c r="B588" s="1">
        <v>45148</v>
      </c>
      <c r="C588">
        <v>1046</v>
      </c>
      <c r="D588" t="s">
        <v>15</v>
      </c>
      <c r="E588" t="s">
        <v>21</v>
      </c>
      <c r="F588" s="6">
        <v>7</v>
      </c>
      <c r="G588" s="4">
        <v>47.75</v>
      </c>
      <c r="H588" s="7">
        <v>0.14000000000000001</v>
      </c>
      <c r="I588" t="s">
        <v>18</v>
      </c>
      <c r="J588" s="6">
        <v>2</v>
      </c>
      <c r="K588" s="5">
        <v>1</v>
      </c>
      <c r="L588" s="4">
        <v>287.45999999999998</v>
      </c>
    </row>
    <row r="589" spans="1:12" x14ac:dyDescent="0.3">
      <c r="A589">
        <v>10588</v>
      </c>
      <c r="B589" s="1">
        <v>45149</v>
      </c>
      <c r="C589">
        <v>1866</v>
      </c>
      <c r="D589" t="s">
        <v>12</v>
      </c>
      <c r="E589" t="s">
        <v>20</v>
      </c>
      <c r="F589" s="6">
        <v>4</v>
      </c>
      <c r="G589" s="4">
        <v>85.79</v>
      </c>
      <c r="H589" s="7">
        <v>0.22</v>
      </c>
      <c r="I589" t="s">
        <v>16</v>
      </c>
      <c r="J589" s="6">
        <v>9</v>
      </c>
      <c r="K589" s="5">
        <v>2.7</v>
      </c>
      <c r="L589" s="4">
        <v>267.66000000000003</v>
      </c>
    </row>
    <row r="590" spans="1:12" x14ac:dyDescent="0.3">
      <c r="A590">
        <v>10589</v>
      </c>
      <c r="B590" s="1">
        <v>45150</v>
      </c>
      <c r="C590">
        <v>1822</v>
      </c>
      <c r="D590" t="s">
        <v>19</v>
      </c>
      <c r="E590" t="s">
        <v>20</v>
      </c>
      <c r="F590" s="6">
        <v>6</v>
      </c>
      <c r="G590" s="4">
        <v>559.04</v>
      </c>
      <c r="H590" s="7">
        <v>0.27</v>
      </c>
      <c r="I590" t="s">
        <v>16</v>
      </c>
      <c r="J590" s="6">
        <v>2</v>
      </c>
      <c r="K590" s="5">
        <v>3.8</v>
      </c>
      <c r="L590" s="4">
        <v>2448.6</v>
      </c>
    </row>
    <row r="591" spans="1:12" x14ac:dyDescent="0.3">
      <c r="A591">
        <v>10590</v>
      </c>
      <c r="B591" s="1">
        <v>45151</v>
      </c>
      <c r="C591">
        <v>1935</v>
      </c>
      <c r="D591" t="s">
        <v>22</v>
      </c>
      <c r="E591" t="s">
        <v>21</v>
      </c>
      <c r="F591" s="6">
        <v>3</v>
      </c>
      <c r="G591" s="4">
        <v>337.77</v>
      </c>
      <c r="H591" s="7">
        <v>0.19</v>
      </c>
      <c r="I591" t="s">
        <v>14</v>
      </c>
      <c r="J591" s="6">
        <v>9</v>
      </c>
      <c r="K591" s="5">
        <v>1.5</v>
      </c>
      <c r="L591" s="4">
        <v>820.78</v>
      </c>
    </row>
    <row r="592" spans="1:12" x14ac:dyDescent="0.3">
      <c r="A592">
        <v>10591</v>
      </c>
      <c r="B592" s="1">
        <v>45152</v>
      </c>
      <c r="C592">
        <v>1819</v>
      </c>
      <c r="D592" t="s">
        <v>19</v>
      </c>
      <c r="E592" t="s">
        <v>13</v>
      </c>
      <c r="F592" s="6">
        <v>2</v>
      </c>
      <c r="G592" s="4">
        <v>480.86</v>
      </c>
      <c r="H592" s="7">
        <v>0.19</v>
      </c>
      <c r="I592" t="s">
        <v>18</v>
      </c>
      <c r="J592" s="6">
        <v>10</v>
      </c>
      <c r="K592" s="5">
        <v>2.6</v>
      </c>
      <c r="L592" s="4">
        <v>778.99</v>
      </c>
    </row>
    <row r="593" spans="1:12" x14ac:dyDescent="0.3">
      <c r="A593">
        <v>10592</v>
      </c>
      <c r="B593" s="1">
        <v>45153</v>
      </c>
      <c r="C593">
        <v>1655</v>
      </c>
      <c r="D593" t="s">
        <v>15</v>
      </c>
      <c r="E593" t="s">
        <v>20</v>
      </c>
      <c r="F593" s="6">
        <v>7</v>
      </c>
      <c r="G593" s="4">
        <v>209.6</v>
      </c>
      <c r="H593" s="7">
        <v>0.03</v>
      </c>
      <c r="I593" t="s">
        <v>18</v>
      </c>
      <c r="J593" s="6">
        <v>2</v>
      </c>
      <c r="K593" s="5">
        <v>1.8</v>
      </c>
      <c r="L593" s="4">
        <v>1423.18</v>
      </c>
    </row>
    <row r="594" spans="1:12" x14ac:dyDescent="0.3">
      <c r="A594">
        <v>10593</v>
      </c>
      <c r="B594" s="1">
        <v>45154</v>
      </c>
      <c r="C594">
        <v>1268</v>
      </c>
      <c r="D594" t="s">
        <v>19</v>
      </c>
      <c r="E594" t="s">
        <v>20</v>
      </c>
      <c r="F594" s="6">
        <v>1</v>
      </c>
      <c r="G594" s="4">
        <v>361.71</v>
      </c>
      <c r="H594" s="7">
        <v>0.14000000000000001</v>
      </c>
      <c r="I594" t="s">
        <v>16</v>
      </c>
      <c r="J594" s="6">
        <v>4</v>
      </c>
      <c r="K594" s="5">
        <v>2.4</v>
      </c>
      <c r="L594" s="4">
        <v>311.07</v>
      </c>
    </row>
    <row r="595" spans="1:12" x14ac:dyDescent="0.3">
      <c r="A595">
        <v>10594</v>
      </c>
      <c r="B595" s="1">
        <v>45155</v>
      </c>
      <c r="C595">
        <v>1369</v>
      </c>
      <c r="D595" t="s">
        <v>19</v>
      </c>
      <c r="E595" t="s">
        <v>20</v>
      </c>
      <c r="F595" s="6">
        <v>7</v>
      </c>
      <c r="G595" s="4">
        <v>304.55</v>
      </c>
      <c r="H595" s="7">
        <v>0.19</v>
      </c>
      <c r="I595" t="s">
        <v>16</v>
      </c>
      <c r="J595" s="6">
        <v>3</v>
      </c>
      <c r="K595" s="5">
        <v>1.1000000000000001</v>
      </c>
      <c r="L595" s="4">
        <v>1726.8</v>
      </c>
    </row>
    <row r="596" spans="1:12" x14ac:dyDescent="0.3">
      <c r="A596">
        <v>10595</v>
      </c>
      <c r="B596" s="1">
        <v>45156</v>
      </c>
      <c r="C596">
        <v>1635</v>
      </c>
      <c r="D596" t="s">
        <v>15</v>
      </c>
      <c r="E596" t="s">
        <v>13</v>
      </c>
      <c r="F596" s="6">
        <v>7</v>
      </c>
      <c r="G596" s="4">
        <v>568.26</v>
      </c>
      <c r="H596" s="7">
        <v>0.16</v>
      </c>
      <c r="I596" t="s">
        <v>16</v>
      </c>
      <c r="J596" s="6">
        <v>6</v>
      </c>
      <c r="K596" s="5">
        <v>1.5</v>
      </c>
      <c r="L596" s="4">
        <v>3341.37</v>
      </c>
    </row>
    <row r="597" spans="1:12" x14ac:dyDescent="0.3">
      <c r="A597">
        <v>10596</v>
      </c>
      <c r="B597" s="1">
        <v>45157</v>
      </c>
      <c r="C597">
        <v>1105</v>
      </c>
      <c r="D597" t="s">
        <v>19</v>
      </c>
      <c r="E597" t="s">
        <v>13</v>
      </c>
      <c r="F597" s="6">
        <v>4</v>
      </c>
      <c r="G597" s="4">
        <v>452.33</v>
      </c>
      <c r="H597" s="7">
        <v>0.32</v>
      </c>
      <c r="I597" t="s">
        <v>18</v>
      </c>
      <c r="J597" s="6">
        <v>4</v>
      </c>
      <c r="K597" s="5">
        <v>2.8</v>
      </c>
      <c r="L597" s="4">
        <v>1230.3399999999999</v>
      </c>
    </row>
    <row r="598" spans="1:12" x14ac:dyDescent="0.3">
      <c r="A598">
        <v>10597</v>
      </c>
      <c r="B598" s="1">
        <v>45158</v>
      </c>
      <c r="C598">
        <v>1669</v>
      </c>
      <c r="D598" t="s">
        <v>15</v>
      </c>
      <c r="E598" t="s">
        <v>13</v>
      </c>
      <c r="F598" s="6">
        <v>5</v>
      </c>
      <c r="G598" s="4">
        <v>442.37</v>
      </c>
      <c r="H598" s="7">
        <v>0.32</v>
      </c>
      <c r="I598" t="s">
        <v>16</v>
      </c>
      <c r="J598" s="6">
        <v>9</v>
      </c>
      <c r="K598" s="5">
        <v>4.5999999999999996</v>
      </c>
      <c r="L598" s="4">
        <v>1504.06</v>
      </c>
    </row>
    <row r="599" spans="1:12" x14ac:dyDescent="0.3">
      <c r="A599">
        <v>10598</v>
      </c>
      <c r="B599" s="1">
        <v>45159</v>
      </c>
      <c r="C599">
        <v>1658</v>
      </c>
      <c r="D599" t="s">
        <v>12</v>
      </c>
      <c r="E599" t="s">
        <v>20</v>
      </c>
      <c r="F599" s="6">
        <v>5</v>
      </c>
      <c r="G599" s="4">
        <v>42.12</v>
      </c>
      <c r="H599" s="7">
        <v>0.28999999999999998</v>
      </c>
      <c r="I599" t="s">
        <v>16</v>
      </c>
      <c r="J599" s="6">
        <v>9</v>
      </c>
      <c r="K599" s="5">
        <v>3</v>
      </c>
      <c r="L599" s="4">
        <v>149.53</v>
      </c>
    </row>
    <row r="600" spans="1:12" x14ac:dyDescent="0.3">
      <c r="A600">
        <v>10599</v>
      </c>
      <c r="B600" s="1">
        <v>45160</v>
      </c>
      <c r="C600">
        <v>1656</v>
      </c>
      <c r="D600" t="s">
        <v>19</v>
      </c>
      <c r="E600" t="s">
        <v>17</v>
      </c>
      <c r="F600" s="6">
        <v>1</v>
      </c>
      <c r="G600" s="4">
        <v>336.56</v>
      </c>
      <c r="H600" s="7">
        <v>0.13</v>
      </c>
      <c r="I600" t="s">
        <v>18</v>
      </c>
      <c r="J600" s="6">
        <v>10</v>
      </c>
      <c r="K600" s="5">
        <v>2.8</v>
      </c>
      <c r="L600" s="4">
        <v>292.81</v>
      </c>
    </row>
    <row r="601" spans="1:12" x14ac:dyDescent="0.3">
      <c r="A601">
        <v>10600</v>
      </c>
      <c r="B601" s="1">
        <v>45161</v>
      </c>
      <c r="C601">
        <v>1119</v>
      </c>
      <c r="D601" t="s">
        <v>22</v>
      </c>
      <c r="E601" t="s">
        <v>21</v>
      </c>
      <c r="F601" s="6">
        <v>4</v>
      </c>
      <c r="G601" s="4">
        <v>288.19</v>
      </c>
      <c r="H601" s="7">
        <v>0.25</v>
      </c>
      <c r="I601" t="s">
        <v>18</v>
      </c>
      <c r="J601" s="6">
        <v>9</v>
      </c>
      <c r="K601" s="5">
        <v>4.2</v>
      </c>
      <c r="L601" s="4">
        <v>864.57</v>
      </c>
    </row>
    <row r="602" spans="1:12" x14ac:dyDescent="0.3">
      <c r="A602">
        <v>10601</v>
      </c>
      <c r="B602" s="1">
        <v>45162</v>
      </c>
      <c r="C602">
        <v>1830</v>
      </c>
      <c r="D602" t="s">
        <v>15</v>
      </c>
      <c r="E602" t="s">
        <v>17</v>
      </c>
      <c r="F602" s="6">
        <v>4</v>
      </c>
      <c r="G602" s="4">
        <v>557.79</v>
      </c>
      <c r="H602" s="7">
        <v>0.14000000000000001</v>
      </c>
      <c r="I602" t="s">
        <v>16</v>
      </c>
      <c r="J602" s="6">
        <v>3</v>
      </c>
      <c r="K602" s="5">
        <v>2.1</v>
      </c>
      <c r="L602" s="4">
        <v>1918.8</v>
      </c>
    </row>
    <row r="603" spans="1:12" x14ac:dyDescent="0.3">
      <c r="A603">
        <v>10602</v>
      </c>
      <c r="B603" s="1">
        <v>45163</v>
      </c>
      <c r="C603">
        <v>1786</v>
      </c>
      <c r="D603" t="s">
        <v>22</v>
      </c>
      <c r="E603" t="s">
        <v>13</v>
      </c>
      <c r="F603" s="6">
        <v>4</v>
      </c>
      <c r="G603" s="4">
        <v>165.55</v>
      </c>
      <c r="H603" s="7">
        <v>0.08</v>
      </c>
      <c r="I603" t="s">
        <v>18</v>
      </c>
      <c r="J603" s="6">
        <v>3</v>
      </c>
      <c r="K603" s="5">
        <v>1.4</v>
      </c>
      <c r="L603" s="4">
        <v>609.22</v>
      </c>
    </row>
    <row r="604" spans="1:12" x14ac:dyDescent="0.3">
      <c r="A604">
        <v>10603</v>
      </c>
      <c r="B604" s="1">
        <v>45164</v>
      </c>
      <c r="C604">
        <v>1603</v>
      </c>
      <c r="D604" t="s">
        <v>19</v>
      </c>
      <c r="E604" t="s">
        <v>20</v>
      </c>
      <c r="F604" s="6">
        <v>4</v>
      </c>
      <c r="G604" s="4">
        <v>172.85</v>
      </c>
      <c r="H604" s="7">
        <v>0.12</v>
      </c>
      <c r="I604" t="s">
        <v>14</v>
      </c>
      <c r="J604" s="6">
        <v>4</v>
      </c>
      <c r="K604" s="5">
        <v>1.8</v>
      </c>
      <c r="L604" s="4">
        <v>608.42999999999995</v>
      </c>
    </row>
    <row r="605" spans="1:12" x14ac:dyDescent="0.3">
      <c r="A605">
        <v>10604</v>
      </c>
      <c r="B605" s="1">
        <v>45165</v>
      </c>
      <c r="C605">
        <v>1057</v>
      </c>
      <c r="D605" t="s">
        <v>19</v>
      </c>
      <c r="E605" t="s">
        <v>20</v>
      </c>
      <c r="F605" s="6">
        <v>5</v>
      </c>
      <c r="G605" s="4">
        <v>255.64</v>
      </c>
      <c r="H605" s="7">
        <v>0.02</v>
      </c>
      <c r="I605" t="s">
        <v>18</v>
      </c>
      <c r="J605" s="6">
        <v>9</v>
      </c>
      <c r="K605" s="5">
        <v>4.2</v>
      </c>
      <c r="L605" s="4">
        <v>1252.6400000000001</v>
      </c>
    </row>
    <row r="606" spans="1:12" x14ac:dyDescent="0.3">
      <c r="A606">
        <v>10605</v>
      </c>
      <c r="B606" s="1">
        <v>45166</v>
      </c>
      <c r="C606">
        <v>1950</v>
      </c>
      <c r="D606" t="s">
        <v>19</v>
      </c>
      <c r="E606" t="s">
        <v>17</v>
      </c>
      <c r="F606" s="6">
        <v>2</v>
      </c>
      <c r="G606" s="4">
        <v>157.37</v>
      </c>
      <c r="H606" s="7">
        <v>0.12</v>
      </c>
      <c r="I606" t="s">
        <v>14</v>
      </c>
      <c r="J606" s="6">
        <v>6</v>
      </c>
      <c r="K606" s="5">
        <v>3.7</v>
      </c>
      <c r="L606" s="4">
        <v>276.97000000000003</v>
      </c>
    </row>
    <row r="607" spans="1:12" x14ac:dyDescent="0.3">
      <c r="A607">
        <v>10606</v>
      </c>
      <c r="B607" s="1">
        <v>45167</v>
      </c>
      <c r="C607">
        <v>1345</v>
      </c>
      <c r="D607" t="s">
        <v>19</v>
      </c>
      <c r="E607" t="s">
        <v>17</v>
      </c>
      <c r="F607" s="6">
        <v>4</v>
      </c>
      <c r="G607" s="4">
        <v>90.57</v>
      </c>
      <c r="H607" s="7">
        <v>0.16</v>
      </c>
      <c r="I607" t="s">
        <v>14</v>
      </c>
      <c r="J607" s="6">
        <v>9</v>
      </c>
      <c r="K607" s="5">
        <v>1.4</v>
      </c>
      <c r="L607" s="4">
        <v>304.32</v>
      </c>
    </row>
    <row r="608" spans="1:12" x14ac:dyDescent="0.3">
      <c r="A608">
        <v>10607</v>
      </c>
      <c r="B608" s="1">
        <v>45168</v>
      </c>
      <c r="C608">
        <v>1740</v>
      </c>
      <c r="D608" t="s">
        <v>19</v>
      </c>
      <c r="E608" t="s">
        <v>21</v>
      </c>
      <c r="F608" s="6">
        <v>2</v>
      </c>
      <c r="G608" s="4">
        <v>516.59</v>
      </c>
      <c r="H608" s="7">
        <v>0.33</v>
      </c>
      <c r="I608" t="s">
        <v>16</v>
      </c>
      <c r="J608" s="6">
        <v>8</v>
      </c>
      <c r="K608" s="5">
        <v>3.7</v>
      </c>
      <c r="L608" s="4">
        <v>692.23</v>
      </c>
    </row>
    <row r="609" spans="1:12" x14ac:dyDescent="0.3">
      <c r="A609">
        <v>10608</v>
      </c>
      <c r="B609" s="1">
        <v>45169</v>
      </c>
      <c r="C609">
        <v>1473</v>
      </c>
      <c r="D609" t="s">
        <v>22</v>
      </c>
      <c r="E609" t="s">
        <v>20</v>
      </c>
      <c r="F609" s="6">
        <v>7</v>
      </c>
      <c r="G609" s="4">
        <v>341.59</v>
      </c>
      <c r="H609" s="7">
        <v>0.11</v>
      </c>
      <c r="I609" t="s">
        <v>16</v>
      </c>
      <c r="J609" s="6">
        <v>7</v>
      </c>
      <c r="K609" s="5">
        <v>4.7</v>
      </c>
      <c r="L609" s="4">
        <v>2128.11</v>
      </c>
    </row>
    <row r="610" spans="1:12" x14ac:dyDescent="0.3">
      <c r="A610">
        <v>10609</v>
      </c>
      <c r="B610" s="1">
        <v>45170</v>
      </c>
      <c r="C610">
        <v>1116</v>
      </c>
      <c r="D610" t="s">
        <v>12</v>
      </c>
      <c r="E610" t="s">
        <v>17</v>
      </c>
      <c r="F610" s="6">
        <v>7</v>
      </c>
      <c r="G610" s="4">
        <v>518.9</v>
      </c>
      <c r="H610" s="7">
        <v>0.32</v>
      </c>
      <c r="I610" t="s">
        <v>18</v>
      </c>
      <c r="J610" s="6">
        <v>5</v>
      </c>
      <c r="K610" s="5">
        <v>1.2</v>
      </c>
      <c r="L610" s="4">
        <v>2469.96</v>
      </c>
    </row>
    <row r="611" spans="1:12" x14ac:dyDescent="0.3">
      <c r="A611">
        <v>10610</v>
      </c>
      <c r="B611" s="1">
        <v>45171</v>
      </c>
      <c r="C611">
        <v>1829</v>
      </c>
      <c r="D611" t="s">
        <v>22</v>
      </c>
      <c r="E611" t="s">
        <v>21</v>
      </c>
      <c r="F611" s="6">
        <v>4</v>
      </c>
      <c r="G611" s="4">
        <v>501.21</v>
      </c>
      <c r="H611" s="7">
        <v>0.08</v>
      </c>
      <c r="I611" t="s">
        <v>18</v>
      </c>
      <c r="J611" s="6">
        <v>9</v>
      </c>
      <c r="K611" s="5">
        <v>3.5</v>
      </c>
      <c r="L611" s="4">
        <v>1844.45</v>
      </c>
    </row>
    <row r="612" spans="1:12" x14ac:dyDescent="0.3">
      <c r="A612">
        <v>10611</v>
      </c>
      <c r="B612" s="1">
        <v>45172</v>
      </c>
      <c r="C612">
        <v>1790</v>
      </c>
      <c r="D612" t="s">
        <v>22</v>
      </c>
      <c r="E612" t="s">
        <v>13</v>
      </c>
      <c r="F612" s="6">
        <v>3</v>
      </c>
      <c r="G612" s="4">
        <v>179.99</v>
      </c>
      <c r="H612" s="7">
        <v>7.0000000000000007E-2</v>
      </c>
      <c r="I612" t="s">
        <v>16</v>
      </c>
      <c r="J612" s="6">
        <v>4</v>
      </c>
      <c r="K612" s="5">
        <v>2.5</v>
      </c>
      <c r="L612" s="4">
        <v>502.17</v>
      </c>
    </row>
    <row r="613" spans="1:12" x14ac:dyDescent="0.3">
      <c r="A613">
        <v>10612</v>
      </c>
      <c r="B613" s="1">
        <v>45173</v>
      </c>
      <c r="C613">
        <v>1126</v>
      </c>
      <c r="D613" t="s">
        <v>19</v>
      </c>
      <c r="E613" t="s">
        <v>17</v>
      </c>
      <c r="F613" s="6">
        <v>6</v>
      </c>
      <c r="G613" s="4">
        <v>335.43</v>
      </c>
      <c r="H613" s="7">
        <v>0.18</v>
      </c>
      <c r="I613" t="s">
        <v>16</v>
      </c>
      <c r="J613" s="6">
        <v>4</v>
      </c>
      <c r="K613" s="5">
        <v>3</v>
      </c>
      <c r="L613" s="4">
        <v>1650.32</v>
      </c>
    </row>
    <row r="614" spans="1:12" x14ac:dyDescent="0.3">
      <c r="A614">
        <v>10613</v>
      </c>
      <c r="B614" s="1">
        <v>45174</v>
      </c>
      <c r="C614">
        <v>1392</v>
      </c>
      <c r="D614" t="s">
        <v>19</v>
      </c>
      <c r="E614" t="s">
        <v>13</v>
      </c>
      <c r="F614" s="6">
        <v>3</v>
      </c>
      <c r="G614" s="4">
        <v>63.68</v>
      </c>
      <c r="H614" s="7">
        <v>0.24</v>
      </c>
      <c r="I614" t="s">
        <v>18</v>
      </c>
      <c r="J614" s="6">
        <v>8</v>
      </c>
      <c r="K614" s="5">
        <v>3.1</v>
      </c>
      <c r="L614" s="4">
        <v>145.19</v>
      </c>
    </row>
    <row r="615" spans="1:12" x14ac:dyDescent="0.3">
      <c r="A615">
        <v>10614</v>
      </c>
      <c r="B615" s="1">
        <v>45175</v>
      </c>
      <c r="C615">
        <v>1907</v>
      </c>
      <c r="D615" t="s">
        <v>19</v>
      </c>
      <c r="E615" t="s">
        <v>21</v>
      </c>
      <c r="F615" s="6">
        <v>7</v>
      </c>
      <c r="G615" s="4">
        <v>550.41999999999996</v>
      </c>
      <c r="H615" s="7">
        <v>0.02</v>
      </c>
      <c r="I615" t="s">
        <v>16</v>
      </c>
      <c r="J615" s="6">
        <v>4</v>
      </c>
      <c r="K615" s="5">
        <v>4.0999999999999996</v>
      </c>
      <c r="L615" s="4">
        <v>3775.88</v>
      </c>
    </row>
    <row r="616" spans="1:12" x14ac:dyDescent="0.3">
      <c r="A616">
        <v>10615</v>
      </c>
      <c r="B616" s="1">
        <v>45176</v>
      </c>
      <c r="C616">
        <v>1640</v>
      </c>
      <c r="D616" t="s">
        <v>19</v>
      </c>
      <c r="E616" t="s">
        <v>13</v>
      </c>
      <c r="F616" s="6">
        <v>6</v>
      </c>
      <c r="G616" s="4">
        <v>251.49</v>
      </c>
      <c r="H616" s="7">
        <v>0.08</v>
      </c>
      <c r="I616" t="s">
        <v>14</v>
      </c>
      <c r="J616" s="6">
        <v>7</v>
      </c>
      <c r="K616" s="5">
        <v>3.2</v>
      </c>
      <c r="L616" s="4">
        <v>1388.22</v>
      </c>
    </row>
    <row r="617" spans="1:12" x14ac:dyDescent="0.3">
      <c r="A617">
        <v>10616</v>
      </c>
      <c r="B617" s="1">
        <v>45177</v>
      </c>
      <c r="C617">
        <v>1057</v>
      </c>
      <c r="D617" t="s">
        <v>15</v>
      </c>
      <c r="E617" t="s">
        <v>20</v>
      </c>
      <c r="F617" s="6">
        <v>3</v>
      </c>
      <c r="G617" s="4">
        <v>245.3</v>
      </c>
      <c r="H617" s="7">
        <v>0.16</v>
      </c>
      <c r="I617" t="s">
        <v>16</v>
      </c>
      <c r="J617" s="6">
        <v>4</v>
      </c>
      <c r="K617" s="5">
        <v>3.4</v>
      </c>
      <c r="L617" s="4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 s="6">
        <v>4</v>
      </c>
      <c r="G618" s="4">
        <v>192.11</v>
      </c>
      <c r="H618" s="7">
        <v>0.12</v>
      </c>
      <c r="I618" t="s">
        <v>14</v>
      </c>
      <c r="J618" s="6">
        <v>11</v>
      </c>
      <c r="K618" s="5">
        <v>2.2999999999999998</v>
      </c>
      <c r="L618" s="4">
        <v>676.23</v>
      </c>
    </row>
    <row r="619" spans="1:12" x14ac:dyDescent="0.3">
      <c r="A619">
        <v>10618</v>
      </c>
      <c r="B619" s="1">
        <v>45179</v>
      </c>
      <c r="C619">
        <v>1512</v>
      </c>
      <c r="D619" t="s">
        <v>15</v>
      </c>
      <c r="E619" t="s">
        <v>13</v>
      </c>
      <c r="F619" s="6">
        <v>2</v>
      </c>
      <c r="G619" s="4">
        <v>284.49</v>
      </c>
      <c r="H619" s="7">
        <v>0.25</v>
      </c>
      <c r="I619" t="s">
        <v>16</v>
      </c>
      <c r="J619" s="6">
        <v>1</v>
      </c>
      <c r="K619" s="5">
        <v>1.5</v>
      </c>
      <c r="L619" s="4">
        <v>426.74</v>
      </c>
    </row>
    <row r="620" spans="1:12" x14ac:dyDescent="0.3">
      <c r="A620">
        <v>10619</v>
      </c>
      <c r="B620" s="1">
        <v>45180</v>
      </c>
      <c r="C620">
        <v>1750</v>
      </c>
      <c r="D620" t="s">
        <v>15</v>
      </c>
      <c r="E620" t="s">
        <v>20</v>
      </c>
      <c r="F620" s="6">
        <v>6</v>
      </c>
      <c r="G620" s="4">
        <v>162.28</v>
      </c>
      <c r="H620" s="7">
        <v>0.18</v>
      </c>
      <c r="I620" t="s">
        <v>16</v>
      </c>
      <c r="J620" s="6">
        <v>10</v>
      </c>
      <c r="K620" s="5">
        <v>3.7</v>
      </c>
      <c r="L620" s="4">
        <v>798.42</v>
      </c>
    </row>
    <row r="621" spans="1:12" x14ac:dyDescent="0.3">
      <c r="A621">
        <v>10620</v>
      </c>
      <c r="B621" s="1">
        <v>45181</v>
      </c>
      <c r="C621">
        <v>1801</v>
      </c>
      <c r="D621" t="s">
        <v>22</v>
      </c>
      <c r="E621" t="s">
        <v>21</v>
      </c>
      <c r="F621" s="6">
        <v>5</v>
      </c>
      <c r="G621" s="4">
        <v>234.29</v>
      </c>
      <c r="H621" s="7">
        <v>0.06</v>
      </c>
      <c r="I621" t="s">
        <v>16</v>
      </c>
      <c r="J621" s="6">
        <v>9</v>
      </c>
      <c r="K621" s="5">
        <v>1</v>
      </c>
      <c r="L621" s="4">
        <v>1101.1600000000001</v>
      </c>
    </row>
    <row r="622" spans="1:12" x14ac:dyDescent="0.3">
      <c r="A622">
        <v>10621</v>
      </c>
      <c r="B622" s="1">
        <v>45182</v>
      </c>
      <c r="C622">
        <v>1095</v>
      </c>
      <c r="D622" t="s">
        <v>22</v>
      </c>
      <c r="E622" t="s">
        <v>20</v>
      </c>
      <c r="F622" s="6">
        <v>1</v>
      </c>
      <c r="G622" s="4">
        <v>482.97</v>
      </c>
      <c r="H622" s="7">
        <v>0.31</v>
      </c>
      <c r="I622" t="s">
        <v>14</v>
      </c>
      <c r="J622" s="6">
        <v>4</v>
      </c>
      <c r="K622" s="5">
        <v>2.2999999999999998</v>
      </c>
      <c r="L622" s="4">
        <v>333.25</v>
      </c>
    </row>
    <row r="623" spans="1:12" x14ac:dyDescent="0.3">
      <c r="A623">
        <v>10622</v>
      </c>
      <c r="B623" s="1">
        <v>45183</v>
      </c>
      <c r="C623">
        <v>1637</v>
      </c>
      <c r="D623" t="s">
        <v>19</v>
      </c>
      <c r="E623" t="s">
        <v>13</v>
      </c>
      <c r="F623" s="6">
        <v>6</v>
      </c>
      <c r="G623" s="4">
        <v>503.04</v>
      </c>
      <c r="H623" s="7">
        <v>0.1</v>
      </c>
      <c r="I623" t="s">
        <v>16</v>
      </c>
      <c r="J623" s="6">
        <v>3</v>
      </c>
      <c r="K623" s="5">
        <v>1.9</v>
      </c>
      <c r="L623" s="4">
        <v>2716.42</v>
      </c>
    </row>
    <row r="624" spans="1:12" x14ac:dyDescent="0.3">
      <c r="A624">
        <v>10623</v>
      </c>
      <c r="B624" s="1">
        <v>45184</v>
      </c>
      <c r="C624">
        <v>1117</v>
      </c>
      <c r="D624" t="s">
        <v>12</v>
      </c>
      <c r="E624" t="s">
        <v>13</v>
      </c>
      <c r="F624" s="6">
        <v>6</v>
      </c>
      <c r="G624" s="4">
        <v>192.95</v>
      </c>
      <c r="H624" s="7">
        <v>0.26</v>
      </c>
      <c r="I624" t="s">
        <v>18</v>
      </c>
      <c r="J624" s="6">
        <v>3</v>
      </c>
      <c r="K624" s="5">
        <v>2.6</v>
      </c>
      <c r="L624" s="4">
        <v>856.7</v>
      </c>
    </row>
    <row r="625" spans="1:12" x14ac:dyDescent="0.3">
      <c r="A625">
        <v>10624</v>
      </c>
      <c r="B625" s="1">
        <v>45185</v>
      </c>
      <c r="C625">
        <v>1559</v>
      </c>
      <c r="D625" t="s">
        <v>12</v>
      </c>
      <c r="E625" t="s">
        <v>13</v>
      </c>
      <c r="F625" s="6">
        <v>5</v>
      </c>
      <c r="G625" s="4">
        <v>289.37</v>
      </c>
      <c r="H625" s="7">
        <v>0.27</v>
      </c>
      <c r="I625" t="s">
        <v>14</v>
      </c>
      <c r="J625" s="6">
        <v>9</v>
      </c>
      <c r="K625" s="5">
        <v>2.2000000000000002</v>
      </c>
      <c r="L625" s="4">
        <v>1056.2</v>
      </c>
    </row>
    <row r="626" spans="1:12" x14ac:dyDescent="0.3">
      <c r="A626">
        <v>10625</v>
      </c>
      <c r="B626" s="1">
        <v>45186</v>
      </c>
      <c r="C626">
        <v>1600</v>
      </c>
      <c r="D626" t="s">
        <v>19</v>
      </c>
      <c r="E626" t="s">
        <v>17</v>
      </c>
      <c r="F626" s="6">
        <v>4</v>
      </c>
      <c r="G626" s="4">
        <v>526.17999999999995</v>
      </c>
      <c r="H626" s="7">
        <v>0.34</v>
      </c>
      <c r="I626" t="s">
        <v>18</v>
      </c>
      <c r="J626" s="6">
        <v>8</v>
      </c>
      <c r="K626" s="5">
        <v>3.8</v>
      </c>
      <c r="L626" s="4">
        <v>1389.12</v>
      </c>
    </row>
    <row r="627" spans="1:12" x14ac:dyDescent="0.3">
      <c r="A627">
        <v>10626</v>
      </c>
      <c r="B627" s="1">
        <v>45187</v>
      </c>
      <c r="C627">
        <v>1487</v>
      </c>
      <c r="D627" t="s">
        <v>15</v>
      </c>
      <c r="E627" t="s">
        <v>13</v>
      </c>
      <c r="F627" s="6">
        <v>3</v>
      </c>
      <c r="G627" s="4">
        <v>45.81</v>
      </c>
      <c r="H627" s="7">
        <v>0.17</v>
      </c>
      <c r="I627" t="s">
        <v>16</v>
      </c>
      <c r="J627" s="6">
        <v>10</v>
      </c>
      <c r="K627" s="5">
        <v>2</v>
      </c>
      <c r="L627" s="4">
        <v>114.07</v>
      </c>
    </row>
    <row r="628" spans="1:12" x14ac:dyDescent="0.3">
      <c r="A628">
        <v>10627</v>
      </c>
      <c r="B628" s="1">
        <v>45188</v>
      </c>
      <c r="C628">
        <v>1236</v>
      </c>
      <c r="D628" t="s">
        <v>15</v>
      </c>
      <c r="E628" t="s">
        <v>21</v>
      </c>
      <c r="F628" s="6">
        <v>3</v>
      </c>
      <c r="G628" s="4">
        <v>535.15</v>
      </c>
      <c r="H628" s="7">
        <v>0.22</v>
      </c>
      <c r="I628" t="s">
        <v>14</v>
      </c>
      <c r="J628" s="6">
        <v>7</v>
      </c>
      <c r="K628" s="5">
        <v>3.2</v>
      </c>
      <c r="L628" s="4">
        <v>1252.25</v>
      </c>
    </row>
    <row r="629" spans="1:12" x14ac:dyDescent="0.3">
      <c r="A629">
        <v>10628</v>
      </c>
      <c r="B629" s="1">
        <v>45189</v>
      </c>
      <c r="C629">
        <v>1884</v>
      </c>
      <c r="D629" t="s">
        <v>12</v>
      </c>
      <c r="E629" t="s">
        <v>20</v>
      </c>
      <c r="F629" s="6">
        <v>7</v>
      </c>
      <c r="G629" s="4">
        <v>143.22</v>
      </c>
      <c r="H629" s="7">
        <v>0.12</v>
      </c>
      <c r="I629" t="s">
        <v>14</v>
      </c>
      <c r="J629" s="6">
        <v>7</v>
      </c>
      <c r="K629" s="5">
        <v>2.8</v>
      </c>
      <c r="L629" s="4">
        <v>882.24</v>
      </c>
    </row>
    <row r="630" spans="1:12" x14ac:dyDescent="0.3">
      <c r="A630">
        <v>10629</v>
      </c>
      <c r="B630" s="1">
        <v>45190</v>
      </c>
      <c r="C630">
        <v>1896</v>
      </c>
      <c r="D630" t="s">
        <v>12</v>
      </c>
      <c r="E630" t="s">
        <v>20</v>
      </c>
      <c r="F630" s="6">
        <v>2</v>
      </c>
      <c r="G630" s="4">
        <v>411.95</v>
      </c>
      <c r="H630" s="7">
        <v>0.24</v>
      </c>
      <c r="I630" t="s">
        <v>16</v>
      </c>
      <c r="J630" s="6">
        <v>4</v>
      </c>
      <c r="K630" s="5">
        <v>4.2</v>
      </c>
      <c r="L630" s="4">
        <v>626.16</v>
      </c>
    </row>
    <row r="631" spans="1:12" x14ac:dyDescent="0.3">
      <c r="A631">
        <v>10630</v>
      </c>
      <c r="B631" s="1">
        <v>45191</v>
      </c>
      <c r="C631">
        <v>1271</v>
      </c>
      <c r="D631" t="s">
        <v>19</v>
      </c>
      <c r="E631" t="s">
        <v>17</v>
      </c>
      <c r="F631" s="6">
        <v>4</v>
      </c>
      <c r="G631" s="4">
        <v>355.79</v>
      </c>
      <c r="H631" s="7">
        <v>0.16</v>
      </c>
      <c r="I631" t="s">
        <v>18</v>
      </c>
      <c r="J631" s="6">
        <v>3</v>
      </c>
      <c r="K631" s="5">
        <v>2.7</v>
      </c>
      <c r="L631" s="4">
        <v>1195.45</v>
      </c>
    </row>
    <row r="632" spans="1:12" x14ac:dyDescent="0.3">
      <c r="A632">
        <v>10631</v>
      </c>
      <c r="B632" s="1">
        <v>45192</v>
      </c>
      <c r="C632">
        <v>1188</v>
      </c>
      <c r="D632" t="s">
        <v>15</v>
      </c>
      <c r="E632" t="s">
        <v>17</v>
      </c>
      <c r="F632" s="6">
        <v>5</v>
      </c>
      <c r="G632" s="4">
        <v>338.47</v>
      </c>
      <c r="H632" s="7">
        <v>0.15</v>
      </c>
      <c r="I632" t="s">
        <v>14</v>
      </c>
      <c r="J632" s="6">
        <v>4</v>
      </c>
      <c r="K632" s="5">
        <v>4.5</v>
      </c>
      <c r="L632" s="4">
        <v>1438.5</v>
      </c>
    </row>
    <row r="633" spans="1:12" x14ac:dyDescent="0.3">
      <c r="A633">
        <v>10632</v>
      </c>
      <c r="B633" s="1">
        <v>45193</v>
      </c>
      <c r="C633">
        <v>1998</v>
      </c>
      <c r="D633" t="s">
        <v>15</v>
      </c>
      <c r="E633" t="s">
        <v>21</v>
      </c>
      <c r="F633" s="6">
        <v>4</v>
      </c>
      <c r="G633" s="4">
        <v>517.73</v>
      </c>
      <c r="H633" s="7">
        <v>0.3</v>
      </c>
      <c r="I633" t="s">
        <v>14</v>
      </c>
      <c r="J633" s="6">
        <v>6</v>
      </c>
      <c r="K633" s="5">
        <v>1</v>
      </c>
      <c r="L633" s="4">
        <v>1449.64</v>
      </c>
    </row>
    <row r="634" spans="1:12" x14ac:dyDescent="0.3">
      <c r="A634">
        <v>10633</v>
      </c>
      <c r="B634" s="1">
        <v>45194</v>
      </c>
      <c r="C634">
        <v>1703</v>
      </c>
      <c r="D634" t="s">
        <v>15</v>
      </c>
      <c r="E634" t="s">
        <v>13</v>
      </c>
      <c r="F634" s="6">
        <v>4</v>
      </c>
      <c r="G634" s="4">
        <v>74.42</v>
      </c>
      <c r="H634" s="7">
        <v>0.02</v>
      </c>
      <c r="I634" t="s">
        <v>16</v>
      </c>
      <c r="J634" s="6">
        <v>4</v>
      </c>
      <c r="K634" s="5">
        <v>3.4</v>
      </c>
      <c r="L634" s="4">
        <v>291.73</v>
      </c>
    </row>
    <row r="635" spans="1:12" x14ac:dyDescent="0.3">
      <c r="A635">
        <v>10634</v>
      </c>
      <c r="B635" s="1">
        <v>45195</v>
      </c>
      <c r="C635">
        <v>1446</v>
      </c>
      <c r="D635" t="s">
        <v>19</v>
      </c>
      <c r="E635" t="s">
        <v>17</v>
      </c>
      <c r="F635" s="6">
        <v>3</v>
      </c>
      <c r="G635" s="4">
        <v>218.01</v>
      </c>
      <c r="H635" s="7">
        <v>0.31</v>
      </c>
      <c r="I635" t="s">
        <v>14</v>
      </c>
      <c r="J635" s="6">
        <v>4</v>
      </c>
      <c r="K635" s="5">
        <v>1</v>
      </c>
      <c r="L635" s="4">
        <v>451.28</v>
      </c>
    </row>
    <row r="636" spans="1:12" x14ac:dyDescent="0.3">
      <c r="A636">
        <v>10635</v>
      </c>
      <c r="B636" s="1">
        <v>45196</v>
      </c>
      <c r="C636">
        <v>1580</v>
      </c>
      <c r="D636" t="s">
        <v>12</v>
      </c>
      <c r="E636" t="s">
        <v>20</v>
      </c>
      <c r="F636" s="6">
        <v>5</v>
      </c>
      <c r="G636" s="4">
        <v>329.88</v>
      </c>
      <c r="H636" s="7">
        <v>0.3</v>
      </c>
      <c r="I636" t="s">
        <v>16</v>
      </c>
      <c r="J636" s="6">
        <v>2</v>
      </c>
      <c r="K636" s="5">
        <v>3.9</v>
      </c>
      <c r="L636" s="4">
        <v>1154.58</v>
      </c>
    </row>
    <row r="637" spans="1:12" x14ac:dyDescent="0.3">
      <c r="A637">
        <v>10636</v>
      </c>
      <c r="B637" s="1">
        <v>45197</v>
      </c>
      <c r="C637">
        <v>1789</v>
      </c>
      <c r="D637" t="s">
        <v>22</v>
      </c>
      <c r="E637" t="s">
        <v>17</v>
      </c>
      <c r="F637" s="6">
        <v>1</v>
      </c>
      <c r="G637" s="4">
        <v>489.6</v>
      </c>
      <c r="H637" s="7">
        <v>0.18</v>
      </c>
      <c r="I637" t="s">
        <v>16</v>
      </c>
      <c r="J637" s="6">
        <v>7</v>
      </c>
      <c r="K637" s="5">
        <v>1.9</v>
      </c>
      <c r="L637" s="4">
        <v>401.47</v>
      </c>
    </row>
    <row r="638" spans="1:12" x14ac:dyDescent="0.3">
      <c r="A638">
        <v>10637</v>
      </c>
      <c r="B638" s="1">
        <v>45198</v>
      </c>
      <c r="C638">
        <v>1860</v>
      </c>
      <c r="D638" t="s">
        <v>22</v>
      </c>
      <c r="E638" t="s">
        <v>17</v>
      </c>
      <c r="F638" s="6">
        <v>6</v>
      </c>
      <c r="G638" s="4">
        <v>141.62</v>
      </c>
      <c r="H638" s="7">
        <v>0.17</v>
      </c>
      <c r="I638" t="s">
        <v>16</v>
      </c>
      <c r="J638" s="6">
        <v>6</v>
      </c>
      <c r="K638" s="5">
        <v>2.5</v>
      </c>
      <c r="L638" s="4">
        <v>705.27</v>
      </c>
    </row>
    <row r="639" spans="1:12" x14ac:dyDescent="0.3">
      <c r="A639">
        <v>10638</v>
      </c>
      <c r="B639" s="1">
        <v>45199</v>
      </c>
      <c r="C639">
        <v>1246</v>
      </c>
      <c r="D639" t="s">
        <v>12</v>
      </c>
      <c r="E639" t="s">
        <v>13</v>
      </c>
      <c r="F639" s="6">
        <v>3</v>
      </c>
      <c r="G639" s="4">
        <v>484.71</v>
      </c>
      <c r="H639" s="7">
        <v>0.13</v>
      </c>
      <c r="I639" t="s">
        <v>16</v>
      </c>
      <c r="J639" s="6">
        <v>2</v>
      </c>
      <c r="K639" s="5">
        <v>2.5</v>
      </c>
      <c r="L639" s="4">
        <v>1265.0899999999999</v>
      </c>
    </row>
    <row r="640" spans="1:12" x14ac:dyDescent="0.3">
      <c r="A640">
        <v>10639</v>
      </c>
      <c r="B640" s="1">
        <v>45200</v>
      </c>
      <c r="C640">
        <v>1962</v>
      </c>
      <c r="D640" t="s">
        <v>22</v>
      </c>
      <c r="E640" t="s">
        <v>17</v>
      </c>
      <c r="F640" s="6">
        <v>5</v>
      </c>
      <c r="G640" s="4">
        <v>248.79</v>
      </c>
      <c r="H640" s="7">
        <v>0.35</v>
      </c>
      <c r="I640" t="s">
        <v>18</v>
      </c>
      <c r="J640" s="6">
        <v>5</v>
      </c>
      <c r="K640" s="5">
        <v>4.4000000000000004</v>
      </c>
      <c r="L640" s="4">
        <v>808.57</v>
      </c>
    </row>
    <row r="641" spans="1:12" x14ac:dyDescent="0.3">
      <c r="A641">
        <v>10640</v>
      </c>
      <c r="B641" s="1">
        <v>45201</v>
      </c>
      <c r="C641">
        <v>1075</v>
      </c>
      <c r="D641" t="s">
        <v>15</v>
      </c>
      <c r="E641" t="s">
        <v>21</v>
      </c>
      <c r="F641" s="6">
        <v>2</v>
      </c>
      <c r="G641" s="4">
        <v>125.51</v>
      </c>
      <c r="H641" s="7">
        <v>0.04</v>
      </c>
      <c r="I641" t="s">
        <v>18</v>
      </c>
      <c r="J641" s="6">
        <v>6</v>
      </c>
      <c r="K641" s="5">
        <v>1.4</v>
      </c>
      <c r="L641" s="4">
        <v>240.98</v>
      </c>
    </row>
    <row r="642" spans="1:12" x14ac:dyDescent="0.3">
      <c r="A642">
        <v>10641</v>
      </c>
      <c r="B642" s="1">
        <v>45202</v>
      </c>
      <c r="C642">
        <v>1153</v>
      </c>
      <c r="D642" t="s">
        <v>15</v>
      </c>
      <c r="E642" t="s">
        <v>20</v>
      </c>
      <c r="F642" s="6">
        <v>6</v>
      </c>
      <c r="G642" s="4">
        <v>459.01</v>
      </c>
      <c r="H642" s="7">
        <v>0.21</v>
      </c>
      <c r="I642" t="s">
        <v>16</v>
      </c>
      <c r="J642" s="6">
        <v>5</v>
      </c>
      <c r="K642" s="5">
        <v>3.7</v>
      </c>
      <c r="L642" s="4">
        <v>2175.71</v>
      </c>
    </row>
    <row r="643" spans="1:12" x14ac:dyDescent="0.3">
      <c r="A643">
        <v>10642</v>
      </c>
      <c r="B643" s="1">
        <v>45203</v>
      </c>
      <c r="C643">
        <v>1655</v>
      </c>
      <c r="D643" t="s">
        <v>19</v>
      </c>
      <c r="E643" t="s">
        <v>13</v>
      </c>
      <c r="F643" s="6">
        <v>6</v>
      </c>
      <c r="G643" s="4">
        <v>68.180000000000007</v>
      </c>
      <c r="H643" s="7">
        <v>0.24</v>
      </c>
      <c r="I643" t="s">
        <v>16</v>
      </c>
      <c r="J643" s="6">
        <v>4</v>
      </c>
      <c r="K643" s="5">
        <v>4.9000000000000004</v>
      </c>
      <c r="L643" s="4">
        <v>310.89999999999998</v>
      </c>
    </row>
    <row r="644" spans="1:12" x14ac:dyDescent="0.3">
      <c r="A644">
        <v>10643</v>
      </c>
      <c r="B644" s="1">
        <v>45204</v>
      </c>
      <c r="C644">
        <v>1434</v>
      </c>
      <c r="D644" t="s">
        <v>22</v>
      </c>
      <c r="E644" t="s">
        <v>20</v>
      </c>
      <c r="F644" s="6">
        <v>3</v>
      </c>
      <c r="G644" s="4">
        <v>316.14</v>
      </c>
      <c r="H644" s="7">
        <v>0.33</v>
      </c>
      <c r="I644" t="s">
        <v>16</v>
      </c>
      <c r="J644" s="6">
        <v>11</v>
      </c>
      <c r="K644" s="5">
        <v>1.1000000000000001</v>
      </c>
      <c r="L644" s="4">
        <v>635.44000000000005</v>
      </c>
    </row>
    <row r="645" spans="1:12" x14ac:dyDescent="0.3">
      <c r="A645">
        <v>10644</v>
      </c>
      <c r="B645" s="1">
        <v>45205</v>
      </c>
      <c r="C645">
        <v>1996</v>
      </c>
      <c r="D645" t="s">
        <v>19</v>
      </c>
      <c r="E645" t="s">
        <v>21</v>
      </c>
      <c r="F645" s="6">
        <v>7</v>
      </c>
      <c r="G645" s="4">
        <v>52.37</v>
      </c>
      <c r="H645" s="7">
        <v>0.27</v>
      </c>
      <c r="I645" t="s">
        <v>14</v>
      </c>
      <c r="J645" s="6">
        <v>11</v>
      </c>
      <c r="K645" s="5">
        <v>4.9000000000000004</v>
      </c>
      <c r="L645" s="4">
        <v>267.61</v>
      </c>
    </row>
    <row r="646" spans="1:12" x14ac:dyDescent="0.3">
      <c r="A646">
        <v>10645</v>
      </c>
      <c r="B646" s="1">
        <v>45206</v>
      </c>
      <c r="C646">
        <v>1085</v>
      </c>
      <c r="D646" t="s">
        <v>22</v>
      </c>
      <c r="E646" t="s">
        <v>21</v>
      </c>
      <c r="F646" s="6">
        <v>2</v>
      </c>
      <c r="G646" s="4">
        <v>223.5</v>
      </c>
      <c r="H646" s="7">
        <v>0.23</v>
      </c>
      <c r="I646" t="s">
        <v>14</v>
      </c>
      <c r="J646" s="6">
        <v>9</v>
      </c>
      <c r="K646" s="5">
        <v>1.1000000000000001</v>
      </c>
      <c r="L646" s="4">
        <v>344.19</v>
      </c>
    </row>
    <row r="647" spans="1:12" x14ac:dyDescent="0.3">
      <c r="A647">
        <v>10646</v>
      </c>
      <c r="B647" s="1">
        <v>45207</v>
      </c>
      <c r="C647">
        <v>1696</v>
      </c>
      <c r="D647" t="s">
        <v>19</v>
      </c>
      <c r="E647" t="s">
        <v>17</v>
      </c>
      <c r="F647" s="6">
        <v>3</v>
      </c>
      <c r="G647" s="4">
        <v>366.63</v>
      </c>
      <c r="H647" s="7">
        <v>0.04</v>
      </c>
      <c r="I647" t="s">
        <v>16</v>
      </c>
      <c r="J647" s="6">
        <v>3</v>
      </c>
      <c r="K647" s="5">
        <v>4.4000000000000004</v>
      </c>
      <c r="L647" s="4">
        <v>1055.8900000000001</v>
      </c>
    </row>
    <row r="648" spans="1:12" x14ac:dyDescent="0.3">
      <c r="A648">
        <v>10647</v>
      </c>
      <c r="B648" s="1">
        <v>45208</v>
      </c>
      <c r="C648">
        <v>1284</v>
      </c>
      <c r="D648" t="s">
        <v>19</v>
      </c>
      <c r="E648" t="s">
        <v>17</v>
      </c>
      <c r="F648" s="6">
        <v>4</v>
      </c>
      <c r="G648" s="4">
        <v>340.33</v>
      </c>
      <c r="H648" s="7">
        <v>0.13</v>
      </c>
      <c r="I648" t="s">
        <v>14</v>
      </c>
      <c r="J648" s="6">
        <v>11</v>
      </c>
      <c r="K648" s="5">
        <v>4.8</v>
      </c>
      <c r="L648" s="4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 s="6">
        <v>7</v>
      </c>
      <c r="G649" s="4">
        <v>251.72</v>
      </c>
      <c r="H649" s="7">
        <v>0.05</v>
      </c>
      <c r="I649" t="s">
        <v>16</v>
      </c>
      <c r="J649" s="6">
        <v>2</v>
      </c>
      <c r="K649" s="5">
        <v>5</v>
      </c>
      <c r="L649" s="4">
        <v>1673.94</v>
      </c>
    </row>
    <row r="650" spans="1:12" x14ac:dyDescent="0.3">
      <c r="A650">
        <v>10649</v>
      </c>
      <c r="B650" s="1">
        <v>45210</v>
      </c>
      <c r="C650">
        <v>1219</v>
      </c>
      <c r="D650" t="s">
        <v>19</v>
      </c>
      <c r="E650" t="s">
        <v>20</v>
      </c>
      <c r="F650" s="6">
        <v>5</v>
      </c>
      <c r="G650" s="4">
        <v>265.99</v>
      </c>
      <c r="H650" s="7">
        <v>0.31</v>
      </c>
      <c r="I650" t="s">
        <v>18</v>
      </c>
      <c r="J650" s="6">
        <v>9</v>
      </c>
      <c r="K650" s="5">
        <v>2.8</v>
      </c>
      <c r="L650" s="4">
        <v>917.67</v>
      </c>
    </row>
    <row r="651" spans="1:12" x14ac:dyDescent="0.3">
      <c r="A651">
        <v>10650</v>
      </c>
      <c r="B651" s="1">
        <v>45211</v>
      </c>
      <c r="C651">
        <v>1068</v>
      </c>
      <c r="D651" t="s">
        <v>22</v>
      </c>
      <c r="E651" t="s">
        <v>21</v>
      </c>
      <c r="F651" s="6">
        <v>2</v>
      </c>
      <c r="G651" s="4">
        <v>147.66</v>
      </c>
      <c r="H651" s="7">
        <v>0.26</v>
      </c>
      <c r="I651" t="s">
        <v>14</v>
      </c>
      <c r="J651" s="6">
        <v>8</v>
      </c>
      <c r="K651" s="5">
        <v>4.5</v>
      </c>
      <c r="L651" s="4">
        <v>218.54</v>
      </c>
    </row>
    <row r="652" spans="1:12" x14ac:dyDescent="0.3">
      <c r="A652">
        <v>10651</v>
      </c>
      <c r="B652" s="1">
        <v>45212</v>
      </c>
      <c r="C652">
        <v>1046</v>
      </c>
      <c r="D652" t="s">
        <v>22</v>
      </c>
      <c r="E652" t="s">
        <v>13</v>
      </c>
      <c r="F652" s="6">
        <v>6</v>
      </c>
      <c r="G652" s="4">
        <v>281.69</v>
      </c>
      <c r="H652" s="7">
        <v>0.27</v>
      </c>
      <c r="I652" t="s">
        <v>16</v>
      </c>
      <c r="J652" s="6">
        <v>9</v>
      </c>
      <c r="K652" s="5">
        <v>1.5</v>
      </c>
      <c r="L652" s="4">
        <v>1233.8</v>
      </c>
    </row>
    <row r="653" spans="1:12" x14ac:dyDescent="0.3">
      <c r="A653">
        <v>10652</v>
      </c>
      <c r="B653" s="1">
        <v>45213</v>
      </c>
      <c r="C653">
        <v>1093</v>
      </c>
      <c r="D653" t="s">
        <v>15</v>
      </c>
      <c r="E653" t="s">
        <v>17</v>
      </c>
      <c r="F653" s="6">
        <v>3</v>
      </c>
      <c r="G653" s="4">
        <v>572.65</v>
      </c>
      <c r="H653" s="7">
        <v>0.23</v>
      </c>
      <c r="I653" t="s">
        <v>18</v>
      </c>
      <c r="J653" s="6">
        <v>10</v>
      </c>
      <c r="K653" s="5">
        <v>2.7</v>
      </c>
      <c r="L653" s="4">
        <v>1322.82</v>
      </c>
    </row>
    <row r="654" spans="1:12" x14ac:dyDescent="0.3">
      <c r="A654">
        <v>10653</v>
      </c>
      <c r="B654" s="1">
        <v>45214</v>
      </c>
      <c r="C654">
        <v>1749</v>
      </c>
      <c r="D654" t="s">
        <v>19</v>
      </c>
      <c r="E654" t="s">
        <v>20</v>
      </c>
      <c r="F654" s="6">
        <v>6</v>
      </c>
      <c r="G654" s="4">
        <v>512.51</v>
      </c>
      <c r="H654" s="7">
        <v>0.18</v>
      </c>
      <c r="I654" t="s">
        <v>16</v>
      </c>
      <c r="J654" s="6">
        <v>11</v>
      </c>
      <c r="K654" s="5">
        <v>2.2000000000000002</v>
      </c>
      <c r="L654" s="4">
        <v>2521.5500000000002</v>
      </c>
    </row>
    <row r="655" spans="1:12" x14ac:dyDescent="0.3">
      <c r="A655">
        <v>10654</v>
      </c>
      <c r="B655" s="1">
        <v>45215</v>
      </c>
      <c r="C655">
        <v>1957</v>
      </c>
      <c r="D655" t="s">
        <v>19</v>
      </c>
      <c r="E655" t="s">
        <v>17</v>
      </c>
      <c r="F655" s="6">
        <v>2</v>
      </c>
      <c r="G655" s="4">
        <v>99.96</v>
      </c>
      <c r="H655" s="7">
        <v>0.05</v>
      </c>
      <c r="I655" t="s">
        <v>16</v>
      </c>
      <c r="J655" s="6">
        <v>3</v>
      </c>
      <c r="K655" s="5">
        <v>2.6</v>
      </c>
      <c r="L655" s="4">
        <v>189.92</v>
      </c>
    </row>
    <row r="656" spans="1:12" x14ac:dyDescent="0.3">
      <c r="A656">
        <v>10655</v>
      </c>
      <c r="B656" s="1">
        <v>45216</v>
      </c>
      <c r="C656">
        <v>1452</v>
      </c>
      <c r="D656" t="s">
        <v>19</v>
      </c>
      <c r="E656" t="s">
        <v>21</v>
      </c>
      <c r="F656" s="6">
        <v>6</v>
      </c>
      <c r="G656" s="4">
        <v>32.42</v>
      </c>
      <c r="H656" s="7">
        <v>0.12</v>
      </c>
      <c r="I656" t="s">
        <v>18</v>
      </c>
      <c r="J656" s="6">
        <v>1</v>
      </c>
      <c r="K656" s="5">
        <v>3.8</v>
      </c>
      <c r="L656" s="4">
        <v>171.18</v>
      </c>
    </row>
    <row r="657" spans="1:12" x14ac:dyDescent="0.3">
      <c r="A657">
        <v>10656</v>
      </c>
      <c r="B657" s="1">
        <v>45217</v>
      </c>
      <c r="C657">
        <v>1203</v>
      </c>
      <c r="D657" t="s">
        <v>19</v>
      </c>
      <c r="E657" t="s">
        <v>13</v>
      </c>
      <c r="F657" s="6">
        <v>3</v>
      </c>
      <c r="G657" s="4">
        <v>561.11</v>
      </c>
      <c r="H657" s="7">
        <v>0.05</v>
      </c>
      <c r="I657" t="s">
        <v>14</v>
      </c>
      <c r="J657" s="6">
        <v>11</v>
      </c>
      <c r="K657" s="5">
        <v>1.3</v>
      </c>
      <c r="L657" s="4">
        <v>1599.16</v>
      </c>
    </row>
    <row r="658" spans="1:12" x14ac:dyDescent="0.3">
      <c r="A658">
        <v>10657</v>
      </c>
      <c r="B658" s="1">
        <v>45218</v>
      </c>
      <c r="C658">
        <v>1911</v>
      </c>
      <c r="D658" t="s">
        <v>12</v>
      </c>
      <c r="E658" t="s">
        <v>21</v>
      </c>
      <c r="F658" s="6">
        <v>7</v>
      </c>
      <c r="G658" s="4">
        <v>323.14999999999998</v>
      </c>
      <c r="H658" s="7">
        <v>0.25</v>
      </c>
      <c r="I658" t="s">
        <v>18</v>
      </c>
      <c r="J658" s="6">
        <v>1</v>
      </c>
      <c r="K658" s="5">
        <v>5</v>
      </c>
      <c r="L658" s="4">
        <v>1696.54</v>
      </c>
    </row>
    <row r="659" spans="1:12" x14ac:dyDescent="0.3">
      <c r="A659">
        <v>10658</v>
      </c>
      <c r="B659" s="1">
        <v>45219</v>
      </c>
      <c r="C659">
        <v>1217</v>
      </c>
      <c r="D659" t="s">
        <v>19</v>
      </c>
      <c r="E659" t="s">
        <v>20</v>
      </c>
      <c r="F659" s="6">
        <v>3</v>
      </c>
      <c r="G659" s="4">
        <v>329.64</v>
      </c>
      <c r="H659" s="7">
        <v>0.06</v>
      </c>
      <c r="I659" t="s">
        <v>14</v>
      </c>
      <c r="J659" s="6">
        <v>3</v>
      </c>
      <c r="K659" s="5">
        <v>3.5</v>
      </c>
      <c r="L659" s="4">
        <v>929.58</v>
      </c>
    </row>
    <row r="660" spans="1:12" x14ac:dyDescent="0.3">
      <c r="A660">
        <v>10659</v>
      </c>
      <c r="B660" s="1">
        <v>45220</v>
      </c>
      <c r="C660">
        <v>1473</v>
      </c>
      <c r="D660" t="s">
        <v>15</v>
      </c>
      <c r="E660" t="s">
        <v>17</v>
      </c>
      <c r="F660" s="6">
        <v>1</v>
      </c>
      <c r="G660" s="4">
        <v>471.72</v>
      </c>
      <c r="H660" s="7">
        <v>0.25</v>
      </c>
      <c r="I660" t="s">
        <v>14</v>
      </c>
      <c r="J660" s="6">
        <v>4</v>
      </c>
      <c r="K660" s="5">
        <v>4.5</v>
      </c>
      <c r="L660" s="4">
        <v>353.79</v>
      </c>
    </row>
    <row r="661" spans="1:12" x14ac:dyDescent="0.3">
      <c r="A661">
        <v>10660</v>
      </c>
      <c r="B661" s="1">
        <v>45221</v>
      </c>
      <c r="C661">
        <v>1431</v>
      </c>
      <c r="D661" t="s">
        <v>19</v>
      </c>
      <c r="E661" t="s">
        <v>21</v>
      </c>
      <c r="F661" s="6">
        <v>6</v>
      </c>
      <c r="G661" s="4">
        <v>199.09</v>
      </c>
      <c r="H661" s="7">
        <v>0.24</v>
      </c>
      <c r="I661" t="s">
        <v>16</v>
      </c>
      <c r="J661" s="6">
        <v>2</v>
      </c>
      <c r="K661" s="5">
        <v>4.3</v>
      </c>
      <c r="L661" s="4">
        <v>907.85</v>
      </c>
    </row>
    <row r="662" spans="1:12" x14ac:dyDescent="0.3">
      <c r="A662">
        <v>10661</v>
      </c>
      <c r="B662" s="1">
        <v>45222</v>
      </c>
      <c r="C662">
        <v>1340</v>
      </c>
      <c r="D662" t="s">
        <v>19</v>
      </c>
      <c r="E662" t="s">
        <v>20</v>
      </c>
      <c r="F662" s="6">
        <v>1</v>
      </c>
      <c r="G662" s="4">
        <v>296.92</v>
      </c>
      <c r="H662" s="7">
        <v>0.16</v>
      </c>
      <c r="I662" t="s">
        <v>16</v>
      </c>
      <c r="J662" s="6">
        <v>8</v>
      </c>
      <c r="K662" s="5">
        <v>4.0999999999999996</v>
      </c>
      <c r="L662" s="4">
        <v>249.41</v>
      </c>
    </row>
    <row r="663" spans="1:12" x14ac:dyDescent="0.3">
      <c r="A663">
        <v>10662</v>
      </c>
      <c r="B663" s="1">
        <v>45223</v>
      </c>
      <c r="C663">
        <v>1550</v>
      </c>
      <c r="D663" t="s">
        <v>15</v>
      </c>
      <c r="E663" t="s">
        <v>17</v>
      </c>
      <c r="F663" s="6">
        <v>7</v>
      </c>
      <c r="G663" s="4">
        <v>581.66999999999996</v>
      </c>
      <c r="H663" s="7">
        <v>0.05</v>
      </c>
      <c r="I663" t="s">
        <v>18</v>
      </c>
      <c r="J663" s="6">
        <v>3</v>
      </c>
      <c r="K663" s="5">
        <v>1.2</v>
      </c>
      <c r="L663" s="4">
        <v>3868.11</v>
      </c>
    </row>
    <row r="664" spans="1:12" x14ac:dyDescent="0.3">
      <c r="A664">
        <v>10663</v>
      </c>
      <c r="B664" s="1">
        <v>45224</v>
      </c>
      <c r="C664">
        <v>1611</v>
      </c>
      <c r="D664" t="s">
        <v>15</v>
      </c>
      <c r="E664" t="s">
        <v>13</v>
      </c>
      <c r="F664" s="6">
        <v>1</v>
      </c>
      <c r="G664" s="4">
        <v>408.21</v>
      </c>
      <c r="H664" s="7">
        <v>0.11</v>
      </c>
      <c r="I664" t="s">
        <v>18</v>
      </c>
      <c r="J664" s="6">
        <v>4</v>
      </c>
      <c r="K664" s="5">
        <v>3.1</v>
      </c>
      <c r="L664" s="4">
        <v>363.31</v>
      </c>
    </row>
    <row r="665" spans="1:12" x14ac:dyDescent="0.3">
      <c r="A665">
        <v>10664</v>
      </c>
      <c r="B665" s="1">
        <v>45225</v>
      </c>
      <c r="C665">
        <v>1288</v>
      </c>
      <c r="D665" t="s">
        <v>19</v>
      </c>
      <c r="E665" t="s">
        <v>21</v>
      </c>
      <c r="F665" s="6">
        <v>6</v>
      </c>
      <c r="G665" s="4">
        <v>104.94</v>
      </c>
      <c r="H665" s="7">
        <v>0.11</v>
      </c>
      <c r="I665" t="s">
        <v>16</v>
      </c>
      <c r="J665" s="6">
        <v>6</v>
      </c>
      <c r="K665" s="5">
        <v>2.2999999999999998</v>
      </c>
      <c r="L665" s="4">
        <v>560.38</v>
      </c>
    </row>
    <row r="666" spans="1:12" x14ac:dyDescent="0.3">
      <c r="A666">
        <v>10665</v>
      </c>
      <c r="B666" s="1">
        <v>45226</v>
      </c>
      <c r="C666">
        <v>1253</v>
      </c>
      <c r="D666" t="s">
        <v>19</v>
      </c>
      <c r="E666" t="s">
        <v>17</v>
      </c>
      <c r="F666" s="6">
        <v>2</v>
      </c>
      <c r="G666" s="4">
        <v>92.94</v>
      </c>
      <c r="H666" s="7">
        <v>0.25</v>
      </c>
      <c r="I666" t="s">
        <v>14</v>
      </c>
      <c r="J666" s="6">
        <v>10</v>
      </c>
      <c r="K666" s="5">
        <v>1.5</v>
      </c>
      <c r="L666" s="4">
        <v>139.41</v>
      </c>
    </row>
    <row r="667" spans="1:12" x14ac:dyDescent="0.3">
      <c r="A667">
        <v>10666</v>
      </c>
      <c r="B667" s="1">
        <v>45227</v>
      </c>
      <c r="C667">
        <v>1733</v>
      </c>
      <c r="D667" t="s">
        <v>15</v>
      </c>
      <c r="E667" t="s">
        <v>17</v>
      </c>
      <c r="F667" s="6">
        <v>4</v>
      </c>
      <c r="G667" s="4">
        <v>134.49</v>
      </c>
      <c r="H667" s="7">
        <v>0.04</v>
      </c>
      <c r="I667" t="s">
        <v>18</v>
      </c>
      <c r="J667" s="6">
        <v>6</v>
      </c>
      <c r="K667" s="5">
        <v>2.4</v>
      </c>
      <c r="L667" s="4">
        <v>516.44000000000005</v>
      </c>
    </row>
    <row r="668" spans="1:12" x14ac:dyDescent="0.3">
      <c r="A668">
        <v>10667</v>
      </c>
      <c r="B668" s="1">
        <v>45228</v>
      </c>
      <c r="C668">
        <v>1356</v>
      </c>
      <c r="D668" t="s">
        <v>19</v>
      </c>
      <c r="E668" t="s">
        <v>17</v>
      </c>
      <c r="F668" s="6">
        <v>7</v>
      </c>
      <c r="G668" s="4">
        <v>463.53</v>
      </c>
      <c r="H668" s="7">
        <v>0.28999999999999998</v>
      </c>
      <c r="I668" t="s">
        <v>16</v>
      </c>
      <c r="J668" s="6">
        <v>2</v>
      </c>
      <c r="K668" s="5">
        <v>3.6</v>
      </c>
      <c r="L668" s="4">
        <v>2303.7399999999998</v>
      </c>
    </row>
    <row r="669" spans="1:12" x14ac:dyDescent="0.3">
      <c r="A669">
        <v>10668</v>
      </c>
      <c r="B669" s="1">
        <v>45229</v>
      </c>
      <c r="C669">
        <v>1022</v>
      </c>
      <c r="D669" t="s">
        <v>19</v>
      </c>
      <c r="E669" t="s">
        <v>17</v>
      </c>
      <c r="F669" s="6">
        <v>3</v>
      </c>
      <c r="G669" s="4">
        <v>187.8</v>
      </c>
      <c r="H669" s="7">
        <v>0.27</v>
      </c>
      <c r="I669" t="s">
        <v>18</v>
      </c>
      <c r="J669" s="6">
        <v>6</v>
      </c>
      <c r="K669" s="5">
        <v>1.9</v>
      </c>
      <c r="L669" s="4">
        <v>411.28</v>
      </c>
    </row>
    <row r="670" spans="1:12" x14ac:dyDescent="0.3">
      <c r="A670">
        <v>10669</v>
      </c>
      <c r="B670" s="1">
        <v>45230</v>
      </c>
      <c r="C670">
        <v>1761</v>
      </c>
      <c r="D670" t="s">
        <v>12</v>
      </c>
      <c r="E670" t="s">
        <v>21</v>
      </c>
      <c r="F670" s="6">
        <v>5</v>
      </c>
      <c r="G670" s="4">
        <v>27.51</v>
      </c>
      <c r="H670" s="7">
        <v>7.0000000000000007E-2</v>
      </c>
      <c r="I670" t="s">
        <v>16</v>
      </c>
      <c r="J670" s="6">
        <v>4</v>
      </c>
      <c r="K670" s="5">
        <v>2.8</v>
      </c>
      <c r="L670" s="4">
        <v>127.92</v>
      </c>
    </row>
    <row r="671" spans="1:12" x14ac:dyDescent="0.3">
      <c r="A671">
        <v>10670</v>
      </c>
      <c r="B671" s="1">
        <v>45231</v>
      </c>
      <c r="C671">
        <v>1521</v>
      </c>
      <c r="D671" t="s">
        <v>15</v>
      </c>
      <c r="E671" t="s">
        <v>17</v>
      </c>
      <c r="F671" s="6">
        <v>7</v>
      </c>
      <c r="G671" s="4">
        <v>567.34</v>
      </c>
      <c r="H671" s="7">
        <v>0.25</v>
      </c>
      <c r="I671" t="s">
        <v>18</v>
      </c>
      <c r="J671" s="6">
        <v>5</v>
      </c>
      <c r="K671" s="5">
        <v>2.6</v>
      </c>
      <c r="L671" s="4">
        <v>2978.54</v>
      </c>
    </row>
    <row r="672" spans="1:12" x14ac:dyDescent="0.3">
      <c r="A672">
        <v>10671</v>
      </c>
      <c r="B672" s="1">
        <v>45232</v>
      </c>
      <c r="C672">
        <v>1757</v>
      </c>
      <c r="D672" t="s">
        <v>15</v>
      </c>
      <c r="E672" t="s">
        <v>20</v>
      </c>
      <c r="F672" s="6">
        <v>1</v>
      </c>
      <c r="G672" s="4">
        <v>114.28</v>
      </c>
      <c r="H672" s="7">
        <v>0.23</v>
      </c>
      <c r="I672" t="s">
        <v>14</v>
      </c>
      <c r="J672" s="6">
        <v>7</v>
      </c>
      <c r="K672" s="5">
        <v>1.2</v>
      </c>
      <c r="L672" s="4">
        <v>88</v>
      </c>
    </row>
    <row r="673" spans="1:12" x14ac:dyDescent="0.3">
      <c r="A673">
        <v>10672</v>
      </c>
      <c r="B673" s="1">
        <v>45233</v>
      </c>
      <c r="C673">
        <v>1836</v>
      </c>
      <c r="D673" t="s">
        <v>15</v>
      </c>
      <c r="E673" t="s">
        <v>21</v>
      </c>
      <c r="F673" s="6">
        <v>2</v>
      </c>
      <c r="G673" s="4">
        <v>20.59</v>
      </c>
      <c r="H673" s="7">
        <v>0.26</v>
      </c>
      <c r="I673" t="s">
        <v>14</v>
      </c>
      <c r="J673" s="6">
        <v>7</v>
      </c>
      <c r="K673" s="5">
        <v>3.5</v>
      </c>
      <c r="L673" s="4">
        <v>30.47</v>
      </c>
    </row>
    <row r="674" spans="1:12" x14ac:dyDescent="0.3">
      <c r="A674">
        <v>10673</v>
      </c>
      <c r="B674" s="1">
        <v>45234</v>
      </c>
      <c r="C674">
        <v>1099</v>
      </c>
      <c r="D674" t="s">
        <v>15</v>
      </c>
      <c r="E674" t="s">
        <v>17</v>
      </c>
      <c r="F674" s="6">
        <v>6</v>
      </c>
      <c r="G674" s="4">
        <v>153.72</v>
      </c>
      <c r="H674" s="7">
        <v>7.0000000000000007E-2</v>
      </c>
      <c r="I674" t="s">
        <v>16</v>
      </c>
      <c r="J674" s="6">
        <v>6</v>
      </c>
      <c r="K674" s="5">
        <v>3.5</v>
      </c>
      <c r="L674" s="4">
        <v>857.76</v>
      </c>
    </row>
    <row r="675" spans="1:12" x14ac:dyDescent="0.3">
      <c r="A675">
        <v>10674</v>
      </c>
      <c r="B675" s="1">
        <v>45235</v>
      </c>
      <c r="C675">
        <v>1801</v>
      </c>
      <c r="D675" t="s">
        <v>15</v>
      </c>
      <c r="E675" t="s">
        <v>21</v>
      </c>
      <c r="F675" s="6">
        <v>2</v>
      </c>
      <c r="G675" s="4">
        <v>152.49</v>
      </c>
      <c r="H675" s="7">
        <v>0.06</v>
      </c>
      <c r="I675" t="s">
        <v>18</v>
      </c>
      <c r="J675" s="6">
        <v>10</v>
      </c>
      <c r="K675" s="5">
        <v>4.9000000000000004</v>
      </c>
      <c r="L675" s="4">
        <v>286.68</v>
      </c>
    </row>
    <row r="676" spans="1:12" x14ac:dyDescent="0.3">
      <c r="A676">
        <v>10675</v>
      </c>
      <c r="B676" s="1">
        <v>45236</v>
      </c>
      <c r="C676">
        <v>1179</v>
      </c>
      <c r="D676" t="s">
        <v>22</v>
      </c>
      <c r="E676" t="s">
        <v>20</v>
      </c>
      <c r="F676" s="6">
        <v>2</v>
      </c>
      <c r="G676" s="4">
        <v>261.87</v>
      </c>
      <c r="H676" s="7">
        <v>0.08</v>
      </c>
      <c r="I676" t="s">
        <v>18</v>
      </c>
      <c r="J676" s="6">
        <v>6</v>
      </c>
      <c r="K676" s="5">
        <v>2.2000000000000002</v>
      </c>
      <c r="L676" s="4">
        <v>481.84</v>
      </c>
    </row>
    <row r="677" spans="1:12" x14ac:dyDescent="0.3">
      <c r="A677">
        <v>10676</v>
      </c>
      <c r="B677" s="1">
        <v>45237</v>
      </c>
      <c r="C677">
        <v>1222</v>
      </c>
      <c r="D677" t="s">
        <v>22</v>
      </c>
      <c r="E677" t="s">
        <v>20</v>
      </c>
      <c r="F677" s="6">
        <v>6</v>
      </c>
      <c r="G677" s="4">
        <v>553.42999999999995</v>
      </c>
      <c r="H677" s="7">
        <v>0.13</v>
      </c>
      <c r="I677" t="s">
        <v>16</v>
      </c>
      <c r="J677" s="6">
        <v>6</v>
      </c>
      <c r="K677" s="5">
        <v>2.7</v>
      </c>
      <c r="L677" s="4">
        <v>2888.9</v>
      </c>
    </row>
    <row r="678" spans="1:12" x14ac:dyDescent="0.3">
      <c r="A678">
        <v>10677</v>
      </c>
      <c r="B678" s="1">
        <v>45238</v>
      </c>
      <c r="C678">
        <v>1905</v>
      </c>
      <c r="D678" t="s">
        <v>19</v>
      </c>
      <c r="E678" t="s">
        <v>21</v>
      </c>
      <c r="F678" s="6">
        <v>5</v>
      </c>
      <c r="G678" s="4">
        <v>529.32000000000005</v>
      </c>
      <c r="H678" s="7">
        <v>0.28000000000000003</v>
      </c>
      <c r="I678" t="s">
        <v>16</v>
      </c>
      <c r="J678" s="6">
        <v>4</v>
      </c>
      <c r="K678" s="5">
        <v>2.6</v>
      </c>
      <c r="L678" s="4">
        <v>1905.55</v>
      </c>
    </row>
    <row r="679" spans="1:12" x14ac:dyDescent="0.3">
      <c r="A679">
        <v>10678</v>
      </c>
      <c r="B679" s="1">
        <v>45239</v>
      </c>
      <c r="C679">
        <v>1761</v>
      </c>
      <c r="D679" t="s">
        <v>15</v>
      </c>
      <c r="E679" t="s">
        <v>17</v>
      </c>
      <c r="F679" s="6">
        <v>6</v>
      </c>
      <c r="G679" s="4">
        <v>282.27999999999997</v>
      </c>
      <c r="H679" s="7">
        <v>0.26</v>
      </c>
      <c r="I679" t="s">
        <v>18</v>
      </c>
      <c r="J679" s="6">
        <v>3</v>
      </c>
      <c r="K679" s="5">
        <v>4.7</v>
      </c>
      <c r="L679" s="4">
        <v>1253.32</v>
      </c>
    </row>
    <row r="680" spans="1:12" x14ac:dyDescent="0.3">
      <c r="A680">
        <v>10679</v>
      </c>
      <c r="B680" s="1">
        <v>45240</v>
      </c>
      <c r="C680">
        <v>1658</v>
      </c>
      <c r="D680" t="s">
        <v>15</v>
      </c>
      <c r="E680" t="s">
        <v>17</v>
      </c>
      <c r="F680" s="6">
        <v>5</v>
      </c>
      <c r="G680" s="4">
        <v>255.38</v>
      </c>
      <c r="H680" s="7">
        <v>0.32</v>
      </c>
      <c r="I680" t="s">
        <v>18</v>
      </c>
      <c r="J680" s="6">
        <v>1</v>
      </c>
      <c r="K680" s="5">
        <v>2.6</v>
      </c>
      <c r="L680" s="4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 s="6">
        <v>6</v>
      </c>
      <c r="G681" s="4">
        <v>339.68</v>
      </c>
      <c r="H681" s="7">
        <v>0.02</v>
      </c>
      <c r="I681" t="s">
        <v>16</v>
      </c>
      <c r="J681" s="6">
        <v>3</v>
      </c>
      <c r="K681" s="5">
        <v>2.8</v>
      </c>
      <c r="L681" s="4">
        <v>1997.32</v>
      </c>
    </row>
    <row r="682" spans="1:12" x14ac:dyDescent="0.3">
      <c r="A682">
        <v>10681</v>
      </c>
      <c r="B682" s="1">
        <v>45242</v>
      </c>
      <c r="C682">
        <v>1607</v>
      </c>
      <c r="D682" t="s">
        <v>15</v>
      </c>
      <c r="E682" t="s">
        <v>17</v>
      </c>
      <c r="F682" s="6">
        <v>1</v>
      </c>
      <c r="G682" s="4">
        <v>157.41999999999999</v>
      </c>
      <c r="H682" s="7">
        <v>0</v>
      </c>
      <c r="I682" t="s">
        <v>16</v>
      </c>
      <c r="J682" s="6">
        <v>3</v>
      </c>
      <c r="K682" s="5">
        <v>2</v>
      </c>
      <c r="L682" s="4">
        <v>157.41999999999999</v>
      </c>
    </row>
    <row r="683" spans="1:12" x14ac:dyDescent="0.3">
      <c r="A683">
        <v>10682</v>
      </c>
      <c r="B683" s="1">
        <v>45243</v>
      </c>
      <c r="C683">
        <v>1768</v>
      </c>
      <c r="D683" t="s">
        <v>15</v>
      </c>
      <c r="E683" t="s">
        <v>20</v>
      </c>
      <c r="F683" s="6">
        <v>5</v>
      </c>
      <c r="G683" s="4">
        <v>45.53</v>
      </c>
      <c r="H683" s="7">
        <v>0.24</v>
      </c>
      <c r="I683" t="s">
        <v>16</v>
      </c>
      <c r="J683" s="6">
        <v>9</v>
      </c>
      <c r="K683" s="5">
        <v>1</v>
      </c>
      <c r="L683" s="4">
        <v>173.01</v>
      </c>
    </row>
    <row r="684" spans="1:12" x14ac:dyDescent="0.3">
      <c r="A684">
        <v>10683</v>
      </c>
      <c r="B684" s="1">
        <v>45244</v>
      </c>
      <c r="C684">
        <v>1324</v>
      </c>
      <c r="D684" t="s">
        <v>19</v>
      </c>
      <c r="E684" t="s">
        <v>17</v>
      </c>
      <c r="F684" s="6">
        <v>1</v>
      </c>
      <c r="G684" s="4">
        <v>564.45000000000005</v>
      </c>
      <c r="H684" s="7">
        <v>0.1</v>
      </c>
      <c r="I684" t="s">
        <v>16</v>
      </c>
      <c r="J684" s="6">
        <v>3</v>
      </c>
      <c r="K684" s="5">
        <v>1.4</v>
      </c>
      <c r="L684" s="4">
        <v>508.01</v>
      </c>
    </row>
    <row r="685" spans="1:12" x14ac:dyDescent="0.3">
      <c r="A685">
        <v>10684</v>
      </c>
      <c r="B685" s="1">
        <v>45245</v>
      </c>
      <c r="C685">
        <v>1515</v>
      </c>
      <c r="D685" t="s">
        <v>15</v>
      </c>
      <c r="E685" t="s">
        <v>20</v>
      </c>
      <c r="F685" s="6">
        <v>7</v>
      </c>
      <c r="G685" s="4">
        <v>124.22</v>
      </c>
      <c r="H685" s="7">
        <v>0.12</v>
      </c>
      <c r="I685" t="s">
        <v>18</v>
      </c>
      <c r="J685" s="6">
        <v>8</v>
      </c>
      <c r="K685" s="5">
        <v>3.8</v>
      </c>
      <c r="L685" s="4">
        <v>765.2</v>
      </c>
    </row>
    <row r="686" spans="1:12" x14ac:dyDescent="0.3">
      <c r="A686">
        <v>10685</v>
      </c>
      <c r="B686" s="1">
        <v>45246</v>
      </c>
      <c r="C686">
        <v>1015</v>
      </c>
      <c r="D686" t="s">
        <v>19</v>
      </c>
      <c r="E686" t="s">
        <v>13</v>
      </c>
      <c r="F686" s="6">
        <v>5</v>
      </c>
      <c r="G686" s="4">
        <v>131.06</v>
      </c>
      <c r="H686" s="7">
        <v>0.19</v>
      </c>
      <c r="I686" t="s">
        <v>16</v>
      </c>
      <c r="J686" s="6">
        <v>8</v>
      </c>
      <c r="K686" s="5">
        <v>3.7</v>
      </c>
      <c r="L686" s="4">
        <v>530.79</v>
      </c>
    </row>
    <row r="687" spans="1:12" x14ac:dyDescent="0.3">
      <c r="A687">
        <v>10686</v>
      </c>
      <c r="B687" s="1">
        <v>45247</v>
      </c>
      <c r="C687">
        <v>1791</v>
      </c>
      <c r="D687" t="s">
        <v>19</v>
      </c>
      <c r="E687" t="s">
        <v>17</v>
      </c>
      <c r="F687" s="6">
        <v>5</v>
      </c>
      <c r="G687" s="4">
        <v>291.39</v>
      </c>
      <c r="H687" s="7">
        <v>0.04</v>
      </c>
      <c r="I687" t="s">
        <v>16</v>
      </c>
      <c r="J687" s="6">
        <v>3</v>
      </c>
      <c r="K687" s="5">
        <v>2.2999999999999998</v>
      </c>
      <c r="L687" s="4">
        <v>1398.67</v>
      </c>
    </row>
    <row r="688" spans="1:12" x14ac:dyDescent="0.3">
      <c r="A688">
        <v>10687</v>
      </c>
      <c r="B688" s="1">
        <v>45248</v>
      </c>
      <c r="C688">
        <v>1335</v>
      </c>
      <c r="D688" t="s">
        <v>19</v>
      </c>
      <c r="E688" t="s">
        <v>17</v>
      </c>
      <c r="F688" s="6">
        <v>6</v>
      </c>
      <c r="G688" s="4">
        <v>302.58999999999997</v>
      </c>
      <c r="H688" s="7">
        <v>0.22</v>
      </c>
      <c r="I688" t="s">
        <v>14</v>
      </c>
      <c r="J688" s="6">
        <v>10</v>
      </c>
      <c r="K688" s="5">
        <v>2.9</v>
      </c>
      <c r="L688" s="4">
        <v>1416.12</v>
      </c>
    </row>
    <row r="689" spans="1:12" x14ac:dyDescent="0.3">
      <c r="A689">
        <v>10688</v>
      </c>
      <c r="B689" s="1">
        <v>45249</v>
      </c>
      <c r="C689">
        <v>1758</v>
      </c>
      <c r="D689" t="s">
        <v>22</v>
      </c>
      <c r="E689" t="s">
        <v>17</v>
      </c>
      <c r="F689" s="6">
        <v>5</v>
      </c>
      <c r="G689" s="4">
        <v>25.78</v>
      </c>
      <c r="H689" s="7">
        <v>0.11</v>
      </c>
      <c r="I689" t="s">
        <v>16</v>
      </c>
      <c r="J689" s="6">
        <v>10</v>
      </c>
      <c r="K689" s="5">
        <v>2.2000000000000002</v>
      </c>
      <c r="L689" s="4">
        <v>114.72</v>
      </c>
    </row>
    <row r="690" spans="1:12" x14ac:dyDescent="0.3">
      <c r="A690">
        <v>10689</v>
      </c>
      <c r="B690" s="1">
        <v>45250</v>
      </c>
      <c r="C690">
        <v>1257</v>
      </c>
      <c r="D690" t="s">
        <v>19</v>
      </c>
      <c r="E690" t="s">
        <v>21</v>
      </c>
      <c r="F690" s="6">
        <v>1</v>
      </c>
      <c r="G690" s="4">
        <v>101.55</v>
      </c>
      <c r="H690" s="7">
        <v>0.22</v>
      </c>
      <c r="I690" t="s">
        <v>18</v>
      </c>
      <c r="J690" s="6">
        <v>6</v>
      </c>
      <c r="K690" s="5">
        <v>3.9</v>
      </c>
      <c r="L690" s="4">
        <v>79.209999999999994</v>
      </c>
    </row>
    <row r="691" spans="1:12" x14ac:dyDescent="0.3">
      <c r="A691">
        <v>10690</v>
      </c>
      <c r="B691" s="1">
        <v>45251</v>
      </c>
      <c r="C691">
        <v>1496</v>
      </c>
      <c r="D691" t="s">
        <v>15</v>
      </c>
      <c r="E691" t="s">
        <v>17</v>
      </c>
      <c r="F691" s="6">
        <v>7</v>
      </c>
      <c r="G691" s="4">
        <v>236.22</v>
      </c>
      <c r="H691" s="7">
        <v>0.28999999999999998</v>
      </c>
      <c r="I691" t="s">
        <v>14</v>
      </c>
      <c r="J691" s="6">
        <v>8</v>
      </c>
      <c r="K691" s="5">
        <v>4.4000000000000004</v>
      </c>
      <c r="L691" s="4">
        <v>1174.01</v>
      </c>
    </row>
    <row r="692" spans="1:12" x14ac:dyDescent="0.3">
      <c r="A692">
        <v>10691</v>
      </c>
      <c r="B692" s="1">
        <v>45252</v>
      </c>
      <c r="C692">
        <v>1987</v>
      </c>
      <c r="D692" t="s">
        <v>12</v>
      </c>
      <c r="E692" t="s">
        <v>21</v>
      </c>
      <c r="F692" s="6">
        <v>6</v>
      </c>
      <c r="G692" s="4">
        <v>414.98</v>
      </c>
      <c r="H692" s="7">
        <v>0.06</v>
      </c>
      <c r="I692" t="s">
        <v>18</v>
      </c>
      <c r="J692" s="6">
        <v>8</v>
      </c>
      <c r="K692" s="5">
        <v>4.5999999999999996</v>
      </c>
      <c r="L692" s="4">
        <v>2340.4899999999998</v>
      </c>
    </row>
    <row r="693" spans="1:12" x14ac:dyDescent="0.3">
      <c r="A693">
        <v>10692</v>
      </c>
      <c r="B693" s="1">
        <v>45253</v>
      </c>
      <c r="C693">
        <v>1895</v>
      </c>
      <c r="D693" t="s">
        <v>19</v>
      </c>
      <c r="E693" t="s">
        <v>21</v>
      </c>
      <c r="F693" s="6">
        <v>3</v>
      </c>
      <c r="G693" s="4">
        <v>148.62</v>
      </c>
      <c r="H693" s="7">
        <v>0.33</v>
      </c>
      <c r="I693" t="s">
        <v>18</v>
      </c>
      <c r="J693" s="6">
        <v>10</v>
      </c>
      <c r="K693" s="5">
        <v>1.7</v>
      </c>
      <c r="L693" s="4">
        <v>298.73</v>
      </c>
    </row>
    <row r="694" spans="1:12" x14ac:dyDescent="0.3">
      <c r="A694">
        <v>10693</v>
      </c>
      <c r="B694" s="1">
        <v>45254</v>
      </c>
      <c r="C694">
        <v>1159</v>
      </c>
      <c r="D694" t="s">
        <v>15</v>
      </c>
      <c r="E694" t="s">
        <v>20</v>
      </c>
      <c r="F694" s="6">
        <v>7</v>
      </c>
      <c r="G694" s="4">
        <v>262.45999999999998</v>
      </c>
      <c r="H694" s="7">
        <v>0.19</v>
      </c>
      <c r="I694" t="s">
        <v>16</v>
      </c>
      <c r="J694" s="6">
        <v>10</v>
      </c>
      <c r="K694" s="5">
        <v>3.8</v>
      </c>
      <c r="L694" s="4">
        <v>1488.15</v>
      </c>
    </row>
    <row r="695" spans="1:12" x14ac:dyDescent="0.3">
      <c r="A695">
        <v>10694</v>
      </c>
      <c r="B695" s="1">
        <v>45255</v>
      </c>
      <c r="C695">
        <v>1474</v>
      </c>
      <c r="D695" t="s">
        <v>15</v>
      </c>
      <c r="E695" t="s">
        <v>21</v>
      </c>
      <c r="F695" s="6">
        <v>7</v>
      </c>
      <c r="G695" s="4">
        <v>341.05</v>
      </c>
      <c r="H695" s="7">
        <v>0.32</v>
      </c>
      <c r="I695" t="s">
        <v>16</v>
      </c>
      <c r="J695" s="6">
        <v>9</v>
      </c>
      <c r="K695" s="5">
        <v>4.9000000000000004</v>
      </c>
      <c r="L695" s="4">
        <v>1623.4</v>
      </c>
    </row>
    <row r="696" spans="1:12" x14ac:dyDescent="0.3">
      <c r="A696">
        <v>10695</v>
      </c>
      <c r="B696" s="1">
        <v>45256</v>
      </c>
      <c r="C696">
        <v>1851</v>
      </c>
      <c r="D696" t="s">
        <v>19</v>
      </c>
      <c r="E696" t="s">
        <v>21</v>
      </c>
      <c r="F696" s="6">
        <v>1</v>
      </c>
      <c r="G696" s="4">
        <v>534.83000000000004</v>
      </c>
      <c r="H696" s="7">
        <v>7.0000000000000007E-2</v>
      </c>
      <c r="I696" t="s">
        <v>18</v>
      </c>
      <c r="J696" s="6">
        <v>9</v>
      </c>
      <c r="K696" s="5">
        <v>3.6</v>
      </c>
      <c r="L696" s="4">
        <v>497.39</v>
      </c>
    </row>
    <row r="697" spans="1:12" x14ac:dyDescent="0.3">
      <c r="A697">
        <v>10696</v>
      </c>
      <c r="B697" s="1">
        <v>45257</v>
      </c>
      <c r="C697">
        <v>1663</v>
      </c>
      <c r="D697" t="s">
        <v>22</v>
      </c>
      <c r="E697" t="s">
        <v>13</v>
      </c>
      <c r="F697" s="6">
        <v>7</v>
      </c>
      <c r="G697" s="4">
        <v>205.75</v>
      </c>
      <c r="H697" s="7">
        <v>0.21</v>
      </c>
      <c r="I697" t="s">
        <v>18</v>
      </c>
      <c r="J697" s="6">
        <v>8</v>
      </c>
      <c r="K697" s="5">
        <v>2.4</v>
      </c>
      <c r="L697" s="4">
        <v>1137.8</v>
      </c>
    </row>
    <row r="698" spans="1:12" x14ac:dyDescent="0.3">
      <c r="A698">
        <v>10697</v>
      </c>
      <c r="B698" s="1">
        <v>45258</v>
      </c>
      <c r="C698">
        <v>1907</v>
      </c>
      <c r="D698" t="s">
        <v>19</v>
      </c>
      <c r="E698" t="s">
        <v>17</v>
      </c>
      <c r="F698" s="6">
        <v>3</v>
      </c>
      <c r="G698" s="4">
        <v>93.13</v>
      </c>
      <c r="H698" s="7">
        <v>0.14000000000000001</v>
      </c>
      <c r="I698" t="s">
        <v>16</v>
      </c>
      <c r="J698" s="6">
        <v>7</v>
      </c>
      <c r="K698" s="5">
        <v>3.5</v>
      </c>
      <c r="L698" s="4">
        <v>240.28</v>
      </c>
    </row>
    <row r="699" spans="1:12" x14ac:dyDescent="0.3">
      <c r="A699">
        <v>10698</v>
      </c>
      <c r="B699" s="1">
        <v>45259</v>
      </c>
      <c r="C699">
        <v>1689</v>
      </c>
      <c r="D699" t="s">
        <v>15</v>
      </c>
      <c r="E699" t="s">
        <v>21</v>
      </c>
      <c r="F699" s="6">
        <v>2</v>
      </c>
      <c r="G699" s="4">
        <v>301.22000000000003</v>
      </c>
      <c r="H699" s="7">
        <v>0.27</v>
      </c>
      <c r="I699" t="s">
        <v>18</v>
      </c>
      <c r="J699" s="6">
        <v>10</v>
      </c>
      <c r="K699" s="5">
        <v>3.8</v>
      </c>
      <c r="L699" s="4">
        <v>439.78</v>
      </c>
    </row>
    <row r="700" spans="1:12" x14ac:dyDescent="0.3">
      <c r="A700">
        <v>10699</v>
      </c>
      <c r="B700" s="1">
        <v>45260</v>
      </c>
      <c r="C700">
        <v>1674</v>
      </c>
      <c r="D700" t="s">
        <v>15</v>
      </c>
      <c r="E700" t="s">
        <v>17</v>
      </c>
      <c r="F700" s="6">
        <v>6</v>
      </c>
      <c r="G700" s="4">
        <v>451.83</v>
      </c>
      <c r="H700" s="7">
        <v>0.21</v>
      </c>
      <c r="I700" t="s">
        <v>14</v>
      </c>
      <c r="J700" s="6">
        <v>3</v>
      </c>
      <c r="K700" s="5">
        <v>2.6</v>
      </c>
      <c r="L700" s="4">
        <v>2141.67</v>
      </c>
    </row>
    <row r="701" spans="1:12" x14ac:dyDescent="0.3">
      <c r="A701">
        <v>10700</v>
      </c>
      <c r="B701" s="1">
        <v>45261</v>
      </c>
      <c r="C701">
        <v>1379</v>
      </c>
      <c r="D701" t="s">
        <v>15</v>
      </c>
      <c r="E701" t="s">
        <v>21</v>
      </c>
      <c r="F701" s="6">
        <v>2</v>
      </c>
      <c r="G701" s="4">
        <v>79.27</v>
      </c>
      <c r="H701" s="7">
        <v>0.17</v>
      </c>
      <c r="I701" t="s">
        <v>16</v>
      </c>
      <c r="J701" s="6">
        <v>7</v>
      </c>
      <c r="K701" s="5">
        <v>1.4</v>
      </c>
      <c r="L701" s="4">
        <v>131.59</v>
      </c>
    </row>
    <row r="702" spans="1:12" x14ac:dyDescent="0.3">
      <c r="A702">
        <v>10701</v>
      </c>
      <c r="B702" s="1">
        <v>45262</v>
      </c>
      <c r="C702">
        <v>1544</v>
      </c>
      <c r="D702" t="s">
        <v>22</v>
      </c>
      <c r="E702" t="s">
        <v>20</v>
      </c>
      <c r="F702" s="6">
        <v>6</v>
      </c>
      <c r="G702" s="4">
        <v>263.44</v>
      </c>
      <c r="H702" s="7">
        <v>0.32</v>
      </c>
      <c r="I702" t="s">
        <v>18</v>
      </c>
      <c r="J702" s="6">
        <v>4</v>
      </c>
      <c r="K702" s="5">
        <v>3.4</v>
      </c>
      <c r="L702" s="4">
        <v>1074.8399999999999</v>
      </c>
    </row>
    <row r="703" spans="1:12" x14ac:dyDescent="0.3">
      <c r="A703">
        <v>10702</v>
      </c>
      <c r="B703" s="1">
        <v>45263</v>
      </c>
      <c r="C703">
        <v>1928</v>
      </c>
      <c r="D703" t="s">
        <v>19</v>
      </c>
      <c r="E703" t="s">
        <v>13</v>
      </c>
      <c r="F703" s="6">
        <v>7</v>
      </c>
      <c r="G703" s="4">
        <v>25.4</v>
      </c>
      <c r="H703" s="7">
        <v>0.13</v>
      </c>
      <c r="I703" t="s">
        <v>18</v>
      </c>
      <c r="J703" s="6">
        <v>2</v>
      </c>
      <c r="K703" s="5">
        <v>4.2</v>
      </c>
      <c r="L703" s="4">
        <v>154.69</v>
      </c>
    </row>
    <row r="704" spans="1:12" x14ac:dyDescent="0.3">
      <c r="A704">
        <v>10703</v>
      </c>
      <c r="B704" s="1">
        <v>45264</v>
      </c>
      <c r="C704">
        <v>1956</v>
      </c>
      <c r="D704" t="s">
        <v>19</v>
      </c>
      <c r="E704" t="s">
        <v>21</v>
      </c>
      <c r="F704" s="6">
        <v>6</v>
      </c>
      <c r="G704" s="4">
        <v>34.630000000000003</v>
      </c>
      <c r="H704" s="7">
        <v>0.08</v>
      </c>
      <c r="I704" t="s">
        <v>14</v>
      </c>
      <c r="J704" s="6">
        <v>8</v>
      </c>
      <c r="K704" s="5">
        <v>5</v>
      </c>
      <c r="L704" s="4">
        <v>191.16</v>
      </c>
    </row>
    <row r="705" spans="1:12" x14ac:dyDescent="0.3">
      <c r="A705">
        <v>10704</v>
      </c>
      <c r="B705" s="1">
        <v>45265</v>
      </c>
      <c r="C705">
        <v>1690</v>
      </c>
      <c r="D705" t="s">
        <v>22</v>
      </c>
      <c r="E705" t="s">
        <v>17</v>
      </c>
      <c r="F705" s="6">
        <v>1</v>
      </c>
      <c r="G705" s="4">
        <v>297.52999999999997</v>
      </c>
      <c r="H705" s="7">
        <v>0.21</v>
      </c>
      <c r="I705" t="s">
        <v>14</v>
      </c>
      <c r="J705" s="6">
        <v>2</v>
      </c>
      <c r="K705" s="5">
        <v>1.9</v>
      </c>
      <c r="L705" s="4">
        <v>235.05</v>
      </c>
    </row>
    <row r="706" spans="1:12" x14ac:dyDescent="0.3">
      <c r="A706">
        <v>10705</v>
      </c>
      <c r="B706" s="1">
        <v>45266</v>
      </c>
      <c r="C706">
        <v>1426</v>
      </c>
      <c r="D706" t="s">
        <v>15</v>
      </c>
      <c r="E706" t="s">
        <v>20</v>
      </c>
      <c r="F706" s="6">
        <v>3</v>
      </c>
      <c r="G706" s="4">
        <v>189.45</v>
      </c>
      <c r="H706" s="7">
        <v>0.22</v>
      </c>
      <c r="I706" t="s">
        <v>18</v>
      </c>
      <c r="J706" s="6">
        <v>1</v>
      </c>
      <c r="K706" s="5">
        <v>3.8</v>
      </c>
      <c r="L706" s="4">
        <v>443.31</v>
      </c>
    </row>
    <row r="707" spans="1:12" x14ac:dyDescent="0.3">
      <c r="A707">
        <v>10706</v>
      </c>
      <c r="B707" s="1">
        <v>45267</v>
      </c>
      <c r="C707">
        <v>1612</v>
      </c>
      <c r="D707" t="s">
        <v>22</v>
      </c>
      <c r="E707" t="s">
        <v>17</v>
      </c>
      <c r="F707" s="6">
        <v>6</v>
      </c>
      <c r="G707" s="4">
        <v>509.39</v>
      </c>
      <c r="H707" s="7">
        <v>0.15</v>
      </c>
      <c r="I707" t="s">
        <v>16</v>
      </c>
      <c r="J707" s="6">
        <v>5</v>
      </c>
      <c r="K707" s="5">
        <v>1.1000000000000001</v>
      </c>
      <c r="L707" s="4">
        <v>2597.89</v>
      </c>
    </row>
    <row r="708" spans="1:12" x14ac:dyDescent="0.3">
      <c r="A708">
        <v>10707</v>
      </c>
      <c r="B708" s="1">
        <v>45268</v>
      </c>
      <c r="C708">
        <v>1267</v>
      </c>
      <c r="D708" t="s">
        <v>22</v>
      </c>
      <c r="E708" t="s">
        <v>20</v>
      </c>
      <c r="F708" s="6">
        <v>3</v>
      </c>
      <c r="G708" s="4">
        <v>367.26</v>
      </c>
      <c r="H708" s="7">
        <v>0.17</v>
      </c>
      <c r="I708" t="s">
        <v>16</v>
      </c>
      <c r="J708" s="6">
        <v>10</v>
      </c>
      <c r="K708" s="5">
        <v>4.9000000000000004</v>
      </c>
      <c r="L708" s="4">
        <v>914.48</v>
      </c>
    </row>
    <row r="709" spans="1:12" x14ac:dyDescent="0.3">
      <c r="A709">
        <v>10708</v>
      </c>
      <c r="B709" s="1">
        <v>45269</v>
      </c>
      <c r="C709">
        <v>1834</v>
      </c>
      <c r="D709" t="s">
        <v>22</v>
      </c>
      <c r="E709" t="s">
        <v>13</v>
      </c>
      <c r="F709" s="6">
        <v>6</v>
      </c>
      <c r="G709" s="4">
        <v>280.55</v>
      </c>
      <c r="H709" s="7">
        <v>0.34</v>
      </c>
      <c r="I709" t="s">
        <v>16</v>
      </c>
      <c r="J709" s="6">
        <v>9</v>
      </c>
      <c r="K709" s="5">
        <v>1.1000000000000001</v>
      </c>
      <c r="L709" s="4">
        <v>1110.98</v>
      </c>
    </row>
    <row r="710" spans="1:12" x14ac:dyDescent="0.3">
      <c r="A710">
        <v>10709</v>
      </c>
      <c r="B710" s="1">
        <v>45270</v>
      </c>
      <c r="C710">
        <v>1576</v>
      </c>
      <c r="D710" t="s">
        <v>15</v>
      </c>
      <c r="E710" t="s">
        <v>20</v>
      </c>
      <c r="F710" s="6">
        <v>3</v>
      </c>
      <c r="G710" s="4">
        <v>253.64</v>
      </c>
      <c r="H710" s="7">
        <v>0.26</v>
      </c>
      <c r="I710" t="s">
        <v>18</v>
      </c>
      <c r="J710" s="6">
        <v>5</v>
      </c>
      <c r="K710" s="5">
        <v>2.4</v>
      </c>
      <c r="L710" s="4">
        <v>563.08000000000004</v>
      </c>
    </row>
    <row r="711" spans="1:12" x14ac:dyDescent="0.3">
      <c r="A711">
        <v>10710</v>
      </c>
      <c r="B711" s="1">
        <v>45271</v>
      </c>
      <c r="C711">
        <v>1416</v>
      </c>
      <c r="D711" t="s">
        <v>19</v>
      </c>
      <c r="E711" t="s">
        <v>17</v>
      </c>
      <c r="F711" s="6">
        <v>2</v>
      </c>
      <c r="G711" s="4">
        <v>305.89</v>
      </c>
      <c r="H711" s="7">
        <v>0.04</v>
      </c>
      <c r="I711" t="s">
        <v>18</v>
      </c>
      <c r="J711" s="6">
        <v>11</v>
      </c>
      <c r="K711" s="5">
        <v>1.3</v>
      </c>
      <c r="L711" s="4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 s="6">
        <v>1</v>
      </c>
      <c r="G712" s="4">
        <v>38.659999999999997</v>
      </c>
      <c r="H712" s="7">
        <v>7.0000000000000007E-2</v>
      </c>
      <c r="I712" t="s">
        <v>14</v>
      </c>
      <c r="J712" s="6">
        <v>2</v>
      </c>
      <c r="K712" s="5">
        <v>3.5</v>
      </c>
      <c r="L712" s="4">
        <v>35.950000000000003</v>
      </c>
    </row>
    <row r="713" spans="1:12" x14ac:dyDescent="0.3">
      <c r="A713">
        <v>10712</v>
      </c>
      <c r="B713" s="1">
        <v>45273</v>
      </c>
      <c r="C713">
        <v>1841</v>
      </c>
      <c r="D713" t="s">
        <v>15</v>
      </c>
      <c r="E713" t="s">
        <v>21</v>
      </c>
      <c r="F713" s="6">
        <v>6</v>
      </c>
      <c r="G713" s="4">
        <v>537.28</v>
      </c>
      <c r="H713" s="7">
        <v>0.34</v>
      </c>
      <c r="I713" t="s">
        <v>18</v>
      </c>
      <c r="J713" s="6">
        <v>10</v>
      </c>
      <c r="K713" s="5">
        <v>2.4</v>
      </c>
      <c r="L713" s="4">
        <v>2127.63</v>
      </c>
    </row>
    <row r="714" spans="1:12" x14ac:dyDescent="0.3">
      <c r="A714">
        <v>10713</v>
      </c>
      <c r="B714" s="1">
        <v>45274</v>
      </c>
      <c r="C714">
        <v>1042</v>
      </c>
      <c r="D714" t="s">
        <v>19</v>
      </c>
      <c r="E714" t="s">
        <v>20</v>
      </c>
      <c r="F714" s="6">
        <v>4</v>
      </c>
      <c r="G714" s="4">
        <v>599.01</v>
      </c>
      <c r="H714" s="7">
        <v>0.25</v>
      </c>
      <c r="I714" t="s">
        <v>18</v>
      </c>
      <c r="J714" s="6">
        <v>4</v>
      </c>
      <c r="K714" s="5">
        <v>3.9</v>
      </c>
      <c r="L714" s="4">
        <v>1797.03</v>
      </c>
    </row>
    <row r="715" spans="1:12" x14ac:dyDescent="0.3">
      <c r="A715">
        <v>10714</v>
      </c>
      <c r="B715" s="1">
        <v>45275</v>
      </c>
      <c r="C715">
        <v>1555</v>
      </c>
      <c r="D715" t="s">
        <v>12</v>
      </c>
      <c r="E715" t="s">
        <v>17</v>
      </c>
      <c r="F715" s="6">
        <v>3</v>
      </c>
      <c r="G715" s="4">
        <v>121.17</v>
      </c>
      <c r="H715" s="7">
        <v>0.32</v>
      </c>
      <c r="I715" t="s">
        <v>18</v>
      </c>
      <c r="J715" s="6">
        <v>8</v>
      </c>
      <c r="K715" s="5">
        <v>2.9</v>
      </c>
      <c r="L715" s="4">
        <v>247.19</v>
      </c>
    </row>
    <row r="716" spans="1:12" x14ac:dyDescent="0.3">
      <c r="A716">
        <v>10715</v>
      </c>
      <c r="B716" s="1">
        <v>45276</v>
      </c>
      <c r="C716">
        <v>1284</v>
      </c>
      <c r="D716" t="s">
        <v>12</v>
      </c>
      <c r="E716" t="s">
        <v>21</v>
      </c>
      <c r="F716" s="6">
        <v>3</v>
      </c>
      <c r="G716" s="4">
        <v>85.42</v>
      </c>
      <c r="H716" s="7">
        <v>0.11</v>
      </c>
      <c r="I716" t="s">
        <v>16</v>
      </c>
      <c r="J716" s="6">
        <v>7</v>
      </c>
      <c r="K716" s="5">
        <v>2.7</v>
      </c>
      <c r="L716" s="4">
        <v>228.07</v>
      </c>
    </row>
    <row r="717" spans="1:12" x14ac:dyDescent="0.3">
      <c r="A717">
        <v>10716</v>
      </c>
      <c r="B717" s="1">
        <v>45277</v>
      </c>
      <c r="C717">
        <v>1396</v>
      </c>
      <c r="D717" t="s">
        <v>15</v>
      </c>
      <c r="E717" t="s">
        <v>13</v>
      </c>
      <c r="F717" s="6">
        <v>4</v>
      </c>
      <c r="G717" s="4">
        <v>98.99</v>
      </c>
      <c r="H717" s="7">
        <v>0.26</v>
      </c>
      <c r="I717" t="s">
        <v>18</v>
      </c>
      <c r="J717" s="6">
        <v>5</v>
      </c>
      <c r="K717" s="5">
        <v>2.4</v>
      </c>
      <c r="L717" s="4">
        <v>293.01</v>
      </c>
    </row>
    <row r="718" spans="1:12" x14ac:dyDescent="0.3">
      <c r="A718">
        <v>10717</v>
      </c>
      <c r="B718" s="1">
        <v>45278</v>
      </c>
      <c r="C718">
        <v>1011</v>
      </c>
      <c r="D718" t="s">
        <v>19</v>
      </c>
      <c r="E718" t="s">
        <v>17</v>
      </c>
      <c r="F718" s="6">
        <v>1</v>
      </c>
      <c r="G718" s="4">
        <v>401.7</v>
      </c>
      <c r="H718" s="7">
        <v>0.25</v>
      </c>
      <c r="I718" t="s">
        <v>18</v>
      </c>
      <c r="J718" s="6">
        <v>4</v>
      </c>
      <c r="K718" s="5">
        <v>1.3</v>
      </c>
      <c r="L718" s="4">
        <v>301.27</v>
      </c>
    </row>
    <row r="719" spans="1:12" x14ac:dyDescent="0.3">
      <c r="A719">
        <v>10718</v>
      </c>
      <c r="B719" s="1">
        <v>45279</v>
      </c>
      <c r="C719">
        <v>1606</v>
      </c>
      <c r="D719" t="s">
        <v>15</v>
      </c>
      <c r="E719" t="s">
        <v>21</v>
      </c>
      <c r="F719" s="6">
        <v>3</v>
      </c>
      <c r="G719" s="4">
        <v>401.94</v>
      </c>
      <c r="H719" s="7">
        <v>0.1</v>
      </c>
      <c r="I719" t="s">
        <v>14</v>
      </c>
      <c r="J719" s="6">
        <v>5</v>
      </c>
      <c r="K719" s="5">
        <v>1.8</v>
      </c>
      <c r="L719" s="4">
        <v>1085.24</v>
      </c>
    </row>
    <row r="720" spans="1:12" x14ac:dyDescent="0.3">
      <c r="A720">
        <v>10719</v>
      </c>
      <c r="B720" s="1">
        <v>45280</v>
      </c>
      <c r="C720">
        <v>1301</v>
      </c>
      <c r="D720" t="s">
        <v>22</v>
      </c>
      <c r="E720" t="s">
        <v>17</v>
      </c>
      <c r="F720" s="6">
        <v>1</v>
      </c>
      <c r="G720" s="4">
        <v>511.04</v>
      </c>
      <c r="H720" s="7">
        <v>0.19</v>
      </c>
      <c r="I720" t="s">
        <v>16</v>
      </c>
      <c r="J720" s="6">
        <v>7</v>
      </c>
      <c r="K720" s="5">
        <v>3.6</v>
      </c>
      <c r="L720" s="4">
        <v>413.94</v>
      </c>
    </row>
    <row r="721" spans="1:12" x14ac:dyDescent="0.3">
      <c r="A721">
        <v>10720</v>
      </c>
      <c r="B721" s="1">
        <v>45281</v>
      </c>
      <c r="C721">
        <v>1897</v>
      </c>
      <c r="D721" t="s">
        <v>12</v>
      </c>
      <c r="E721" t="s">
        <v>20</v>
      </c>
      <c r="F721" s="6">
        <v>3</v>
      </c>
      <c r="G721" s="4">
        <v>454.82</v>
      </c>
      <c r="H721" s="7">
        <v>0.22</v>
      </c>
      <c r="I721" t="s">
        <v>14</v>
      </c>
      <c r="J721" s="6">
        <v>5</v>
      </c>
      <c r="K721" s="5">
        <v>3</v>
      </c>
      <c r="L721" s="4">
        <v>1064.28</v>
      </c>
    </row>
    <row r="722" spans="1:12" x14ac:dyDescent="0.3">
      <c r="A722">
        <v>10721</v>
      </c>
      <c r="B722" s="1">
        <v>45282</v>
      </c>
      <c r="C722">
        <v>1252</v>
      </c>
      <c r="D722" t="s">
        <v>19</v>
      </c>
      <c r="E722" t="s">
        <v>21</v>
      </c>
      <c r="F722" s="6">
        <v>7</v>
      </c>
      <c r="G722" s="4">
        <v>278.07</v>
      </c>
      <c r="H722" s="7">
        <v>0.17</v>
      </c>
      <c r="I722" t="s">
        <v>18</v>
      </c>
      <c r="J722" s="6">
        <v>8</v>
      </c>
      <c r="K722" s="5">
        <v>1.3</v>
      </c>
      <c r="L722" s="4">
        <v>1615.59</v>
      </c>
    </row>
    <row r="723" spans="1:12" x14ac:dyDescent="0.3">
      <c r="A723">
        <v>10722</v>
      </c>
      <c r="B723" s="1">
        <v>45283</v>
      </c>
      <c r="C723">
        <v>1498</v>
      </c>
      <c r="D723" t="s">
        <v>19</v>
      </c>
      <c r="E723" t="s">
        <v>20</v>
      </c>
      <c r="F723" s="6">
        <v>5</v>
      </c>
      <c r="G723" s="4">
        <v>373.52</v>
      </c>
      <c r="H723" s="7">
        <v>0.28999999999999998</v>
      </c>
      <c r="I723" t="s">
        <v>16</v>
      </c>
      <c r="J723" s="6">
        <v>7</v>
      </c>
      <c r="K723" s="5">
        <v>3.2</v>
      </c>
      <c r="L723" s="4">
        <v>1326</v>
      </c>
    </row>
    <row r="724" spans="1:12" x14ac:dyDescent="0.3">
      <c r="A724">
        <v>10723</v>
      </c>
      <c r="B724" s="1">
        <v>45284</v>
      </c>
      <c r="C724">
        <v>1753</v>
      </c>
      <c r="D724" t="s">
        <v>12</v>
      </c>
      <c r="E724" t="s">
        <v>13</v>
      </c>
      <c r="F724" s="6">
        <v>7</v>
      </c>
      <c r="G724" s="4">
        <v>417.65</v>
      </c>
      <c r="H724" s="7">
        <v>0.28999999999999998</v>
      </c>
      <c r="I724" t="s">
        <v>16</v>
      </c>
      <c r="J724" s="6">
        <v>7</v>
      </c>
      <c r="K724" s="5">
        <v>1.2</v>
      </c>
      <c r="L724" s="4">
        <v>2075.7199999999998</v>
      </c>
    </row>
    <row r="725" spans="1:12" x14ac:dyDescent="0.3">
      <c r="A725">
        <v>10724</v>
      </c>
      <c r="B725" s="1">
        <v>45285</v>
      </c>
      <c r="C725">
        <v>1034</v>
      </c>
      <c r="D725" t="s">
        <v>15</v>
      </c>
      <c r="E725" t="s">
        <v>20</v>
      </c>
      <c r="F725" s="6">
        <v>3</v>
      </c>
      <c r="G725" s="4">
        <v>314.95</v>
      </c>
      <c r="H725" s="7">
        <v>0.3</v>
      </c>
      <c r="I725" t="s">
        <v>16</v>
      </c>
      <c r="J725" s="6">
        <v>9</v>
      </c>
      <c r="K725" s="5">
        <v>3</v>
      </c>
      <c r="L725" s="4">
        <v>661.39</v>
      </c>
    </row>
    <row r="726" spans="1:12" x14ac:dyDescent="0.3">
      <c r="A726">
        <v>10725</v>
      </c>
      <c r="B726" s="1">
        <v>45286</v>
      </c>
      <c r="C726">
        <v>1726</v>
      </c>
      <c r="D726" t="s">
        <v>15</v>
      </c>
      <c r="E726" t="s">
        <v>21</v>
      </c>
      <c r="F726" s="6">
        <v>5</v>
      </c>
      <c r="G726" s="4">
        <v>293.26</v>
      </c>
      <c r="H726" s="7">
        <v>0.28000000000000003</v>
      </c>
      <c r="I726" t="s">
        <v>18</v>
      </c>
      <c r="J726" s="6">
        <v>8</v>
      </c>
      <c r="K726" s="5">
        <v>4.9000000000000004</v>
      </c>
      <c r="L726" s="4">
        <v>1055.74</v>
      </c>
    </row>
    <row r="727" spans="1:12" x14ac:dyDescent="0.3">
      <c r="A727">
        <v>10726</v>
      </c>
      <c r="B727" s="1">
        <v>45287</v>
      </c>
      <c r="C727">
        <v>1848</v>
      </c>
      <c r="D727" t="s">
        <v>12</v>
      </c>
      <c r="E727" t="s">
        <v>17</v>
      </c>
      <c r="F727" s="6">
        <v>6</v>
      </c>
      <c r="G727" s="4">
        <v>392.38</v>
      </c>
      <c r="H727" s="7">
        <v>0.17</v>
      </c>
      <c r="I727" t="s">
        <v>16</v>
      </c>
      <c r="J727" s="6">
        <v>8</v>
      </c>
      <c r="K727" s="5">
        <v>2.2000000000000002</v>
      </c>
      <c r="L727" s="4">
        <v>1954.05</v>
      </c>
    </row>
    <row r="728" spans="1:12" x14ac:dyDescent="0.3">
      <c r="A728">
        <v>10727</v>
      </c>
      <c r="B728" s="1">
        <v>45288</v>
      </c>
      <c r="C728">
        <v>1089</v>
      </c>
      <c r="D728" t="s">
        <v>19</v>
      </c>
      <c r="E728" t="s">
        <v>21</v>
      </c>
      <c r="F728" s="6">
        <v>1</v>
      </c>
      <c r="G728" s="4">
        <v>341.12</v>
      </c>
      <c r="H728" s="7">
        <v>0.13</v>
      </c>
      <c r="I728" t="s">
        <v>16</v>
      </c>
      <c r="J728" s="6">
        <v>6</v>
      </c>
      <c r="K728" s="5">
        <v>3.9</v>
      </c>
      <c r="L728" s="4">
        <v>296.77</v>
      </c>
    </row>
    <row r="729" spans="1:12" x14ac:dyDescent="0.3">
      <c r="A729">
        <v>10728</v>
      </c>
      <c r="B729" s="1">
        <v>45289</v>
      </c>
      <c r="C729">
        <v>1775</v>
      </c>
      <c r="D729" t="s">
        <v>15</v>
      </c>
      <c r="E729" t="s">
        <v>20</v>
      </c>
      <c r="F729" s="6">
        <v>3</v>
      </c>
      <c r="G729" s="4">
        <v>391.71</v>
      </c>
      <c r="H729" s="7">
        <v>0.28999999999999998</v>
      </c>
      <c r="I729" t="s">
        <v>14</v>
      </c>
      <c r="J729" s="6">
        <v>7</v>
      </c>
      <c r="K729" s="5">
        <v>4</v>
      </c>
      <c r="L729" s="4">
        <v>834.34</v>
      </c>
    </row>
    <row r="730" spans="1:12" x14ac:dyDescent="0.3">
      <c r="A730">
        <v>10729</v>
      </c>
      <c r="B730" s="1">
        <v>45290</v>
      </c>
      <c r="C730">
        <v>1604</v>
      </c>
      <c r="D730" t="s">
        <v>19</v>
      </c>
      <c r="E730" t="s">
        <v>20</v>
      </c>
      <c r="F730" s="6">
        <v>2</v>
      </c>
      <c r="G730" s="4">
        <v>373.52</v>
      </c>
      <c r="H730" s="7">
        <v>0.17</v>
      </c>
      <c r="I730" t="s">
        <v>18</v>
      </c>
      <c r="J730" s="6">
        <v>8</v>
      </c>
      <c r="K730" s="5">
        <v>2.6</v>
      </c>
      <c r="L730" s="4">
        <v>620.04</v>
      </c>
    </row>
    <row r="731" spans="1:12" x14ac:dyDescent="0.3">
      <c r="A731">
        <v>10730</v>
      </c>
      <c r="B731" s="1">
        <v>45291</v>
      </c>
      <c r="C731">
        <v>1921</v>
      </c>
      <c r="D731" t="s">
        <v>15</v>
      </c>
      <c r="E731" t="s">
        <v>17</v>
      </c>
      <c r="F731" s="6">
        <v>2</v>
      </c>
      <c r="G731" s="4">
        <v>435.73</v>
      </c>
      <c r="H731" s="7">
        <v>0.09</v>
      </c>
      <c r="I731" t="s">
        <v>18</v>
      </c>
      <c r="J731" s="6">
        <v>5</v>
      </c>
      <c r="K731" s="5">
        <v>3.4</v>
      </c>
      <c r="L731" s="4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 s="6">
        <v>4</v>
      </c>
      <c r="G732" s="4">
        <v>391.04</v>
      </c>
      <c r="H732" s="7">
        <v>0.18</v>
      </c>
      <c r="I732" t="s">
        <v>16</v>
      </c>
      <c r="J732" s="6">
        <v>10</v>
      </c>
      <c r="K732" s="5">
        <v>2.9</v>
      </c>
      <c r="L732" s="4">
        <v>1282.6099999999999</v>
      </c>
    </row>
    <row r="733" spans="1:12" x14ac:dyDescent="0.3">
      <c r="A733">
        <v>10732</v>
      </c>
      <c r="B733" s="1">
        <v>45293</v>
      </c>
      <c r="C733">
        <v>1601</v>
      </c>
      <c r="D733" t="s">
        <v>15</v>
      </c>
      <c r="E733" t="s">
        <v>21</v>
      </c>
      <c r="F733" s="6">
        <v>2</v>
      </c>
      <c r="G733" s="4">
        <v>319.05</v>
      </c>
      <c r="H733" s="7">
        <v>0.05</v>
      </c>
      <c r="I733" t="s">
        <v>18</v>
      </c>
      <c r="J733" s="6">
        <v>2</v>
      </c>
      <c r="K733" s="5">
        <v>2.1</v>
      </c>
      <c r="L733" s="4">
        <v>606.20000000000005</v>
      </c>
    </row>
    <row r="734" spans="1:12" x14ac:dyDescent="0.3">
      <c r="A734">
        <v>10733</v>
      </c>
      <c r="B734" s="1">
        <v>45294</v>
      </c>
      <c r="C734">
        <v>1417</v>
      </c>
      <c r="D734" t="s">
        <v>12</v>
      </c>
      <c r="E734" t="s">
        <v>17</v>
      </c>
      <c r="F734" s="6">
        <v>5</v>
      </c>
      <c r="G734" s="4">
        <v>413.85</v>
      </c>
      <c r="H734" s="7">
        <v>0.24</v>
      </c>
      <c r="I734" t="s">
        <v>16</v>
      </c>
      <c r="J734" s="6">
        <v>7</v>
      </c>
      <c r="K734" s="5">
        <v>4</v>
      </c>
      <c r="L734" s="4">
        <v>1572.63</v>
      </c>
    </row>
    <row r="735" spans="1:12" x14ac:dyDescent="0.3">
      <c r="A735">
        <v>10734</v>
      </c>
      <c r="B735" s="1">
        <v>45295</v>
      </c>
      <c r="C735">
        <v>1114</v>
      </c>
      <c r="D735" t="s">
        <v>15</v>
      </c>
      <c r="E735" t="s">
        <v>17</v>
      </c>
      <c r="F735" s="6">
        <v>2</v>
      </c>
      <c r="G735" s="4">
        <v>277.95</v>
      </c>
      <c r="H735" s="7">
        <v>0.12</v>
      </c>
      <c r="I735" t="s">
        <v>14</v>
      </c>
      <c r="J735" s="6">
        <v>10</v>
      </c>
      <c r="K735" s="5">
        <v>3.8</v>
      </c>
      <c r="L735" s="4">
        <v>489.19</v>
      </c>
    </row>
    <row r="736" spans="1:12" x14ac:dyDescent="0.3">
      <c r="A736">
        <v>10735</v>
      </c>
      <c r="B736" s="1">
        <v>45296</v>
      </c>
      <c r="C736">
        <v>1616</v>
      </c>
      <c r="D736" t="s">
        <v>19</v>
      </c>
      <c r="E736" t="s">
        <v>17</v>
      </c>
      <c r="F736" s="6">
        <v>2</v>
      </c>
      <c r="G736" s="4">
        <v>156.38</v>
      </c>
      <c r="H736" s="7">
        <v>0.09</v>
      </c>
      <c r="I736" t="s">
        <v>16</v>
      </c>
      <c r="J736" s="6">
        <v>3</v>
      </c>
      <c r="K736" s="5">
        <v>4.5999999999999996</v>
      </c>
      <c r="L736" s="4">
        <v>284.61</v>
      </c>
    </row>
    <row r="737" spans="1:12" x14ac:dyDescent="0.3">
      <c r="A737">
        <v>10736</v>
      </c>
      <c r="B737" s="1">
        <v>45297</v>
      </c>
      <c r="C737">
        <v>1902</v>
      </c>
      <c r="D737" t="s">
        <v>19</v>
      </c>
      <c r="E737" t="s">
        <v>21</v>
      </c>
      <c r="F737" s="6">
        <v>2</v>
      </c>
      <c r="G737" s="4">
        <v>15.83</v>
      </c>
      <c r="H737" s="7">
        <v>0.33</v>
      </c>
      <c r="I737" t="s">
        <v>18</v>
      </c>
      <c r="J737" s="6">
        <v>10</v>
      </c>
      <c r="K737" s="5">
        <v>3.5</v>
      </c>
      <c r="L737" s="4">
        <v>21.21</v>
      </c>
    </row>
    <row r="738" spans="1:12" x14ac:dyDescent="0.3">
      <c r="A738">
        <v>10737</v>
      </c>
      <c r="B738" s="1">
        <v>45298</v>
      </c>
      <c r="C738">
        <v>1195</v>
      </c>
      <c r="D738" t="s">
        <v>15</v>
      </c>
      <c r="E738" t="s">
        <v>21</v>
      </c>
      <c r="F738" s="6">
        <v>3</v>
      </c>
      <c r="G738" s="4">
        <v>342.58</v>
      </c>
      <c r="H738" s="7">
        <v>0.27</v>
      </c>
      <c r="I738" t="s">
        <v>18</v>
      </c>
      <c r="J738" s="6">
        <v>11</v>
      </c>
      <c r="K738" s="5">
        <v>2.6</v>
      </c>
      <c r="L738" s="4">
        <v>750.25</v>
      </c>
    </row>
    <row r="739" spans="1:12" x14ac:dyDescent="0.3">
      <c r="A739">
        <v>10738</v>
      </c>
      <c r="B739" s="1">
        <v>45299</v>
      </c>
      <c r="C739">
        <v>1825</v>
      </c>
      <c r="D739" t="s">
        <v>15</v>
      </c>
      <c r="E739" t="s">
        <v>21</v>
      </c>
      <c r="F739" s="6">
        <v>4</v>
      </c>
      <c r="G739" s="4">
        <v>360.53</v>
      </c>
      <c r="H739" s="7">
        <v>0.28000000000000003</v>
      </c>
      <c r="I739" t="s">
        <v>18</v>
      </c>
      <c r="J739" s="6">
        <v>8</v>
      </c>
      <c r="K739" s="5">
        <v>3.9</v>
      </c>
      <c r="L739" s="4">
        <v>1038.33</v>
      </c>
    </row>
    <row r="740" spans="1:12" x14ac:dyDescent="0.3">
      <c r="A740">
        <v>10739</v>
      </c>
      <c r="B740" s="1">
        <v>45300</v>
      </c>
      <c r="C740">
        <v>1500</v>
      </c>
      <c r="D740" t="s">
        <v>19</v>
      </c>
      <c r="E740" t="s">
        <v>13</v>
      </c>
      <c r="F740" s="6">
        <v>1</v>
      </c>
      <c r="G740" s="4">
        <v>583.65</v>
      </c>
      <c r="H740" s="7">
        <v>0.22</v>
      </c>
      <c r="I740" t="s">
        <v>14</v>
      </c>
      <c r="J740" s="6">
        <v>6</v>
      </c>
      <c r="K740" s="5">
        <v>3.5</v>
      </c>
      <c r="L740" s="4">
        <v>455.25</v>
      </c>
    </row>
    <row r="741" spans="1:12" x14ac:dyDescent="0.3">
      <c r="A741">
        <v>10740</v>
      </c>
      <c r="B741" s="1">
        <v>45301</v>
      </c>
      <c r="C741">
        <v>1625</v>
      </c>
      <c r="D741" t="s">
        <v>15</v>
      </c>
      <c r="E741" t="s">
        <v>17</v>
      </c>
      <c r="F741" s="6">
        <v>4</v>
      </c>
      <c r="G741" s="4">
        <v>226.46</v>
      </c>
      <c r="H741" s="7">
        <v>0.28999999999999998</v>
      </c>
      <c r="I741" t="s">
        <v>16</v>
      </c>
      <c r="J741" s="6">
        <v>11</v>
      </c>
      <c r="K741" s="5">
        <v>3.5</v>
      </c>
      <c r="L741" s="4">
        <v>643.15</v>
      </c>
    </row>
    <row r="742" spans="1:12" x14ac:dyDescent="0.3">
      <c r="A742">
        <v>10741</v>
      </c>
      <c r="B742" s="1">
        <v>45302</v>
      </c>
      <c r="C742">
        <v>1492</v>
      </c>
      <c r="D742" t="s">
        <v>15</v>
      </c>
      <c r="E742" t="s">
        <v>20</v>
      </c>
      <c r="F742" s="6">
        <v>5</v>
      </c>
      <c r="G742" s="4">
        <v>245.57</v>
      </c>
      <c r="H742" s="7">
        <v>0.27</v>
      </c>
      <c r="I742" t="s">
        <v>16</v>
      </c>
      <c r="J742" s="6">
        <v>4</v>
      </c>
      <c r="K742" s="5">
        <v>4.4000000000000004</v>
      </c>
      <c r="L742" s="4">
        <v>896.33</v>
      </c>
    </row>
    <row r="743" spans="1:12" x14ac:dyDescent="0.3">
      <c r="A743">
        <v>10742</v>
      </c>
      <c r="B743" s="1">
        <v>45303</v>
      </c>
      <c r="C743">
        <v>1074</v>
      </c>
      <c r="D743" t="s">
        <v>22</v>
      </c>
      <c r="E743" t="s">
        <v>20</v>
      </c>
      <c r="F743" s="6">
        <v>3</v>
      </c>
      <c r="G743" s="4">
        <v>133.05000000000001</v>
      </c>
      <c r="H743" s="7">
        <v>0.21</v>
      </c>
      <c r="I743" t="s">
        <v>18</v>
      </c>
      <c r="J743" s="6">
        <v>2</v>
      </c>
      <c r="K743" s="5">
        <v>4.5999999999999996</v>
      </c>
      <c r="L743" s="4">
        <v>315.33</v>
      </c>
    </row>
    <row r="744" spans="1:12" x14ac:dyDescent="0.3">
      <c r="A744">
        <v>10743</v>
      </c>
      <c r="B744" s="1">
        <v>45304</v>
      </c>
      <c r="C744">
        <v>1412</v>
      </c>
      <c r="D744" t="s">
        <v>22</v>
      </c>
      <c r="E744" t="s">
        <v>17</v>
      </c>
      <c r="F744" s="6">
        <v>6</v>
      </c>
      <c r="G744" s="4">
        <v>56.26</v>
      </c>
      <c r="H744" s="7">
        <v>0.34</v>
      </c>
      <c r="I744" t="s">
        <v>18</v>
      </c>
      <c r="J744" s="6">
        <v>7</v>
      </c>
      <c r="K744" s="5">
        <v>1.7</v>
      </c>
      <c r="L744" s="4">
        <v>222.79</v>
      </c>
    </row>
    <row r="745" spans="1:12" x14ac:dyDescent="0.3">
      <c r="A745">
        <v>10744</v>
      </c>
      <c r="B745" s="1">
        <v>45305</v>
      </c>
      <c r="C745">
        <v>1375</v>
      </c>
      <c r="D745" t="s">
        <v>22</v>
      </c>
      <c r="E745" t="s">
        <v>20</v>
      </c>
      <c r="F745" s="6">
        <v>3</v>
      </c>
      <c r="G745" s="4">
        <v>467.09</v>
      </c>
      <c r="H745" s="7">
        <v>7.0000000000000007E-2</v>
      </c>
      <c r="I745" t="s">
        <v>16</v>
      </c>
      <c r="J745" s="6">
        <v>1</v>
      </c>
      <c r="K745" s="5">
        <v>2.2999999999999998</v>
      </c>
      <c r="L745" s="4">
        <v>1303.18</v>
      </c>
    </row>
    <row r="746" spans="1:12" x14ac:dyDescent="0.3">
      <c r="A746">
        <v>10745</v>
      </c>
      <c r="B746" s="1">
        <v>45306</v>
      </c>
      <c r="C746">
        <v>1419</v>
      </c>
      <c r="D746" t="s">
        <v>19</v>
      </c>
      <c r="E746" t="s">
        <v>13</v>
      </c>
      <c r="F746" s="6">
        <v>7</v>
      </c>
      <c r="G746" s="4">
        <v>161.06</v>
      </c>
      <c r="H746" s="7">
        <v>0.33</v>
      </c>
      <c r="I746" t="s">
        <v>16</v>
      </c>
      <c r="J746" s="6">
        <v>7</v>
      </c>
      <c r="K746" s="5">
        <v>3.6</v>
      </c>
      <c r="L746" s="4">
        <v>755.37</v>
      </c>
    </row>
    <row r="747" spans="1:12" x14ac:dyDescent="0.3">
      <c r="A747">
        <v>10746</v>
      </c>
      <c r="B747" s="1">
        <v>45307</v>
      </c>
      <c r="C747">
        <v>1728</v>
      </c>
      <c r="D747" t="s">
        <v>19</v>
      </c>
      <c r="E747" t="s">
        <v>13</v>
      </c>
      <c r="F747" s="6">
        <v>2</v>
      </c>
      <c r="G747" s="4">
        <v>371.21</v>
      </c>
      <c r="H747" s="7">
        <v>0.14000000000000001</v>
      </c>
      <c r="I747" t="s">
        <v>18</v>
      </c>
      <c r="J747" s="6">
        <v>10</v>
      </c>
      <c r="K747" s="5">
        <v>3.2</v>
      </c>
      <c r="L747" s="4">
        <v>638.48</v>
      </c>
    </row>
    <row r="748" spans="1:12" x14ac:dyDescent="0.3">
      <c r="A748">
        <v>10747</v>
      </c>
      <c r="B748" s="1">
        <v>45308</v>
      </c>
      <c r="C748">
        <v>1276</v>
      </c>
      <c r="D748" t="s">
        <v>22</v>
      </c>
      <c r="E748" t="s">
        <v>21</v>
      </c>
      <c r="F748" s="6">
        <v>2</v>
      </c>
      <c r="G748" s="4">
        <v>417.35</v>
      </c>
      <c r="H748" s="7">
        <v>0.18</v>
      </c>
      <c r="I748" t="s">
        <v>14</v>
      </c>
      <c r="J748" s="6">
        <v>10</v>
      </c>
      <c r="K748" s="5">
        <v>3.6</v>
      </c>
      <c r="L748" s="4">
        <v>684.45</v>
      </c>
    </row>
    <row r="749" spans="1:12" x14ac:dyDescent="0.3">
      <c r="A749">
        <v>10748</v>
      </c>
      <c r="B749" s="1">
        <v>45309</v>
      </c>
      <c r="C749">
        <v>1760</v>
      </c>
      <c r="D749" t="s">
        <v>15</v>
      </c>
      <c r="E749" t="s">
        <v>21</v>
      </c>
      <c r="F749" s="6">
        <v>5</v>
      </c>
      <c r="G749" s="4">
        <v>290.67</v>
      </c>
      <c r="H749" s="7">
        <v>0.04</v>
      </c>
      <c r="I749" t="s">
        <v>18</v>
      </c>
      <c r="J749" s="6">
        <v>7</v>
      </c>
      <c r="K749" s="5">
        <v>2.7</v>
      </c>
      <c r="L749" s="4">
        <v>1395.22</v>
      </c>
    </row>
    <row r="750" spans="1:12" x14ac:dyDescent="0.3">
      <c r="A750">
        <v>10749</v>
      </c>
      <c r="B750" s="1">
        <v>45310</v>
      </c>
      <c r="C750">
        <v>1675</v>
      </c>
      <c r="D750" t="s">
        <v>19</v>
      </c>
      <c r="E750" t="s">
        <v>21</v>
      </c>
      <c r="F750" s="6">
        <v>6</v>
      </c>
      <c r="G750" s="4">
        <v>527.66999999999996</v>
      </c>
      <c r="H750" s="7">
        <v>0.19</v>
      </c>
      <c r="I750" t="s">
        <v>14</v>
      </c>
      <c r="J750" s="6">
        <v>10</v>
      </c>
      <c r="K750" s="5">
        <v>2.6</v>
      </c>
      <c r="L750" s="4">
        <v>2564.48</v>
      </c>
    </row>
    <row r="751" spans="1:12" x14ac:dyDescent="0.3">
      <c r="A751">
        <v>10750</v>
      </c>
      <c r="B751" s="1">
        <v>45311</v>
      </c>
      <c r="C751">
        <v>1393</v>
      </c>
      <c r="D751" t="s">
        <v>22</v>
      </c>
      <c r="E751" t="s">
        <v>21</v>
      </c>
      <c r="F751" s="6">
        <v>7</v>
      </c>
      <c r="G751" s="4">
        <v>274.62</v>
      </c>
      <c r="H751" s="7">
        <v>0.21</v>
      </c>
      <c r="I751" t="s">
        <v>18</v>
      </c>
      <c r="J751" s="6">
        <v>3</v>
      </c>
      <c r="K751" s="5">
        <v>1.5</v>
      </c>
      <c r="L751" s="4">
        <v>1518.65</v>
      </c>
    </row>
    <row r="752" spans="1:12" x14ac:dyDescent="0.3">
      <c r="A752">
        <v>10751</v>
      </c>
      <c r="B752" s="1">
        <v>45312</v>
      </c>
      <c r="C752">
        <v>1868</v>
      </c>
      <c r="D752" t="s">
        <v>22</v>
      </c>
      <c r="E752" t="s">
        <v>21</v>
      </c>
      <c r="F752" s="6">
        <v>3</v>
      </c>
      <c r="G752" s="4">
        <v>181.67</v>
      </c>
      <c r="H752" s="7">
        <v>0.35</v>
      </c>
      <c r="I752" t="s">
        <v>16</v>
      </c>
      <c r="J752" s="6">
        <v>4</v>
      </c>
      <c r="K752" s="5">
        <v>3.5</v>
      </c>
      <c r="L752" s="4">
        <v>354.26</v>
      </c>
    </row>
    <row r="753" spans="1:12" x14ac:dyDescent="0.3">
      <c r="A753">
        <v>10752</v>
      </c>
      <c r="B753" s="1">
        <v>45313</v>
      </c>
      <c r="C753">
        <v>1456</v>
      </c>
      <c r="D753" t="s">
        <v>15</v>
      </c>
      <c r="E753" t="s">
        <v>20</v>
      </c>
      <c r="F753" s="6">
        <v>6</v>
      </c>
      <c r="G753" s="4">
        <v>539.16999999999996</v>
      </c>
      <c r="H753" s="7">
        <v>0.34</v>
      </c>
      <c r="I753" t="s">
        <v>16</v>
      </c>
      <c r="J753" s="6">
        <v>4</v>
      </c>
      <c r="K753" s="5">
        <v>1.7</v>
      </c>
      <c r="L753" s="4">
        <v>2135.11</v>
      </c>
    </row>
    <row r="754" spans="1:12" x14ac:dyDescent="0.3">
      <c r="A754">
        <v>10753</v>
      </c>
      <c r="B754" s="1">
        <v>45314</v>
      </c>
      <c r="C754">
        <v>1919</v>
      </c>
      <c r="D754" t="s">
        <v>19</v>
      </c>
      <c r="E754" t="s">
        <v>20</v>
      </c>
      <c r="F754" s="6">
        <v>1</v>
      </c>
      <c r="G754" s="4">
        <v>519.02</v>
      </c>
      <c r="H754" s="7">
        <v>0.34</v>
      </c>
      <c r="I754" t="s">
        <v>18</v>
      </c>
      <c r="J754" s="6">
        <v>4</v>
      </c>
      <c r="K754" s="5">
        <v>3.7</v>
      </c>
      <c r="L754" s="4">
        <v>342.55</v>
      </c>
    </row>
    <row r="755" spans="1:12" x14ac:dyDescent="0.3">
      <c r="A755">
        <v>10754</v>
      </c>
      <c r="B755" s="1">
        <v>45315</v>
      </c>
      <c r="C755">
        <v>1191</v>
      </c>
      <c r="D755" t="s">
        <v>22</v>
      </c>
      <c r="E755" t="s">
        <v>21</v>
      </c>
      <c r="F755" s="6">
        <v>4</v>
      </c>
      <c r="G755" s="4">
        <v>110.96</v>
      </c>
      <c r="H755" s="7">
        <v>0.12</v>
      </c>
      <c r="I755" t="s">
        <v>18</v>
      </c>
      <c r="J755" s="6">
        <v>9</v>
      </c>
      <c r="K755" s="5">
        <v>4.9000000000000004</v>
      </c>
      <c r="L755" s="4">
        <v>390.58</v>
      </c>
    </row>
    <row r="756" spans="1:12" x14ac:dyDescent="0.3">
      <c r="A756">
        <v>10755</v>
      </c>
      <c r="B756" s="1">
        <v>45316</v>
      </c>
      <c r="C756">
        <v>1738</v>
      </c>
      <c r="D756" t="s">
        <v>15</v>
      </c>
      <c r="E756" t="s">
        <v>13</v>
      </c>
      <c r="F756" s="6">
        <v>3</v>
      </c>
      <c r="G756" s="4">
        <v>30.19</v>
      </c>
      <c r="H756" s="7">
        <v>0.35</v>
      </c>
      <c r="I756" t="s">
        <v>18</v>
      </c>
      <c r="J756" s="6">
        <v>6</v>
      </c>
      <c r="K756" s="5">
        <v>2</v>
      </c>
      <c r="L756" s="4">
        <v>58.87</v>
      </c>
    </row>
    <row r="757" spans="1:12" x14ac:dyDescent="0.3">
      <c r="A757">
        <v>10756</v>
      </c>
      <c r="B757" s="1">
        <v>45317</v>
      </c>
      <c r="C757">
        <v>1688</v>
      </c>
      <c r="D757" t="s">
        <v>22</v>
      </c>
      <c r="E757" t="s">
        <v>20</v>
      </c>
      <c r="F757" s="6">
        <v>6</v>
      </c>
      <c r="G757" s="4">
        <v>67.64</v>
      </c>
      <c r="H757" s="7">
        <v>0.16</v>
      </c>
      <c r="I757" t="s">
        <v>18</v>
      </c>
      <c r="J757" s="6">
        <v>10</v>
      </c>
      <c r="K757" s="5">
        <v>1.6</v>
      </c>
      <c r="L757" s="4">
        <v>340.91</v>
      </c>
    </row>
    <row r="758" spans="1:12" x14ac:dyDescent="0.3">
      <c r="A758">
        <v>10757</v>
      </c>
      <c r="B758" s="1">
        <v>45318</v>
      </c>
      <c r="C758">
        <v>1098</v>
      </c>
      <c r="D758" t="s">
        <v>22</v>
      </c>
      <c r="E758" t="s">
        <v>13</v>
      </c>
      <c r="F758" s="6">
        <v>1</v>
      </c>
      <c r="G758" s="4">
        <v>182.63</v>
      </c>
      <c r="H758" s="7">
        <v>0.3</v>
      </c>
      <c r="I758" t="s">
        <v>14</v>
      </c>
      <c r="J758" s="6">
        <v>9</v>
      </c>
      <c r="K758" s="5">
        <v>1.1000000000000001</v>
      </c>
      <c r="L758" s="4">
        <v>127.84</v>
      </c>
    </row>
    <row r="759" spans="1:12" x14ac:dyDescent="0.3">
      <c r="A759">
        <v>10758</v>
      </c>
      <c r="B759" s="1">
        <v>45319</v>
      </c>
      <c r="C759">
        <v>1547</v>
      </c>
      <c r="D759" t="s">
        <v>22</v>
      </c>
      <c r="E759" t="s">
        <v>13</v>
      </c>
      <c r="F759" s="6">
        <v>1</v>
      </c>
      <c r="G759" s="4">
        <v>583.77</v>
      </c>
      <c r="H759" s="7">
        <v>0.08</v>
      </c>
      <c r="I759" t="s">
        <v>18</v>
      </c>
      <c r="J759" s="6">
        <v>4</v>
      </c>
      <c r="K759" s="5">
        <v>2.5</v>
      </c>
      <c r="L759" s="4">
        <v>537.07000000000005</v>
      </c>
    </row>
    <row r="760" spans="1:12" x14ac:dyDescent="0.3">
      <c r="A760">
        <v>10759</v>
      </c>
      <c r="B760" s="1">
        <v>45320</v>
      </c>
      <c r="C760">
        <v>1977</v>
      </c>
      <c r="D760" t="s">
        <v>15</v>
      </c>
      <c r="E760" t="s">
        <v>17</v>
      </c>
      <c r="F760" s="6">
        <v>7</v>
      </c>
      <c r="G760" s="4">
        <v>341.73</v>
      </c>
      <c r="H760" s="7">
        <v>0.18</v>
      </c>
      <c r="I760" t="s">
        <v>16</v>
      </c>
      <c r="J760" s="6">
        <v>7</v>
      </c>
      <c r="K760" s="5">
        <v>1.9</v>
      </c>
      <c r="L760" s="4">
        <v>1961.53</v>
      </c>
    </row>
    <row r="761" spans="1:12" x14ac:dyDescent="0.3">
      <c r="A761">
        <v>10760</v>
      </c>
      <c r="B761" s="1">
        <v>45321</v>
      </c>
      <c r="C761">
        <v>1998</v>
      </c>
      <c r="D761" t="s">
        <v>19</v>
      </c>
      <c r="E761" t="s">
        <v>17</v>
      </c>
      <c r="F761" s="6">
        <v>7</v>
      </c>
      <c r="G761" s="4">
        <v>233.36</v>
      </c>
      <c r="H761" s="7">
        <v>0.34</v>
      </c>
      <c r="I761" t="s">
        <v>16</v>
      </c>
      <c r="J761" s="6">
        <v>10</v>
      </c>
      <c r="K761" s="5">
        <v>3</v>
      </c>
      <c r="L761" s="4">
        <v>1078.1199999999999</v>
      </c>
    </row>
    <row r="762" spans="1:12" x14ac:dyDescent="0.3">
      <c r="A762">
        <v>10761</v>
      </c>
      <c r="B762" s="1">
        <v>45322</v>
      </c>
      <c r="C762">
        <v>1095</v>
      </c>
      <c r="D762" t="s">
        <v>22</v>
      </c>
      <c r="E762" t="s">
        <v>21</v>
      </c>
      <c r="F762" s="6">
        <v>4</v>
      </c>
      <c r="G762" s="4">
        <v>534.9</v>
      </c>
      <c r="H762" s="7">
        <v>0.33</v>
      </c>
      <c r="I762" t="s">
        <v>18</v>
      </c>
      <c r="J762" s="6">
        <v>9</v>
      </c>
      <c r="K762" s="5">
        <v>3.1</v>
      </c>
      <c r="L762" s="4">
        <v>1433.53</v>
      </c>
    </row>
    <row r="763" spans="1:12" x14ac:dyDescent="0.3">
      <c r="A763">
        <v>10762</v>
      </c>
      <c r="B763" s="1">
        <v>45323</v>
      </c>
      <c r="C763">
        <v>1663</v>
      </c>
      <c r="D763" t="s">
        <v>15</v>
      </c>
      <c r="E763" t="s">
        <v>13</v>
      </c>
      <c r="F763" s="6">
        <v>1</v>
      </c>
      <c r="G763" s="4">
        <v>280.08</v>
      </c>
      <c r="H763" s="7">
        <v>0.24</v>
      </c>
      <c r="I763" t="s">
        <v>14</v>
      </c>
      <c r="J763" s="6">
        <v>10</v>
      </c>
      <c r="K763" s="5">
        <v>2.4</v>
      </c>
      <c r="L763" s="4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 s="6">
        <v>5</v>
      </c>
      <c r="G764" s="4">
        <v>199.41</v>
      </c>
      <c r="H764" s="7">
        <v>0.28000000000000003</v>
      </c>
      <c r="I764" t="s">
        <v>16</v>
      </c>
      <c r="J764" s="6">
        <v>3</v>
      </c>
      <c r="K764" s="5">
        <v>4</v>
      </c>
      <c r="L764" s="4">
        <v>717.88</v>
      </c>
    </row>
    <row r="765" spans="1:12" x14ac:dyDescent="0.3">
      <c r="A765">
        <v>10764</v>
      </c>
      <c r="B765" s="1">
        <v>45325</v>
      </c>
      <c r="C765">
        <v>1189</v>
      </c>
      <c r="D765" t="s">
        <v>19</v>
      </c>
      <c r="E765" t="s">
        <v>17</v>
      </c>
      <c r="F765" s="6">
        <v>1</v>
      </c>
      <c r="G765" s="4">
        <v>565.61</v>
      </c>
      <c r="H765" s="7">
        <v>0.06</v>
      </c>
      <c r="I765" t="s">
        <v>14</v>
      </c>
      <c r="J765" s="6">
        <v>3</v>
      </c>
      <c r="K765" s="5">
        <v>4.5999999999999996</v>
      </c>
      <c r="L765" s="4">
        <v>531.66999999999996</v>
      </c>
    </row>
    <row r="766" spans="1:12" x14ac:dyDescent="0.3">
      <c r="A766">
        <v>10765</v>
      </c>
      <c r="B766" s="1">
        <v>45326</v>
      </c>
      <c r="C766">
        <v>1735</v>
      </c>
      <c r="D766" t="s">
        <v>19</v>
      </c>
      <c r="E766" t="s">
        <v>17</v>
      </c>
      <c r="F766" s="6">
        <v>6</v>
      </c>
      <c r="G766" s="4">
        <v>511.97</v>
      </c>
      <c r="H766" s="7">
        <v>0.25</v>
      </c>
      <c r="I766" t="s">
        <v>14</v>
      </c>
      <c r="J766" s="6">
        <v>6</v>
      </c>
      <c r="K766" s="5">
        <v>1.8</v>
      </c>
      <c r="L766" s="4">
        <v>2303.87</v>
      </c>
    </row>
    <row r="767" spans="1:12" x14ac:dyDescent="0.3">
      <c r="A767">
        <v>10766</v>
      </c>
      <c r="B767" s="1">
        <v>45327</v>
      </c>
      <c r="C767">
        <v>1036</v>
      </c>
      <c r="D767" t="s">
        <v>12</v>
      </c>
      <c r="E767" t="s">
        <v>13</v>
      </c>
      <c r="F767" s="6">
        <v>7</v>
      </c>
      <c r="G767" s="4">
        <v>508.55</v>
      </c>
      <c r="H767" s="7">
        <v>0.22</v>
      </c>
      <c r="I767" t="s">
        <v>18</v>
      </c>
      <c r="J767" s="6">
        <v>8</v>
      </c>
      <c r="K767" s="5">
        <v>4.3</v>
      </c>
      <c r="L767" s="4">
        <v>2776.68</v>
      </c>
    </row>
    <row r="768" spans="1:12" x14ac:dyDescent="0.3">
      <c r="A768">
        <v>10767</v>
      </c>
      <c r="B768" s="1">
        <v>45328</v>
      </c>
      <c r="C768">
        <v>1779</v>
      </c>
      <c r="D768" t="s">
        <v>22</v>
      </c>
      <c r="E768" t="s">
        <v>17</v>
      </c>
      <c r="F768" s="6">
        <v>5</v>
      </c>
      <c r="G768" s="4">
        <v>314.69</v>
      </c>
      <c r="H768" s="7">
        <v>0.03</v>
      </c>
      <c r="I768" t="s">
        <v>16</v>
      </c>
      <c r="J768" s="6">
        <v>1</v>
      </c>
      <c r="K768" s="5">
        <v>1.5</v>
      </c>
      <c r="L768" s="4">
        <v>1526.25</v>
      </c>
    </row>
    <row r="769" spans="1:12" x14ac:dyDescent="0.3">
      <c r="A769">
        <v>10768</v>
      </c>
      <c r="B769" s="1">
        <v>45329</v>
      </c>
      <c r="C769">
        <v>1368</v>
      </c>
      <c r="D769" t="s">
        <v>12</v>
      </c>
      <c r="E769" t="s">
        <v>17</v>
      </c>
      <c r="F769" s="6">
        <v>7</v>
      </c>
      <c r="G769" s="4">
        <v>476.82</v>
      </c>
      <c r="H769" s="7">
        <v>0.04</v>
      </c>
      <c r="I769" t="s">
        <v>16</v>
      </c>
      <c r="J769" s="6">
        <v>4</v>
      </c>
      <c r="K769" s="5">
        <v>1.9</v>
      </c>
      <c r="L769" s="4">
        <v>3204.23</v>
      </c>
    </row>
    <row r="770" spans="1:12" x14ac:dyDescent="0.3">
      <c r="A770">
        <v>10769</v>
      </c>
      <c r="B770" s="1">
        <v>45330</v>
      </c>
      <c r="C770">
        <v>1694</v>
      </c>
      <c r="D770" t="s">
        <v>22</v>
      </c>
      <c r="E770" t="s">
        <v>20</v>
      </c>
      <c r="F770" s="6">
        <v>7</v>
      </c>
      <c r="G770" s="4">
        <v>119.92</v>
      </c>
      <c r="H770" s="7">
        <v>0.04</v>
      </c>
      <c r="I770" t="s">
        <v>16</v>
      </c>
      <c r="J770" s="6">
        <v>8</v>
      </c>
      <c r="K770" s="5">
        <v>3.2</v>
      </c>
      <c r="L770" s="4">
        <v>805.86</v>
      </c>
    </row>
    <row r="771" spans="1:12" x14ac:dyDescent="0.3">
      <c r="A771">
        <v>10770</v>
      </c>
      <c r="B771" s="1">
        <v>45331</v>
      </c>
      <c r="C771">
        <v>1524</v>
      </c>
      <c r="D771" t="s">
        <v>15</v>
      </c>
      <c r="E771" t="s">
        <v>13</v>
      </c>
      <c r="F771" s="6">
        <v>7</v>
      </c>
      <c r="G771" s="4">
        <v>350.34</v>
      </c>
      <c r="H771" s="7">
        <v>0.25</v>
      </c>
      <c r="I771" t="s">
        <v>16</v>
      </c>
      <c r="J771" s="6">
        <v>6</v>
      </c>
      <c r="K771" s="5">
        <v>2.2000000000000002</v>
      </c>
      <c r="L771" s="4">
        <v>1839.28</v>
      </c>
    </row>
    <row r="772" spans="1:12" x14ac:dyDescent="0.3">
      <c r="A772">
        <v>10771</v>
      </c>
      <c r="B772" s="1">
        <v>45332</v>
      </c>
      <c r="C772">
        <v>1278</v>
      </c>
      <c r="D772" t="s">
        <v>22</v>
      </c>
      <c r="E772" t="s">
        <v>17</v>
      </c>
      <c r="F772" s="6">
        <v>1</v>
      </c>
      <c r="G772" s="4">
        <v>590.54999999999995</v>
      </c>
      <c r="H772" s="7">
        <v>0.05</v>
      </c>
      <c r="I772" t="s">
        <v>18</v>
      </c>
      <c r="J772" s="6">
        <v>2</v>
      </c>
      <c r="K772" s="5">
        <v>1.2</v>
      </c>
      <c r="L772" s="4">
        <v>561.02</v>
      </c>
    </row>
    <row r="773" spans="1:12" x14ac:dyDescent="0.3">
      <c r="A773">
        <v>10772</v>
      </c>
      <c r="B773" s="1">
        <v>45333</v>
      </c>
      <c r="C773">
        <v>1216</v>
      </c>
      <c r="D773" t="s">
        <v>12</v>
      </c>
      <c r="E773" t="s">
        <v>13</v>
      </c>
      <c r="F773" s="6">
        <v>2</v>
      </c>
      <c r="G773" s="4">
        <v>185.21</v>
      </c>
      <c r="H773" s="7">
        <v>0.16</v>
      </c>
      <c r="I773" t="s">
        <v>16</v>
      </c>
      <c r="J773" s="6">
        <v>8</v>
      </c>
      <c r="K773" s="5">
        <v>2.2000000000000002</v>
      </c>
      <c r="L773" s="4">
        <v>311.14999999999998</v>
      </c>
    </row>
    <row r="774" spans="1:12" x14ac:dyDescent="0.3">
      <c r="A774">
        <v>10773</v>
      </c>
      <c r="B774" s="1">
        <v>45334</v>
      </c>
      <c r="C774">
        <v>1866</v>
      </c>
      <c r="D774" t="s">
        <v>15</v>
      </c>
      <c r="E774" t="s">
        <v>17</v>
      </c>
      <c r="F774" s="6">
        <v>1</v>
      </c>
      <c r="G774" s="4">
        <v>479.7</v>
      </c>
      <c r="H774" s="7">
        <v>0.12</v>
      </c>
      <c r="I774" t="s">
        <v>18</v>
      </c>
      <c r="J774" s="6">
        <v>1</v>
      </c>
      <c r="K774" s="5">
        <v>4.5999999999999996</v>
      </c>
      <c r="L774" s="4">
        <v>422.14</v>
      </c>
    </row>
    <row r="775" spans="1:12" x14ac:dyDescent="0.3">
      <c r="A775">
        <v>10774</v>
      </c>
      <c r="B775" s="1">
        <v>45335</v>
      </c>
      <c r="C775">
        <v>1872</v>
      </c>
      <c r="D775" t="s">
        <v>15</v>
      </c>
      <c r="E775" t="s">
        <v>20</v>
      </c>
      <c r="F775" s="6">
        <v>7</v>
      </c>
      <c r="G775" s="4">
        <v>301.93</v>
      </c>
      <c r="H775" s="7">
        <v>0.19</v>
      </c>
      <c r="I775" t="s">
        <v>16</v>
      </c>
      <c r="J775" s="6">
        <v>1</v>
      </c>
      <c r="K775" s="5">
        <v>1.7</v>
      </c>
      <c r="L775" s="4">
        <v>1711.94</v>
      </c>
    </row>
    <row r="776" spans="1:12" x14ac:dyDescent="0.3">
      <c r="A776">
        <v>10775</v>
      </c>
      <c r="B776" s="1">
        <v>45336</v>
      </c>
      <c r="C776">
        <v>1797</v>
      </c>
      <c r="D776" t="s">
        <v>19</v>
      </c>
      <c r="E776" t="s">
        <v>13</v>
      </c>
      <c r="F776" s="6">
        <v>5</v>
      </c>
      <c r="G776" s="4">
        <v>38.29</v>
      </c>
      <c r="H776" s="7">
        <v>0.25</v>
      </c>
      <c r="I776" t="s">
        <v>16</v>
      </c>
      <c r="J776" s="6">
        <v>7</v>
      </c>
      <c r="K776" s="5">
        <v>4.0999999999999996</v>
      </c>
      <c r="L776" s="4">
        <v>143.59</v>
      </c>
    </row>
    <row r="777" spans="1:12" x14ac:dyDescent="0.3">
      <c r="A777">
        <v>10776</v>
      </c>
      <c r="B777" s="1">
        <v>45337</v>
      </c>
      <c r="C777">
        <v>1272</v>
      </c>
      <c r="D777" t="s">
        <v>15</v>
      </c>
      <c r="E777" t="s">
        <v>17</v>
      </c>
      <c r="F777" s="6">
        <v>1</v>
      </c>
      <c r="G777" s="4">
        <v>461.37</v>
      </c>
      <c r="H777" s="7">
        <v>0.24</v>
      </c>
      <c r="I777" t="s">
        <v>18</v>
      </c>
      <c r="J777" s="6">
        <v>10</v>
      </c>
      <c r="K777" s="5">
        <v>3.9</v>
      </c>
      <c r="L777" s="4">
        <v>350.64</v>
      </c>
    </row>
    <row r="778" spans="1:12" x14ac:dyDescent="0.3">
      <c r="A778">
        <v>10777</v>
      </c>
      <c r="B778" s="1">
        <v>45338</v>
      </c>
      <c r="C778">
        <v>1880</v>
      </c>
      <c r="D778" t="s">
        <v>22</v>
      </c>
      <c r="E778" t="s">
        <v>20</v>
      </c>
      <c r="F778" s="6">
        <v>7</v>
      </c>
      <c r="G778" s="4">
        <v>113.61</v>
      </c>
      <c r="H778" s="7">
        <v>0.18</v>
      </c>
      <c r="I778" t="s">
        <v>14</v>
      </c>
      <c r="J778" s="6">
        <v>3</v>
      </c>
      <c r="K778" s="5">
        <v>1.4</v>
      </c>
      <c r="L778" s="4">
        <v>652.12</v>
      </c>
    </row>
    <row r="779" spans="1:12" x14ac:dyDescent="0.3">
      <c r="A779">
        <v>10778</v>
      </c>
      <c r="B779" s="1">
        <v>45339</v>
      </c>
      <c r="C779">
        <v>1061</v>
      </c>
      <c r="D779" t="s">
        <v>19</v>
      </c>
      <c r="E779" t="s">
        <v>17</v>
      </c>
      <c r="F779" s="6">
        <v>7</v>
      </c>
      <c r="G779" s="4">
        <v>384.41</v>
      </c>
      <c r="H779" s="7">
        <v>0.16</v>
      </c>
      <c r="I779" t="s">
        <v>18</v>
      </c>
      <c r="J779" s="6">
        <v>8</v>
      </c>
      <c r="K779" s="5">
        <v>2.2999999999999998</v>
      </c>
      <c r="L779" s="4">
        <v>2260.33</v>
      </c>
    </row>
    <row r="780" spans="1:12" x14ac:dyDescent="0.3">
      <c r="A780">
        <v>10779</v>
      </c>
      <c r="B780" s="1">
        <v>45340</v>
      </c>
      <c r="C780">
        <v>1595</v>
      </c>
      <c r="D780" t="s">
        <v>19</v>
      </c>
      <c r="E780" t="s">
        <v>13</v>
      </c>
      <c r="F780" s="6">
        <v>1</v>
      </c>
      <c r="G780" s="4">
        <v>65.11</v>
      </c>
      <c r="H780" s="7">
        <v>0.14000000000000001</v>
      </c>
      <c r="I780" t="s">
        <v>18</v>
      </c>
      <c r="J780" s="6">
        <v>9</v>
      </c>
      <c r="K780" s="5">
        <v>1.8</v>
      </c>
      <c r="L780" s="4">
        <v>55.99</v>
      </c>
    </row>
    <row r="781" spans="1:12" x14ac:dyDescent="0.3">
      <c r="A781">
        <v>10780</v>
      </c>
      <c r="B781" s="1">
        <v>45341</v>
      </c>
      <c r="C781">
        <v>1879</v>
      </c>
      <c r="D781" t="s">
        <v>19</v>
      </c>
      <c r="E781" t="s">
        <v>17</v>
      </c>
      <c r="F781" s="6">
        <v>1</v>
      </c>
      <c r="G781" s="4">
        <v>568.91999999999996</v>
      </c>
      <c r="H781" s="7">
        <v>0.3</v>
      </c>
      <c r="I781" t="s">
        <v>18</v>
      </c>
      <c r="J781" s="6">
        <v>8</v>
      </c>
      <c r="K781" s="5">
        <v>1.1000000000000001</v>
      </c>
      <c r="L781" s="4">
        <v>398.24</v>
      </c>
    </row>
    <row r="782" spans="1:12" x14ac:dyDescent="0.3">
      <c r="A782">
        <v>10781</v>
      </c>
      <c r="B782" s="1">
        <v>45342</v>
      </c>
      <c r="C782">
        <v>1728</v>
      </c>
      <c r="D782" t="s">
        <v>19</v>
      </c>
      <c r="E782" t="s">
        <v>13</v>
      </c>
      <c r="F782" s="6">
        <v>5</v>
      </c>
      <c r="G782" s="4">
        <v>185.66</v>
      </c>
      <c r="H782" s="7">
        <v>0.12</v>
      </c>
      <c r="I782" t="s">
        <v>18</v>
      </c>
      <c r="J782" s="6">
        <v>1</v>
      </c>
      <c r="K782" s="5">
        <v>1.7</v>
      </c>
      <c r="L782" s="4">
        <v>816.9</v>
      </c>
    </row>
    <row r="783" spans="1:12" x14ac:dyDescent="0.3">
      <c r="A783">
        <v>10782</v>
      </c>
      <c r="B783" s="1">
        <v>45343</v>
      </c>
      <c r="C783">
        <v>1341</v>
      </c>
      <c r="D783" t="s">
        <v>19</v>
      </c>
      <c r="E783" t="s">
        <v>13</v>
      </c>
      <c r="F783" s="6">
        <v>1</v>
      </c>
      <c r="G783" s="4">
        <v>147.47999999999999</v>
      </c>
      <c r="H783" s="7">
        <v>0.09</v>
      </c>
      <c r="I783" t="s">
        <v>14</v>
      </c>
      <c r="J783" s="6">
        <v>1</v>
      </c>
      <c r="K783" s="5">
        <v>1.8</v>
      </c>
      <c r="L783" s="4">
        <v>134.21</v>
      </c>
    </row>
    <row r="784" spans="1:12" x14ac:dyDescent="0.3">
      <c r="A784">
        <v>10783</v>
      </c>
      <c r="B784" s="1">
        <v>45344</v>
      </c>
      <c r="C784">
        <v>1396</v>
      </c>
      <c r="D784" t="s">
        <v>15</v>
      </c>
      <c r="E784" t="s">
        <v>17</v>
      </c>
      <c r="F784" s="6">
        <v>4</v>
      </c>
      <c r="G784" s="4">
        <v>90.54</v>
      </c>
      <c r="H784" s="7">
        <v>0.26</v>
      </c>
      <c r="I784" t="s">
        <v>16</v>
      </c>
      <c r="J784" s="6">
        <v>6</v>
      </c>
      <c r="K784" s="5">
        <v>1.7</v>
      </c>
      <c r="L784" s="4">
        <v>268</v>
      </c>
    </row>
    <row r="785" spans="1:12" x14ac:dyDescent="0.3">
      <c r="A785">
        <v>10784</v>
      </c>
      <c r="B785" s="1">
        <v>45345</v>
      </c>
      <c r="C785">
        <v>1698</v>
      </c>
      <c r="D785" t="s">
        <v>12</v>
      </c>
      <c r="E785" t="s">
        <v>20</v>
      </c>
      <c r="F785" s="6">
        <v>6</v>
      </c>
      <c r="G785" s="4">
        <v>568.41</v>
      </c>
      <c r="H785" s="7">
        <v>0.13</v>
      </c>
      <c r="I785" t="s">
        <v>14</v>
      </c>
      <c r="J785" s="6">
        <v>1</v>
      </c>
      <c r="K785" s="5">
        <v>1.4</v>
      </c>
      <c r="L785" s="4">
        <v>2967.1</v>
      </c>
    </row>
    <row r="786" spans="1:12" x14ac:dyDescent="0.3">
      <c r="A786">
        <v>10785</v>
      </c>
      <c r="B786" s="1">
        <v>45346</v>
      </c>
      <c r="C786">
        <v>1018</v>
      </c>
      <c r="D786" t="s">
        <v>15</v>
      </c>
      <c r="E786" t="s">
        <v>21</v>
      </c>
      <c r="F786" s="6">
        <v>4</v>
      </c>
      <c r="G786" s="4">
        <v>431.46</v>
      </c>
      <c r="H786" s="7">
        <v>0.3</v>
      </c>
      <c r="I786" t="s">
        <v>16</v>
      </c>
      <c r="J786" s="6">
        <v>8</v>
      </c>
      <c r="K786" s="5">
        <v>3.1</v>
      </c>
      <c r="L786" s="4">
        <v>1208.0899999999999</v>
      </c>
    </row>
    <row r="787" spans="1:12" x14ac:dyDescent="0.3">
      <c r="A787">
        <v>10786</v>
      </c>
      <c r="B787" s="1">
        <v>45347</v>
      </c>
      <c r="C787">
        <v>1176</v>
      </c>
      <c r="D787" t="s">
        <v>19</v>
      </c>
      <c r="E787" t="s">
        <v>20</v>
      </c>
      <c r="F787" s="6">
        <v>5</v>
      </c>
      <c r="G787" s="4">
        <v>448.87</v>
      </c>
      <c r="H787" s="7">
        <v>0.11</v>
      </c>
      <c r="I787" t="s">
        <v>14</v>
      </c>
      <c r="J787" s="6">
        <v>6</v>
      </c>
      <c r="K787" s="5">
        <v>2.2999999999999998</v>
      </c>
      <c r="L787" s="4">
        <v>1997.47</v>
      </c>
    </row>
    <row r="788" spans="1:12" x14ac:dyDescent="0.3">
      <c r="A788">
        <v>10787</v>
      </c>
      <c r="B788" s="1">
        <v>45348</v>
      </c>
      <c r="C788">
        <v>1611</v>
      </c>
      <c r="D788" t="s">
        <v>19</v>
      </c>
      <c r="E788" t="s">
        <v>20</v>
      </c>
      <c r="F788" s="6">
        <v>2</v>
      </c>
      <c r="G788" s="4">
        <v>307.14999999999998</v>
      </c>
      <c r="H788" s="7">
        <v>0.25</v>
      </c>
      <c r="I788" t="s">
        <v>16</v>
      </c>
      <c r="J788" s="6">
        <v>5</v>
      </c>
      <c r="K788" s="5">
        <v>4.5999999999999996</v>
      </c>
      <c r="L788" s="4">
        <v>460.72</v>
      </c>
    </row>
    <row r="789" spans="1:12" x14ac:dyDescent="0.3">
      <c r="A789">
        <v>10788</v>
      </c>
      <c r="B789" s="1">
        <v>45349</v>
      </c>
      <c r="C789">
        <v>1395</v>
      </c>
      <c r="D789" t="s">
        <v>22</v>
      </c>
      <c r="E789" t="s">
        <v>17</v>
      </c>
      <c r="F789" s="6">
        <v>4</v>
      </c>
      <c r="G789" s="4">
        <v>292.72000000000003</v>
      </c>
      <c r="H789" s="7">
        <v>0.02</v>
      </c>
      <c r="I789" t="s">
        <v>14</v>
      </c>
      <c r="J789" s="6">
        <v>6</v>
      </c>
      <c r="K789" s="5">
        <v>1.7</v>
      </c>
      <c r="L789" s="4">
        <v>1147.46</v>
      </c>
    </row>
    <row r="790" spans="1:12" x14ac:dyDescent="0.3">
      <c r="A790">
        <v>10789</v>
      </c>
      <c r="B790" s="1">
        <v>45350</v>
      </c>
      <c r="C790">
        <v>1444</v>
      </c>
      <c r="D790" t="s">
        <v>15</v>
      </c>
      <c r="E790" t="s">
        <v>20</v>
      </c>
      <c r="F790" s="6">
        <v>7</v>
      </c>
      <c r="G790" s="4">
        <v>79.36</v>
      </c>
      <c r="H790" s="7">
        <v>0.13</v>
      </c>
      <c r="I790" t="s">
        <v>14</v>
      </c>
      <c r="J790" s="6">
        <v>4</v>
      </c>
      <c r="K790" s="5">
        <v>3.4</v>
      </c>
      <c r="L790" s="4">
        <v>483.3</v>
      </c>
    </row>
    <row r="791" spans="1:12" x14ac:dyDescent="0.3">
      <c r="A791">
        <v>10790</v>
      </c>
      <c r="B791" s="1">
        <v>45351</v>
      </c>
      <c r="C791">
        <v>1232</v>
      </c>
      <c r="D791" t="s">
        <v>22</v>
      </c>
      <c r="E791" t="s">
        <v>20</v>
      </c>
      <c r="F791" s="6">
        <v>6</v>
      </c>
      <c r="G791" s="4">
        <v>342.51</v>
      </c>
      <c r="H791" s="7">
        <v>0.12</v>
      </c>
      <c r="I791" t="s">
        <v>16</v>
      </c>
      <c r="J791" s="6">
        <v>1</v>
      </c>
      <c r="K791" s="5">
        <v>4.5999999999999996</v>
      </c>
      <c r="L791" s="4">
        <v>1808.45</v>
      </c>
    </row>
    <row r="792" spans="1:12" x14ac:dyDescent="0.3">
      <c r="A792">
        <v>10791</v>
      </c>
      <c r="B792" s="1">
        <v>45352</v>
      </c>
      <c r="C792">
        <v>1914</v>
      </c>
      <c r="D792" t="s">
        <v>22</v>
      </c>
      <c r="E792" t="s">
        <v>21</v>
      </c>
      <c r="F792" s="6">
        <v>3</v>
      </c>
      <c r="G792" s="4">
        <v>159.44999999999999</v>
      </c>
      <c r="H792" s="7">
        <v>0.28999999999999998</v>
      </c>
      <c r="I792" t="s">
        <v>14</v>
      </c>
      <c r="J792" s="6">
        <v>7</v>
      </c>
      <c r="K792" s="5">
        <v>1.2</v>
      </c>
      <c r="L792" s="4">
        <v>339.63</v>
      </c>
    </row>
    <row r="793" spans="1:12" x14ac:dyDescent="0.3">
      <c r="A793">
        <v>10792</v>
      </c>
      <c r="B793" s="1">
        <v>45353</v>
      </c>
      <c r="C793">
        <v>1075</v>
      </c>
      <c r="D793" t="s">
        <v>22</v>
      </c>
      <c r="E793" t="s">
        <v>20</v>
      </c>
      <c r="F793" s="6">
        <v>6</v>
      </c>
      <c r="G793" s="4">
        <v>586.63</v>
      </c>
      <c r="H793" s="7">
        <v>0.34</v>
      </c>
      <c r="I793" t="s">
        <v>16</v>
      </c>
      <c r="J793" s="6">
        <v>10</v>
      </c>
      <c r="K793" s="5">
        <v>3.1</v>
      </c>
      <c r="L793" s="4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 s="6">
        <v>4</v>
      </c>
      <c r="G794" s="4">
        <v>481</v>
      </c>
      <c r="H794" s="7">
        <v>0.16</v>
      </c>
      <c r="I794" t="s">
        <v>16</v>
      </c>
      <c r="J794" s="6">
        <v>9</v>
      </c>
      <c r="K794" s="5">
        <v>2.8</v>
      </c>
      <c r="L794" s="4">
        <v>1616.16</v>
      </c>
    </row>
    <row r="795" spans="1:12" x14ac:dyDescent="0.3">
      <c r="A795">
        <v>10794</v>
      </c>
      <c r="B795" s="1">
        <v>45355</v>
      </c>
      <c r="C795">
        <v>1454</v>
      </c>
      <c r="D795" t="s">
        <v>22</v>
      </c>
      <c r="E795" t="s">
        <v>17</v>
      </c>
      <c r="F795" s="6">
        <v>3</v>
      </c>
      <c r="G795" s="4">
        <v>256.60000000000002</v>
      </c>
      <c r="H795" s="7">
        <v>0.28999999999999998</v>
      </c>
      <c r="I795" t="s">
        <v>16</v>
      </c>
      <c r="J795" s="6">
        <v>4</v>
      </c>
      <c r="K795" s="5">
        <v>4.7</v>
      </c>
      <c r="L795" s="4">
        <v>546.55999999999995</v>
      </c>
    </row>
    <row r="796" spans="1:12" x14ac:dyDescent="0.3">
      <c r="A796">
        <v>10795</v>
      </c>
      <c r="B796" s="1">
        <v>45356</v>
      </c>
      <c r="C796">
        <v>1795</v>
      </c>
      <c r="D796" t="s">
        <v>19</v>
      </c>
      <c r="E796" t="s">
        <v>21</v>
      </c>
      <c r="F796" s="6">
        <v>5</v>
      </c>
      <c r="G796" s="4">
        <v>103.53</v>
      </c>
      <c r="H796" s="7">
        <v>0.24</v>
      </c>
      <c r="I796" t="s">
        <v>14</v>
      </c>
      <c r="J796" s="6">
        <v>4</v>
      </c>
      <c r="K796" s="5">
        <v>3.7</v>
      </c>
      <c r="L796" s="4">
        <v>393.41</v>
      </c>
    </row>
    <row r="797" spans="1:12" x14ac:dyDescent="0.3">
      <c r="A797">
        <v>10796</v>
      </c>
      <c r="B797" s="1">
        <v>45357</v>
      </c>
      <c r="C797">
        <v>1717</v>
      </c>
      <c r="D797" t="s">
        <v>12</v>
      </c>
      <c r="E797" t="s">
        <v>13</v>
      </c>
      <c r="F797" s="6">
        <v>6</v>
      </c>
      <c r="G797" s="4">
        <v>474.42</v>
      </c>
      <c r="H797" s="7">
        <v>0.34</v>
      </c>
      <c r="I797" t="s">
        <v>18</v>
      </c>
      <c r="J797" s="6">
        <v>9</v>
      </c>
      <c r="K797" s="5">
        <v>2.4</v>
      </c>
      <c r="L797" s="4">
        <v>1878.7</v>
      </c>
    </row>
    <row r="798" spans="1:12" x14ac:dyDescent="0.3">
      <c r="A798">
        <v>10797</v>
      </c>
      <c r="B798" s="1">
        <v>45358</v>
      </c>
      <c r="C798">
        <v>1734</v>
      </c>
      <c r="D798" t="s">
        <v>15</v>
      </c>
      <c r="E798" t="s">
        <v>13</v>
      </c>
      <c r="F798" s="6">
        <v>2</v>
      </c>
      <c r="G798" s="4">
        <v>86.4</v>
      </c>
      <c r="H798" s="7">
        <v>0.28000000000000003</v>
      </c>
      <c r="I798" t="s">
        <v>18</v>
      </c>
      <c r="J798" s="6">
        <v>4</v>
      </c>
      <c r="K798" s="5">
        <v>3.8</v>
      </c>
      <c r="L798" s="4">
        <v>124.42</v>
      </c>
    </row>
    <row r="799" spans="1:12" x14ac:dyDescent="0.3">
      <c r="A799">
        <v>10798</v>
      </c>
      <c r="B799" s="1">
        <v>45359</v>
      </c>
      <c r="C799">
        <v>1383</v>
      </c>
      <c r="D799" t="s">
        <v>19</v>
      </c>
      <c r="E799" t="s">
        <v>21</v>
      </c>
      <c r="F799" s="6">
        <v>3</v>
      </c>
      <c r="G799" s="4">
        <v>125.76</v>
      </c>
      <c r="H799" s="7">
        <v>0.03</v>
      </c>
      <c r="I799" t="s">
        <v>18</v>
      </c>
      <c r="J799" s="6">
        <v>10</v>
      </c>
      <c r="K799" s="5">
        <v>3.3</v>
      </c>
      <c r="L799" s="4">
        <v>365.96</v>
      </c>
    </row>
    <row r="800" spans="1:12" x14ac:dyDescent="0.3">
      <c r="A800">
        <v>10799</v>
      </c>
      <c r="B800" s="1">
        <v>45360</v>
      </c>
      <c r="C800">
        <v>1563</v>
      </c>
      <c r="D800" t="s">
        <v>19</v>
      </c>
      <c r="E800" t="s">
        <v>13</v>
      </c>
      <c r="F800" s="6">
        <v>3</v>
      </c>
      <c r="G800" s="4">
        <v>138.74</v>
      </c>
      <c r="H800" s="7">
        <v>0.25</v>
      </c>
      <c r="I800" t="s">
        <v>14</v>
      </c>
      <c r="J800" s="6">
        <v>4</v>
      </c>
      <c r="K800" s="5">
        <v>2.4</v>
      </c>
      <c r="L800" s="4">
        <v>312.17</v>
      </c>
    </row>
    <row r="801" spans="1:12" x14ac:dyDescent="0.3">
      <c r="A801">
        <v>10800</v>
      </c>
      <c r="B801" s="1">
        <v>45361</v>
      </c>
      <c r="C801">
        <v>1850</v>
      </c>
      <c r="D801" t="s">
        <v>19</v>
      </c>
      <c r="E801" t="s">
        <v>17</v>
      </c>
      <c r="F801" s="6">
        <v>6</v>
      </c>
      <c r="G801" s="4">
        <v>340.78</v>
      </c>
      <c r="H801" s="7">
        <v>0.19</v>
      </c>
      <c r="I801" t="s">
        <v>18</v>
      </c>
      <c r="J801" s="6">
        <v>8</v>
      </c>
      <c r="K801" s="5">
        <v>4.0999999999999996</v>
      </c>
      <c r="L801" s="4">
        <v>1656.19</v>
      </c>
    </row>
    <row r="802" spans="1:12" x14ac:dyDescent="0.3">
      <c r="A802">
        <v>10801</v>
      </c>
      <c r="B802" s="1">
        <v>45362</v>
      </c>
      <c r="C802">
        <v>1505</v>
      </c>
      <c r="D802" t="s">
        <v>22</v>
      </c>
      <c r="E802" t="s">
        <v>13</v>
      </c>
      <c r="F802" s="6">
        <v>4</v>
      </c>
      <c r="G802" s="4">
        <v>475.43</v>
      </c>
      <c r="H802" s="7">
        <v>0.01</v>
      </c>
      <c r="I802" t="s">
        <v>16</v>
      </c>
      <c r="J802" s="6">
        <v>11</v>
      </c>
      <c r="K802" s="5">
        <v>3.7</v>
      </c>
      <c r="L802" s="4">
        <v>1882.7</v>
      </c>
    </row>
    <row r="803" spans="1:12" x14ac:dyDescent="0.3">
      <c r="A803">
        <v>10802</v>
      </c>
      <c r="B803" s="1">
        <v>45363</v>
      </c>
      <c r="C803">
        <v>1366</v>
      </c>
      <c r="D803" t="s">
        <v>19</v>
      </c>
      <c r="E803" t="s">
        <v>21</v>
      </c>
      <c r="F803" s="6">
        <v>3</v>
      </c>
      <c r="G803" s="4">
        <v>198.87</v>
      </c>
      <c r="H803" s="7">
        <v>0.09</v>
      </c>
      <c r="I803" t="s">
        <v>16</v>
      </c>
      <c r="J803" s="6">
        <v>4</v>
      </c>
      <c r="K803" s="5">
        <v>1</v>
      </c>
      <c r="L803" s="4">
        <v>542.91999999999996</v>
      </c>
    </row>
    <row r="804" spans="1:12" x14ac:dyDescent="0.3">
      <c r="A804">
        <v>10803</v>
      </c>
      <c r="B804" s="1">
        <v>45364</v>
      </c>
      <c r="C804">
        <v>1143</v>
      </c>
      <c r="D804" t="s">
        <v>15</v>
      </c>
      <c r="E804" t="s">
        <v>17</v>
      </c>
      <c r="F804" s="6">
        <v>5</v>
      </c>
      <c r="G804" s="4">
        <v>64.53</v>
      </c>
      <c r="H804" s="7">
        <v>0.32</v>
      </c>
      <c r="I804" t="s">
        <v>16</v>
      </c>
      <c r="J804" s="6">
        <v>9</v>
      </c>
      <c r="K804" s="5">
        <v>4.5</v>
      </c>
      <c r="L804" s="4">
        <v>219.4</v>
      </c>
    </row>
    <row r="805" spans="1:12" x14ac:dyDescent="0.3">
      <c r="A805">
        <v>10804</v>
      </c>
      <c r="B805" s="1">
        <v>45365</v>
      </c>
      <c r="C805">
        <v>1884</v>
      </c>
      <c r="D805" t="s">
        <v>19</v>
      </c>
      <c r="E805" t="s">
        <v>13</v>
      </c>
      <c r="F805" s="6">
        <v>6</v>
      </c>
      <c r="G805" s="4">
        <v>286.76</v>
      </c>
      <c r="H805" s="7">
        <v>0.32</v>
      </c>
      <c r="I805" t="s">
        <v>18</v>
      </c>
      <c r="J805" s="6">
        <v>11</v>
      </c>
      <c r="K805" s="5">
        <v>2.6</v>
      </c>
      <c r="L805" s="4">
        <v>1169.98</v>
      </c>
    </row>
    <row r="806" spans="1:12" x14ac:dyDescent="0.3">
      <c r="A806">
        <v>10805</v>
      </c>
      <c r="B806" s="1">
        <v>45366</v>
      </c>
      <c r="C806">
        <v>1068</v>
      </c>
      <c r="D806" t="s">
        <v>22</v>
      </c>
      <c r="E806" t="s">
        <v>17</v>
      </c>
      <c r="F806" s="6">
        <v>5</v>
      </c>
      <c r="G806" s="4">
        <v>452.64</v>
      </c>
      <c r="H806" s="7">
        <v>0.28000000000000003</v>
      </c>
      <c r="I806" t="s">
        <v>16</v>
      </c>
      <c r="J806" s="6">
        <v>8</v>
      </c>
      <c r="K806" s="5">
        <v>3.6</v>
      </c>
      <c r="L806" s="4">
        <v>1629.5</v>
      </c>
    </row>
    <row r="807" spans="1:12" x14ac:dyDescent="0.3">
      <c r="A807">
        <v>10806</v>
      </c>
      <c r="B807" s="1">
        <v>45367</v>
      </c>
      <c r="C807">
        <v>1098</v>
      </c>
      <c r="D807" t="s">
        <v>22</v>
      </c>
      <c r="E807" t="s">
        <v>21</v>
      </c>
      <c r="F807" s="6">
        <v>6</v>
      </c>
      <c r="G807" s="4">
        <v>144.66999999999999</v>
      </c>
      <c r="H807" s="7">
        <v>0.34</v>
      </c>
      <c r="I807" t="s">
        <v>16</v>
      </c>
      <c r="J807" s="6">
        <v>5</v>
      </c>
      <c r="K807" s="5">
        <v>2.6</v>
      </c>
      <c r="L807" s="4">
        <v>572.89</v>
      </c>
    </row>
    <row r="808" spans="1:12" x14ac:dyDescent="0.3">
      <c r="A808">
        <v>10807</v>
      </c>
      <c r="B808" s="1">
        <v>45368</v>
      </c>
      <c r="C808">
        <v>1395</v>
      </c>
      <c r="D808" t="s">
        <v>22</v>
      </c>
      <c r="E808" t="s">
        <v>13</v>
      </c>
      <c r="F808" s="6">
        <v>5</v>
      </c>
      <c r="G808" s="4">
        <v>143.66</v>
      </c>
      <c r="H808" s="7">
        <v>0.28000000000000003</v>
      </c>
      <c r="I808" t="s">
        <v>14</v>
      </c>
      <c r="J808" s="6">
        <v>9</v>
      </c>
      <c r="K808" s="5">
        <v>4.5</v>
      </c>
      <c r="L808" s="4">
        <v>517.17999999999995</v>
      </c>
    </row>
    <row r="809" spans="1:12" x14ac:dyDescent="0.3">
      <c r="A809">
        <v>10808</v>
      </c>
      <c r="B809" s="1">
        <v>45369</v>
      </c>
      <c r="C809">
        <v>1024</v>
      </c>
      <c r="D809" t="s">
        <v>22</v>
      </c>
      <c r="E809" t="s">
        <v>17</v>
      </c>
      <c r="F809" s="6">
        <v>4</v>
      </c>
      <c r="G809" s="4">
        <v>569.13</v>
      </c>
      <c r="H809" s="7">
        <v>0</v>
      </c>
      <c r="I809" t="s">
        <v>16</v>
      </c>
      <c r="J809" s="6">
        <v>8</v>
      </c>
      <c r="K809" s="5">
        <v>3.6</v>
      </c>
      <c r="L809" s="4">
        <v>2276.52</v>
      </c>
    </row>
    <row r="810" spans="1:12" x14ac:dyDescent="0.3">
      <c r="A810">
        <v>10809</v>
      </c>
      <c r="B810" s="1">
        <v>45370</v>
      </c>
      <c r="C810">
        <v>1947</v>
      </c>
      <c r="D810" t="s">
        <v>19</v>
      </c>
      <c r="E810" t="s">
        <v>17</v>
      </c>
      <c r="F810" s="6">
        <v>6</v>
      </c>
      <c r="G810" s="4">
        <v>573.17999999999995</v>
      </c>
      <c r="H810" s="7">
        <v>0.1</v>
      </c>
      <c r="I810" t="s">
        <v>18</v>
      </c>
      <c r="J810" s="6">
        <v>10</v>
      </c>
      <c r="K810" s="5">
        <v>3.3</v>
      </c>
      <c r="L810" s="4">
        <v>3095.17</v>
      </c>
    </row>
    <row r="811" spans="1:12" x14ac:dyDescent="0.3">
      <c r="A811">
        <v>10810</v>
      </c>
      <c r="B811" s="1">
        <v>45371</v>
      </c>
      <c r="C811">
        <v>1890</v>
      </c>
      <c r="D811" t="s">
        <v>19</v>
      </c>
      <c r="E811" t="s">
        <v>13</v>
      </c>
      <c r="F811" s="6">
        <v>7</v>
      </c>
      <c r="G811" s="4">
        <v>594.41999999999996</v>
      </c>
      <c r="H811" s="7">
        <v>0.01</v>
      </c>
      <c r="I811" t="s">
        <v>16</v>
      </c>
      <c r="J811" s="6">
        <v>4</v>
      </c>
      <c r="K811" s="5">
        <v>4.9000000000000004</v>
      </c>
      <c r="L811" s="4">
        <v>4119.33</v>
      </c>
    </row>
    <row r="812" spans="1:12" x14ac:dyDescent="0.3">
      <c r="A812">
        <v>10811</v>
      </c>
      <c r="B812" s="1">
        <v>45372</v>
      </c>
      <c r="C812">
        <v>1468</v>
      </c>
      <c r="D812" t="s">
        <v>22</v>
      </c>
      <c r="E812" t="s">
        <v>17</v>
      </c>
      <c r="F812" s="6">
        <v>2</v>
      </c>
      <c r="G812" s="4">
        <v>487.48</v>
      </c>
      <c r="H812" s="7">
        <v>0.03</v>
      </c>
      <c r="I812" t="s">
        <v>16</v>
      </c>
      <c r="J812" s="6">
        <v>4</v>
      </c>
      <c r="K812" s="5">
        <v>2.1</v>
      </c>
      <c r="L812" s="4">
        <v>945.71</v>
      </c>
    </row>
    <row r="813" spans="1:12" x14ac:dyDescent="0.3">
      <c r="A813">
        <v>10812</v>
      </c>
      <c r="B813" s="1">
        <v>45373</v>
      </c>
      <c r="C813">
        <v>1483</v>
      </c>
      <c r="D813" t="s">
        <v>15</v>
      </c>
      <c r="E813" t="s">
        <v>17</v>
      </c>
      <c r="F813" s="6">
        <v>4</v>
      </c>
      <c r="G813" s="4">
        <v>125.09</v>
      </c>
      <c r="H813" s="7">
        <v>0.08</v>
      </c>
      <c r="I813" t="s">
        <v>16</v>
      </c>
      <c r="J813" s="6">
        <v>1</v>
      </c>
      <c r="K813" s="5">
        <v>1.3</v>
      </c>
      <c r="L813" s="4">
        <v>460.33</v>
      </c>
    </row>
    <row r="814" spans="1:12" x14ac:dyDescent="0.3">
      <c r="A814">
        <v>10813</v>
      </c>
      <c r="B814" s="1">
        <v>45374</v>
      </c>
      <c r="C814">
        <v>1564</v>
      </c>
      <c r="D814" t="s">
        <v>15</v>
      </c>
      <c r="E814" t="s">
        <v>21</v>
      </c>
      <c r="F814" s="6">
        <v>5</v>
      </c>
      <c r="G814" s="4">
        <v>139.01</v>
      </c>
      <c r="H814" s="7">
        <v>0.18</v>
      </c>
      <c r="I814" t="s">
        <v>16</v>
      </c>
      <c r="J814" s="6">
        <v>4</v>
      </c>
      <c r="K814" s="5">
        <v>3.1</v>
      </c>
      <c r="L814" s="4">
        <v>569.94000000000005</v>
      </c>
    </row>
    <row r="815" spans="1:12" x14ac:dyDescent="0.3">
      <c r="A815">
        <v>10814</v>
      </c>
      <c r="B815" s="1">
        <v>45375</v>
      </c>
      <c r="C815">
        <v>1150</v>
      </c>
      <c r="D815" t="s">
        <v>19</v>
      </c>
      <c r="E815" t="s">
        <v>21</v>
      </c>
      <c r="F815" s="6">
        <v>6</v>
      </c>
      <c r="G815" s="4">
        <v>214.03</v>
      </c>
      <c r="H815" s="7">
        <v>0.3</v>
      </c>
      <c r="I815" t="s">
        <v>14</v>
      </c>
      <c r="J815" s="6">
        <v>8</v>
      </c>
      <c r="K815" s="5">
        <v>2.7</v>
      </c>
      <c r="L815" s="4">
        <v>898.93</v>
      </c>
    </row>
    <row r="816" spans="1:12" x14ac:dyDescent="0.3">
      <c r="A816">
        <v>10815</v>
      </c>
      <c r="B816" s="1">
        <v>45376</v>
      </c>
      <c r="C816">
        <v>1143</v>
      </c>
      <c r="D816" t="s">
        <v>19</v>
      </c>
      <c r="E816" t="s">
        <v>21</v>
      </c>
      <c r="F816" s="6">
        <v>4</v>
      </c>
      <c r="G816" s="4">
        <v>201.11</v>
      </c>
      <c r="H816" s="7">
        <v>0.3</v>
      </c>
      <c r="I816" t="s">
        <v>16</v>
      </c>
      <c r="J816" s="6">
        <v>5</v>
      </c>
      <c r="K816" s="5">
        <v>2.8</v>
      </c>
      <c r="L816" s="4">
        <v>563.11</v>
      </c>
    </row>
    <row r="817" spans="1:12" x14ac:dyDescent="0.3">
      <c r="A817">
        <v>10816</v>
      </c>
      <c r="B817" s="1">
        <v>45377</v>
      </c>
      <c r="C817">
        <v>1568</v>
      </c>
      <c r="D817" t="s">
        <v>19</v>
      </c>
      <c r="E817" t="s">
        <v>21</v>
      </c>
      <c r="F817" s="6">
        <v>5</v>
      </c>
      <c r="G817" s="4">
        <v>574.57000000000005</v>
      </c>
      <c r="H817" s="7">
        <v>0.22</v>
      </c>
      <c r="I817" t="s">
        <v>16</v>
      </c>
      <c r="J817" s="6">
        <v>6</v>
      </c>
      <c r="K817" s="5">
        <v>3.5</v>
      </c>
      <c r="L817" s="4">
        <v>2240.8200000000002</v>
      </c>
    </row>
    <row r="818" spans="1:12" x14ac:dyDescent="0.3">
      <c r="A818">
        <v>10817</v>
      </c>
      <c r="B818" s="1">
        <v>45378</v>
      </c>
      <c r="C818">
        <v>1038</v>
      </c>
      <c r="D818" t="s">
        <v>12</v>
      </c>
      <c r="E818" t="s">
        <v>21</v>
      </c>
      <c r="F818" s="6">
        <v>1</v>
      </c>
      <c r="G818" s="4">
        <v>476.61</v>
      </c>
      <c r="H818" s="7">
        <v>0.32</v>
      </c>
      <c r="I818" t="s">
        <v>18</v>
      </c>
      <c r="J818" s="6">
        <v>4</v>
      </c>
      <c r="K818" s="5">
        <v>3.5</v>
      </c>
      <c r="L818" s="4">
        <v>324.08999999999997</v>
      </c>
    </row>
    <row r="819" spans="1:12" x14ac:dyDescent="0.3">
      <c r="A819">
        <v>10818</v>
      </c>
      <c r="B819" s="1">
        <v>45379</v>
      </c>
      <c r="C819">
        <v>1108</v>
      </c>
      <c r="D819" t="s">
        <v>19</v>
      </c>
      <c r="E819" t="s">
        <v>21</v>
      </c>
      <c r="F819" s="6">
        <v>1</v>
      </c>
      <c r="G819" s="4">
        <v>438.55</v>
      </c>
      <c r="H819" s="7">
        <v>0.18</v>
      </c>
      <c r="I819" t="s">
        <v>18</v>
      </c>
      <c r="J819" s="6">
        <v>5</v>
      </c>
      <c r="K819" s="5">
        <v>2.6</v>
      </c>
      <c r="L819" s="4">
        <v>359.61</v>
      </c>
    </row>
    <row r="820" spans="1:12" x14ac:dyDescent="0.3">
      <c r="A820">
        <v>10819</v>
      </c>
      <c r="B820" s="1">
        <v>45380</v>
      </c>
      <c r="C820">
        <v>1692</v>
      </c>
      <c r="D820" t="s">
        <v>15</v>
      </c>
      <c r="E820" t="s">
        <v>13</v>
      </c>
      <c r="F820" s="6">
        <v>3</v>
      </c>
      <c r="G820" s="4">
        <v>123.79</v>
      </c>
      <c r="H820" s="7">
        <v>0.31</v>
      </c>
      <c r="I820" t="s">
        <v>18</v>
      </c>
      <c r="J820" s="6">
        <v>10</v>
      </c>
      <c r="K820" s="5">
        <v>4.5</v>
      </c>
      <c r="L820" s="4">
        <v>256.25</v>
      </c>
    </row>
    <row r="821" spans="1:12" x14ac:dyDescent="0.3">
      <c r="A821">
        <v>10820</v>
      </c>
      <c r="B821" s="1">
        <v>45381</v>
      </c>
      <c r="C821">
        <v>1041</v>
      </c>
      <c r="D821" t="s">
        <v>19</v>
      </c>
      <c r="E821" t="s">
        <v>21</v>
      </c>
      <c r="F821" s="6">
        <v>2</v>
      </c>
      <c r="G821" s="4">
        <v>547.07000000000005</v>
      </c>
      <c r="H821" s="7">
        <v>0.16</v>
      </c>
      <c r="I821" t="s">
        <v>14</v>
      </c>
      <c r="J821" s="6">
        <v>8</v>
      </c>
      <c r="K821" s="5">
        <v>3.6</v>
      </c>
      <c r="L821" s="4">
        <v>919.08</v>
      </c>
    </row>
    <row r="822" spans="1:12" x14ac:dyDescent="0.3">
      <c r="A822">
        <v>10821</v>
      </c>
      <c r="B822" s="1">
        <v>45382</v>
      </c>
      <c r="C822">
        <v>1185</v>
      </c>
      <c r="D822" t="s">
        <v>22</v>
      </c>
      <c r="E822" t="s">
        <v>17</v>
      </c>
      <c r="F822" s="6">
        <v>1</v>
      </c>
      <c r="G822" s="4">
        <v>499.3</v>
      </c>
      <c r="H822" s="7">
        <v>0.1</v>
      </c>
      <c r="I822" t="s">
        <v>18</v>
      </c>
      <c r="J822" s="6">
        <v>9</v>
      </c>
      <c r="K822" s="5">
        <v>4.5999999999999996</v>
      </c>
      <c r="L822" s="4">
        <v>449.37</v>
      </c>
    </row>
    <row r="823" spans="1:12" x14ac:dyDescent="0.3">
      <c r="A823">
        <v>10822</v>
      </c>
      <c r="B823" s="1">
        <v>45383</v>
      </c>
      <c r="C823">
        <v>1934</v>
      </c>
      <c r="D823" t="s">
        <v>19</v>
      </c>
      <c r="E823" t="s">
        <v>13</v>
      </c>
      <c r="F823" s="6">
        <v>7</v>
      </c>
      <c r="G823" s="4">
        <v>110.73</v>
      </c>
      <c r="H823" s="7">
        <v>0.32</v>
      </c>
      <c r="I823" t="s">
        <v>16</v>
      </c>
      <c r="J823" s="6">
        <v>3</v>
      </c>
      <c r="K823" s="5">
        <v>4.7</v>
      </c>
      <c r="L823" s="4">
        <v>527.07000000000005</v>
      </c>
    </row>
    <row r="824" spans="1:12" x14ac:dyDescent="0.3">
      <c r="A824">
        <v>10823</v>
      </c>
      <c r="B824" s="1">
        <v>45384</v>
      </c>
      <c r="C824">
        <v>1397</v>
      </c>
      <c r="D824" t="s">
        <v>12</v>
      </c>
      <c r="E824" t="s">
        <v>17</v>
      </c>
      <c r="F824" s="6">
        <v>5</v>
      </c>
      <c r="G824" s="4">
        <v>524.63</v>
      </c>
      <c r="H824" s="7">
        <v>0.14000000000000001</v>
      </c>
      <c r="I824" t="s">
        <v>14</v>
      </c>
      <c r="J824" s="6">
        <v>10</v>
      </c>
      <c r="K824" s="5">
        <v>1.7</v>
      </c>
      <c r="L824" s="4">
        <v>2255.91</v>
      </c>
    </row>
    <row r="825" spans="1:12" x14ac:dyDescent="0.3">
      <c r="A825">
        <v>10824</v>
      </c>
      <c r="B825" s="1">
        <v>45385</v>
      </c>
      <c r="C825">
        <v>1222</v>
      </c>
      <c r="D825" t="s">
        <v>12</v>
      </c>
      <c r="E825" t="s">
        <v>21</v>
      </c>
      <c r="F825" s="6">
        <v>4</v>
      </c>
      <c r="G825" s="4">
        <v>174.26</v>
      </c>
      <c r="H825" s="7">
        <v>0.18</v>
      </c>
      <c r="I825" t="s">
        <v>18</v>
      </c>
      <c r="J825" s="6">
        <v>4</v>
      </c>
      <c r="K825" s="5">
        <v>3.7</v>
      </c>
      <c r="L825" s="4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 s="6">
        <v>6</v>
      </c>
      <c r="G826" s="4">
        <v>62.31</v>
      </c>
      <c r="H826" s="7">
        <v>0.12</v>
      </c>
      <c r="I826" t="s">
        <v>16</v>
      </c>
      <c r="J826" s="6">
        <v>1</v>
      </c>
      <c r="K826" s="5">
        <v>2.2999999999999998</v>
      </c>
      <c r="L826" s="4">
        <v>329</v>
      </c>
    </row>
    <row r="827" spans="1:12" x14ac:dyDescent="0.3">
      <c r="A827">
        <v>10826</v>
      </c>
      <c r="B827" s="1">
        <v>45387</v>
      </c>
      <c r="C827">
        <v>1132</v>
      </c>
      <c r="D827" t="s">
        <v>12</v>
      </c>
      <c r="E827" t="s">
        <v>17</v>
      </c>
      <c r="F827" s="6">
        <v>4</v>
      </c>
      <c r="G827" s="4">
        <v>399.24</v>
      </c>
      <c r="H827" s="7">
        <v>0.23</v>
      </c>
      <c r="I827" t="s">
        <v>16</v>
      </c>
      <c r="J827" s="6">
        <v>11</v>
      </c>
      <c r="K827" s="5">
        <v>4.3</v>
      </c>
      <c r="L827" s="4">
        <v>1229.6600000000001</v>
      </c>
    </row>
    <row r="828" spans="1:12" x14ac:dyDescent="0.3">
      <c r="A828">
        <v>10827</v>
      </c>
      <c r="B828" s="1">
        <v>45388</v>
      </c>
      <c r="C828">
        <v>1162</v>
      </c>
      <c r="D828" t="s">
        <v>12</v>
      </c>
      <c r="E828" t="s">
        <v>17</v>
      </c>
      <c r="F828" s="6">
        <v>3</v>
      </c>
      <c r="G828" s="4">
        <v>397.48</v>
      </c>
      <c r="H828" s="7">
        <v>0.35</v>
      </c>
      <c r="I828" t="s">
        <v>16</v>
      </c>
      <c r="J828" s="6">
        <v>5</v>
      </c>
      <c r="K828" s="5">
        <v>3.9</v>
      </c>
      <c r="L828" s="4">
        <v>775.09</v>
      </c>
    </row>
    <row r="829" spans="1:12" x14ac:dyDescent="0.3">
      <c r="A829">
        <v>10828</v>
      </c>
      <c r="B829" s="1">
        <v>45389</v>
      </c>
      <c r="C829">
        <v>1214</v>
      </c>
      <c r="D829" t="s">
        <v>22</v>
      </c>
      <c r="E829" t="s">
        <v>17</v>
      </c>
      <c r="F829" s="6">
        <v>4</v>
      </c>
      <c r="G829" s="4">
        <v>70.540000000000006</v>
      </c>
      <c r="H829" s="7">
        <v>0.01</v>
      </c>
      <c r="I829" t="s">
        <v>16</v>
      </c>
      <c r="J829" s="6">
        <v>4</v>
      </c>
      <c r="K829" s="5">
        <v>1.8</v>
      </c>
      <c r="L829" s="4">
        <v>279.33999999999997</v>
      </c>
    </row>
    <row r="830" spans="1:12" x14ac:dyDescent="0.3">
      <c r="A830">
        <v>10829</v>
      </c>
      <c r="B830" s="1">
        <v>45390</v>
      </c>
      <c r="C830">
        <v>1732</v>
      </c>
      <c r="D830" t="s">
        <v>22</v>
      </c>
      <c r="E830" t="s">
        <v>20</v>
      </c>
      <c r="F830" s="6">
        <v>1</v>
      </c>
      <c r="G830" s="4">
        <v>201.53</v>
      </c>
      <c r="H830" s="7">
        <v>0.31</v>
      </c>
      <c r="I830" t="s">
        <v>16</v>
      </c>
      <c r="J830" s="6">
        <v>6</v>
      </c>
      <c r="K830" s="5">
        <v>4.8</v>
      </c>
      <c r="L830" s="4">
        <v>139.06</v>
      </c>
    </row>
    <row r="831" spans="1:12" x14ac:dyDescent="0.3">
      <c r="A831">
        <v>10830</v>
      </c>
      <c r="B831" s="1">
        <v>45391</v>
      </c>
      <c r="C831">
        <v>1234</v>
      </c>
      <c r="D831" t="s">
        <v>19</v>
      </c>
      <c r="E831" t="s">
        <v>20</v>
      </c>
      <c r="F831" s="6">
        <v>4</v>
      </c>
      <c r="G831" s="4">
        <v>595.79999999999995</v>
      </c>
      <c r="H831" s="7">
        <v>0</v>
      </c>
      <c r="I831" t="s">
        <v>16</v>
      </c>
      <c r="J831" s="6">
        <v>6</v>
      </c>
      <c r="K831" s="5">
        <v>3.7</v>
      </c>
      <c r="L831" s="4">
        <v>2383.1999999999998</v>
      </c>
    </row>
    <row r="832" spans="1:12" x14ac:dyDescent="0.3">
      <c r="A832">
        <v>10831</v>
      </c>
      <c r="B832" s="1">
        <v>45392</v>
      </c>
      <c r="C832">
        <v>1842</v>
      </c>
      <c r="D832" t="s">
        <v>15</v>
      </c>
      <c r="E832" t="s">
        <v>20</v>
      </c>
      <c r="F832" s="6">
        <v>1</v>
      </c>
      <c r="G832" s="4">
        <v>411.88</v>
      </c>
      <c r="H832" s="7">
        <v>0.13</v>
      </c>
      <c r="I832" t="s">
        <v>14</v>
      </c>
      <c r="J832" s="6">
        <v>10</v>
      </c>
      <c r="K832" s="5">
        <v>4.8</v>
      </c>
      <c r="L832" s="4">
        <v>358.34</v>
      </c>
    </row>
    <row r="833" spans="1:12" x14ac:dyDescent="0.3">
      <c r="A833">
        <v>10832</v>
      </c>
      <c r="B833" s="1">
        <v>45393</v>
      </c>
      <c r="C833">
        <v>1657</v>
      </c>
      <c r="D833" t="s">
        <v>19</v>
      </c>
      <c r="E833" t="s">
        <v>20</v>
      </c>
      <c r="F833" s="6">
        <v>1</v>
      </c>
      <c r="G833" s="4">
        <v>442.09</v>
      </c>
      <c r="H833" s="7">
        <v>0.06</v>
      </c>
      <c r="I833" t="s">
        <v>14</v>
      </c>
      <c r="J833" s="6">
        <v>6</v>
      </c>
      <c r="K833" s="5">
        <v>1.8</v>
      </c>
      <c r="L833" s="4">
        <v>415.56</v>
      </c>
    </row>
    <row r="834" spans="1:12" x14ac:dyDescent="0.3">
      <c r="A834">
        <v>10833</v>
      </c>
      <c r="B834" s="1">
        <v>45394</v>
      </c>
      <c r="C834">
        <v>1750</v>
      </c>
      <c r="D834" t="s">
        <v>19</v>
      </c>
      <c r="E834" t="s">
        <v>13</v>
      </c>
      <c r="F834" s="6">
        <v>2</v>
      </c>
      <c r="G834" s="4">
        <v>139.56</v>
      </c>
      <c r="H834" s="7">
        <v>0.27</v>
      </c>
      <c r="I834" t="s">
        <v>18</v>
      </c>
      <c r="J834" s="6">
        <v>3</v>
      </c>
      <c r="K834" s="5">
        <v>4.5</v>
      </c>
      <c r="L834" s="4">
        <v>203.76</v>
      </c>
    </row>
    <row r="835" spans="1:12" x14ac:dyDescent="0.3">
      <c r="A835">
        <v>10834</v>
      </c>
      <c r="B835" s="1">
        <v>45395</v>
      </c>
      <c r="C835">
        <v>1587</v>
      </c>
      <c r="D835" t="s">
        <v>12</v>
      </c>
      <c r="E835" t="s">
        <v>21</v>
      </c>
      <c r="F835" s="6">
        <v>3</v>
      </c>
      <c r="G835" s="4">
        <v>61.09</v>
      </c>
      <c r="H835" s="7">
        <v>0.02</v>
      </c>
      <c r="I835" t="s">
        <v>14</v>
      </c>
      <c r="J835" s="6">
        <v>7</v>
      </c>
      <c r="K835" s="5">
        <v>3.7</v>
      </c>
      <c r="L835" s="4">
        <v>179.6</v>
      </c>
    </row>
    <row r="836" spans="1:12" x14ac:dyDescent="0.3">
      <c r="A836">
        <v>10835</v>
      </c>
      <c r="B836" s="1">
        <v>45396</v>
      </c>
      <c r="C836">
        <v>1008</v>
      </c>
      <c r="D836" t="s">
        <v>19</v>
      </c>
      <c r="E836" t="s">
        <v>17</v>
      </c>
      <c r="F836" s="6">
        <v>7</v>
      </c>
      <c r="G836" s="4">
        <v>176.99</v>
      </c>
      <c r="H836" s="7">
        <v>0.19</v>
      </c>
      <c r="I836" t="s">
        <v>16</v>
      </c>
      <c r="J836" s="6">
        <v>3</v>
      </c>
      <c r="K836" s="5">
        <v>3.2</v>
      </c>
      <c r="L836" s="4">
        <v>1003.53</v>
      </c>
    </row>
    <row r="837" spans="1:12" x14ac:dyDescent="0.3">
      <c r="A837">
        <v>10836</v>
      </c>
      <c r="B837" s="1">
        <v>45397</v>
      </c>
      <c r="C837">
        <v>1073</v>
      </c>
      <c r="D837" t="s">
        <v>22</v>
      </c>
      <c r="E837" t="s">
        <v>21</v>
      </c>
      <c r="F837" s="6">
        <v>7</v>
      </c>
      <c r="G837" s="4">
        <v>160.61000000000001</v>
      </c>
      <c r="H837" s="7">
        <v>0.1</v>
      </c>
      <c r="I837" t="s">
        <v>14</v>
      </c>
      <c r="J837" s="6">
        <v>6</v>
      </c>
      <c r="K837" s="5">
        <v>4.3</v>
      </c>
      <c r="L837" s="4">
        <v>1011.84</v>
      </c>
    </row>
    <row r="838" spans="1:12" x14ac:dyDescent="0.3">
      <c r="A838">
        <v>10837</v>
      </c>
      <c r="B838" s="1">
        <v>45398</v>
      </c>
      <c r="C838">
        <v>1953</v>
      </c>
      <c r="D838" t="s">
        <v>22</v>
      </c>
      <c r="E838" t="s">
        <v>17</v>
      </c>
      <c r="F838" s="6">
        <v>5</v>
      </c>
      <c r="G838" s="4">
        <v>152.21</v>
      </c>
      <c r="H838" s="7">
        <v>0.05</v>
      </c>
      <c r="I838" t="s">
        <v>18</v>
      </c>
      <c r="J838" s="6">
        <v>10</v>
      </c>
      <c r="K838" s="5">
        <v>3.5</v>
      </c>
      <c r="L838" s="4">
        <v>723</v>
      </c>
    </row>
    <row r="839" spans="1:12" x14ac:dyDescent="0.3">
      <c r="A839">
        <v>10838</v>
      </c>
      <c r="B839" s="1">
        <v>45399</v>
      </c>
      <c r="C839">
        <v>1491</v>
      </c>
      <c r="D839" t="s">
        <v>12</v>
      </c>
      <c r="E839" t="s">
        <v>21</v>
      </c>
      <c r="F839" s="6">
        <v>7</v>
      </c>
      <c r="G839" s="4">
        <v>127.76</v>
      </c>
      <c r="H839" s="7">
        <v>0.27</v>
      </c>
      <c r="I839" t="s">
        <v>16</v>
      </c>
      <c r="J839" s="6">
        <v>1</v>
      </c>
      <c r="K839" s="5">
        <v>3.7</v>
      </c>
      <c r="L839" s="4">
        <v>652.85</v>
      </c>
    </row>
    <row r="840" spans="1:12" x14ac:dyDescent="0.3">
      <c r="A840">
        <v>10839</v>
      </c>
      <c r="B840" s="1">
        <v>45400</v>
      </c>
      <c r="C840">
        <v>1912</v>
      </c>
      <c r="D840" t="s">
        <v>12</v>
      </c>
      <c r="E840" t="s">
        <v>13</v>
      </c>
      <c r="F840" s="6">
        <v>1</v>
      </c>
      <c r="G840" s="4">
        <v>351.23</v>
      </c>
      <c r="H840" s="7">
        <v>0.08</v>
      </c>
      <c r="I840" t="s">
        <v>16</v>
      </c>
      <c r="J840" s="6">
        <v>8</v>
      </c>
      <c r="K840" s="5">
        <v>2</v>
      </c>
      <c r="L840" s="4">
        <v>323.13</v>
      </c>
    </row>
    <row r="841" spans="1:12" x14ac:dyDescent="0.3">
      <c r="A841">
        <v>10840</v>
      </c>
      <c r="B841" s="1">
        <v>45401</v>
      </c>
      <c r="C841">
        <v>1252</v>
      </c>
      <c r="D841" t="s">
        <v>19</v>
      </c>
      <c r="E841" t="s">
        <v>20</v>
      </c>
      <c r="F841" s="6">
        <v>6</v>
      </c>
      <c r="G841" s="4">
        <v>206.94</v>
      </c>
      <c r="H841" s="7">
        <v>0.08</v>
      </c>
      <c r="I841" t="s">
        <v>16</v>
      </c>
      <c r="J841" s="6">
        <v>7</v>
      </c>
      <c r="K841" s="5">
        <v>4.3</v>
      </c>
      <c r="L841" s="4">
        <v>1142.31</v>
      </c>
    </row>
    <row r="842" spans="1:12" x14ac:dyDescent="0.3">
      <c r="A842">
        <v>10841</v>
      </c>
      <c r="B842" s="1">
        <v>45402</v>
      </c>
      <c r="C842">
        <v>1229</v>
      </c>
      <c r="D842" t="s">
        <v>19</v>
      </c>
      <c r="E842" t="s">
        <v>21</v>
      </c>
      <c r="F842" s="6">
        <v>3</v>
      </c>
      <c r="G842" s="4">
        <v>494.9</v>
      </c>
      <c r="H842" s="7">
        <v>0.1</v>
      </c>
      <c r="I842" t="s">
        <v>16</v>
      </c>
      <c r="J842" s="6">
        <v>9</v>
      </c>
      <c r="K842" s="5">
        <v>3.6</v>
      </c>
      <c r="L842" s="4">
        <v>1336.23</v>
      </c>
    </row>
    <row r="843" spans="1:12" x14ac:dyDescent="0.3">
      <c r="A843">
        <v>10842</v>
      </c>
      <c r="B843" s="1">
        <v>45403</v>
      </c>
      <c r="C843">
        <v>1518</v>
      </c>
      <c r="D843" t="s">
        <v>15</v>
      </c>
      <c r="E843" t="s">
        <v>17</v>
      </c>
      <c r="F843" s="6">
        <v>5</v>
      </c>
      <c r="G843" s="4">
        <v>122.61</v>
      </c>
      <c r="H843" s="7">
        <v>0.21</v>
      </c>
      <c r="I843" t="s">
        <v>16</v>
      </c>
      <c r="J843" s="6">
        <v>3</v>
      </c>
      <c r="K843" s="5">
        <v>4.4000000000000004</v>
      </c>
      <c r="L843" s="4">
        <v>484.31</v>
      </c>
    </row>
    <row r="844" spans="1:12" x14ac:dyDescent="0.3">
      <c r="A844">
        <v>10843</v>
      </c>
      <c r="B844" s="1">
        <v>45404</v>
      </c>
      <c r="C844">
        <v>1173</v>
      </c>
      <c r="D844" t="s">
        <v>19</v>
      </c>
      <c r="E844" t="s">
        <v>21</v>
      </c>
      <c r="F844" s="6">
        <v>7</v>
      </c>
      <c r="G844" s="4">
        <v>286.81</v>
      </c>
      <c r="H844" s="7">
        <v>0.23</v>
      </c>
      <c r="I844" t="s">
        <v>16</v>
      </c>
      <c r="J844" s="6">
        <v>8</v>
      </c>
      <c r="K844" s="5">
        <v>2.4</v>
      </c>
      <c r="L844" s="4">
        <v>1545.91</v>
      </c>
    </row>
    <row r="845" spans="1:12" x14ac:dyDescent="0.3">
      <c r="A845">
        <v>10844</v>
      </c>
      <c r="B845" s="1">
        <v>45405</v>
      </c>
      <c r="C845">
        <v>1652</v>
      </c>
      <c r="D845" t="s">
        <v>19</v>
      </c>
      <c r="E845" t="s">
        <v>13</v>
      </c>
      <c r="F845" s="6">
        <v>7</v>
      </c>
      <c r="G845" s="4">
        <v>22.99</v>
      </c>
      <c r="H845" s="7">
        <v>0.01</v>
      </c>
      <c r="I845" t="s">
        <v>16</v>
      </c>
      <c r="J845" s="6">
        <v>2</v>
      </c>
      <c r="K845" s="5">
        <v>2.2999999999999998</v>
      </c>
      <c r="L845" s="4">
        <v>159.32</v>
      </c>
    </row>
    <row r="846" spans="1:12" x14ac:dyDescent="0.3">
      <c r="A846">
        <v>10845</v>
      </c>
      <c r="B846" s="1">
        <v>45406</v>
      </c>
      <c r="C846">
        <v>1167</v>
      </c>
      <c r="D846" t="s">
        <v>15</v>
      </c>
      <c r="E846" t="s">
        <v>13</v>
      </c>
      <c r="F846" s="6">
        <v>6</v>
      </c>
      <c r="G846" s="4">
        <v>296.77999999999997</v>
      </c>
      <c r="H846" s="7">
        <v>0.08</v>
      </c>
      <c r="I846" t="s">
        <v>16</v>
      </c>
      <c r="J846" s="6">
        <v>9</v>
      </c>
      <c r="K846" s="5">
        <v>1.1000000000000001</v>
      </c>
      <c r="L846" s="4">
        <v>1638.23</v>
      </c>
    </row>
    <row r="847" spans="1:12" x14ac:dyDescent="0.3">
      <c r="A847">
        <v>10846</v>
      </c>
      <c r="B847" s="1">
        <v>45407</v>
      </c>
      <c r="C847">
        <v>1169</v>
      </c>
      <c r="D847" t="s">
        <v>22</v>
      </c>
      <c r="E847" t="s">
        <v>21</v>
      </c>
      <c r="F847" s="6">
        <v>4</v>
      </c>
      <c r="G847" s="4">
        <v>47.67</v>
      </c>
      <c r="H847" s="7">
        <v>0.15</v>
      </c>
      <c r="I847" t="s">
        <v>14</v>
      </c>
      <c r="J847" s="6">
        <v>1</v>
      </c>
      <c r="K847" s="5">
        <v>4.0999999999999996</v>
      </c>
      <c r="L847" s="4">
        <v>162.08000000000001</v>
      </c>
    </row>
    <row r="848" spans="1:12" x14ac:dyDescent="0.3">
      <c r="A848">
        <v>10847</v>
      </c>
      <c r="B848" s="1">
        <v>45408</v>
      </c>
      <c r="C848">
        <v>1392</v>
      </c>
      <c r="D848" t="s">
        <v>15</v>
      </c>
      <c r="E848" t="s">
        <v>20</v>
      </c>
      <c r="F848" s="6">
        <v>3</v>
      </c>
      <c r="G848" s="4">
        <v>586.97</v>
      </c>
      <c r="H848" s="7">
        <v>0.12</v>
      </c>
      <c r="I848" t="s">
        <v>16</v>
      </c>
      <c r="J848" s="6">
        <v>10</v>
      </c>
      <c r="K848" s="5">
        <v>2.2999999999999998</v>
      </c>
      <c r="L848" s="4">
        <v>1549.6</v>
      </c>
    </row>
    <row r="849" spans="1:12" x14ac:dyDescent="0.3">
      <c r="A849">
        <v>10848</v>
      </c>
      <c r="B849" s="1">
        <v>45409</v>
      </c>
      <c r="C849">
        <v>1945</v>
      </c>
      <c r="D849" t="s">
        <v>19</v>
      </c>
      <c r="E849" t="s">
        <v>17</v>
      </c>
      <c r="F849" s="6">
        <v>6</v>
      </c>
      <c r="G849" s="4">
        <v>477.5</v>
      </c>
      <c r="H849" s="7">
        <v>0.31</v>
      </c>
      <c r="I849" t="s">
        <v>16</v>
      </c>
      <c r="J849" s="6">
        <v>7</v>
      </c>
      <c r="K849" s="5">
        <v>2.2999999999999998</v>
      </c>
      <c r="L849" s="4">
        <v>1976.85</v>
      </c>
    </row>
    <row r="850" spans="1:12" x14ac:dyDescent="0.3">
      <c r="A850">
        <v>10849</v>
      </c>
      <c r="B850" s="1">
        <v>45410</v>
      </c>
      <c r="C850">
        <v>1794</v>
      </c>
      <c r="D850" t="s">
        <v>22</v>
      </c>
      <c r="E850" t="s">
        <v>13</v>
      </c>
      <c r="F850" s="6">
        <v>7</v>
      </c>
      <c r="G850" s="4">
        <v>301.72000000000003</v>
      </c>
      <c r="H850" s="7">
        <v>0.28000000000000003</v>
      </c>
      <c r="I850" t="s">
        <v>18</v>
      </c>
      <c r="J850" s="6">
        <v>10</v>
      </c>
      <c r="K850" s="5">
        <v>3.8</v>
      </c>
      <c r="L850" s="4">
        <v>1520.67</v>
      </c>
    </row>
    <row r="851" spans="1:12" x14ac:dyDescent="0.3">
      <c r="A851">
        <v>10850</v>
      </c>
      <c r="B851" s="1">
        <v>45411</v>
      </c>
      <c r="C851">
        <v>1633</v>
      </c>
      <c r="D851" t="s">
        <v>19</v>
      </c>
      <c r="E851" t="s">
        <v>13</v>
      </c>
      <c r="F851" s="6">
        <v>3</v>
      </c>
      <c r="G851" s="4">
        <v>65.650000000000006</v>
      </c>
      <c r="H851" s="7">
        <v>0.22</v>
      </c>
      <c r="I851" t="s">
        <v>14</v>
      </c>
      <c r="J851" s="6">
        <v>1</v>
      </c>
      <c r="K851" s="5">
        <v>2</v>
      </c>
      <c r="L851" s="4">
        <v>153.62</v>
      </c>
    </row>
    <row r="852" spans="1:12" x14ac:dyDescent="0.3">
      <c r="A852">
        <v>10851</v>
      </c>
      <c r="B852" s="1">
        <v>45412</v>
      </c>
      <c r="C852">
        <v>1193</v>
      </c>
      <c r="D852" t="s">
        <v>19</v>
      </c>
      <c r="E852" t="s">
        <v>21</v>
      </c>
      <c r="F852" s="6">
        <v>3</v>
      </c>
      <c r="G852" s="4">
        <v>361.58</v>
      </c>
      <c r="H852" s="7">
        <v>0.12</v>
      </c>
      <c r="I852" t="s">
        <v>16</v>
      </c>
      <c r="J852" s="6">
        <v>6</v>
      </c>
      <c r="K852" s="5">
        <v>4.5999999999999996</v>
      </c>
      <c r="L852" s="4">
        <v>954.57</v>
      </c>
    </row>
    <row r="853" spans="1:12" x14ac:dyDescent="0.3">
      <c r="A853">
        <v>10852</v>
      </c>
      <c r="B853" s="1">
        <v>45413</v>
      </c>
      <c r="C853">
        <v>1516</v>
      </c>
      <c r="D853" t="s">
        <v>22</v>
      </c>
      <c r="E853" t="s">
        <v>13</v>
      </c>
      <c r="F853" s="6">
        <v>7</v>
      </c>
      <c r="G853" s="4">
        <v>458.88</v>
      </c>
      <c r="H853" s="7">
        <v>0.25</v>
      </c>
      <c r="I853" t="s">
        <v>14</v>
      </c>
      <c r="J853" s="6">
        <v>1</v>
      </c>
      <c r="K853" s="5">
        <v>3.2</v>
      </c>
      <c r="L853" s="4">
        <v>2409.12</v>
      </c>
    </row>
    <row r="854" spans="1:12" x14ac:dyDescent="0.3">
      <c r="A854">
        <v>10853</v>
      </c>
      <c r="B854" s="1">
        <v>45414</v>
      </c>
      <c r="C854">
        <v>1028</v>
      </c>
      <c r="D854" t="s">
        <v>15</v>
      </c>
      <c r="E854" t="s">
        <v>13</v>
      </c>
      <c r="F854" s="6">
        <v>4</v>
      </c>
      <c r="G854" s="4">
        <v>126.57</v>
      </c>
      <c r="H854" s="7">
        <v>0.3</v>
      </c>
      <c r="I854" t="s">
        <v>16</v>
      </c>
      <c r="J854" s="6">
        <v>4</v>
      </c>
      <c r="K854" s="5">
        <v>4.9000000000000004</v>
      </c>
      <c r="L854" s="4">
        <v>354.4</v>
      </c>
    </row>
    <row r="855" spans="1:12" x14ac:dyDescent="0.3">
      <c r="A855">
        <v>10854</v>
      </c>
      <c r="B855" s="1">
        <v>45415</v>
      </c>
      <c r="C855">
        <v>1164</v>
      </c>
      <c r="D855" t="s">
        <v>22</v>
      </c>
      <c r="E855" t="s">
        <v>17</v>
      </c>
      <c r="F855" s="6">
        <v>4</v>
      </c>
      <c r="G855" s="4">
        <v>347.4</v>
      </c>
      <c r="H855" s="7">
        <v>0.21</v>
      </c>
      <c r="I855" t="s">
        <v>16</v>
      </c>
      <c r="J855" s="6">
        <v>7</v>
      </c>
      <c r="K855" s="5">
        <v>1.3</v>
      </c>
      <c r="L855" s="4">
        <v>1097.78</v>
      </c>
    </row>
    <row r="856" spans="1:12" x14ac:dyDescent="0.3">
      <c r="A856">
        <v>10855</v>
      </c>
      <c r="B856" s="1">
        <v>45416</v>
      </c>
      <c r="C856">
        <v>1421</v>
      </c>
      <c r="D856" t="s">
        <v>19</v>
      </c>
      <c r="E856" t="s">
        <v>20</v>
      </c>
      <c r="F856" s="6">
        <v>7</v>
      </c>
      <c r="G856" s="4">
        <v>491.31</v>
      </c>
      <c r="H856" s="7">
        <v>0.27</v>
      </c>
      <c r="I856" t="s">
        <v>16</v>
      </c>
      <c r="J856" s="6">
        <v>2</v>
      </c>
      <c r="K856" s="5">
        <v>2.2999999999999998</v>
      </c>
      <c r="L856" s="4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 s="6">
        <v>3</v>
      </c>
      <c r="G857" s="4">
        <v>464.42</v>
      </c>
      <c r="H857" s="7">
        <v>0.26</v>
      </c>
      <c r="I857" t="s">
        <v>18</v>
      </c>
      <c r="J857" s="6">
        <v>3</v>
      </c>
      <c r="K857" s="5">
        <v>2.5</v>
      </c>
      <c r="L857" s="4">
        <v>1031.01</v>
      </c>
    </row>
    <row r="858" spans="1:12" x14ac:dyDescent="0.3">
      <c r="A858">
        <v>10857</v>
      </c>
      <c r="B858" s="1">
        <v>45418</v>
      </c>
      <c r="C858">
        <v>1647</v>
      </c>
      <c r="D858" t="s">
        <v>15</v>
      </c>
      <c r="E858" t="s">
        <v>20</v>
      </c>
      <c r="F858" s="6">
        <v>6</v>
      </c>
      <c r="G858" s="4">
        <v>484.75</v>
      </c>
      <c r="H858" s="7">
        <v>0.2</v>
      </c>
      <c r="I858" t="s">
        <v>16</v>
      </c>
      <c r="J858" s="6">
        <v>4</v>
      </c>
      <c r="K858" s="5">
        <v>3.9</v>
      </c>
      <c r="L858" s="4">
        <v>2326.8000000000002</v>
      </c>
    </row>
    <row r="859" spans="1:12" x14ac:dyDescent="0.3">
      <c r="A859">
        <v>10858</v>
      </c>
      <c r="B859" s="1">
        <v>45419</v>
      </c>
      <c r="C859">
        <v>1495</v>
      </c>
      <c r="D859" t="s">
        <v>15</v>
      </c>
      <c r="E859" t="s">
        <v>17</v>
      </c>
      <c r="F859" s="6">
        <v>2</v>
      </c>
      <c r="G859" s="4">
        <v>529.4</v>
      </c>
      <c r="H859" s="7">
        <v>0.11</v>
      </c>
      <c r="I859" t="s">
        <v>18</v>
      </c>
      <c r="J859" s="6">
        <v>6</v>
      </c>
      <c r="K859" s="5">
        <v>1.9</v>
      </c>
      <c r="L859" s="4">
        <v>942.33</v>
      </c>
    </row>
    <row r="860" spans="1:12" x14ac:dyDescent="0.3">
      <c r="A860">
        <v>10859</v>
      </c>
      <c r="B860" s="1">
        <v>45420</v>
      </c>
      <c r="C860">
        <v>1364</v>
      </c>
      <c r="D860" t="s">
        <v>15</v>
      </c>
      <c r="E860" t="s">
        <v>21</v>
      </c>
      <c r="F860" s="6">
        <v>1</v>
      </c>
      <c r="G860" s="4">
        <v>563.54</v>
      </c>
      <c r="H860" s="7">
        <v>0.26</v>
      </c>
      <c r="I860" t="s">
        <v>16</v>
      </c>
      <c r="J860" s="6">
        <v>9</v>
      </c>
      <c r="K860" s="5">
        <v>2.5</v>
      </c>
      <c r="L860" s="4">
        <v>417.02</v>
      </c>
    </row>
    <row r="861" spans="1:12" x14ac:dyDescent="0.3">
      <c r="A861">
        <v>10860</v>
      </c>
      <c r="B861" s="1">
        <v>45421</v>
      </c>
      <c r="C861">
        <v>1832</v>
      </c>
      <c r="D861" t="s">
        <v>12</v>
      </c>
      <c r="E861" t="s">
        <v>13</v>
      </c>
      <c r="F861" s="6">
        <v>4</v>
      </c>
      <c r="G861" s="4">
        <v>252.23</v>
      </c>
      <c r="H861" s="7">
        <v>7.0000000000000007E-2</v>
      </c>
      <c r="I861" t="s">
        <v>18</v>
      </c>
      <c r="J861" s="6">
        <v>4</v>
      </c>
      <c r="K861" s="5">
        <v>4.5999999999999996</v>
      </c>
      <c r="L861" s="4">
        <v>938.3</v>
      </c>
    </row>
    <row r="862" spans="1:12" x14ac:dyDescent="0.3">
      <c r="A862">
        <v>10861</v>
      </c>
      <c r="B862" s="1">
        <v>45422</v>
      </c>
      <c r="C862">
        <v>1341</v>
      </c>
      <c r="D862" t="s">
        <v>15</v>
      </c>
      <c r="E862" t="s">
        <v>20</v>
      </c>
      <c r="F862" s="6">
        <v>7</v>
      </c>
      <c r="G862" s="4">
        <v>347.73</v>
      </c>
      <c r="H862" s="7">
        <v>0.27</v>
      </c>
      <c r="I862" t="s">
        <v>16</v>
      </c>
      <c r="J862" s="6">
        <v>6</v>
      </c>
      <c r="K862" s="5">
        <v>1.5</v>
      </c>
      <c r="L862" s="4">
        <v>1776.9</v>
      </c>
    </row>
    <row r="863" spans="1:12" x14ac:dyDescent="0.3">
      <c r="A863">
        <v>10862</v>
      </c>
      <c r="B863" s="1">
        <v>45423</v>
      </c>
      <c r="C863">
        <v>1499</v>
      </c>
      <c r="D863" t="s">
        <v>15</v>
      </c>
      <c r="E863" t="s">
        <v>21</v>
      </c>
      <c r="F863" s="6">
        <v>2</v>
      </c>
      <c r="G863" s="4">
        <v>477.54</v>
      </c>
      <c r="H863" s="7">
        <v>0.28000000000000003</v>
      </c>
      <c r="I863" t="s">
        <v>18</v>
      </c>
      <c r="J863" s="6">
        <v>7</v>
      </c>
      <c r="K863" s="5">
        <v>4</v>
      </c>
      <c r="L863" s="4">
        <v>687.66</v>
      </c>
    </row>
    <row r="864" spans="1:12" x14ac:dyDescent="0.3">
      <c r="A864">
        <v>10863</v>
      </c>
      <c r="B864" s="1">
        <v>45424</v>
      </c>
      <c r="C864">
        <v>1656</v>
      </c>
      <c r="D864" t="s">
        <v>12</v>
      </c>
      <c r="E864" t="s">
        <v>13</v>
      </c>
      <c r="F864" s="6">
        <v>4</v>
      </c>
      <c r="G864" s="4">
        <v>422.83</v>
      </c>
      <c r="H864" s="7">
        <v>0.28999999999999998</v>
      </c>
      <c r="I864" t="s">
        <v>18</v>
      </c>
      <c r="J864" s="6">
        <v>4</v>
      </c>
      <c r="K864" s="5">
        <v>3.8</v>
      </c>
      <c r="L864" s="4">
        <v>1200.8399999999999</v>
      </c>
    </row>
    <row r="865" spans="1:12" x14ac:dyDescent="0.3">
      <c r="A865">
        <v>10864</v>
      </c>
      <c r="B865" s="1">
        <v>45425</v>
      </c>
      <c r="C865">
        <v>1510</v>
      </c>
      <c r="D865" t="s">
        <v>22</v>
      </c>
      <c r="E865" t="s">
        <v>13</v>
      </c>
      <c r="F865" s="6">
        <v>3</v>
      </c>
      <c r="G865" s="4">
        <v>597.38</v>
      </c>
      <c r="H865" s="7">
        <v>0.17</v>
      </c>
      <c r="I865" t="s">
        <v>18</v>
      </c>
      <c r="J865" s="6">
        <v>6</v>
      </c>
      <c r="K865" s="5">
        <v>1.5</v>
      </c>
      <c r="L865" s="4">
        <v>1487.48</v>
      </c>
    </row>
    <row r="866" spans="1:12" x14ac:dyDescent="0.3">
      <c r="A866">
        <v>10865</v>
      </c>
      <c r="B866" s="1">
        <v>45426</v>
      </c>
      <c r="C866">
        <v>1326</v>
      </c>
      <c r="D866" t="s">
        <v>15</v>
      </c>
      <c r="E866" t="s">
        <v>13</v>
      </c>
      <c r="F866" s="6">
        <v>7</v>
      </c>
      <c r="G866" s="4">
        <v>23</v>
      </c>
      <c r="H866" s="7">
        <v>7.0000000000000007E-2</v>
      </c>
      <c r="I866" t="s">
        <v>16</v>
      </c>
      <c r="J866" s="6">
        <v>3</v>
      </c>
      <c r="K866" s="5">
        <v>3.8</v>
      </c>
      <c r="L866" s="4">
        <v>149.72999999999999</v>
      </c>
    </row>
    <row r="867" spans="1:12" x14ac:dyDescent="0.3">
      <c r="A867">
        <v>10866</v>
      </c>
      <c r="B867" s="1">
        <v>45427</v>
      </c>
      <c r="C867">
        <v>1216</v>
      </c>
      <c r="D867" t="s">
        <v>22</v>
      </c>
      <c r="E867" t="s">
        <v>17</v>
      </c>
      <c r="F867" s="6">
        <v>2</v>
      </c>
      <c r="G867" s="4">
        <v>222.75</v>
      </c>
      <c r="H867" s="7">
        <v>0.03</v>
      </c>
      <c r="I867" t="s">
        <v>14</v>
      </c>
      <c r="J867" s="6">
        <v>5</v>
      </c>
      <c r="K867" s="5">
        <v>3.3</v>
      </c>
      <c r="L867" s="4">
        <v>432.14</v>
      </c>
    </row>
    <row r="868" spans="1:12" x14ac:dyDescent="0.3">
      <c r="A868">
        <v>10867</v>
      </c>
      <c r="B868" s="1">
        <v>45428</v>
      </c>
      <c r="C868">
        <v>1300</v>
      </c>
      <c r="D868" t="s">
        <v>15</v>
      </c>
      <c r="E868" t="s">
        <v>21</v>
      </c>
      <c r="F868" s="6">
        <v>7</v>
      </c>
      <c r="G868" s="4">
        <v>179.4</v>
      </c>
      <c r="H868" s="7">
        <v>0.26</v>
      </c>
      <c r="I868" t="s">
        <v>18</v>
      </c>
      <c r="J868" s="6">
        <v>11</v>
      </c>
      <c r="K868" s="5">
        <v>2.2000000000000002</v>
      </c>
      <c r="L868" s="4">
        <v>929.29</v>
      </c>
    </row>
    <row r="869" spans="1:12" x14ac:dyDescent="0.3">
      <c r="A869">
        <v>10868</v>
      </c>
      <c r="B869" s="1">
        <v>45429</v>
      </c>
      <c r="C869">
        <v>1131</v>
      </c>
      <c r="D869" t="s">
        <v>19</v>
      </c>
      <c r="E869" t="s">
        <v>21</v>
      </c>
      <c r="F869" s="6">
        <v>6</v>
      </c>
      <c r="G869" s="4">
        <v>168.45</v>
      </c>
      <c r="H869" s="7">
        <v>0.31</v>
      </c>
      <c r="I869" t="s">
        <v>16</v>
      </c>
      <c r="J869" s="6">
        <v>10</v>
      </c>
      <c r="K869" s="5">
        <v>2.2000000000000002</v>
      </c>
      <c r="L869" s="4">
        <v>697.38</v>
      </c>
    </row>
    <row r="870" spans="1:12" x14ac:dyDescent="0.3">
      <c r="A870">
        <v>10869</v>
      </c>
      <c r="B870" s="1">
        <v>45430</v>
      </c>
      <c r="C870">
        <v>1803</v>
      </c>
      <c r="D870" t="s">
        <v>15</v>
      </c>
      <c r="E870" t="s">
        <v>13</v>
      </c>
      <c r="F870" s="6">
        <v>6</v>
      </c>
      <c r="G870" s="4">
        <v>145.18</v>
      </c>
      <c r="H870" s="7">
        <v>0.23</v>
      </c>
      <c r="I870" t="s">
        <v>14</v>
      </c>
      <c r="J870" s="6">
        <v>4</v>
      </c>
      <c r="K870" s="5">
        <v>4.3</v>
      </c>
      <c r="L870" s="4">
        <v>670.73</v>
      </c>
    </row>
    <row r="871" spans="1:12" x14ac:dyDescent="0.3">
      <c r="A871">
        <v>10870</v>
      </c>
      <c r="B871" s="1">
        <v>45431</v>
      </c>
      <c r="C871">
        <v>1069</v>
      </c>
      <c r="D871" t="s">
        <v>12</v>
      </c>
      <c r="E871" t="s">
        <v>20</v>
      </c>
      <c r="F871" s="6">
        <v>5</v>
      </c>
      <c r="G871" s="4">
        <v>429.84</v>
      </c>
      <c r="H871" s="7">
        <v>0.05</v>
      </c>
      <c r="I871" t="s">
        <v>18</v>
      </c>
      <c r="J871" s="6">
        <v>7</v>
      </c>
      <c r="K871" s="5">
        <v>1.9</v>
      </c>
      <c r="L871" s="4">
        <v>2041.74</v>
      </c>
    </row>
    <row r="872" spans="1:12" x14ac:dyDescent="0.3">
      <c r="A872">
        <v>10871</v>
      </c>
      <c r="B872" s="1">
        <v>45432</v>
      </c>
      <c r="C872">
        <v>1251</v>
      </c>
      <c r="D872" t="s">
        <v>12</v>
      </c>
      <c r="E872" t="s">
        <v>21</v>
      </c>
      <c r="F872" s="6">
        <v>1</v>
      </c>
      <c r="G872" s="4">
        <v>64.58</v>
      </c>
      <c r="H872" s="7">
        <v>0.33</v>
      </c>
      <c r="I872" t="s">
        <v>18</v>
      </c>
      <c r="J872" s="6">
        <v>6</v>
      </c>
      <c r="K872" s="5">
        <v>3.1</v>
      </c>
      <c r="L872" s="4">
        <v>43.27</v>
      </c>
    </row>
    <row r="873" spans="1:12" x14ac:dyDescent="0.3">
      <c r="A873">
        <v>10872</v>
      </c>
      <c r="B873" s="1">
        <v>45433</v>
      </c>
      <c r="C873">
        <v>1414</v>
      </c>
      <c r="D873" t="s">
        <v>19</v>
      </c>
      <c r="E873" t="s">
        <v>17</v>
      </c>
      <c r="F873" s="6">
        <v>1</v>
      </c>
      <c r="G873" s="4">
        <v>448.84</v>
      </c>
      <c r="H873" s="7">
        <v>0.35</v>
      </c>
      <c r="I873" t="s">
        <v>16</v>
      </c>
      <c r="J873" s="6">
        <v>7</v>
      </c>
      <c r="K873" s="5">
        <v>3.7</v>
      </c>
      <c r="L873" s="4">
        <v>291.75</v>
      </c>
    </row>
    <row r="874" spans="1:12" x14ac:dyDescent="0.3">
      <c r="A874">
        <v>10873</v>
      </c>
      <c r="B874" s="1">
        <v>45434</v>
      </c>
      <c r="C874">
        <v>1786</v>
      </c>
      <c r="D874" t="s">
        <v>15</v>
      </c>
      <c r="E874" t="s">
        <v>20</v>
      </c>
      <c r="F874" s="6">
        <v>4</v>
      </c>
      <c r="G874" s="4">
        <v>420.65</v>
      </c>
      <c r="H874" s="7">
        <v>0.15</v>
      </c>
      <c r="I874" t="s">
        <v>18</v>
      </c>
      <c r="J874" s="6">
        <v>6</v>
      </c>
      <c r="K874" s="5">
        <v>1.5</v>
      </c>
      <c r="L874" s="4">
        <v>1430.21</v>
      </c>
    </row>
    <row r="875" spans="1:12" x14ac:dyDescent="0.3">
      <c r="A875">
        <v>10874</v>
      </c>
      <c r="B875" s="1">
        <v>45435</v>
      </c>
      <c r="C875">
        <v>1444</v>
      </c>
      <c r="D875" t="s">
        <v>19</v>
      </c>
      <c r="E875" t="s">
        <v>20</v>
      </c>
      <c r="F875" s="6">
        <v>1</v>
      </c>
      <c r="G875" s="4">
        <v>161.72</v>
      </c>
      <c r="H875" s="7">
        <v>0.21</v>
      </c>
      <c r="I875" t="s">
        <v>16</v>
      </c>
      <c r="J875" s="6">
        <v>2</v>
      </c>
      <c r="K875" s="5">
        <v>4.7</v>
      </c>
      <c r="L875" s="4">
        <v>127.76</v>
      </c>
    </row>
    <row r="876" spans="1:12" x14ac:dyDescent="0.3">
      <c r="A876">
        <v>10875</v>
      </c>
      <c r="B876" s="1">
        <v>45436</v>
      </c>
      <c r="C876">
        <v>1875</v>
      </c>
      <c r="D876" t="s">
        <v>12</v>
      </c>
      <c r="E876" t="s">
        <v>20</v>
      </c>
      <c r="F876" s="6">
        <v>7</v>
      </c>
      <c r="G876" s="4">
        <v>162.91</v>
      </c>
      <c r="H876" s="7">
        <v>0.27</v>
      </c>
      <c r="I876" t="s">
        <v>16</v>
      </c>
      <c r="J876" s="6">
        <v>7</v>
      </c>
      <c r="K876" s="5">
        <v>2</v>
      </c>
      <c r="L876" s="4">
        <v>832.47</v>
      </c>
    </row>
    <row r="877" spans="1:12" x14ac:dyDescent="0.3">
      <c r="A877">
        <v>10876</v>
      </c>
      <c r="B877" s="1">
        <v>45437</v>
      </c>
      <c r="C877">
        <v>1181</v>
      </c>
      <c r="D877" t="s">
        <v>12</v>
      </c>
      <c r="E877" t="s">
        <v>20</v>
      </c>
      <c r="F877" s="6">
        <v>7</v>
      </c>
      <c r="G877" s="4">
        <v>382.88</v>
      </c>
      <c r="H877" s="7">
        <v>0.26</v>
      </c>
      <c r="I877" t="s">
        <v>16</v>
      </c>
      <c r="J877" s="6">
        <v>8</v>
      </c>
      <c r="K877" s="5">
        <v>2.2999999999999998</v>
      </c>
      <c r="L877" s="4">
        <v>1983.32</v>
      </c>
    </row>
    <row r="878" spans="1:12" x14ac:dyDescent="0.3">
      <c r="A878">
        <v>10877</v>
      </c>
      <c r="B878" s="1">
        <v>45438</v>
      </c>
      <c r="C878">
        <v>1166</v>
      </c>
      <c r="D878" t="s">
        <v>15</v>
      </c>
      <c r="E878" t="s">
        <v>21</v>
      </c>
      <c r="F878" s="6">
        <v>5</v>
      </c>
      <c r="G878" s="4">
        <v>460.87</v>
      </c>
      <c r="H878" s="7">
        <v>0.34</v>
      </c>
      <c r="I878" t="s">
        <v>18</v>
      </c>
      <c r="J878" s="6">
        <v>7</v>
      </c>
      <c r="K878" s="5">
        <v>3.7</v>
      </c>
      <c r="L878" s="4">
        <v>1520.87</v>
      </c>
    </row>
    <row r="879" spans="1:12" x14ac:dyDescent="0.3">
      <c r="A879">
        <v>10878</v>
      </c>
      <c r="B879" s="1">
        <v>45439</v>
      </c>
      <c r="C879">
        <v>1090</v>
      </c>
      <c r="D879" t="s">
        <v>22</v>
      </c>
      <c r="E879" t="s">
        <v>13</v>
      </c>
      <c r="F879" s="6">
        <v>6</v>
      </c>
      <c r="G879" s="4">
        <v>527.74</v>
      </c>
      <c r="H879" s="7">
        <v>0.04</v>
      </c>
      <c r="I879" t="s">
        <v>16</v>
      </c>
      <c r="J879" s="6">
        <v>4</v>
      </c>
      <c r="K879" s="5">
        <v>1.3</v>
      </c>
      <c r="L879" s="4">
        <v>3039.78</v>
      </c>
    </row>
    <row r="880" spans="1:12" x14ac:dyDescent="0.3">
      <c r="A880">
        <v>10879</v>
      </c>
      <c r="B880" s="1">
        <v>45440</v>
      </c>
      <c r="C880">
        <v>1713</v>
      </c>
      <c r="D880" t="s">
        <v>22</v>
      </c>
      <c r="E880" t="s">
        <v>20</v>
      </c>
      <c r="F880" s="6">
        <v>2</v>
      </c>
      <c r="G880" s="4">
        <v>513.5</v>
      </c>
      <c r="H880" s="7">
        <v>0.2</v>
      </c>
      <c r="I880" t="s">
        <v>14</v>
      </c>
      <c r="J880" s="6">
        <v>4</v>
      </c>
      <c r="K880" s="5">
        <v>3.5</v>
      </c>
      <c r="L880" s="4">
        <v>821.6</v>
      </c>
    </row>
    <row r="881" spans="1:12" x14ac:dyDescent="0.3">
      <c r="A881">
        <v>10880</v>
      </c>
      <c r="B881" s="1">
        <v>45441</v>
      </c>
      <c r="C881">
        <v>1857</v>
      </c>
      <c r="D881" t="s">
        <v>15</v>
      </c>
      <c r="E881" t="s">
        <v>17</v>
      </c>
      <c r="F881" s="6">
        <v>2</v>
      </c>
      <c r="G881" s="4">
        <v>579.46</v>
      </c>
      <c r="H881" s="7">
        <v>0.24</v>
      </c>
      <c r="I881" t="s">
        <v>16</v>
      </c>
      <c r="J881" s="6">
        <v>5</v>
      </c>
      <c r="K881" s="5">
        <v>4.7</v>
      </c>
      <c r="L881" s="4">
        <v>880.78</v>
      </c>
    </row>
    <row r="882" spans="1:12" x14ac:dyDescent="0.3">
      <c r="A882">
        <v>10881</v>
      </c>
      <c r="B882" s="1">
        <v>45442</v>
      </c>
      <c r="C882">
        <v>1530</v>
      </c>
      <c r="D882" t="s">
        <v>19</v>
      </c>
      <c r="E882" t="s">
        <v>17</v>
      </c>
      <c r="F882" s="6">
        <v>6</v>
      </c>
      <c r="G882" s="4">
        <v>355.11</v>
      </c>
      <c r="H882" s="7">
        <v>0.31</v>
      </c>
      <c r="I882" t="s">
        <v>16</v>
      </c>
      <c r="J882" s="6">
        <v>9</v>
      </c>
      <c r="K882" s="5">
        <v>2</v>
      </c>
      <c r="L882" s="4">
        <v>1470.16</v>
      </c>
    </row>
    <row r="883" spans="1:12" x14ac:dyDescent="0.3">
      <c r="A883">
        <v>10882</v>
      </c>
      <c r="B883" s="1">
        <v>45443</v>
      </c>
      <c r="C883">
        <v>1038</v>
      </c>
      <c r="D883" t="s">
        <v>15</v>
      </c>
      <c r="E883" t="s">
        <v>13</v>
      </c>
      <c r="F883" s="6">
        <v>3</v>
      </c>
      <c r="G883" s="4">
        <v>546.55999999999995</v>
      </c>
      <c r="H883" s="7">
        <v>0.31</v>
      </c>
      <c r="I883" t="s">
        <v>18</v>
      </c>
      <c r="J883" s="6">
        <v>5</v>
      </c>
      <c r="K883" s="5">
        <v>2.4</v>
      </c>
      <c r="L883" s="4">
        <v>1131.3800000000001</v>
      </c>
    </row>
    <row r="884" spans="1:12" x14ac:dyDescent="0.3">
      <c r="A884">
        <v>10883</v>
      </c>
      <c r="B884" s="1">
        <v>45444</v>
      </c>
      <c r="C884">
        <v>1125</v>
      </c>
      <c r="D884" t="s">
        <v>22</v>
      </c>
      <c r="E884" t="s">
        <v>21</v>
      </c>
      <c r="F884" s="6">
        <v>6</v>
      </c>
      <c r="G884" s="4">
        <v>487.98</v>
      </c>
      <c r="H884" s="7">
        <v>0.34</v>
      </c>
      <c r="I884" t="s">
        <v>18</v>
      </c>
      <c r="J884" s="6">
        <v>2</v>
      </c>
      <c r="K884" s="5">
        <v>1.9</v>
      </c>
      <c r="L884" s="4">
        <v>1932.4</v>
      </c>
    </row>
    <row r="885" spans="1:12" x14ac:dyDescent="0.3">
      <c r="A885">
        <v>10884</v>
      </c>
      <c r="B885" s="1">
        <v>45445</v>
      </c>
      <c r="C885">
        <v>1450</v>
      </c>
      <c r="D885" t="s">
        <v>22</v>
      </c>
      <c r="E885" t="s">
        <v>13</v>
      </c>
      <c r="F885" s="6">
        <v>2</v>
      </c>
      <c r="G885" s="4">
        <v>538.38</v>
      </c>
      <c r="H885" s="7">
        <v>0.18</v>
      </c>
      <c r="I885" t="s">
        <v>16</v>
      </c>
      <c r="J885" s="6">
        <v>5</v>
      </c>
      <c r="K885" s="5">
        <v>4.3</v>
      </c>
      <c r="L885" s="4">
        <v>882.94</v>
      </c>
    </row>
    <row r="886" spans="1:12" x14ac:dyDescent="0.3">
      <c r="A886">
        <v>10885</v>
      </c>
      <c r="B886" s="1">
        <v>45446</v>
      </c>
      <c r="C886">
        <v>1172</v>
      </c>
      <c r="D886" t="s">
        <v>15</v>
      </c>
      <c r="E886" t="s">
        <v>20</v>
      </c>
      <c r="F886" s="6">
        <v>4</v>
      </c>
      <c r="G886" s="4">
        <v>21.8</v>
      </c>
      <c r="H886" s="7">
        <v>0.28999999999999998</v>
      </c>
      <c r="I886" t="s">
        <v>16</v>
      </c>
      <c r="J886" s="6">
        <v>3</v>
      </c>
      <c r="K886" s="5">
        <v>1.7</v>
      </c>
      <c r="L886" s="4">
        <v>61.91</v>
      </c>
    </row>
    <row r="887" spans="1:12" x14ac:dyDescent="0.3">
      <c r="A887">
        <v>10886</v>
      </c>
      <c r="B887" s="1">
        <v>45447</v>
      </c>
      <c r="C887">
        <v>1652</v>
      </c>
      <c r="D887" t="s">
        <v>12</v>
      </c>
      <c r="E887" t="s">
        <v>21</v>
      </c>
      <c r="F887" s="6">
        <v>5</v>
      </c>
      <c r="G887" s="4">
        <v>580.04999999999995</v>
      </c>
      <c r="H887" s="7">
        <v>0.15</v>
      </c>
      <c r="I887" t="s">
        <v>16</v>
      </c>
      <c r="J887" s="6">
        <v>10</v>
      </c>
      <c r="K887" s="5">
        <v>2.4</v>
      </c>
      <c r="L887" s="4">
        <v>2465.21</v>
      </c>
    </row>
    <row r="888" spans="1:12" x14ac:dyDescent="0.3">
      <c r="A888">
        <v>10887</v>
      </c>
      <c r="B888" s="1">
        <v>45448</v>
      </c>
      <c r="C888">
        <v>1753</v>
      </c>
      <c r="D888" t="s">
        <v>19</v>
      </c>
      <c r="E888" t="s">
        <v>21</v>
      </c>
      <c r="F888" s="6">
        <v>6</v>
      </c>
      <c r="G888" s="4">
        <v>292.02</v>
      </c>
      <c r="H888" s="7">
        <v>0.15</v>
      </c>
      <c r="I888" t="s">
        <v>18</v>
      </c>
      <c r="J888" s="6">
        <v>8</v>
      </c>
      <c r="K888" s="5">
        <v>3.4</v>
      </c>
      <c r="L888" s="4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 s="6">
        <v>3</v>
      </c>
      <c r="G889" s="4">
        <v>481.94</v>
      </c>
      <c r="H889" s="7">
        <v>0.09</v>
      </c>
      <c r="I889" t="s">
        <v>16</v>
      </c>
      <c r="J889" s="6">
        <v>10</v>
      </c>
      <c r="K889" s="5">
        <v>2.6</v>
      </c>
      <c r="L889" s="4">
        <v>1315.7</v>
      </c>
    </row>
    <row r="890" spans="1:12" x14ac:dyDescent="0.3">
      <c r="A890">
        <v>10889</v>
      </c>
      <c r="B890" s="1">
        <v>45450</v>
      </c>
      <c r="C890">
        <v>1637</v>
      </c>
      <c r="D890" t="s">
        <v>22</v>
      </c>
      <c r="E890" t="s">
        <v>17</v>
      </c>
      <c r="F890" s="6">
        <v>4</v>
      </c>
      <c r="G890" s="4">
        <v>89.41</v>
      </c>
      <c r="H890" s="7">
        <v>0.28999999999999998</v>
      </c>
      <c r="I890" t="s">
        <v>18</v>
      </c>
      <c r="J890" s="6">
        <v>10</v>
      </c>
      <c r="K890" s="5">
        <v>1.3</v>
      </c>
      <c r="L890" s="4">
        <v>253.92</v>
      </c>
    </row>
    <row r="891" spans="1:12" x14ac:dyDescent="0.3">
      <c r="A891">
        <v>10890</v>
      </c>
      <c r="B891" s="1">
        <v>45451</v>
      </c>
      <c r="C891">
        <v>1057</v>
      </c>
      <c r="D891" t="s">
        <v>22</v>
      </c>
      <c r="E891" t="s">
        <v>20</v>
      </c>
      <c r="F891" s="6">
        <v>6</v>
      </c>
      <c r="G891" s="4">
        <v>246.63</v>
      </c>
      <c r="H891" s="7">
        <v>0.35</v>
      </c>
      <c r="I891" t="s">
        <v>18</v>
      </c>
      <c r="J891" s="6">
        <v>2</v>
      </c>
      <c r="K891" s="5">
        <v>4.8</v>
      </c>
      <c r="L891" s="4">
        <v>961.86</v>
      </c>
    </row>
    <row r="892" spans="1:12" x14ac:dyDescent="0.3">
      <c r="A892">
        <v>10891</v>
      </c>
      <c r="B892" s="1">
        <v>45452</v>
      </c>
      <c r="C892">
        <v>1659</v>
      </c>
      <c r="D892" t="s">
        <v>15</v>
      </c>
      <c r="E892" t="s">
        <v>13</v>
      </c>
      <c r="F892" s="6">
        <v>4</v>
      </c>
      <c r="G892" s="4">
        <v>173.8</v>
      </c>
      <c r="H892" s="7">
        <v>0.09</v>
      </c>
      <c r="I892" t="s">
        <v>16</v>
      </c>
      <c r="J892" s="6">
        <v>11</v>
      </c>
      <c r="K892" s="5">
        <v>2.4</v>
      </c>
      <c r="L892" s="4">
        <v>632.63</v>
      </c>
    </row>
    <row r="893" spans="1:12" x14ac:dyDescent="0.3">
      <c r="A893">
        <v>10892</v>
      </c>
      <c r="B893" s="1">
        <v>45453</v>
      </c>
      <c r="C893">
        <v>1475</v>
      </c>
      <c r="D893" t="s">
        <v>19</v>
      </c>
      <c r="E893" t="s">
        <v>20</v>
      </c>
      <c r="F893" s="6">
        <v>6</v>
      </c>
      <c r="G893" s="4">
        <v>185.62</v>
      </c>
      <c r="H893" s="7">
        <v>0.02</v>
      </c>
      <c r="I893" t="s">
        <v>16</v>
      </c>
      <c r="J893" s="6">
        <v>4</v>
      </c>
      <c r="K893" s="5">
        <v>2.8</v>
      </c>
      <c r="L893" s="4">
        <v>1091.45</v>
      </c>
    </row>
    <row r="894" spans="1:12" x14ac:dyDescent="0.3">
      <c r="A894">
        <v>10893</v>
      </c>
      <c r="B894" s="1">
        <v>45454</v>
      </c>
      <c r="C894">
        <v>1455</v>
      </c>
      <c r="D894" t="s">
        <v>19</v>
      </c>
      <c r="E894" t="s">
        <v>17</v>
      </c>
      <c r="F894" s="6">
        <v>4</v>
      </c>
      <c r="G894" s="4">
        <v>87.1</v>
      </c>
      <c r="H894" s="7">
        <v>0.28999999999999998</v>
      </c>
      <c r="I894" t="s">
        <v>16</v>
      </c>
      <c r="J894" s="6">
        <v>5</v>
      </c>
      <c r="K894" s="5">
        <v>1.7</v>
      </c>
      <c r="L894" s="4">
        <v>247.36</v>
      </c>
    </row>
    <row r="895" spans="1:12" x14ac:dyDescent="0.3">
      <c r="A895">
        <v>10894</v>
      </c>
      <c r="B895" s="1">
        <v>45455</v>
      </c>
      <c r="C895">
        <v>1828</v>
      </c>
      <c r="D895" t="s">
        <v>15</v>
      </c>
      <c r="E895" t="s">
        <v>20</v>
      </c>
      <c r="F895" s="6">
        <v>7</v>
      </c>
      <c r="G895" s="4">
        <v>486.37</v>
      </c>
      <c r="H895" s="7">
        <v>0.22</v>
      </c>
      <c r="I895" t="s">
        <v>16</v>
      </c>
      <c r="J895" s="6">
        <v>4</v>
      </c>
      <c r="K895" s="5">
        <v>4.5</v>
      </c>
      <c r="L895" s="4">
        <v>2655.58</v>
      </c>
    </row>
    <row r="896" spans="1:12" x14ac:dyDescent="0.3">
      <c r="A896">
        <v>10895</v>
      </c>
      <c r="B896" s="1">
        <v>45456</v>
      </c>
      <c r="C896">
        <v>1894</v>
      </c>
      <c r="D896" t="s">
        <v>15</v>
      </c>
      <c r="E896" t="s">
        <v>13</v>
      </c>
      <c r="F896" s="6">
        <v>1</v>
      </c>
      <c r="G896" s="4">
        <v>20.41</v>
      </c>
      <c r="H896" s="7">
        <v>0.34</v>
      </c>
      <c r="I896" t="s">
        <v>18</v>
      </c>
      <c r="J896" s="6">
        <v>5</v>
      </c>
      <c r="K896" s="5">
        <v>2.2000000000000002</v>
      </c>
      <c r="L896" s="4">
        <v>13.47</v>
      </c>
    </row>
    <row r="897" spans="1:12" x14ac:dyDescent="0.3">
      <c r="A897">
        <v>10896</v>
      </c>
      <c r="B897" s="1">
        <v>45457</v>
      </c>
      <c r="C897">
        <v>1360</v>
      </c>
      <c r="D897" t="s">
        <v>19</v>
      </c>
      <c r="E897" t="s">
        <v>13</v>
      </c>
      <c r="F897" s="6">
        <v>4</v>
      </c>
      <c r="G897" s="4">
        <v>197.82</v>
      </c>
      <c r="H897" s="7">
        <v>0.09</v>
      </c>
      <c r="I897" t="s">
        <v>18</v>
      </c>
      <c r="J897" s="6">
        <v>10</v>
      </c>
      <c r="K897" s="5">
        <v>1.1000000000000001</v>
      </c>
      <c r="L897" s="4">
        <v>720.06</v>
      </c>
    </row>
    <row r="898" spans="1:12" x14ac:dyDescent="0.3">
      <c r="A898">
        <v>10897</v>
      </c>
      <c r="B898" s="1">
        <v>45458</v>
      </c>
      <c r="C898">
        <v>1934</v>
      </c>
      <c r="D898" t="s">
        <v>22</v>
      </c>
      <c r="E898" t="s">
        <v>17</v>
      </c>
      <c r="F898" s="6">
        <v>7</v>
      </c>
      <c r="G898" s="4">
        <v>117.03</v>
      </c>
      <c r="H898" s="7">
        <v>0.02</v>
      </c>
      <c r="I898" t="s">
        <v>18</v>
      </c>
      <c r="J898" s="6">
        <v>11</v>
      </c>
      <c r="K898" s="5">
        <v>2.2999999999999998</v>
      </c>
      <c r="L898" s="4">
        <v>802.83</v>
      </c>
    </row>
    <row r="899" spans="1:12" x14ac:dyDescent="0.3">
      <c r="A899">
        <v>10898</v>
      </c>
      <c r="B899" s="1">
        <v>45459</v>
      </c>
      <c r="C899">
        <v>1000</v>
      </c>
      <c r="D899" t="s">
        <v>15</v>
      </c>
      <c r="E899" t="s">
        <v>13</v>
      </c>
      <c r="F899" s="6">
        <v>1</v>
      </c>
      <c r="G899" s="4">
        <v>359.59</v>
      </c>
      <c r="H899" s="7">
        <v>0.17</v>
      </c>
      <c r="I899" t="s">
        <v>16</v>
      </c>
      <c r="J899" s="6">
        <v>4</v>
      </c>
      <c r="K899" s="5">
        <v>4.9000000000000004</v>
      </c>
      <c r="L899" s="4">
        <v>298.45999999999998</v>
      </c>
    </row>
    <row r="900" spans="1:12" x14ac:dyDescent="0.3">
      <c r="A900">
        <v>10899</v>
      </c>
      <c r="B900" s="1">
        <v>45460</v>
      </c>
      <c r="C900">
        <v>1386</v>
      </c>
      <c r="D900" t="s">
        <v>22</v>
      </c>
      <c r="E900" t="s">
        <v>13</v>
      </c>
      <c r="F900" s="6">
        <v>2</v>
      </c>
      <c r="G900" s="4">
        <v>163.74</v>
      </c>
      <c r="H900" s="7">
        <v>0.03</v>
      </c>
      <c r="I900" t="s">
        <v>14</v>
      </c>
      <c r="J900" s="6">
        <v>3</v>
      </c>
      <c r="K900" s="5">
        <v>1.6</v>
      </c>
      <c r="L900" s="4">
        <v>317.66000000000003</v>
      </c>
    </row>
    <row r="901" spans="1:12" x14ac:dyDescent="0.3">
      <c r="A901">
        <v>10900</v>
      </c>
      <c r="B901" s="1">
        <v>45461</v>
      </c>
      <c r="C901">
        <v>1972</v>
      </c>
      <c r="D901" t="s">
        <v>22</v>
      </c>
      <c r="E901" t="s">
        <v>20</v>
      </c>
      <c r="F901" s="6">
        <v>1</v>
      </c>
      <c r="G901" s="4">
        <v>166.51</v>
      </c>
      <c r="H901" s="7">
        <v>0.09</v>
      </c>
      <c r="I901" t="s">
        <v>16</v>
      </c>
      <c r="J901" s="6">
        <v>1</v>
      </c>
      <c r="K901" s="5">
        <v>1.1000000000000001</v>
      </c>
      <c r="L901" s="4">
        <v>151.52000000000001</v>
      </c>
    </row>
    <row r="902" spans="1:12" x14ac:dyDescent="0.3">
      <c r="A902">
        <v>10901</v>
      </c>
      <c r="B902" s="1">
        <v>45462</v>
      </c>
      <c r="C902">
        <v>1347</v>
      </c>
      <c r="D902" t="s">
        <v>19</v>
      </c>
      <c r="E902" t="s">
        <v>21</v>
      </c>
      <c r="F902" s="6">
        <v>4</v>
      </c>
      <c r="G902" s="4">
        <v>300.68</v>
      </c>
      <c r="H902" s="7">
        <v>0.04</v>
      </c>
      <c r="I902" t="s">
        <v>16</v>
      </c>
      <c r="J902" s="6">
        <v>4</v>
      </c>
      <c r="K902" s="5">
        <v>3.3</v>
      </c>
      <c r="L902" s="4">
        <v>1154.6099999999999</v>
      </c>
    </row>
    <row r="903" spans="1:12" x14ac:dyDescent="0.3">
      <c r="A903">
        <v>10902</v>
      </c>
      <c r="B903" s="1">
        <v>45463</v>
      </c>
      <c r="C903">
        <v>1189</v>
      </c>
      <c r="D903" t="s">
        <v>19</v>
      </c>
      <c r="E903" t="s">
        <v>13</v>
      </c>
      <c r="F903" s="6">
        <v>5</v>
      </c>
      <c r="G903" s="4">
        <v>396.82</v>
      </c>
      <c r="H903" s="7">
        <v>0.08</v>
      </c>
      <c r="I903" t="s">
        <v>18</v>
      </c>
      <c r="J903" s="6">
        <v>9</v>
      </c>
      <c r="K903" s="5">
        <v>2.5</v>
      </c>
      <c r="L903" s="4">
        <v>1825.37</v>
      </c>
    </row>
    <row r="904" spans="1:12" x14ac:dyDescent="0.3">
      <c r="A904">
        <v>10903</v>
      </c>
      <c r="B904" s="1">
        <v>45464</v>
      </c>
      <c r="C904">
        <v>1504</v>
      </c>
      <c r="D904" t="s">
        <v>22</v>
      </c>
      <c r="E904" t="s">
        <v>13</v>
      </c>
      <c r="F904" s="6">
        <v>5</v>
      </c>
      <c r="G904" s="4">
        <v>85.96</v>
      </c>
      <c r="H904" s="7">
        <v>0.04</v>
      </c>
      <c r="I904" t="s">
        <v>14</v>
      </c>
      <c r="J904" s="6">
        <v>1</v>
      </c>
      <c r="K904" s="5">
        <v>4.2</v>
      </c>
      <c r="L904" s="4">
        <v>412.61</v>
      </c>
    </row>
    <row r="905" spans="1:12" x14ac:dyDescent="0.3">
      <c r="A905">
        <v>10904</v>
      </c>
      <c r="B905" s="1">
        <v>45465</v>
      </c>
      <c r="C905">
        <v>1190</v>
      </c>
      <c r="D905" t="s">
        <v>15</v>
      </c>
      <c r="E905" t="s">
        <v>17</v>
      </c>
      <c r="F905" s="6">
        <v>2</v>
      </c>
      <c r="G905" s="4">
        <v>117.67</v>
      </c>
      <c r="H905" s="7">
        <v>0.33</v>
      </c>
      <c r="I905" t="s">
        <v>16</v>
      </c>
      <c r="J905" s="6">
        <v>7</v>
      </c>
      <c r="K905" s="5">
        <v>3.9</v>
      </c>
      <c r="L905" s="4">
        <v>157.68</v>
      </c>
    </row>
    <row r="906" spans="1:12" x14ac:dyDescent="0.3">
      <c r="A906">
        <v>10905</v>
      </c>
      <c r="B906" s="1">
        <v>45466</v>
      </c>
      <c r="C906">
        <v>1507</v>
      </c>
      <c r="D906" t="s">
        <v>22</v>
      </c>
      <c r="E906" t="s">
        <v>17</v>
      </c>
      <c r="F906" s="6">
        <v>4</v>
      </c>
      <c r="G906" s="4">
        <v>159.6</v>
      </c>
      <c r="H906" s="7">
        <v>0.1</v>
      </c>
      <c r="I906" t="s">
        <v>18</v>
      </c>
      <c r="J906" s="6">
        <v>3</v>
      </c>
      <c r="K906" s="5">
        <v>1.7</v>
      </c>
      <c r="L906" s="4">
        <v>574.55999999999995</v>
      </c>
    </row>
    <row r="907" spans="1:12" x14ac:dyDescent="0.3">
      <c r="A907">
        <v>10906</v>
      </c>
      <c r="B907" s="1">
        <v>45467</v>
      </c>
      <c r="C907">
        <v>1368</v>
      </c>
      <c r="D907" t="s">
        <v>22</v>
      </c>
      <c r="E907" t="s">
        <v>20</v>
      </c>
      <c r="F907" s="6">
        <v>1</v>
      </c>
      <c r="G907" s="4">
        <v>584.64</v>
      </c>
      <c r="H907" s="7">
        <v>0.16</v>
      </c>
      <c r="I907" t="s">
        <v>14</v>
      </c>
      <c r="J907" s="6">
        <v>8</v>
      </c>
      <c r="K907" s="5">
        <v>3.3</v>
      </c>
      <c r="L907" s="4">
        <v>491.1</v>
      </c>
    </row>
    <row r="908" spans="1:12" x14ac:dyDescent="0.3">
      <c r="A908">
        <v>10907</v>
      </c>
      <c r="B908" s="1">
        <v>45468</v>
      </c>
      <c r="C908">
        <v>1408</v>
      </c>
      <c r="D908" t="s">
        <v>22</v>
      </c>
      <c r="E908" t="s">
        <v>20</v>
      </c>
      <c r="F908" s="6">
        <v>5</v>
      </c>
      <c r="G908" s="4">
        <v>247.33</v>
      </c>
      <c r="H908" s="7">
        <v>0.31</v>
      </c>
      <c r="I908" t="s">
        <v>18</v>
      </c>
      <c r="J908" s="6">
        <v>6</v>
      </c>
      <c r="K908" s="5">
        <v>1.1000000000000001</v>
      </c>
      <c r="L908" s="4">
        <v>853.29</v>
      </c>
    </row>
    <row r="909" spans="1:12" x14ac:dyDescent="0.3">
      <c r="A909">
        <v>10908</v>
      </c>
      <c r="B909" s="1">
        <v>45469</v>
      </c>
      <c r="C909">
        <v>1823</v>
      </c>
      <c r="D909" t="s">
        <v>12</v>
      </c>
      <c r="E909" t="s">
        <v>13</v>
      </c>
      <c r="F909" s="6">
        <v>6</v>
      </c>
      <c r="G909" s="4">
        <v>365.41</v>
      </c>
      <c r="H909" s="7">
        <v>0.24</v>
      </c>
      <c r="I909" t="s">
        <v>16</v>
      </c>
      <c r="J909" s="6">
        <v>1</v>
      </c>
      <c r="K909" s="5">
        <v>2.8</v>
      </c>
      <c r="L909" s="4">
        <v>1666.27</v>
      </c>
    </row>
    <row r="910" spans="1:12" x14ac:dyDescent="0.3">
      <c r="A910">
        <v>10909</v>
      </c>
      <c r="B910" s="1">
        <v>45470</v>
      </c>
      <c r="C910">
        <v>1928</v>
      </c>
      <c r="D910" t="s">
        <v>15</v>
      </c>
      <c r="E910" t="s">
        <v>21</v>
      </c>
      <c r="F910" s="6">
        <v>3</v>
      </c>
      <c r="G910" s="4">
        <v>156.30000000000001</v>
      </c>
      <c r="H910" s="7">
        <v>0.22</v>
      </c>
      <c r="I910" t="s">
        <v>14</v>
      </c>
      <c r="J910" s="6">
        <v>10</v>
      </c>
      <c r="K910" s="5">
        <v>3.9</v>
      </c>
      <c r="L910" s="4">
        <v>365.74</v>
      </c>
    </row>
    <row r="911" spans="1:12" x14ac:dyDescent="0.3">
      <c r="A911">
        <v>10910</v>
      </c>
      <c r="B911" s="1">
        <v>45471</v>
      </c>
      <c r="C911">
        <v>1933</v>
      </c>
      <c r="D911" t="s">
        <v>15</v>
      </c>
      <c r="E911" t="s">
        <v>21</v>
      </c>
      <c r="F911" s="6">
        <v>4</v>
      </c>
      <c r="G911" s="4">
        <v>301.92</v>
      </c>
      <c r="H911" s="7">
        <v>0.25</v>
      </c>
      <c r="I911" t="s">
        <v>18</v>
      </c>
      <c r="J911" s="6">
        <v>5</v>
      </c>
      <c r="K911" s="5">
        <v>2.7</v>
      </c>
      <c r="L911" s="4">
        <v>905.76</v>
      </c>
    </row>
    <row r="912" spans="1:12" x14ac:dyDescent="0.3">
      <c r="A912">
        <v>10911</v>
      </c>
      <c r="B912" s="1">
        <v>45472</v>
      </c>
      <c r="C912">
        <v>1116</v>
      </c>
      <c r="D912" t="s">
        <v>15</v>
      </c>
      <c r="E912" t="s">
        <v>20</v>
      </c>
      <c r="F912" s="6">
        <v>7</v>
      </c>
      <c r="G912" s="4">
        <v>58.36</v>
      </c>
      <c r="H912" s="7">
        <v>0.28999999999999998</v>
      </c>
      <c r="I912" t="s">
        <v>18</v>
      </c>
      <c r="J912" s="6">
        <v>8</v>
      </c>
      <c r="K912" s="5">
        <v>1.5</v>
      </c>
      <c r="L912" s="4">
        <v>290.05</v>
      </c>
    </row>
    <row r="913" spans="1:12" x14ac:dyDescent="0.3">
      <c r="A913">
        <v>10912</v>
      </c>
      <c r="B913" s="1">
        <v>45473</v>
      </c>
      <c r="C913">
        <v>1133</v>
      </c>
      <c r="D913" t="s">
        <v>19</v>
      </c>
      <c r="E913" t="s">
        <v>17</v>
      </c>
      <c r="F913" s="6">
        <v>7</v>
      </c>
      <c r="G913" s="4">
        <v>35.32</v>
      </c>
      <c r="H913" s="7">
        <v>0.31</v>
      </c>
      <c r="I913" t="s">
        <v>18</v>
      </c>
      <c r="J913" s="6">
        <v>11</v>
      </c>
      <c r="K913" s="5">
        <v>1.2</v>
      </c>
      <c r="L913" s="4">
        <v>170.6</v>
      </c>
    </row>
    <row r="914" spans="1:12" x14ac:dyDescent="0.3">
      <c r="A914">
        <v>10913</v>
      </c>
      <c r="B914" s="1">
        <v>45474</v>
      </c>
      <c r="C914">
        <v>1057</v>
      </c>
      <c r="D914" t="s">
        <v>15</v>
      </c>
      <c r="E914" t="s">
        <v>13</v>
      </c>
      <c r="F914" s="6">
        <v>6</v>
      </c>
      <c r="G914" s="4">
        <v>289.20999999999998</v>
      </c>
      <c r="H914" s="7">
        <v>0.22</v>
      </c>
      <c r="I914" t="s">
        <v>14</v>
      </c>
      <c r="J914" s="6">
        <v>3</v>
      </c>
      <c r="K914" s="5">
        <v>4.4000000000000004</v>
      </c>
      <c r="L914" s="4">
        <v>1353.5</v>
      </c>
    </row>
    <row r="915" spans="1:12" x14ac:dyDescent="0.3">
      <c r="A915">
        <v>10914</v>
      </c>
      <c r="B915" s="1">
        <v>45475</v>
      </c>
      <c r="C915">
        <v>1555</v>
      </c>
      <c r="D915" t="s">
        <v>19</v>
      </c>
      <c r="E915" t="s">
        <v>13</v>
      </c>
      <c r="F915" s="6">
        <v>6</v>
      </c>
      <c r="G915" s="4">
        <v>248.22</v>
      </c>
      <c r="H915" s="7">
        <v>0.31</v>
      </c>
      <c r="I915" t="s">
        <v>16</v>
      </c>
      <c r="J915" s="6">
        <v>4</v>
      </c>
      <c r="K915" s="5">
        <v>4.5999999999999996</v>
      </c>
      <c r="L915" s="4">
        <v>1027.6300000000001</v>
      </c>
    </row>
    <row r="916" spans="1:12" x14ac:dyDescent="0.3">
      <c r="A916">
        <v>10915</v>
      </c>
      <c r="B916" s="1">
        <v>45476</v>
      </c>
      <c r="C916">
        <v>1684</v>
      </c>
      <c r="D916" t="s">
        <v>12</v>
      </c>
      <c r="E916" t="s">
        <v>21</v>
      </c>
      <c r="F916" s="6">
        <v>4</v>
      </c>
      <c r="G916" s="4">
        <v>95.07</v>
      </c>
      <c r="H916" s="7">
        <v>0.19</v>
      </c>
      <c r="I916" t="s">
        <v>16</v>
      </c>
      <c r="J916" s="6">
        <v>7</v>
      </c>
      <c r="K916" s="5">
        <v>2.4</v>
      </c>
      <c r="L916" s="4">
        <v>308.02999999999997</v>
      </c>
    </row>
    <row r="917" spans="1:12" x14ac:dyDescent="0.3">
      <c r="A917">
        <v>10916</v>
      </c>
      <c r="B917" s="1">
        <v>45477</v>
      </c>
      <c r="C917">
        <v>1671</v>
      </c>
      <c r="D917" t="s">
        <v>15</v>
      </c>
      <c r="E917" t="s">
        <v>20</v>
      </c>
      <c r="F917" s="6">
        <v>3</v>
      </c>
      <c r="G917" s="4">
        <v>417.25</v>
      </c>
      <c r="H917" s="7">
        <v>0.1</v>
      </c>
      <c r="I917" t="s">
        <v>18</v>
      </c>
      <c r="J917" s="6">
        <v>11</v>
      </c>
      <c r="K917" s="5">
        <v>1.7</v>
      </c>
      <c r="L917" s="4">
        <v>1126.58</v>
      </c>
    </row>
    <row r="918" spans="1:12" x14ac:dyDescent="0.3">
      <c r="A918">
        <v>10917</v>
      </c>
      <c r="B918" s="1">
        <v>45478</v>
      </c>
      <c r="C918">
        <v>1172</v>
      </c>
      <c r="D918" t="s">
        <v>15</v>
      </c>
      <c r="E918" t="s">
        <v>21</v>
      </c>
      <c r="F918" s="6">
        <v>5</v>
      </c>
      <c r="G918" s="4">
        <v>595.85</v>
      </c>
      <c r="H918" s="7">
        <v>0.31</v>
      </c>
      <c r="I918" t="s">
        <v>16</v>
      </c>
      <c r="J918" s="6">
        <v>6</v>
      </c>
      <c r="K918" s="5">
        <v>4.9000000000000004</v>
      </c>
      <c r="L918" s="4">
        <v>2055.6799999999998</v>
      </c>
    </row>
    <row r="919" spans="1:12" x14ac:dyDescent="0.3">
      <c r="A919">
        <v>10918</v>
      </c>
      <c r="B919" s="1">
        <v>45479</v>
      </c>
      <c r="C919">
        <v>1828</v>
      </c>
      <c r="D919" t="s">
        <v>15</v>
      </c>
      <c r="E919" t="s">
        <v>21</v>
      </c>
      <c r="F919" s="6">
        <v>3</v>
      </c>
      <c r="G919" s="4">
        <v>246.45</v>
      </c>
      <c r="H919" s="7">
        <v>0.19</v>
      </c>
      <c r="I919" t="s">
        <v>16</v>
      </c>
      <c r="J919" s="6">
        <v>7</v>
      </c>
      <c r="K919" s="5">
        <v>3.2</v>
      </c>
      <c r="L919" s="4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 s="6">
        <v>2</v>
      </c>
      <c r="G920" s="4">
        <v>380.37</v>
      </c>
      <c r="H920" s="7">
        <v>0.32</v>
      </c>
      <c r="I920" t="s">
        <v>18</v>
      </c>
      <c r="J920" s="6">
        <v>9</v>
      </c>
      <c r="K920" s="5">
        <v>2.9</v>
      </c>
      <c r="L920" s="4">
        <v>517.29999999999995</v>
      </c>
    </row>
    <row r="921" spans="1:12" x14ac:dyDescent="0.3">
      <c r="A921">
        <v>10920</v>
      </c>
      <c r="B921" s="1">
        <v>45481</v>
      </c>
      <c r="C921">
        <v>1148</v>
      </c>
      <c r="D921" t="s">
        <v>19</v>
      </c>
      <c r="E921" t="s">
        <v>17</v>
      </c>
      <c r="F921" s="6">
        <v>1</v>
      </c>
      <c r="G921" s="4">
        <v>578.34</v>
      </c>
      <c r="H921" s="7">
        <v>0.01</v>
      </c>
      <c r="I921" t="s">
        <v>16</v>
      </c>
      <c r="J921" s="6">
        <v>9</v>
      </c>
      <c r="K921" s="5">
        <v>4</v>
      </c>
      <c r="L921" s="4">
        <v>572.55999999999995</v>
      </c>
    </row>
    <row r="922" spans="1:12" x14ac:dyDescent="0.3">
      <c r="A922">
        <v>10921</v>
      </c>
      <c r="B922" s="1">
        <v>45482</v>
      </c>
      <c r="C922">
        <v>1079</v>
      </c>
      <c r="D922" t="s">
        <v>15</v>
      </c>
      <c r="E922" t="s">
        <v>13</v>
      </c>
      <c r="F922" s="6">
        <v>1</v>
      </c>
      <c r="G922" s="4">
        <v>501.45</v>
      </c>
      <c r="H922" s="7">
        <v>0.14000000000000001</v>
      </c>
      <c r="I922" t="s">
        <v>18</v>
      </c>
      <c r="J922" s="6">
        <v>2</v>
      </c>
      <c r="K922" s="5">
        <v>1.7</v>
      </c>
      <c r="L922" s="4">
        <v>431.25</v>
      </c>
    </row>
    <row r="923" spans="1:12" x14ac:dyDescent="0.3">
      <c r="A923">
        <v>10922</v>
      </c>
      <c r="B923" s="1">
        <v>45483</v>
      </c>
      <c r="C923">
        <v>1885</v>
      </c>
      <c r="D923" t="s">
        <v>19</v>
      </c>
      <c r="E923" t="s">
        <v>17</v>
      </c>
      <c r="F923" s="6">
        <v>6</v>
      </c>
      <c r="G923" s="4">
        <v>286.18</v>
      </c>
      <c r="H923" s="7">
        <v>0.33</v>
      </c>
      <c r="I923" t="s">
        <v>14</v>
      </c>
      <c r="J923" s="6">
        <v>3</v>
      </c>
      <c r="K923" s="5">
        <v>3.3</v>
      </c>
      <c r="L923" s="4">
        <v>1150.44</v>
      </c>
    </row>
    <row r="924" spans="1:12" x14ac:dyDescent="0.3">
      <c r="A924">
        <v>10923</v>
      </c>
      <c r="B924" s="1">
        <v>45484</v>
      </c>
      <c r="C924">
        <v>1212</v>
      </c>
      <c r="D924" t="s">
        <v>15</v>
      </c>
      <c r="E924" t="s">
        <v>20</v>
      </c>
      <c r="F924" s="6">
        <v>5</v>
      </c>
      <c r="G924" s="4">
        <v>446.43</v>
      </c>
      <c r="H924" s="7">
        <v>0.09</v>
      </c>
      <c r="I924" t="s">
        <v>16</v>
      </c>
      <c r="J924" s="6">
        <v>4</v>
      </c>
      <c r="K924" s="5">
        <v>4.5999999999999996</v>
      </c>
      <c r="L924" s="4">
        <v>2031.26</v>
      </c>
    </row>
    <row r="925" spans="1:12" x14ac:dyDescent="0.3">
      <c r="A925">
        <v>10924</v>
      </c>
      <c r="B925" s="1">
        <v>45485</v>
      </c>
      <c r="C925">
        <v>1202</v>
      </c>
      <c r="D925" t="s">
        <v>12</v>
      </c>
      <c r="E925" t="s">
        <v>20</v>
      </c>
      <c r="F925" s="6">
        <v>3</v>
      </c>
      <c r="G925" s="4">
        <v>89.96</v>
      </c>
      <c r="H925" s="7">
        <v>0.33</v>
      </c>
      <c r="I925" t="s">
        <v>14</v>
      </c>
      <c r="J925" s="6">
        <v>6</v>
      </c>
      <c r="K925" s="5">
        <v>1.1000000000000001</v>
      </c>
      <c r="L925" s="4">
        <v>180.82</v>
      </c>
    </row>
    <row r="926" spans="1:12" x14ac:dyDescent="0.3">
      <c r="A926">
        <v>10925</v>
      </c>
      <c r="B926" s="1">
        <v>45486</v>
      </c>
      <c r="C926">
        <v>1763</v>
      </c>
      <c r="D926" t="s">
        <v>12</v>
      </c>
      <c r="E926" t="s">
        <v>13</v>
      </c>
      <c r="F926" s="6">
        <v>6</v>
      </c>
      <c r="G926" s="4">
        <v>314.58</v>
      </c>
      <c r="H926" s="7">
        <v>0.33</v>
      </c>
      <c r="I926" t="s">
        <v>16</v>
      </c>
      <c r="J926" s="6">
        <v>5</v>
      </c>
      <c r="K926" s="5">
        <v>3.7</v>
      </c>
      <c r="L926" s="4">
        <v>1264.6099999999999</v>
      </c>
    </row>
    <row r="927" spans="1:12" x14ac:dyDescent="0.3">
      <c r="A927">
        <v>10926</v>
      </c>
      <c r="B927" s="1">
        <v>45487</v>
      </c>
      <c r="C927">
        <v>1228</v>
      </c>
      <c r="D927" t="s">
        <v>22</v>
      </c>
      <c r="E927" t="s">
        <v>17</v>
      </c>
      <c r="F927" s="6">
        <v>4</v>
      </c>
      <c r="G927" s="4">
        <v>178.25</v>
      </c>
      <c r="H927" s="7">
        <v>0.31</v>
      </c>
      <c r="I927" t="s">
        <v>14</v>
      </c>
      <c r="J927" s="6">
        <v>6</v>
      </c>
      <c r="K927" s="5">
        <v>3.2</v>
      </c>
      <c r="L927" s="4">
        <v>491.97</v>
      </c>
    </row>
    <row r="928" spans="1:12" x14ac:dyDescent="0.3">
      <c r="A928">
        <v>10927</v>
      </c>
      <c r="B928" s="1">
        <v>45488</v>
      </c>
      <c r="C928">
        <v>1675</v>
      </c>
      <c r="D928" t="s">
        <v>19</v>
      </c>
      <c r="E928" t="s">
        <v>13</v>
      </c>
      <c r="F928" s="6">
        <v>6</v>
      </c>
      <c r="G928" s="4">
        <v>109.28</v>
      </c>
      <c r="H928" s="7">
        <v>0.2</v>
      </c>
      <c r="I928" t="s">
        <v>14</v>
      </c>
      <c r="J928" s="6">
        <v>11</v>
      </c>
      <c r="K928" s="5">
        <v>4.8</v>
      </c>
      <c r="L928" s="4">
        <v>524.54</v>
      </c>
    </row>
    <row r="929" spans="1:12" x14ac:dyDescent="0.3">
      <c r="A929">
        <v>10928</v>
      </c>
      <c r="B929" s="1">
        <v>45489</v>
      </c>
      <c r="C929">
        <v>1226</v>
      </c>
      <c r="D929" t="s">
        <v>12</v>
      </c>
      <c r="E929" t="s">
        <v>21</v>
      </c>
      <c r="F929" s="6">
        <v>4</v>
      </c>
      <c r="G929" s="4">
        <v>264.37</v>
      </c>
      <c r="H929" s="7">
        <v>0.23</v>
      </c>
      <c r="I929" t="s">
        <v>16</v>
      </c>
      <c r="J929" s="6">
        <v>8</v>
      </c>
      <c r="K929" s="5">
        <v>2</v>
      </c>
      <c r="L929" s="4">
        <v>814.26</v>
      </c>
    </row>
    <row r="930" spans="1:12" x14ac:dyDescent="0.3">
      <c r="A930">
        <v>10929</v>
      </c>
      <c r="B930" s="1">
        <v>45490</v>
      </c>
      <c r="C930">
        <v>1658</v>
      </c>
      <c r="D930" t="s">
        <v>12</v>
      </c>
      <c r="E930" t="s">
        <v>21</v>
      </c>
      <c r="F930" s="6">
        <v>4</v>
      </c>
      <c r="G930" s="4">
        <v>91.64</v>
      </c>
      <c r="H930" s="7">
        <v>0.3</v>
      </c>
      <c r="I930" t="s">
        <v>16</v>
      </c>
      <c r="J930" s="6">
        <v>2</v>
      </c>
      <c r="K930" s="5">
        <v>4.4000000000000004</v>
      </c>
      <c r="L930" s="4">
        <v>256.58999999999997</v>
      </c>
    </row>
    <row r="931" spans="1:12" x14ac:dyDescent="0.3">
      <c r="A931">
        <v>10930</v>
      </c>
      <c r="B931" s="1">
        <v>45491</v>
      </c>
      <c r="C931">
        <v>1531</v>
      </c>
      <c r="D931" t="s">
        <v>19</v>
      </c>
      <c r="E931" t="s">
        <v>21</v>
      </c>
      <c r="F931" s="6">
        <v>2</v>
      </c>
      <c r="G931" s="4">
        <v>423.91</v>
      </c>
      <c r="H931" s="7">
        <v>0.27</v>
      </c>
      <c r="I931" t="s">
        <v>16</v>
      </c>
      <c r="J931" s="6">
        <v>6</v>
      </c>
      <c r="K931" s="5">
        <v>2.2000000000000002</v>
      </c>
      <c r="L931" s="4">
        <v>618.91</v>
      </c>
    </row>
    <row r="932" spans="1:12" x14ac:dyDescent="0.3">
      <c r="A932">
        <v>10931</v>
      </c>
      <c r="B932" s="1">
        <v>45492</v>
      </c>
      <c r="C932">
        <v>1440</v>
      </c>
      <c r="D932" t="s">
        <v>22</v>
      </c>
      <c r="E932" t="s">
        <v>17</v>
      </c>
      <c r="F932" s="6">
        <v>2</v>
      </c>
      <c r="G932" s="4">
        <v>281.89999999999998</v>
      </c>
      <c r="H932" s="7">
        <v>0.22</v>
      </c>
      <c r="I932" t="s">
        <v>14</v>
      </c>
      <c r="J932" s="6">
        <v>9</v>
      </c>
      <c r="K932" s="5">
        <v>2.7</v>
      </c>
      <c r="L932" s="4">
        <v>439.76</v>
      </c>
    </row>
    <row r="933" spans="1:12" x14ac:dyDescent="0.3">
      <c r="A933">
        <v>10932</v>
      </c>
      <c r="B933" s="1">
        <v>45493</v>
      </c>
      <c r="C933">
        <v>1401</v>
      </c>
      <c r="D933" t="s">
        <v>19</v>
      </c>
      <c r="E933" t="s">
        <v>21</v>
      </c>
      <c r="F933" s="6">
        <v>4</v>
      </c>
      <c r="G933" s="4">
        <v>325.72000000000003</v>
      </c>
      <c r="H933" s="7">
        <v>0.34</v>
      </c>
      <c r="I933" t="s">
        <v>14</v>
      </c>
      <c r="J933" s="6">
        <v>5</v>
      </c>
      <c r="K933" s="5">
        <v>1.9</v>
      </c>
      <c r="L933" s="4">
        <v>859.9</v>
      </c>
    </row>
    <row r="934" spans="1:12" x14ac:dyDescent="0.3">
      <c r="A934">
        <v>10933</v>
      </c>
      <c r="B934" s="1">
        <v>45494</v>
      </c>
      <c r="C934">
        <v>1046</v>
      </c>
      <c r="D934" t="s">
        <v>22</v>
      </c>
      <c r="E934" t="s">
        <v>13</v>
      </c>
      <c r="F934" s="6">
        <v>5</v>
      </c>
      <c r="G934" s="4">
        <v>100.63</v>
      </c>
      <c r="H934" s="7">
        <v>0.24</v>
      </c>
      <c r="I934" t="s">
        <v>16</v>
      </c>
      <c r="J934" s="6">
        <v>1</v>
      </c>
      <c r="K934" s="5">
        <v>4.5</v>
      </c>
      <c r="L934" s="4">
        <v>382.39</v>
      </c>
    </row>
    <row r="935" spans="1:12" x14ac:dyDescent="0.3">
      <c r="A935">
        <v>10934</v>
      </c>
      <c r="B935" s="1">
        <v>45495</v>
      </c>
      <c r="C935">
        <v>1232</v>
      </c>
      <c r="D935" t="s">
        <v>12</v>
      </c>
      <c r="E935" t="s">
        <v>17</v>
      </c>
      <c r="F935" s="6">
        <v>2</v>
      </c>
      <c r="G935" s="4">
        <v>96.77</v>
      </c>
      <c r="H935" s="7">
        <v>0.34</v>
      </c>
      <c r="I935" t="s">
        <v>18</v>
      </c>
      <c r="J935" s="6">
        <v>8</v>
      </c>
      <c r="K935" s="5">
        <v>1.8</v>
      </c>
      <c r="L935" s="4">
        <v>127.74</v>
      </c>
    </row>
    <row r="936" spans="1:12" x14ac:dyDescent="0.3">
      <c r="A936">
        <v>10935</v>
      </c>
      <c r="B936" s="1">
        <v>45496</v>
      </c>
      <c r="C936">
        <v>1304</v>
      </c>
      <c r="D936" t="s">
        <v>19</v>
      </c>
      <c r="E936" t="s">
        <v>13</v>
      </c>
      <c r="F936" s="6">
        <v>2</v>
      </c>
      <c r="G936" s="4">
        <v>356.3</v>
      </c>
      <c r="H936" s="7">
        <v>0.02</v>
      </c>
      <c r="I936" t="s">
        <v>16</v>
      </c>
      <c r="J936" s="6">
        <v>4</v>
      </c>
      <c r="K936" s="5">
        <v>4.4000000000000004</v>
      </c>
      <c r="L936" s="4">
        <v>698.35</v>
      </c>
    </row>
    <row r="937" spans="1:12" x14ac:dyDescent="0.3">
      <c r="A937">
        <v>10936</v>
      </c>
      <c r="B937" s="1">
        <v>45497</v>
      </c>
      <c r="C937">
        <v>1525</v>
      </c>
      <c r="D937" t="s">
        <v>12</v>
      </c>
      <c r="E937" t="s">
        <v>20</v>
      </c>
      <c r="F937" s="6">
        <v>1</v>
      </c>
      <c r="G937" s="4">
        <v>591.23</v>
      </c>
      <c r="H937" s="7">
        <v>0.05</v>
      </c>
      <c r="I937" t="s">
        <v>18</v>
      </c>
      <c r="J937" s="6">
        <v>8</v>
      </c>
      <c r="K937" s="5">
        <v>2.8</v>
      </c>
      <c r="L937" s="4">
        <v>561.66999999999996</v>
      </c>
    </row>
    <row r="938" spans="1:12" x14ac:dyDescent="0.3">
      <c r="A938">
        <v>10937</v>
      </c>
      <c r="B938" s="1">
        <v>45498</v>
      </c>
      <c r="C938">
        <v>1142</v>
      </c>
      <c r="D938" t="s">
        <v>15</v>
      </c>
      <c r="E938" t="s">
        <v>17</v>
      </c>
      <c r="F938" s="6">
        <v>6</v>
      </c>
      <c r="G938" s="4">
        <v>71.31</v>
      </c>
      <c r="H938" s="7">
        <v>0.16</v>
      </c>
      <c r="I938" t="s">
        <v>14</v>
      </c>
      <c r="J938" s="6">
        <v>4</v>
      </c>
      <c r="K938" s="5">
        <v>4.3</v>
      </c>
      <c r="L938" s="4">
        <v>359.4</v>
      </c>
    </row>
    <row r="939" spans="1:12" x14ac:dyDescent="0.3">
      <c r="A939">
        <v>10938</v>
      </c>
      <c r="B939" s="1">
        <v>45499</v>
      </c>
      <c r="C939">
        <v>1414</v>
      </c>
      <c r="D939" t="s">
        <v>12</v>
      </c>
      <c r="E939" t="s">
        <v>13</v>
      </c>
      <c r="F939" s="6">
        <v>1</v>
      </c>
      <c r="G939" s="4">
        <v>182.15</v>
      </c>
      <c r="H939" s="7">
        <v>0.13</v>
      </c>
      <c r="I939" t="s">
        <v>16</v>
      </c>
      <c r="J939" s="6">
        <v>11</v>
      </c>
      <c r="K939" s="5">
        <v>2.1</v>
      </c>
      <c r="L939" s="4">
        <v>158.47</v>
      </c>
    </row>
    <row r="940" spans="1:12" x14ac:dyDescent="0.3">
      <c r="A940">
        <v>10939</v>
      </c>
      <c r="B940" s="1">
        <v>45500</v>
      </c>
      <c r="C940">
        <v>1512</v>
      </c>
      <c r="D940" t="s">
        <v>15</v>
      </c>
      <c r="E940" t="s">
        <v>13</v>
      </c>
      <c r="F940" s="6">
        <v>5</v>
      </c>
      <c r="G940" s="4">
        <v>523.63</v>
      </c>
      <c r="H940" s="7">
        <v>0.27</v>
      </c>
      <c r="I940" t="s">
        <v>14</v>
      </c>
      <c r="J940" s="6">
        <v>8</v>
      </c>
      <c r="K940" s="5">
        <v>1.5</v>
      </c>
      <c r="L940" s="4">
        <v>1911.25</v>
      </c>
    </row>
    <row r="941" spans="1:12" x14ac:dyDescent="0.3">
      <c r="A941">
        <v>10940</v>
      </c>
      <c r="B941" s="1">
        <v>45501</v>
      </c>
      <c r="C941">
        <v>1372</v>
      </c>
      <c r="D941" t="s">
        <v>22</v>
      </c>
      <c r="E941" t="s">
        <v>17</v>
      </c>
      <c r="F941" s="6">
        <v>2</v>
      </c>
      <c r="G941" s="4">
        <v>57.28</v>
      </c>
      <c r="H941" s="7">
        <v>0.06</v>
      </c>
      <c r="I941" t="s">
        <v>14</v>
      </c>
      <c r="J941" s="6">
        <v>9</v>
      </c>
      <c r="K941" s="5">
        <v>3.2</v>
      </c>
      <c r="L941" s="4">
        <v>107.69</v>
      </c>
    </row>
    <row r="942" spans="1:12" x14ac:dyDescent="0.3">
      <c r="A942">
        <v>10941</v>
      </c>
      <c r="B942" s="1">
        <v>45502</v>
      </c>
      <c r="C942">
        <v>1565</v>
      </c>
      <c r="D942" t="s">
        <v>19</v>
      </c>
      <c r="E942" t="s">
        <v>20</v>
      </c>
      <c r="F942" s="6">
        <v>7</v>
      </c>
      <c r="G942" s="4">
        <v>527.39</v>
      </c>
      <c r="H942" s="7">
        <v>0.34</v>
      </c>
      <c r="I942" t="s">
        <v>14</v>
      </c>
      <c r="J942" s="6">
        <v>5</v>
      </c>
      <c r="K942" s="5">
        <v>3</v>
      </c>
      <c r="L942" s="4">
        <v>2436.54</v>
      </c>
    </row>
    <row r="943" spans="1:12" x14ac:dyDescent="0.3">
      <c r="A943">
        <v>10942</v>
      </c>
      <c r="B943" s="1">
        <v>45503</v>
      </c>
      <c r="C943">
        <v>1885</v>
      </c>
      <c r="D943" t="s">
        <v>19</v>
      </c>
      <c r="E943" t="s">
        <v>17</v>
      </c>
      <c r="F943" s="6">
        <v>2</v>
      </c>
      <c r="G943" s="4">
        <v>321.70999999999998</v>
      </c>
      <c r="H943" s="7">
        <v>0.11</v>
      </c>
      <c r="I943" t="s">
        <v>16</v>
      </c>
      <c r="J943" s="6">
        <v>5</v>
      </c>
      <c r="K943" s="5">
        <v>2.4</v>
      </c>
      <c r="L943" s="4">
        <v>572.64</v>
      </c>
    </row>
    <row r="944" spans="1:12" x14ac:dyDescent="0.3">
      <c r="A944">
        <v>10943</v>
      </c>
      <c r="B944" s="1">
        <v>45504</v>
      </c>
      <c r="C944">
        <v>1258</v>
      </c>
      <c r="D944" t="s">
        <v>19</v>
      </c>
      <c r="E944" t="s">
        <v>21</v>
      </c>
      <c r="F944" s="6">
        <v>3</v>
      </c>
      <c r="G944" s="4">
        <v>253.84</v>
      </c>
      <c r="H944" s="7">
        <v>0.15</v>
      </c>
      <c r="I944" t="s">
        <v>16</v>
      </c>
      <c r="J944" s="6">
        <v>2</v>
      </c>
      <c r="K944" s="5">
        <v>3.7</v>
      </c>
      <c r="L944" s="4">
        <v>647.29</v>
      </c>
    </row>
    <row r="945" spans="1:12" x14ac:dyDescent="0.3">
      <c r="A945">
        <v>10944</v>
      </c>
      <c r="B945" s="1">
        <v>45505</v>
      </c>
      <c r="C945">
        <v>1655</v>
      </c>
      <c r="D945" t="s">
        <v>12</v>
      </c>
      <c r="E945" t="s">
        <v>21</v>
      </c>
      <c r="F945" s="6">
        <v>5</v>
      </c>
      <c r="G945" s="4">
        <v>196.16</v>
      </c>
      <c r="H945" s="7">
        <v>0.1</v>
      </c>
      <c r="I945" t="s">
        <v>16</v>
      </c>
      <c r="J945" s="6">
        <v>9</v>
      </c>
      <c r="K945" s="5">
        <v>1.4</v>
      </c>
      <c r="L945" s="4">
        <v>882.72</v>
      </c>
    </row>
    <row r="946" spans="1:12" x14ac:dyDescent="0.3">
      <c r="A946">
        <v>10945</v>
      </c>
      <c r="B946" s="1">
        <v>45506</v>
      </c>
      <c r="C946">
        <v>1470</v>
      </c>
      <c r="D946" t="s">
        <v>22</v>
      </c>
      <c r="E946" t="s">
        <v>20</v>
      </c>
      <c r="F946" s="6">
        <v>7</v>
      </c>
      <c r="G946" s="4">
        <v>188.81</v>
      </c>
      <c r="H946" s="7">
        <v>0.2</v>
      </c>
      <c r="I946" t="s">
        <v>18</v>
      </c>
      <c r="J946" s="6">
        <v>11</v>
      </c>
      <c r="K946" s="5">
        <v>3.5</v>
      </c>
      <c r="L946" s="4">
        <v>1057.3399999999999</v>
      </c>
    </row>
    <row r="947" spans="1:12" x14ac:dyDescent="0.3">
      <c r="A947">
        <v>10946</v>
      </c>
      <c r="B947" s="1">
        <v>45507</v>
      </c>
      <c r="C947">
        <v>1952</v>
      </c>
      <c r="D947" t="s">
        <v>12</v>
      </c>
      <c r="E947" t="s">
        <v>13</v>
      </c>
      <c r="F947" s="6">
        <v>6</v>
      </c>
      <c r="G947" s="4">
        <v>193.89</v>
      </c>
      <c r="H947" s="7">
        <v>0.02</v>
      </c>
      <c r="I947" t="s">
        <v>18</v>
      </c>
      <c r="J947" s="6">
        <v>4</v>
      </c>
      <c r="K947" s="5">
        <v>1.8</v>
      </c>
      <c r="L947" s="4">
        <v>1140.07</v>
      </c>
    </row>
    <row r="948" spans="1:12" x14ac:dyDescent="0.3">
      <c r="A948">
        <v>10947</v>
      </c>
      <c r="B948" s="1">
        <v>45508</v>
      </c>
      <c r="C948">
        <v>1970</v>
      </c>
      <c r="D948" t="s">
        <v>12</v>
      </c>
      <c r="E948" t="s">
        <v>13</v>
      </c>
      <c r="F948" s="6">
        <v>6</v>
      </c>
      <c r="G948" s="4">
        <v>532.61</v>
      </c>
      <c r="H948" s="7">
        <v>0.05</v>
      </c>
      <c r="I948" t="s">
        <v>16</v>
      </c>
      <c r="J948" s="6">
        <v>3</v>
      </c>
      <c r="K948" s="5">
        <v>1.5</v>
      </c>
      <c r="L948" s="4">
        <v>3035.88</v>
      </c>
    </row>
    <row r="949" spans="1:12" x14ac:dyDescent="0.3">
      <c r="A949">
        <v>10948</v>
      </c>
      <c r="B949" s="1">
        <v>45509</v>
      </c>
      <c r="C949">
        <v>1011</v>
      </c>
      <c r="D949" t="s">
        <v>19</v>
      </c>
      <c r="E949" t="s">
        <v>13</v>
      </c>
      <c r="F949" s="6">
        <v>7</v>
      </c>
      <c r="G949" s="4">
        <v>438.42</v>
      </c>
      <c r="H949" s="7">
        <v>0.26</v>
      </c>
      <c r="I949" t="s">
        <v>18</v>
      </c>
      <c r="J949" s="6">
        <v>2</v>
      </c>
      <c r="K949" s="5">
        <v>4.5999999999999996</v>
      </c>
      <c r="L949" s="4">
        <v>2271.02</v>
      </c>
    </row>
    <row r="950" spans="1:12" x14ac:dyDescent="0.3">
      <c r="A950">
        <v>10949</v>
      </c>
      <c r="B950" s="1">
        <v>45510</v>
      </c>
      <c r="C950">
        <v>1329</v>
      </c>
      <c r="D950" t="s">
        <v>15</v>
      </c>
      <c r="E950" t="s">
        <v>17</v>
      </c>
      <c r="F950" s="6">
        <v>6</v>
      </c>
      <c r="G950" s="4">
        <v>406.79</v>
      </c>
      <c r="H950" s="7">
        <v>7.0000000000000007E-2</v>
      </c>
      <c r="I950" t="s">
        <v>16</v>
      </c>
      <c r="J950" s="6">
        <v>3</v>
      </c>
      <c r="K950" s="5">
        <v>2.8</v>
      </c>
      <c r="L950" s="4">
        <v>2269.89</v>
      </c>
    </row>
    <row r="951" spans="1:12" x14ac:dyDescent="0.3">
      <c r="A951">
        <v>10950</v>
      </c>
      <c r="B951" s="1">
        <v>45511</v>
      </c>
      <c r="C951">
        <v>1735</v>
      </c>
      <c r="D951" t="s">
        <v>19</v>
      </c>
      <c r="E951" t="s">
        <v>17</v>
      </c>
      <c r="F951" s="6">
        <v>7</v>
      </c>
      <c r="G951" s="4">
        <v>482.27</v>
      </c>
      <c r="H951" s="7">
        <v>0.08</v>
      </c>
      <c r="I951" t="s">
        <v>16</v>
      </c>
      <c r="J951" s="6">
        <v>4</v>
      </c>
      <c r="K951" s="5">
        <v>4.0999999999999996</v>
      </c>
      <c r="L951" s="4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 s="6">
        <v>5</v>
      </c>
      <c r="G952" s="4">
        <v>165.41</v>
      </c>
      <c r="H952" s="7">
        <v>0.28000000000000003</v>
      </c>
      <c r="I952" t="s">
        <v>16</v>
      </c>
      <c r="J952" s="6">
        <v>9</v>
      </c>
      <c r="K952" s="5">
        <v>1.4</v>
      </c>
      <c r="L952" s="4">
        <v>595.48</v>
      </c>
    </row>
    <row r="953" spans="1:12" x14ac:dyDescent="0.3">
      <c r="A953">
        <v>10952</v>
      </c>
      <c r="B953" s="1">
        <v>45513</v>
      </c>
      <c r="C953">
        <v>1967</v>
      </c>
      <c r="D953" t="s">
        <v>19</v>
      </c>
      <c r="E953" t="s">
        <v>21</v>
      </c>
      <c r="F953" s="6">
        <v>7</v>
      </c>
      <c r="G953" s="4">
        <v>376.56</v>
      </c>
      <c r="H953" s="7">
        <v>0.03</v>
      </c>
      <c r="I953" t="s">
        <v>16</v>
      </c>
      <c r="J953" s="6">
        <v>6</v>
      </c>
      <c r="K953" s="5">
        <v>1.2</v>
      </c>
      <c r="L953" s="4">
        <v>2556.84</v>
      </c>
    </row>
    <row r="954" spans="1:12" x14ac:dyDescent="0.3">
      <c r="A954">
        <v>10953</v>
      </c>
      <c r="B954" s="1">
        <v>45514</v>
      </c>
      <c r="C954">
        <v>1357</v>
      </c>
      <c r="D954" t="s">
        <v>15</v>
      </c>
      <c r="E954" t="s">
        <v>13</v>
      </c>
      <c r="F954" s="6">
        <v>7</v>
      </c>
      <c r="G954" s="4">
        <v>284.14</v>
      </c>
      <c r="H954" s="7">
        <v>0.15</v>
      </c>
      <c r="I954" t="s">
        <v>16</v>
      </c>
      <c r="J954" s="6">
        <v>10</v>
      </c>
      <c r="K954" s="5">
        <v>3</v>
      </c>
      <c r="L954" s="4">
        <v>1690.63</v>
      </c>
    </row>
    <row r="955" spans="1:12" x14ac:dyDescent="0.3">
      <c r="A955">
        <v>10954</v>
      </c>
      <c r="B955" s="1">
        <v>45515</v>
      </c>
      <c r="C955">
        <v>1971</v>
      </c>
      <c r="D955" t="s">
        <v>19</v>
      </c>
      <c r="E955" t="s">
        <v>21</v>
      </c>
      <c r="F955" s="6">
        <v>3</v>
      </c>
      <c r="G955" s="4">
        <v>472.73</v>
      </c>
      <c r="H955" s="7">
        <v>0.01</v>
      </c>
      <c r="I955" t="s">
        <v>16</v>
      </c>
      <c r="J955" s="6">
        <v>5</v>
      </c>
      <c r="K955" s="5">
        <v>2.2999999999999998</v>
      </c>
      <c r="L955" s="4">
        <v>1404.01</v>
      </c>
    </row>
    <row r="956" spans="1:12" x14ac:dyDescent="0.3">
      <c r="A956">
        <v>10955</v>
      </c>
      <c r="B956" s="1">
        <v>45516</v>
      </c>
      <c r="C956">
        <v>1407</v>
      </c>
      <c r="D956" t="s">
        <v>19</v>
      </c>
      <c r="E956" t="s">
        <v>17</v>
      </c>
      <c r="F956" s="6">
        <v>3</v>
      </c>
      <c r="G956" s="4">
        <v>195.91</v>
      </c>
      <c r="H956" s="7">
        <v>0.12</v>
      </c>
      <c r="I956" t="s">
        <v>14</v>
      </c>
      <c r="J956" s="6">
        <v>9</v>
      </c>
      <c r="K956" s="5">
        <v>1</v>
      </c>
      <c r="L956" s="4">
        <v>517.20000000000005</v>
      </c>
    </row>
    <row r="957" spans="1:12" x14ac:dyDescent="0.3">
      <c r="A957">
        <v>10956</v>
      </c>
      <c r="B957" s="1">
        <v>45517</v>
      </c>
      <c r="C957">
        <v>1667</v>
      </c>
      <c r="D957" t="s">
        <v>19</v>
      </c>
      <c r="E957" t="s">
        <v>17</v>
      </c>
      <c r="F957" s="6">
        <v>1</v>
      </c>
      <c r="G957" s="4">
        <v>391.26</v>
      </c>
      <c r="H957" s="7">
        <v>0.24</v>
      </c>
      <c r="I957" t="s">
        <v>18</v>
      </c>
      <c r="J957" s="6">
        <v>8</v>
      </c>
      <c r="K957" s="5">
        <v>1.7</v>
      </c>
      <c r="L957" s="4">
        <v>297.36</v>
      </c>
    </row>
    <row r="958" spans="1:12" x14ac:dyDescent="0.3">
      <c r="A958">
        <v>10957</v>
      </c>
      <c r="B958" s="1">
        <v>45518</v>
      </c>
      <c r="C958">
        <v>1372</v>
      </c>
      <c r="D958" t="s">
        <v>19</v>
      </c>
      <c r="E958" t="s">
        <v>17</v>
      </c>
      <c r="F958" s="6">
        <v>5</v>
      </c>
      <c r="G958" s="4">
        <v>531.09</v>
      </c>
      <c r="H958" s="7">
        <v>0.03</v>
      </c>
      <c r="I958" t="s">
        <v>16</v>
      </c>
      <c r="J958" s="6">
        <v>6</v>
      </c>
      <c r="K958" s="5">
        <v>1.9</v>
      </c>
      <c r="L958" s="4">
        <v>2575.79</v>
      </c>
    </row>
    <row r="959" spans="1:12" x14ac:dyDescent="0.3">
      <c r="A959">
        <v>10958</v>
      </c>
      <c r="B959" s="1">
        <v>45519</v>
      </c>
      <c r="C959">
        <v>1007</v>
      </c>
      <c r="D959" t="s">
        <v>12</v>
      </c>
      <c r="E959" t="s">
        <v>21</v>
      </c>
      <c r="F959" s="6">
        <v>5</v>
      </c>
      <c r="G959" s="4">
        <v>250.26</v>
      </c>
      <c r="H959" s="7">
        <v>0.31</v>
      </c>
      <c r="I959" t="s">
        <v>18</v>
      </c>
      <c r="J959" s="6">
        <v>3</v>
      </c>
      <c r="K959" s="5">
        <v>2.2000000000000002</v>
      </c>
      <c r="L959" s="4">
        <v>863.4</v>
      </c>
    </row>
    <row r="960" spans="1:12" x14ac:dyDescent="0.3">
      <c r="A960">
        <v>10959</v>
      </c>
      <c r="B960" s="1">
        <v>45520</v>
      </c>
      <c r="C960">
        <v>1121</v>
      </c>
      <c r="D960" t="s">
        <v>22</v>
      </c>
      <c r="E960" t="s">
        <v>20</v>
      </c>
      <c r="F960" s="6">
        <v>3</v>
      </c>
      <c r="G960" s="4">
        <v>53.97</v>
      </c>
      <c r="H960" s="7">
        <v>0.32</v>
      </c>
      <c r="I960" t="s">
        <v>18</v>
      </c>
      <c r="J960" s="6">
        <v>7</v>
      </c>
      <c r="K960" s="5">
        <v>4.5</v>
      </c>
      <c r="L960" s="4">
        <v>110.1</v>
      </c>
    </row>
    <row r="961" spans="1:12" x14ac:dyDescent="0.3">
      <c r="A961">
        <v>10960</v>
      </c>
      <c r="B961" s="1">
        <v>45521</v>
      </c>
      <c r="C961">
        <v>1347</v>
      </c>
      <c r="D961" t="s">
        <v>12</v>
      </c>
      <c r="E961" t="s">
        <v>20</v>
      </c>
      <c r="F961" s="6">
        <v>4</v>
      </c>
      <c r="G961" s="4">
        <v>316.89</v>
      </c>
      <c r="H961" s="7">
        <v>0.04</v>
      </c>
      <c r="I961" t="s">
        <v>16</v>
      </c>
      <c r="J961" s="6">
        <v>10</v>
      </c>
      <c r="K961" s="5">
        <v>2.7</v>
      </c>
      <c r="L961" s="4">
        <v>1216.8599999999999</v>
      </c>
    </row>
    <row r="962" spans="1:12" x14ac:dyDescent="0.3">
      <c r="A962">
        <v>10961</v>
      </c>
      <c r="B962" s="1">
        <v>45522</v>
      </c>
      <c r="C962">
        <v>1675</v>
      </c>
      <c r="D962" t="s">
        <v>15</v>
      </c>
      <c r="E962" t="s">
        <v>17</v>
      </c>
      <c r="F962" s="6">
        <v>4</v>
      </c>
      <c r="G962" s="4">
        <v>217.39</v>
      </c>
      <c r="H962" s="7">
        <v>0.35</v>
      </c>
      <c r="I962" t="s">
        <v>18</v>
      </c>
      <c r="J962" s="6">
        <v>6</v>
      </c>
      <c r="K962" s="5">
        <v>3.7</v>
      </c>
      <c r="L962" s="4">
        <v>565.21</v>
      </c>
    </row>
    <row r="963" spans="1:12" x14ac:dyDescent="0.3">
      <c r="A963">
        <v>10962</v>
      </c>
      <c r="B963" s="1">
        <v>45523</v>
      </c>
      <c r="C963">
        <v>1089</v>
      </c>
      <c r="D963" t="s">
        <v>19</v>
      </c>
      <c r="E963" t="s">
        <v>13</v>
      </c>
      <c r="F963" s="6">
        <v>1</v>
      </c>
      <c r="G963" s="4">
        <v>408.25</v>
      </c>
      <c r="H963" s="7">
        <v>0.1</v>
      </c>
      <c r="I963" t="s">
        <v>18</v>
      </c>
      <c r="J963" s="6">
        <v>11</v>
      </c>
      <c r="K963" s="5">
        <v>1.1000000000000001</v>
      </c>
      <c r="L963" s="4">
        <v>367.42</v>
      </c>
    </row>
    <row r="964" spans="1:12" x14ac:dyDescent="0.3">
      <c r="A964">
        <v>10963</v>
      </c>
      <c r="B964" s="1">
        <v>45524</v>
      </c>
      <c r="C964">
        <v>1647</v>
      </c>
      <c r="D964" t="s">
        <v>22</v>
      </c>
      <c r="E964" t="s">
        <v>21</v>
      </c>
      <c r="F964" s="6">
        <v>4</v>
      </c>
      <c r="G964" s="4">
        <v>571.35</v>
      </c>
      <c r="H964" s="7">
        <v>0.03</v>
      </c>
      <c r="I964" t="s">
        <v>18</v>
      </c>
      <c r="J964" s="6">
        <v>8</v>
      </c>
      <c r="K964" s="5">
        <v>4.3</v>
      </c>
      <c r="L964" s="4">
        <v>2216.84</v>
      </c>
    </row>
    <row r="965" spans="1:12" x14ac:dyDescent="0.3">
      <c r="A965">
        <v>10964</v>
      </c>
      <c r="B965" s="1">
        <v>45525</v>
      </c>
      <c r="C965">
        <v>1697</v>
      </c>
      <c r="D965" t="s">
        <v>19</v>
      </c>
      <c r="E965" t="s">
        <v>17</v>
      </c>
      <c r="F965" s="6">
        <v>4</v>
      </c>
      <c r="G965" s="4">
        <v>299.08</v>
      </c>
      <c r="H965" s="7">
        <v>0</v>
      </c>
      <c r="I965" t="s">
        <v>18</v>
      </c>
      <c r="J965" s="6">
        <v>6</v>
      </c>
      <c r="K965" s="5">
        <v>2</v>
      </c>
      <c r="L965" s="4">
        <v>1196.32</v>
      </c>
    </row>
    <row r="966" spans="1:12" x14ac:dyDescent="0.3">
      <c r="A966">
        <v>10965</v>
      </c>
      <c r="B966" s="1">
        <v>45526</v>
      </c>
      <c r="C966">
        <v>1315</v>
      </c>
      <c r="D966" t="s">
        <v>19</v>
      </c>
      <c r="E966" t="s">
        <v>21</v>
      </c>
      <c r="F966" s="6">
        <v>4</v>
      </c>
      <c r="G966" s="4">
        <v>287.72000000000003</v>
      </c>
      <c r="H966" s="7">
        <v>0.14000000000000001</v>
      </c>
      <c r="I966" t="s">
        <v>18</v>
      </c>
      <c r="J966" s="6">
        <v>11</v>
      </c>
      <c r="K966" s="5">
        <v>2.2000000000000002</v>
      </c>
      <c r="L966" s="4">
        <v>989.76</v>
      </c>
    </row>
    <row r="967" spans="1:12" x14ac:dyDescent="0.3">
      <c r="A967">
        <v>10966</v>
      </c>
      <c r="B967" s="1">
        <v>45527</v>
      </c>
      <c r="C967">
        <v>1177</v>
      </c>
      <c r="D967" t="s">
        <v>19</v>
      </c>
      <c r="E967" t="s">
        <v>21</v>
      </c>
      <c r="F967" s="6">
        <v>2</v>
      </c>
      <c r="G967" s="4">
        <v>397.93</v>
      </c>
      <c r="H967" s="7">
        <v>0.22</v>
      </c>
      <c r="I967" t="s">
        <v>16</v>
      </c>
      <c r="J967" s="6">
        <v>10</v>
      </c>
      <c r="K967" s="5">
        <v>1.2</v>
      </c>
      <c r="L967" s="4">
        <v>620.77</v>
      </c>
    </row>
    <row r="968" spans="1:12" x14ac:dyDescent="0.3">
      <c r="A968">
        <v>10967</v>
      </c>
      <c r="B968" s="1">
        <v>45528</v>
      </c>
      <c r="C968">
        <v>1539</v>
      </c>
      <c r="D968" t="s">
        <v>19</v>
      </c>
      <c r="E968" t="s">
        <v>20</v>
      </c>
      <c r="F968" s="6">
        <v>1</v>
      </c>
      <c r="G968" s="4">
        <v>75.55</v>
      </c>
      <c r="H968" s="7">
        <v>0.12</v>
      </c>
      <c r="I968" t="s">
        <v>14</v>
      </c>
      <c r="J968" s="6">
        <v>4</v>
      </c>
      <c r="K968" s="5">
        <v>2.6</v>
      </c>
      <c r="L968" s="4">
        <v>66.48</v>
      </c>
    </row>
    <row r="969" spans="1:12" x14ac:dyDescent="0.3">
      <c r="A969">
        <v>10968</v>
      </c>
      <c r="B969" s="1">
        <v>45529</v>
      </c>
      <c r="C969">
        <v>1731</v>
      </c>
      <c r="D969" t="s">
        <v>19</v>
      </c>
      <c r="E969" t="s">
        <v>17</v>
      </c>
      <c r="F969" s="6">
        <v>3</v>
      </c>
      <c r="G969" s="4">
        <v>163.30000000000001</v>
      </c>
      <c r="H969" s="7">
        <v>0.28999999999999998</v>
      </c>
      <c r="I969" t="s">
        <v>16</v>
      </c>
      <c r="J969" s="6">
        <v>10</v>
      </c>
      <c r="K969" s="5">
        <v>4.4000000000000004</v>
      </c>
      <c r="L969" s="4">
        <v>347.83</v>
      </c>
    </row>
    <row r="970" spans="1:12" x14ac:dyDescent="0.3">
      <c r="A970">
        <v>10969</v>
      </c>
      <c r="B970" s="1">
        <v>45530</v>
      </c>
      <c r="C970">
        <v>1868</v>
      </c>
      <c r="D970" t="s">
        <v>15</v>
      </c>
      <c r="E970" t="s">
        <v>20</v>
      </c>
      <c r="F970" s="6">
        <v>4</v>
      </c>
      <c r="G970" s="4">
        <v>552.6</v>
      </c>
      <c r="H970" s="7">
        <v>0.25</v>
      </c>
      <c r="I970" t="s">
        <v>14</v>
      </c>
      <c r="J970" s="6">
        <v>7</v>
      </c>
      <c r="K970" s="5">
        <v>2.5</v>
      </c>
      <c r="L970" s="4">
        <v>1657.8</v>
      </c>
    </row>
    <row r="971" spans="1:12" x14ac:dyDescent="0.3">
      <c r="A971">
        <v>10970</v>
      </c>
      <c r="B971" s="1">
        <v>45531</v>
      </c>
      <c r="C971">
        <v>1040</v>
      </c>
      <c r="D971" t="s">
        <v>22</v>
      </c>
      <c r="E971" t="s">
        <v>17</v>
      </c>
      <c r="F971" s="6">
        <v>6</v>
      </c>
      <c r="G971" s="4">
        <v>406.92</v>
      </c>
      <c r="H971" s="7">
        <v>0.12</v>
      </c>
      <c r="I971" t="s">
        <v>16</v>
      </c>
      <c r="J971" s="6">
        <v>7</v>
      </c>
      <c r="K971" s="5">
        <v>4.5999999999999996</v>
      </c>
      <c r="L971" s="4">
        <v>2148.54</v>
      </c>
    </row>
    <row r="972" spans="1:12" x14ac:dyDescent="0.3">
      <c r="A972">
        <v>10971</v>
      </c>
      <c r="B972" s="1">
        <v>45532</v>
      </c>
      <c r="C972">
        <v>1739</v>
      </c>
      <c r="D972" t="s">
        <v>19</v>
      </c>
      <c r="E972" t="s">
        <v>21</v>
      </c>
      <c r="F972" s="6">
        <v>7</v>
      </c>
      <c r="G972" s="4">
        <v>22.86</v>
      </c>
      <c r="H972" s="7">
        <v>0.26</v>
      </c>
      <c r="I972" t="s">
        <v>16</v>
      </c>
      <c r="J972" s="6">
        <v>11</v>
      </c>
      <c r="K972" s="5">
        <v>4.5</v>
      </c>
      <c r="L972" s="4">
        <v>118.41</v>
      </c>
    </row>
    <row r="973" spans="1:12" x14ac:dyDescent="0.3">
      <c r="A973">
        <v>10972</v>
      </c>
      <c r="B973" s="1">
        <v>45533</v>
      </c>
      <c r="C973">
        <v>1703</v>
      </c>
      <c r="D973" t="s">
        <v>19</v>
      </c>
      <c r="E973" t="s">
        <v>20</v>
      </c>
      <c r="F973" s="6">
        <v>2</v>
      </c>
      <c r="G973" s="4">
        <v>134.71</v>
      </c>
      <c r="H973" s="7">
        <v>0.33</v>
      </c>
      <c r="I973" t="s">
        <v>18</v>
      </c>
      <c r="J973" s="6">
        <v>8</v>
      </c>
      <c r="K973" s="5">
        <v>1.2</v>
      </c>
      <c r="L973" s="4">
        <v>180.51</v>
      </c>
    </row>
    <row r="974" spans="1:12" x14ac:dyDescent="0.3">
      <c r="A974">
        <v>10973</v>
      </c>
      <c r="B974" s="1">
        <v>45534</v>
      </c>
      <c r="C974">
        <v>1922</v>
      </c>
      <c r="D974" t="s">
        <v>22</v>
      </c>
      <c r="E974" t="s">
        <v>21</v>
      </c>
      <c r="F974" s="6">
        <v>4</v>
      </c>
      <c r="G974" s="4">
        <v>414.46</v>
      </c>
      <c r="H974" s="7">
        <v>0.03</v>
      </c>
      <c r="I974" t="s">
        <v>16</v>
      </c>
      <c r="J974" s="6">
        <v>2</v>
      </c>
      <c r="K974" s="5">
        <v>2.2000000000000002</v>
      </c>
      <c r="L974" s="4">
        <v>1608.1</v>
      </c>
    </row>
    <row r="975" spans="1:12" x14ac:dyDescent="0.3">
      <c r="A975">
        <v>10974</v>
      </c>
      <c r="B975" s="1">
        <v>45535</v>
      </c>
      <c r="C975">
        <v>1501</v>
      </c>
      <c r="D975" t="s">
        <v>19</v>
      </c>
      <c r="E975" t="s">
        <v>17</v>
      </c>
      <c r="F975" s="6">
        <v>7</v>
      </c>
      <c r="G975" s="4">
        <v>462.17</v>
      </c>
      <c r="H975" s="7">
        <v>0.11</v>
      </c>
      <c r="I975" t="s">
        <v>14</v>
      </c>
      <c r="J975" s="6">
        <v>11</v>
      </c>
      <c r="K975" s="5">
        <v>4.5999999999999996</v>
      </c>
      <c r="L975" s="4">
        <v>2879.32</v>
      </c>
    </row>
    <row r="976" spans="1:12" x14ac:dyDescent="0.3">
      <c r="A976">
        <v>10975</v>
      </c>
      <c r="B976" s="1">
        <v>45536</v>
      </c>
      <c r="C976">
        <v>1958</v>
      </c>
      <c r="D976" t="s">
        <v>19</v>
      </c>
      <c r="E976" t="s">
        <v>13</v>
      </c>
      <c r="F976" s="6">
        <v>7</v>
      </c>
      <c r="G976" s="4">
        <v>506.32</v>
      </c>
      <c r="H976" s="7">
        <v>0.16</v>
      </c>
      <c r="I976" t="s">
        <v>16</v>
      </c>
      <c r="J976" s="6">
        <v>6</v>
      </c>
      <c r="K976" s="5">
        <v>1.1000000000000001</v>
      </c>
      <c r="L976" s="4">
        <v>2977.16</v>
      </c>
    </row>
    <row r="977" spans="1:12" x14ac:dyDescent="0.3">
      <c r="A977">
        <v>10976</v>
      </c>
      <c r="B977" s="1">
        <v>45537</v>
      </c>
      <c r="C977">
        <v>1144</v>
      </c>
      <c r="D977" t="s">
        <v>12</v>
      </c>
      <c r="E977" t="s">
        <v>20</v>
      </c>
      <c r="F977" s="6">
        <v>2</v>
      </c>
      <c r="G977" s="4">
        <v>185.92</v>
      </c>
      <c r="H977" s="7">
        <v>0.17</v>
      </c>
      <c r="I977" t="s">
        <v>18</v>
      </c>
      <c r="J977" s="6">
        <v>3</v>
      </c>
      <c r="K977" s="5">
        <v>4.0999999999999996</v>
      </c>
      <c r="L977" s="4">
        <v>308.63</v>
      </c>
    </row>
    <row r="978" spans="1:12" x14ac:dyDescent="0.3">
      <c r="A978">
        <v>10977</v>
      </c>
      <c r="B978" s="1">
        <v>45538</v>
      </c>
      <c r="C978">
        <v>1200</v>
      </c>
      <c r="D978" t="s">
        <v>19</v>
      </c>
      <c r="E978" t="s">
        <v>20</v>
      </c>
      <c r="F978" s="6">
        <v>1</v>
      </c>
      <c r="G978" s="4">
        <v>559.65</v>
      </c>
      <c r="H978" s="7">
        <v>0.19</v>
      </c>
      <c r="I978" t="s">
        <v>16</v>
      </c>
      <c r="J978" s="6">
        <v>8</v>
      </c>
      <c r="K978" s="5">
        <v>4.5999999999999996</v>
      </c>
      <c r="L978" s="4">
        <v>453.32</v>
      </c>
    </row>
    <row r="979" spans="1:12" x14ac:dyDescent="0.3">
      <c r="A979">
        <v>10978</v>
      </c>
      <c r="B979" s="1">
        <v>45539</v>
      </c>
      <c r="C979">
        <v>1928</v>
      </c>
      <c r="D979" t="s">
        <v>19</v>
      </c>
      <c r="E979" t="s">
        <v>21</v>
      </c>
      <c r="F979" s="6">
        <v>6</v>
      </c>
      <c r="G979" s="4">
        <v>338.47</v>
      </c>
      <c r="H979" s="7">
        <v>0.11</v>
      </c>
      <c r="I979" t="s">
        <v>16</v>
      </c>
      <c r="J979" s="6">
        <v>4</v>
      </c>
      <c r="K979" s="5">
        <v>4.0999999999999996</v>
      </c>
      <c r="L979" s="4">
        <v>1807.43</v>
      </c>
    </row>
    <row r="980" spans="1:12" x14ac:dyDescent="0.3">
      <c r="A980">
        <v>10979</v>
      </c>
      <c r="B980" s="1">
        <v>45540</v>
      </c>
      <c r="C980">
        <v>1723</v>
      </c>
      <c r="D980" t="s">
        <v>15</v>
      </c>
      <c r="E980" t="s">
        <v>21</v>
      </c>
      <c r="F980" s="6">
        <v>6</v>
      </c>
      <c r="G980" s="4">
        <v>422.48</v>
      </c>
      <c r="H980" s="7">
        <v>0.23</v>
      </c>
      <c r="I980" t="s">
        <v>16</v>
      </c>
      <c r="J980" s="6">
        <v>4</v>
      </c>
      <c r="K980" s="5">
        <v>4</v>
      </c>
      <c r="L980" s="4">
        <v>1951.86</v>
      </c>
    </row>
    <row r="981" spans="1:12" x14ac:dyDescent="0.3">
      <c r="A981">
        <v>10980</v>
      </c>
      <c r="B981" s="1">
        <v>45541</v>
      </c>
      <c r="C981">
        <v>1460</v>
      </c>
      <c r="D981" t="s">
        <v>19</v>
      </c>
      <c r="E981" t="s">
        <v>13</v>
      </c>
      <c r="F981" s="6">
        <v>6</v>
      </c>
      <c r="G981" s="4">
        <v>364.09</v>
      </c>
      <c r="H981" s="7">
        <v>0.23</v>
      </c>
      <c r="I981" t="s">
        <v>18</v>
      </c>
      <c r="J981" s="6">
        <v>2</v>
      </c>
      <c r="K981" s="5">
        <v>4.4000000000000004</v>
      </c>
      <c r="L981" s="4">
        <v>1682.1</v>
      </c>
    </row>
    <row r="982" spans="1:12" x14ac:dyDescent="0.3">
      <c r="A982">
        <v>10981</v>
      </c>
      <c r="B982" s="1">
        <v>45542</v>
      </c>
      <c r="C982">
        <v>1731</v>
      </c>
      <c r="D982" t="s">
        <v>15</v>
      </c>
      <c r="E982" t="s">
        <v>20</v>
      </c>
      <c r="F982" s="6">
        <v>4</v>
      </c>
      <c r="G982" s="4">
        <v>86.8</v>
      </c>
      <c r="H982" s="7">
        <v>0.2</v>
      </c>
      <c r="I982" t="s">
        <v>18</v>
      </c>
      <c r="J982" s="6">
        <v>6</v>
      </c>
      <c r="K982" s="5">
        <v>3.7</v>
      </c>
      <c r="L982" s="4">
        <v>277.76</v>
      </c>
    </row>
    <row r="983" spans="1:12" x14ac:dyDescent="0.3">
      <c r="A983">
        <v>10982</v>
      </c>
      <c r="B983" s="1">
        <v>45543</v>
      </c>
      <c r="C983">
        <v>1751</v>
      </c>
      <c r="D983" t="s">
        <v>22</v>
      </c>
      <c r="E983" t="s">
        <v>17</v>
      </c>
      <c r="F983" s="6">
        <v>2</v>
      </c>
      <c r="G983" s="4">
        <v>578.41999999999996</v>
      </c>
      <c r="H983" s="7">
        <v>0.04</v>
      </c>
      <c r="I983" t="s">
        <v>18</v>
      </c>
      <c r="J983" s="6">
        <v>6</v>
      </c>
      <c r="K983" s="5">
        <v>2.7</v>
      </c>
      <c r="L983" s="4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 s="6">
        <v>6</v>
      </c>
      <c r="G984" s="4">
        <v>86.88</v>
      </c>
      <c r="H984" s="7">
        <v>0.17</v>
      </c>
      <c r="I984" t="s">
        <v>14</v>
      </c>
      <c r="J984" s="6">
        <v>1</v>
      </c>
      <c r="K984" s="5">
        <v>1.3</v>
      </c>
      <c r="L984" s="4">
        <v>432.66</v>
      </c>
    </row>
    <row r="985" spans="1:12" x14ac:dyDescent="0.3">
      <c r="A985">
        <v>10984</v>
      </c>
      <c r="B985" s="1">
        <v>45545</v>
      </c>
      <c r="C985">
        <v>1908</v>
      </c>
      <c r="D985" t="s">
        <v>15</v>
      </c>
      <c r="E985" t="s">
        <v>20</v>
      </c>
      <c r="F985" s="6">
        <v>7</v>
      </c>
      <c r="G985" s="4">
        <v>164.11</v>
      </c>
      <c r="H985" s="7">
        <v>0.12</v>
      </c>
      <c r="I985" t="s">
        <v>18</v>
      </c>
      <c r="J985" s="6">
        <v>8</v>
      </c>
      <c r="K985" s="5">
        <v>4.2</v>
      </c>
      <c r="L985" s="4">
        <v>1010.92</v>
      </c>
    </row>
    <row r="986" spans="1:12" x14ac:dyDescent="0.3">
      <c r="A986">
        <v>10985</v>
      </c>
      <c r="B986" s="1">
        <v>45546</v>
      </c>
      <c r="C986">
        <v>1557</v>
      </c>
      <c r="D986" t="s">
        <v>15</v>
      </c>
      <c r="E986" t="s">
        <v>20</v>
      </c>
      <c r="F986" s="6">
        <v>7</v>
      </c>
      <c r="G986" s="4">
        <v>490.97</v>
      </c>
      <c r="H986" s="7">
        <v>0.17</v>
      </c>
      <c r="I986" t="s">
        <v>14</v>
      </c>
      <c r="J986" s="6">
        <v>3</v>
      </c>
      <c r="K986" s="5">
        <v>4.5999999999999996</v>
      </c>
      <c r="L986" s="4">
        <v>2852.54</v>
      </c>
    </row>
    <row r="987" spans="1:12" x14ac:dyDescent="0.3">
      <c r="A987">
        <v>10986</v>
      </c>
      <c r="B987" s="1">
        <v>45547</v>
      </c>
      <c r="C987">
        <v>1546</v>
      </c>
      <c r="D987" t="s">
        <v>19</v>
      </c>
      <c r="E987" t="s">
        <v>20</v>
      </c>
      <c r="F987" s="6">
        <v>5</v>
      </c>
      <c r="G987" s="4">
        <v>376.88</v>
      </c>
      <c r="H987" s="7">
        <v>0.32</v>
      </c>
      <c r="I987" t="s">
        <v>16</v>
      </c>
      <c r="J987" s="6">
        <v>1</v>
      </c>
      <c r="K987" s="5">
        <v>3</v>
      </c>
      <c r="L987" s="4">
        <v>1281.3900000000001</v>
      </c>
    </row>
    <row r="988" spans="1:12" x14ac:dyDescent="0.3">
      <c r="A988">
        <v>10987</v>
      </c>
      <c r="B988" s="1">
        <v>45548</v>
      </c>
      <c r="C988">
        <v>1252</v>
      </c>
      <c r="D988" t="s">
        <v>15</v>
      </c>
      <c r="E988" t="s">
        <v>13</v>
      </c>
      <c r="F988" s="6">
        <v>5</v>
      </c>
      <c r="G988" s="4">
        <v>505.32</v>
      </c>
      <c r="H988" s="7">
        <v>0.17</v>
      </c>
      <c r="I988" t="s">
        <v>16</v>
      </c>
      <c r="J988" s="6">
        <v>10</v>
      </c>
      <c r="K988" s="5">
        <v>3.1</v>
      </c>
      <c r="L988" s="4">
        <v>2097.08</v>
      </c>
    </row>
    <row r="989" spans="1:12" x14ac:dyDescent="0.3">
      <c r="A989">
        <v>10988</v>
      </c>
      <c r="B989" s="1">
        <v>45549</v>
      </c>
      <c r="C989">
        <v>1389</v>
      </c>
      <c r="D989" t="s">
        <v>19</v>
      </c>
      <c r="E989" t="s">
        <v>17</v>
      </c>
      <c r="F989" s="6">
        <v>2</v>
      </c>
      <c r="G989" s="4">
        <v>316.70999999999998</v>
      </c>
      <c r="H989" s="7">
        <v>0</v>
      </c>
      <c r="I989" t="s">
        <v>16</v>
      </c>
      <c r="J989" s="6">
        <v>1</v>
      </c>
      <c r="K989" s="5">
        <v>2.6</v>
      </c>
      <c r="L989" s="4">
        <v>633.41999999999996</v>
      </c>
    </row>
    <row r="990" spans="1:12" x14ac:dyDescent="0.3">
      <c r="A990">
        <v>10989</v>
      </c>
      <c r="B990" s="1">
        <v>45550</v>
      </c>
      <c r="C990">
        <v>1593</v>
      </c>
      <c r="D990" t="s">
        <v>15</v>
      </c>
      <c r="E990" t="s">
        <v>17</v>
      </c>
      <c r="F990" s="6">
        <v>4</v>
      </c>
      <c r="G990" s="4">
        <v>235.54</v>
      </c>
      <c r="H990" s="7">
        <v>0.15</v>
      </c>
      <c r="I990" t="s">
        <v>16</v>
      </c>
      <c r="J990" s="6">
        <v>1</v>
      </c>
      <c r="K990" s="5">
        <v>4.4000000000000004</v>
      </c>
      <c r="L990" s="4">
        <v>800.84</v>
      </c>
    </row>
    <row r="991" spans="1:12" x14ac:dyDescent="0.3">
      <c r="A991">
        <v>10990</v>
      </c>
      <c r="B991" s="1">
        <v>45551</v>
      </c>
      <c r="C991">
        <v>1882</v>
      </c>
      <c r="D991" t="s">
        <v>19</v>
      </c>
      <c r="E991" t="s">
        <v>21</v>
      </c>
      <c r="F991" s="6">
        <v>4</v>
      </c>
      <c r="G991" s="4">
        <v>554.28</v>
      </c>
      <c r="H991" s="7">
        <v>0.28999999999999998</v>
      </c>
      <c r="I991" t="s">
        <v>18</v>
      </c>
      <c r="J991" s="6">
        <v>5</v>
      </c>
      <c r="K991" s="5">
        <v>1.1000000000000001</v>
      </c>
      <c r="L991" s="4">
        <v>1574.16</v>
      </c>
    </row>
    <row r="992" spans="1:12" x14ac:dyDescent="0.3">
      <c r="A992">
        <v>10991</v>
      </c>
      <c r="B992" s="1">
        <v>45552</v>
      </c>
      <c r="C992">
        <v>1255</v>
      </c>
      <c r="D992" t="s">
        <v>15</v>
      </c>
      <c r="E992" t="s">
        <v>21</v>
      </c>
      <c r="F992" s="6">
        <v>1</v>
      </c>
      <c r="G992" s="4">
        <v>36.21</v>
      </c>
      <c r="H992" s="7">
        <v>0.27</v>
      </c>
      <c r="I992" t="s">
        <v>18</v>
      </c>
      <c r="J992" s="6">
        <v>5</v>
      </c>
      <c r="K992" s="5">
        <v>3.5</v>
      </c>
      <c r="L992" s="4">
        <v>26.43</v>
      </c>
    </row>
    <row r="993" spans="1:12" x14ac:dyDescent="0.3">
      <c r="A993">
        <v>10992</v>
      </c>
      <c r="B993" s="1">
        <v>45553</v>
      </c>
      <c r="C993">
        <v>1708</v>
      </c>
      <c r="D993" t="s">
        <v>19</v>
      </c>
      <c r="E993" t="s">
        <v>20</v>
      </c>
      <c r="F993" s="6">
        <v>1</v>
      </c>
      <c r="G993" s="4">
        <v>515.84</v>
      </c>
      <c r="H993" s="7">
        <v>0.18</v>
      </c>
      <c r="I993" t="s">
        <v>18</v>
      </c>
      <c r="J993" s="6">
        <v>1</v>
      </c>
      <c r="K993" s="5">
        <v>4.5999999999999996</v>
      </c>
      <c r="L993" s="4">
        <v>422.99</v>
      </c>
    </row>
    <row r="994" spans="1:12" x14ac:dyDescent="0.3">
      <c r="A994">
        <v>10993</v>
      </c>
      <c r="B994" s="1">
        <v>45554</v>
      </c>
      <c r="C994">
        <v>1814</v>
      </c>
      <c r="D994" t="s">
        <v>22</v>
      </c>
      <c r="E994" t="s">
        <v>21</v>
      </c>
      <c r="F994" s="6">
        <v>6</v>
      </c>
      <c r="G994" s="4">
        <v>150.03</v>
      </c>
      <c r="H994" s="7">
        <v>0.09</v>
      </c>
      <c r="I994" t="s">
        <v>18</v>
      </c>
      <c r="J994" s="6">
        <v>5</v>
      </c>
      <c r="K994" s="5">
        <v>1.4</v>
      </c>
      <c r="L994" s="4">
        <v>819.16</v>
      </c>
    </row>
    <row r="995" spans="1:12" x14ac:dyDescent="0.3">
      <c r="A995">
        <v>10994</v>
      </c>
      <c r="B995" s="1">
        <v>45555</v>
      </c>
      <c r="C995">
        <v>1920</v>
      </c>
      <c r="D995" t="s">
        <v>19</v>
      </c>
      <c r="E995" t="s">
        <v>13</v>
      </c>
      <c r="F995" s="6">
        <v>3</v>
      </c>
      <c r="G995" s="4">
        <v>511.51</v>
      </c>
      <c r="H995" s="7">
        <v>0.16</v>
      </c>
      <c r="I995" t="s">
        <v>14</v>
      </c>
      <c r="J995" s="6">
        <v>7</v>
      </c>
      <c r="K995" s="5">
        <v>4.8</v>
      </c>
      <c r="L995" s="4">
        <v>1289.01</v>
      </c>
    </row>
    <row r="996" spans="1:12" x14ac:dyDescent="0.3">
      <c r="A996">
        <v>10995</v>
      </c>
      <c r="B996" s="1">
        <v>45556</v>
      </c>
      <c r="C996">
        <v>1449</v>
      </c>
      <c r="D996" t="s">
        <v>15</v>
      </c>
      <c r="E996" t="s">
        <v>17</v>
      </c>
      <c r="F996" s="6">
        <v>7</v>
      </c>
      <c r="G996" s="4">
        <v>96.43</v>
      </c>
      <c r="H996" s="7">
        <v>0.2</v>
      </c>
      <c r="I996" t="s">
        <v>14</v>
      </c>
      <c r="J996" s="6">
        <v>5</v>
      </c>
      <c r="K996" s="5">
        <v>4.9000000000000004</v>
      </c>
      <c r="L996" s="4">
        <v>540.01</v>
      </c>
    </row>
    <row r="997" spans="1:12" x14ac:dyDescent="0.3">
      <c r="A997">
        <v>10996</v>
      </c>
      <c r="B997" s="1">
        <v>45557</v>
      </c>
      <c r="C997">
        <v>1009</v>
      </c>
      <c r="D997" t="s">
        <v>15</v>
      </c>
      <c r="E997" t="s">
        <v>17</v>
      </c>
      <c r="F997" s="6">
        <v>1</v>
      </c>
      <c r="G997" s="4">
        <v>354.43</v>
      </c>
      <c r="H997" s="7">
        <v>0.35</v>
      </c>
      <c r="I997" t="s">
        <v>16</v>
      </c>
      <c r="J997" s="6">
        <v>9</v>
      </c>
      <c r="K997" s="5">
        <v>4.7</v>
      </c>
      <c r="L997" s="4">
        <v>230.38</v>
      </c>
    </row>
    <row r="998" spans="1:12" x14ac:dyDescent="0.3">
      <c r="A998">
        <v>10997</v>
      </c>
      <c r="B998" s="1">
        <v>45558</v>
      </c>
      <c r="C998">
        <v>1823</v>
      </c>
      <c r="D998" t="s">
        <v>22</v>
      </c>
      <c r="E998" t="s">
        <v>21</v>
      </c>
      <c r="F998" s="6">
        <v>4</v>
      </c>
      <c r="G998" s="4">
        <v>534.54</v>
      </c>
      <c r="H998" s="7">
        <v>0.23</v>
      </c>
      <c r="I998" t="s">
        <v>16</v>
      </c>
      <c r="J998" s="6">
        <v>4</v>
      </c>
      <c r="K998" s="5">
        <v>2.9</v>
      </c>
      <c r="L998" s="4">
        <v>1646.38</v>
      </c>
    </row>
    <row r="999" spans="1:12" x14ac:dyDescent="0.3">
      <c r="A999">
        <v>10998</v>
      </c>
      <c r="B999" s="1">
        <v>45559</v>
      </c>
      <c r="C999">
        <v>1797</v>
      </c>
      <c r="D999" t="s">
        <v>15</v>
      </c>
      <c r="E999" t="s">
        <v>20</v>
      </c>
      <c r="F999" s="6">
        <v>7</v>
      </c>
      <c r="G999" s="4">
        <v>292.02</v>
      </c>
      <c r="H999" s="7">
        <v>0.24</v>
      </c>
      <c r="I999" t="s">
        <v>16</v>
      </c>
      <c r="J999" s="6">
        <v>9</v>
      </c>
      <c r="K999" s="5">
        <v>2.5</v>
      </c>
      <c r="L999" s="4">
        <v>1553.55</v>
      </c>
    </row>
    <row r="1000" spans="1:12" x14ac:dyDescent="0.3">
      <c r="A1000">
        <v>10999</v>
      </c>
      <c r="B1000" s="1">
        <v>45560</v>
      </c>
      <c r="C1000">
        <v>1241</v>
      </c>
      <c r="D1000" t="s">
        <v>22</v>
      </c>
      <c r="E1000" t="s">
        <v>21</v>
      </c>
      <c r="F1000" s="6">
        <v>3</v>
      </c>
      <c r="G1000" s="4">
        <v>451.74</v>
      </c>
      <c r="H1000" s="7">
        <v>0.17</v>
      </c>
      <c r="I1000" t="s">
        <v>16</v>
      </c>
      <c r="J1000" s="6">
        <v>8</v>
      </c>
      <c r="K1000" s="5">
        <v>3.8</v>
      </c>
      <c r="L1000" s="4">
        <v>1124.83</v>
      </c>
    </row>
    <row r="1001" spans="1:12" x14ac:dyDescent="0.3">
      <c r="A1001">
        <v>11000</v>
      </c>
      <c r="B1001" s="1">
        <v>45561</v>
      </c>
      <c r="C1001">
        <v>1250</v>
      </c>
      <c r="D1001" t="s">
        <v>22</v>
      </c>
      <c r="E1001" t="s">
        <v>20</v>
      </c>
      <c r="F1001" s="6">
        <v>1</v>
      </c>
      <c r="G1001" s="4">
        <v>485.73</v>
      </c>
      <c r="H1001" s="7">
        <v>0.12</v>
      </c>
      <c r="I1001" t="s">
        <v>18</v>
      </c>
      <c r="J1001" s="6">
        <v>1</v>
      </c>
      <c r="K1001" s="5">
        <v>2.2999999999999998</v>
      </c>
      <c r="L1001" s="4">
        <v>427.44</v>
      </c>
    </row>
    <row r="1002" spans="1:12" x14ac:dyDescent="0.3">
      <c r="A1002">
        <v>11001</v>
      </c>
      <c r="B1002" s="1">
        <v>45562</v>
      </c>
      <c r="C1002">
        <v>1876</v>
      </c>
      <c r="D1002" t="s">
        <v>12</v>
      </c>
      <c r="E1002" t="s">
        <v>13</v>
      </c>
      <c r="F1002" s="6">
        <v>2</v>
      </c>
      <c r="G1002" s="4">
        <v>445.85</v>
      </c>
      <c r="H1002" s="7">
        <v>0.28000000000000003</v>
      </c>
      <c r="I1002" t="s">
        <v>18</v>
      </c>
      <c r="J1002" s="6">
        <v>4</v>
      </c>
      <c r="K1002" s="5">
        <v>1.3</v>
      </c>
      <c r="L1002" s="4">
        <v>642.02</v>
      </c>
    </row>
    <row r="1003" spans="1:12" x14ac:dyDescent="0.3">
      <c r="A1003">
        <v>11002</v>
      </c>
      <c r="B1003" s="1">
        <v>45563</v>
      </c>
      <c r="C1003">
        <v>1004</v>
      </c>
      <c r="D1003" t="s">
        <v>19</v>
      </c>
      <c r="E1003" t="s">
        <v>17</v>
      </c>
      <c r="F1003" s="6">
        <v>5</v>
      </c>
      <c r="G1003" s="4">
        <v>556.32000000000005</v>
      </c>
      <c r="H1003" s="7">
        <v>0.17</v>
      </c>
      <c r="I1003" t="s">
        <v>16</v>
      </c>
      <c r="J1003" s="6">
        <v>7</v>
      </c>
      <c r="K1003" s="5">
        <v>4.5999999999999996</v>
      </c>
      <c r="L1003" s="4">
        <v>2308.73</v>
      </c>
    </row>
    <row r="1004" spans="1:12" x14ac:dyDescent="0.3">
      <c r="A1004">
        <v>11003</v>
      </c>
      <c r="B1004" s="1">
        <v>45564</v>
      </c>
      <c r="C1004">
        <v>1118</v>
      </c>
      <c r="D1004" t="s">
        <v>15</v>
      </c>
      <c r="E1004" t="s">
        <v>13</v>
      </c>
      <c r="F1004" s="6">
        <v>1</v>
      </c>
      <c r="G1004" s="4">
        <v>276.39999999999998</v>
      </c>
      <c r="H1004" s="7">
        <v>0.35</v>
      </c>
      <c r="I1004" t="s">
        <v>18</v>
      </c>
      <c r="J1004" s="6">
        <v>1</v>
      </c>
      <c r="K1004" s="5">
        <v>3.5</v>
      </c>
      <c r="L1004" s="4">
        <v>179.66</v>
      </c>
    </row>
    <row r="1005" spans="1:12" x14ac:dyDescent="0.3">
      <c r="A1005">
        <v>11004</v>
      </c>
      <c r="B1005" s="1">
        <v>45565</v>
      </c>
      <c r="C1005">
        <v>1800</v>
      </c>
      <c r="D1005" t="s">
        <v>22</v>
      </c>
      <c r="E1005" t="s">
        <v>17</v>
      </c>
      <c r="F1005" s="6">
        <v>1</v>
      </c>
      <c r="G1005" s="4">
        <v>116.28</v>
      </c>
      <c r="H1005" s="7">
        <v>0.16</v>
      </c>
      <c r="I1005" t="s">
        <v>18</v>
      </c>
      <c r="J1005" s="6">
        <v>8</v>
      </c>
      <c r="K1005" s="5">
        <v>1.8</v>
      </c>
      <c r="L1005" s="4">
        <v>97.68</v>
      </c>
    </row>
    <row r="1006" spans="1:12" x14ac:dyDescent="0.3">
      <c r="A1006">
        <v>11005</v>
      </c>
      <c r="B1006" s="1">
        <v>45566</v>
      </c>
      <c r="C1006">
        <v>1373</v>
      </c>
      <c r="D1006" t="s">
        <v>12</v>
      </c>
      <c r="E1006" t="s">
        <v>13</v>
      </c>
      <c r="F1006" s="6">
        <v>2</v>
      </c>
      <c r="G1006" s="4">
        <v>42.97</v>
      </c>
      <c r="H1006" s="7">
        <v>0.02</v>
      </c>
      <c r="I1006" t="s">
        <v>16</v>
      </c>
      <c r="J1006" s="6">
        <v>11</v>
      </c>
      <c r="K1006" s="5">
        <v>1.1000000000000001</v>
      </c>
      <c r="L1006" s="4">
        <v>84.22</v>
      </c>
    </row>
    <row r="1007" spans="1:12" x14ac:dyDescent="0.3">
      <c r="A1007">
        <v>11006</v>
      </c>
      <c r="B1007" s="1">
        <v>45567</v>
      </c>
      <c r="C1007">
        <v>1064</v>
      </c>
      <c r="D1007" t="s">
        <v>12</v>
      </c>
      <c r="E1007" t="s">
        <v>21</v>
      </c>
      <c r="F1007" s="6">
        <v>4</v>
      </c>
      <c r="G1007" s="4">
        <v>159.18</v>
      </c>
      <c r="H1007" s="7">
        <v>0.24</v>
      </c>
      <c r="I1007" t="s">
        <v>16</v>
      </c>
      <c r="J1007" s="6">
        <v>2</v>
      </c>
      <c r="K1007" s="5">
        <v>3.9</v>
      </c>
      <c r="L1007" s="4">
        <v>483.91</v>
      </c>
    </row>
    <row r="1008" spans="1:12" x14ac:dyDescent="0.3">
      <c r="A1008">
        <v>11007</v>
      </c>
      <c r="B1008" s="1">
        <v>45568</v>
      </c>
      <c r="C1008">
        <v>1145</v>
      </c>
      <c r="D1008" t="s">
        <v>15</v>
      </c>
      <c r="E1008" t="s">
        <v>13</v>
      </c>
      <c r="F1008" s="6">
        <v>6</v>
      </c>
      <c r="G1008" s="4">
        <v>98.77</v>
      </c>
      <c r="H1008" s="7">
        <v>0.02</v>
      </c>
      <c r="I1008" t="s">
        <v>14</v>
      </c>
      <c r="J1008" s="6">
        <v>8</v>
      </c>
      <c r="K1008" s="5">
        <v>4.4000000000000004</v>
      </c>
      <c r="L1008" s="4">
        <v>580.77</v>
      </c>
    </row>
    <row r="1009" spans="1:12" x14ac:dyDescent="0.3">
      <c r="A1009">
        <v>11008</v>
      </c>
      <c r="B1009" s="1">
        <v>45569</v>
      </c>
      <c r="C1009">
        <v>1223</v>
      </c>
      <c r="D1009" t="s">
        <v>19</v>
      </c>
      <c r="E1009" t="s">
        <v>13</v>
      </c>
      <c r="F1009" s="6">
        <v>2</v>
      </c>
      <c r="G1009" s="4">
        <v>341.4</v>
      </c>
      <c r="H1009" s="7">
        <v>0.09</v>
      </c>
      <c r="I1009" t="s">
        <v>18</v>
      </c>
      <c r="J1009" s="6">
        <v>11</v>
      </c>
      <c r="K1009" s="5">
        <v>2.6</v>
      </c>
      <c r="L1009" s="4">
        <v>621.35</v>
      </c>
    </row>
    <row r="1010" spans="1:12" x14ac:dyDescent="0.3">
      <c r="A1010">
        <v>11009</v>
      </c>
      <c r="B1010" s="1">
        <v>45570</v>
      </c>
      <c r="C1010">
        <v>1238</v>
      </c>
      <c r="D1010" t="s">
        <v>15</v>
      </c>
      <c r="E1010" t="s">
        <v>21</v>
      </c>
      <c r="F1010" s="6">
        <v>6</v>
      </c>
      <c r="G1010" s="4">
        <v>123.19</v>
      </c>
      <c r="H1010" s="7">
        <v>0.12</v>
      </c>
      <c r="I1010" t="s">
        <v>16</v>
      </c>
      <c r="J1010" s="6">
        <v>4</v>
      </c>
      <c r="K1010" s="5">
        <v>1.3</v>
      </c>
      <c r="L1010" s="4">
        <v>650.44000000000005</v>
      </c>
    </row>
    <row r="1011" spans="1:12" x14ac:dyDescent="0.3">
      <c r="A1011">
        <v>11010</v>
      </c>
      <c r="B1011" s="1">
        <v>45571</v>
      </c>
      <c r="C1011">
        <v>1176</v>
      </c>
      <c r="D1011" t="s">
        <v>22</v>
      </c>
      <c r="E1011" t="s">
        <v>17</v>
      </c>
      <c r="F1011" s="6">
        <v>1</v>
      </c>
      <c r="G1011" s="4">
        <v>37.78</v>
      </c>
      <c r="H1011" s="7">
        <v>0.26</v>
      </c>
      <c r="I1011" t="s">
        <v>16</v>
      </c>
      <c r="J1011" s="6">
        <v>8</v>
      </c>
      <c r="K1011" s="5">
        <v>3.6</v>
      </c>
      <c r="L1011" s="4">
        <v>27.96</v>
      </c>
    </row>
    <row r="1012" spans="1:12" x14ac:dyDescent="0.3">
      <c r="A1012">
        <v>11011</v>
      </c>
      <c r="B1012" s="1">
        <v>45572</v>
      </c>
      <c r="C1012">
        <v>1778</v>
      </c>
      <c r="D1012" t="s">
        <v>15</v>
      </c>
      <c r="E1012" t="s">
        <v>17</v>
      </c>
      <c r="F1012" s="6">
        <v>4</v>
      </c>
      <c r="G1012" s="4">
        <v>36.049999999999997</v>
      </c>
      <c r="H1012" s="7">
        <v>0.17</v>
      </c>
      <c r="I1012" t="s">
        <v>16</v>
      </c>
      <c r="J1012" s="6">
        <v>1</v>
      </c>
      <c r="K1012" s="5">
        <v>2.2000000000000002</v>
      </c>
      <c r="L1012" s="4">
        <v>119.69</v>
      </c>
    </row>
    <row r="1013" spans="1:12" x14ac:dyDescent="0.3">
      <c r="A1013">
        <v>11012</v>
      </c>
      <c r="B1013" s="1">
        <v>45573</v>
      </c>
      <c r="C1013">
        <v>1852</v>
      </c>
      <c r="D1013" t="s">
        <v>15</v>
      </c>
      <c r="E1013" t="s">
        <v>21</v>
      </c>
      <c r="F1013" s="6">
        <v>3</v>
      </c>
      <c r="G1013" s="4">
        <v>501.47</v>
      </c>
      <c r="H1013" s="7">
        <v>0.01</v>
      </c>
      <c r="I1013" t="s">
        <v>16</v>
      </c>
      <c r="J1013" s="6">
        <v>5</v>
      </c>
      <c r="K1013" s="5">
        <v>1.6</v>
      </c>
      <c r="L1013" s="4">
        <v>1489.37</v>
      </c>
    </row>
    <row r="1014" spans="1:12" x14ac:dyDescent="0.3">
      <c r="A1014">
        <v>11013</v>
      </c>
      <c r="B1014" s="1">
        <v>45574</v>
      </c>
      <c r="C1014">
        <v>1281</v>
      </c>
      <c r="D1014" t="s">
        <v>22</v>
      </c>
      <c r="E1014" t="s">
        <v>13</v>
      </c>
      <c r="F1014" s="6">
        <v>1</v>
      </c>
      <c r="G1014" s="4">
        <v>361</v>
      </c>
      <c r="H1014" s="7">
        <v>0.22</v>
      </c>
      <c r="I1014" t="s">
        <v>14</v>
      </c>
      <c r="J1014" s="6">
        <v>9</v>
      </c>
      <c r="K1014" s="5">
        <v>3</v>
      </c>
      <c r="L1014" s="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 s="6">
        <v>2</v>
      </c>
      <c r="G1015" s="4">
        <v>224.48</v>
      </c>
      <c r="H1015" s="7">
        <v>0.14000000000000001</v>
      </c>
      <c r="I1015" t="s">
        <v>16</v>
      </c>
      <c r="J1015" s="6">
        <v>7</v>
      </c>
      <c r="K1015" s="5">
        <v>2.9</v>
      </c>
      <c r="L1015" s="4">
        <v>386.11</v>
      </c>
    </row>
    <row r="1016" spans="1:12" x14ac:dyDescent="0.3">
      <c r="A1016">
        <v>11015</v>
      </c>
      <c r="B1016" s="1">
        <v>45576</v>
      </c>
      <c r="C1016">
        <v>1216</v>
      </c>
      <c r="D1016" t="s">
        <v>12</v>
      </c>
      <c r="E1016" t="s">
        <v>13</v>
      </c>
      <c r="F1016" s="6">
        <v>3</v>
      </c>
      <c r="G1016" s="4">
        <v>538.12</v>
      </c>
      <c r="H1016" s="7">
        <v>0.32</v>
      </c>
      <c r="I1016" t="s">
        <v>16</v>
      </c>
      <c r="J1016" s="6">
        <v>3</v>
      </c>
      <c r="K1016" s="5">
        <v>3.1</v>
      </c>
      <c r="L1016" s="4">
        <v>1097.76</v>
      </c>
    </row>
    <row r="1017" spans="1:12" x14ac:dyDescent="0.3">
      <c r="A1017">
        <v>11016</v>
      </c>
      <c r="B1017" s="1">
        <v>45577</v>
      </c>
      <c r="C1017">
        <v>1853</v>
      </c>
      <c r="D1017" t="s">
        <v>15</v>
      </c>
      <c r="E1017" t="s">
        <v>20</v>
      </c>
      <c r="F1017" s="6">
        <v>5</v>
      </c>
      <c r="G1017" s="4">
        <v>56.07</v>
      </c>
      <c r="H1017" s="7">
        <v>0.17</v>
      </c>
      <c r="I1017" t="s">
        <v>16</v>
      </c>
      <c r="J1017" s="6">
        <v>4</v>
      </c>
      <c r="K1017" s="5">
        <v>4.3</v>
      </c>
      <c r="L1017" s="4">
        <v>232.69</v>
      </c>
    </row>
    <row r="1018" spans="1:12" x14ac:dyDescent="0.3">
      <c r="A1018">
        <v>11017</v>
      </c>
      <c r="B1018" s="1">
        <v>45578</v>
      </c>
      <c r="C1018">
        <v>1826</v>
      </c>
      <c r="D1018" t="s">
        <v>19</v>
      </c>
      <c r="E1018" t="s">
        <v>17</v>
      </c>
      <c r="F1018" s="6">
        <v>3</v>
      </c>
      <c r="G1018" s="4">
        <v>588.49</v>
      </c>
      <c r="H1018" s="7">
        <v>0.25</v>
      </c>
      <c r="I1018" t="s">
        <v>18</v>
      </c>
      <c r="J1018" s="6">
        <v>10</v>
      </c>
      <c r="K1018" s="5">
        <v>2.9</v>
      </c>
      <c r="L1018" s="4">
        <v>1324.1</v>
      </c>
    </row>
    <row r="1019" spans="1:12" x14ac:dyDescent="0.3">
      <c r="A1019">
        <v>11018</v>
      </c>
      <c r="B1019" s="1">
        <v>45579</v>
      </c>
      <c r="C1019">
        <v>1794</v>
      </c>
      <c r="D1019" t="s">
        <v>15</v>
      </c>
      <c r="E1019" t="s">
        <v>13</v>
      </c>
      <c r="F1019" s="6">
        <v>2</v>
      </c>
      <c r="G1019" s="4">
        <v>375.53</v>
      </c>
      <c r="H1019" s="7">
        <v>0.08</v>
      </c>
      <c r="I1019" t="s">
        <v>16</v>
      </c>
      <c r="J1019" s="6">
        <v>7</v>
      </c>
      <c r="K1019" s="5">
        <v>4.5999999999999996</v>
      </c>
      <c r="L1019" s="4">
        <v>690.98</v>
      </c>
    </row>
    <row r="1020" spans="1:12" x14ac:dyDescent="0.3">
      <c r="A1020">
        <v>11019</v>
      </c>
      <c r="B1020" s="1">
        <v>45580</v>
      </c>
      <c r="C1020">
        <v>1688</v>
      </c>
      <c r="D1020" t="s">
        <v>22</v>
      </c>
      <c r="E1020" t="s">
        <v>17</v>
      </c>
      <c r="F1020" s="6">
        <v>7</v>
      </c>
      <c r="G1020" s="4">
        <v>122.33</v>
      </c>
      <c r="H1020" s="7">
        <v>0.27</v>
      </c>
      <c r="I1020" t="s">
        <v>16</v>
      </c>
      <c r="J1020" s="6">
        <v>6</v>
      </c>
      <c r="K1020" s="5">
        <v>4.4000000000000004</v>
      </c>
      <c r="L1020" s="4">
        <v>625.11</v>
      </c>
    </row>
    <row r="1021" spans="1:12" x14ac:dyDescent="0.3">
      <c r="A1021">
        <v>11020</v>
      </c>
      <c r="B1021" s="1">
        <v>45581</v>
      </c>
      <c r="C1021">
        <v>1460</v>
      </c>
      <c r="D1021" t="s">
        <v>19</v>
      </c>
      <c r="E1021" t="s">
        <v>13</v>
      </c>
      <c r="F1021" s="6">
        <v>3</v>
      </c>
      <c r="G1021" s="4">
        <v>412.26</v>
      </c>
      <c r="H1021" s="7">
        <v>0.25</v>
      </c>
      <c r="I1021" t="s">
        <v>18</v>
      </c>
      <c r="J1021" s="6">
        <v>4</v>
      </c>
      <c r="K1021" s="5">
        <v>3.6</v>
      </c>
      <c r="L1021" s="4">
        <v>927.58</v>
      </c>
    </row>
    <row r="1022" spans="1:12" x14ac:dyDescent="0.3">
      <c r="A1022">
        <v>11021</v>
      </c>
      <c r="B1022" s="1">
        <v>45582</v>
      </c>
      <c r="C1022">
        <v>1928</v>
      </c>
      <c r="D1022" t="s">
        <v>19</v>
      </c>
      <c r="E1022" t="s">
        <v>21</v>
      </c>
      <c r="F1022" s="6">
        <v>2</v>
      </c>
      <c r="G1022" s="4">
        <v>461.58</v>
      </c>
      <c r="H1022" s="7">
        <v>0.32</v>
      </c>
      <c r="I1022" t="s">
        <v>16</v>
      </c>
      <c r="J1022" s="6">
        <v>3</v>
      </c>
      <c r="K1022" s="5">
        <v>1.2</v>
      </c>
      <c r="L1022" s="4">
        <v>627.75</v>
      </c>
    </row>
    <row r="1023" spans="1:12" x14ac:dyDescent="0.3">
      <c r="A1023">
        <v>11022</v>
      </c>
      <c r="B1023" s="1">
        <v>45583</v>
      </c>
      <c r="C1023">
        <v>1609</v>
      </c>
      <c r="D1023" t="s">
        <v>12</v>
      </c>
      <c r="E1023" t="s">
        <v>21</v>
      </c>
      <c r="F1023" s="6">
        <v>7</v>
      </c>
      <c r="G1023" s="4">
        <v>266.17</v>
      </c>
      <c r="H1023" s="7">
        <v>0.01</v>
      </c>
      <c r="I1023" t="s">
        <v>16</v>
      </c>
      <c r="J1023" s="6">
        <v>11</v>
      </c>
      <c r="K1023" s="5">
        <v>4.5</v>
      </c>
      <c r="L1023" s="4">
        <v>1844.56</v>
      </c>
    </row>
    <row r="1024" spans="1:12" x14ac:dyDescent="0.3">
      <c r="A1024">
        <v>11023</v>
      </c>
      <c r="B1024" s="1">
        <v>45584</v>
      </c>
      <c r="C1024">
        <v>1104</v>
      </c>
      <c r="D1024" t="s">
        <v>19</v>
      </c>
      <c r="E1024" t="s">
        <v>17</v>
      </c>
      <c r="F1024" s="6">
        <v>1</v>
      </c>
      <c r="G1024" s="4">
        <v>519.05999999999995</v>
      </c>
      <c r="H1024" s="7">
        <v>0.16</v>
      </c>
      <c r="I1024" t="s">
        <v>16</v>
      </c>
      <c r="J1024" s="6">
        <v>2</v>
      </c>
      <c r="K1024" s="5">
        <v>4.5999999999999996</v>
      </c>
      <c r="L1024" s="4">
        <v>436.01</v>
      </c>
    </row>
    <row r="1025" spans="1:12" x14ac:dyDescent="0.3">
      <c r="A1025">
        <v>11024</v>
      </c>
      <c r="B1025" s="1">
        <v>45585</v>
      </c>
      <c r="C1025">
        <v>1098</v>
      </c>
      <c r="D1025" t="s">
        <v>15</v>
      </c>
      <c r="E1025" t="s">
        <v>17</v>
      </c>
      <c r="F1025" s="6">
        <v>7</v>
      </c>
      <c r="G1025" s="4">
        <v>103.18</v>
      </c>
      <c r="H1025" s="7">
        <v>0.24</v>
      </c>
      <c r="I1025" t="s">
        <v>18</v>
      </c>
      <c r="J1025" s="6">
        <v>10</v>
      </c>
      <c r="K1025" s="5">
        <v>2.5</v>
      </c>
      <c r="L1025" s="4">
        <v>548.91999999999996</v>
      </c>
    </row>
    <row r="1026" spans="1:12" x14ac:dyDescent="0.3">
      <c r="A1026">
        <v>11025</v>
      </c>
      <c r="B1026" s="1">
        <v>45586</v>
      </c>
      <c r="C1026">
        <v>1510</v>
      </c>
      <c r="D1026" t="s">
        <v>15</v>
      </c>
      <c r="E1026" t="s">
        <v>21</v>
      </c>
      <c r="F1026" s="6">
        <v>4</v>
      </c>
      <c r="G1026" s="4">
        <v>178.12</v>
      </c>
      <c r="H1026" s="7">
        <v>0.03</v>
      </c>
      <c r="I1026" t="s">
        <v>14</v>
      </c>
      <c r="J1026" s="6">
        <v>9</v>
      </c>
      <c r="K1026" s="5">
        <v>3.1</v>
      </c>
      <c r="L1026" s="4">
        <v>691.11</v>
      </c>
    </row>
    <row r="1027" spans="1:12" x14ac:dyDescent="0.3">
      <c r="A1027">
        <v>11026</v>
      </c>
      <c r="B1027" s="1">
        <v>45587</v>
      </c>
      <c r="C1027">
        <v>1384</v>
      </c>
      <c r="D1027" t="s">
        <v>15</v>
      </c>
      <c r="E1027" t="s">
        <v>20</v>
      </c>
      <c r="F1027" s="6">
        <v>5</v>
      </c>
      <c r="G1027" s="4">
        <v>69.69</v>
      </c>
      <c r="H1027" s="7">
        <v>0.14000000000000001</v>
      </c>
      <c r="I1027" t="s">
        <v>16</v>
      </c>
      <c r="J1027" s="6">
        <v>3</v>
      </c>
      <c r="K1027" s="5">
        <v>2.1</v>
      </c>
      <c r="L1027" s="4">
        <v>299.67</v>
      </c>
    </row>
    <row r="1028" spans="1:12" x14ac:dyDescent="0.3">
      <c r="A1028">
        <v>11027</v>
      </c>
      <c r="B1028" s="1">
        <v>45588</v>
      </c>
      <c r="C1028">
        <v>1404</v>
      </c>
      <c r="D1028" t="s">
        <v>15</v>
      </c>
      <c r="E1028" t="s">
        <v>21</v>
      </c>
      <c r="F1028" s="6">
        <v>7</v>
      </c>
      <c r="G1028" s="4">
        <v>138.36000000000001</v>
      </c>
      <c r="H1028" s="7">
        <v>0.33</v>
      </c>
      <c r="I1028" t="s">
        <v>16</v>
      </c>
      <c r="J1028" s="6">
        <v>7</v>
      </c>
      <c r="K1028" s="5">
        <v>1.1000000000000001</v>
      </c>
      <c r="L1028" s="4">
        <v>648.91</v>
      </c>
    </row>
    <row r="1029" spans="1:12" x14ac:dyDescent="0.3">
      <c r="A1029">
        <v>11028</v>
      </c>
      <c r="B1029" s="1">
        <v>45589</v>
      </c>
      <c r="C1029">
        <v>1822</v>
      </c>
      <c r="D1029" t="s">
        <v>19</v>
      </c>
      <c r="E1029" t="s">
        <v>13</v>
      </c>
      <c r="F1029" s="6">
        <v>4</v>
      </c>
      <c r="G1029" s="4">
        <v>154.66</v>
      </c>
      <c r="H1029" s="7">
        <v>0.15</v>
      </c>
      <c r="I1029" t="s">
        <v>16</v>
      </c>
      <c r="J1029" s="6">
        <v>1</v>
      </c>
      <c r="K1029" s="5">
        <v>2.9</v>
      </c>
      <c r="L1029" s="4">
        <v>525.84</v>
      </c>
    </row>
    <row r="1030" spans="1:12" x14ac:dyDescent="0.3">
      <c r="A1030">
        <v>11029</v>
      </c>
      <c r="B1030" s="1">
        <v>45590</v>
      </c>
      <c r="C1030">
        <v>1517</v>
      </c>
      <c r="D1030" t="s">
        <v>15</v>
      </c>
      <c r="E1030" t="s">
        <v>20</v>
      </c>
      <c r="F1030" s="6">
        <v>4</v>
      </c>
      <c r="G1030" s="4">
        <v>551.82000000000005</v>
      </c>
      <c r="H1030" s="7">
        <v>0.34</v>
      </c>
      <c r="I1030" t="s">
        <v>18</v>
      </c>
      <c r="J1030" s="6">
        <v>8</v>
      </c>
      <c r="K1030" s="5">
        <v>1.5</v>
      </c>
      <c r="L1030" s="4">
        <v>1456.8</v>
      </c>
    </row>
    <row r="1031" spans="1:12" x14ac:dyDescent="0.3">
      <c r="A1031">
        <v>11030</v>
      </c>
      <c r="B1031" s="1">
        <v>45591</v>
      </c>
      <c r="C1031">
        <v>1475</v>
      </c>
      <c r="D1031" t="s">
        <v>15</v>
      </c>
      <c r="E1031" t="s">
        <v>21</v>
      </c>
      <c r="F1031" s="6">
        <v>4</v>
      </c>
      <c r="G1031" s="4">
        <v>60.69</v>
      </c>
      <c r="H1031" s="7">
        <v>0.02</v>
      </c>
      <c r="I1031" t="s">
        <v>18</v>
      </c>
      <c r="J1031" s="6">
        <v>1</v>
      </c>
      <c r="K1031" s="5">
        <v>1.7</v>
      </c>
      <c r="L1031" s="4">
        <v>237.9</v>
      </c>
    </row>
    <row r="1032" spans="1:12" x14ac:dyDescent="0.3">
      <c r="A1032">
        <v>11031</v>
      </c>
      <c r="B1032" s="1">
        <v>45592</v>
      </c>
      <c r="C1032">
        <v>1976</v>
      </c>
      <c r="D1032" t="s">
        <v>22</v>
      </c>
      <c r="E1032" t="s">
        <v>20</v>
      </c>
      <c r="F1032" s="6">
        <v>7</v>
      </c>
      <c r="G1032" s="4">
        <v>265.04000000000002</v>
      </c>
      <c r="H1032" s="7">
        <v>0.25</v>
      </c>
      <c r="I1032" t="s">
        <v>18</v>
      </c>
      <c r="J1032" s="6">
        <v>2</v>
      </c>
      <c r="K1032" s="5">
        <v>2.9</v>
      </c>
      <c r="L1032" s="4">
        <v>1391.46</v>
      </c>
    </row>
    <row r="1033" spans="1:12" x14ac:dyDescent="0.3">
      <c r="A1033">
        <v>11032</v>
      </c>
      <c r="B1033" s="1">
        <v>45593</v>
      </c>
      <c r="C1033">
        <v>1708</v>
      </c>
      <c r="D1033" t="s">
        <v>19</v>
      </c>
      <c r="E1033" t="s">
        <v>20</v>
      </c>
      <c r="F1033" s="6">
        <v>2</v>
      </c>
      <c r="G1033" s="4">
        <v>326.45</v>
      </c>
      <c r="H1033" s="7">
        <v>0.2</v>
      </c>
      <c r="I1033" t="s">
        <v>18</v>
      </c>
      <c r="J1033" s="6">
        <v>1</v>
      </c>
      <c r="K1033" s="5">
        <v>4.5</v>
      </c>
      <c r="L1033" s="4">
        <v>522.32000000000005</v>
      </c>
    </row>
    <row r="1034" spans="1:12" x14ac:dyDescent="0.3">
      <c r="A1034">
        <v>11033</v>
      </c>
      <c r="B1034" s="1">
        <v>45594</v>
      </c>
      <c r="C1034">
        <v>1862</v>
      </c>
      <c r="D1034" t="s">
        <v>15</v>
      </c>
      <c r="E1034" t="s">
        <v>20</v>
      </c>
      <c r="F1034" s="6">
        <v>2</v>
      </c>
      <c r="G1034" s="4">
        <v>540.74</v>
      </c>
      <c r="H1034" s="7">
        <v>0.18</v>
      </c>
      <c r="I1034" t="s">
        <v>14</v>
      </c>
      <c r="J1034" s="6">
        <v>4</v>
      </c>
      <c r="K1034" s="5">
        <v>4.4000000000000004</v>
      </c>
      <c r="L1034" s="4">
        <v>886.81</v>
      </c>
    </row>
    <row r="1035" spans="1:12" x14ac:dyDescent="0.3">
      <c r="A1035">
        <v>11034</v>
      </c>
      <c r="B1035" s="1">
        <v>45595</v>
      </c>
      <c r="C1035">
        <v>1644</v>
      </c>
      <c r="D1035" t="s">
        <v>19</v>
      </c>
      <c r="E1035" t="s">
        <v>17</v>
      </c>
      <c r="F1035" s="6">
        <v>5</v>
      </c>
      <c r="G1035" s="4">
        <v>598.65</v>
      </c>
      <c r="H1035" s="7">
        <v>0.34</v>
      </c>
      <c r="I1035" t="s">
        <v>14</v>
      </c>
      <c r="J1035" s="6">
        <v>2</v>
      </c>
      <c r="K1035" s="5">
        <v>4.9000000000000004</v>
      </c>
      <c r="L1035" s="4">
        <v>1975.54</v>
      </c>
    </row>
    <row r="1036" spans="1:12" x14ac:dyDescent="0.3">
      <c r="A1036">
        <v>11035</v>
      </c>
      <c r="B1036" s="1">
        <v>45596</v>
      </c>
      <c r="C1036">
        <v>1869</v>
      </c>
      <c r="D1036" t="s">
        <v>19</v>
      </c>
      <c r="E1036" t="s">
        <v>21</v>
      </c>
      <c r="F1036" s="6">
        <v>2</v>
      </c>
      <c r="G1036" s="4">
        <v>455.73</v>
      </c>
      <c r="H1036" s="7">
        <v>0.05</v>
      </c>
      <c r="I1036" t="s">
        <v>18</v>
      </c>
      <c r="J1036" s="6">
        <v>1</v>
      </c>
      <c r="K1036" s="5">
        <v>2.9</v>
      </c>
      <c r="L1036" s="4">
        <v>865.89</v>
      </c>
    </row>
    <row r="1037" spans="1:12" x14ac:dyDescent="0.3">
      <c r="A1037">
        <v>11036</v>
      </c>
      <c r="B1037" s="1">
        <v>45597</v>
      </c>
      <c r="C1037">
        <v>1770</v>
      </c>
      <c r="D1037" t="s">
        <v>19</v>
      </c>
      <c r="E1037" t="s">
        <v>17</v>
      </c>
      <c r="F1037" s="6">
        <v>6</v>
      </c>
      <c r="G1037" s="4">
        <v>582.91</v>
      </c>
      <c r="H1037" s="7">
        <v>0.31</v>
      </c>
      <c r="I1037" t="s">
        <v>18</v>
      </c>
      <c r="J1037" s="6">
        <v>1</v>
      </c>
      <c r="K1037" s="5">
        <v>3.2</v>
      </c>
      <c r="L1037" s="4">
        <v>2413.25</v>
      </c>
    </row>
    <row r="1038" spans="1:12" x14ac:dyDescent="0.3">
      <c r="A1038">
        <v>11037</v>
      </c>
      <c r="B1038" s="1">
        <v>45598</v>
      </c>
      <c r="C1038">
        <v>1436</v>
      </c>
      <c r="D1038" t="s">
        <v>19</v>
      </c>
      <c r="E1038" t="s">
        <v>17</v>
      </c>
      <c r="F1038" s="6">
        <v>2</v>
      </c>
      <c r="G1038" s="4">
        <v>475.45</v>
      </c>
      <c r="H1038" s="7">
        <v>0.24</v>
      </c>
      <c r="I1038" t="s">
        <v>16</v>
      </c>
      <c r="J1038" s="6">
        <v>2</v>
      </c>
      <c r="K1038" s="5">
        <v>4.3</v>
      </c>
      <c r="L1038" s="4">
        <v>722.68</v>
      </c>
    </row>
    <row r="1039" spans="1:12" x14ac:dyDescent="0.3">
      <c r="A1039">
        <v>11038</v>
      </c>
      <c r="B1039" s="1">
        <v>45599</v>
      </c>
      <c r="C1039">
        <v>1022</v>
      </c>
      <c r="D1039" t="s">
        <v>22</v>
      </c>
      <c r="E1039" t="s">
        <v>13</v>
      </c>
      <c r="F1039" s="6">
        <v>2</v>
      </c>
      <c r="G1039" s="4">
        <v>578.47</v>
      </c>
      <c r="H1039" s="7">
        <v>0.09</v>
      </c>
      <c r="I1039" t="s">
        <v>18</v>
      </c>
      <c r="J1039" s="6">
        <v>6</v>
      </c>
      <c r="K1039" s="5">
        <v>3.8</v>
      </c>
      <c r="L1039" s="4">
        <v>1052.82</v>
      </c>
    </row>
    <row r="1040" spans="1:12" x14ac:dyDescent="0.3">
      <c r="A1040">
        <v>11039</v>
      </c>
      <c r="B1040" s="1">
        <v>45600</v>
      </c>
      <c r="C1040">
        <v>1996</v>
      </c>
      <c r="D1040" t="s">
        <v>19</v>
      </c>
      <c r="E1040" t="s">
        <v>13</v>
      </c>
      <c r="F1040" s="6">
        <v>2</v>
      </c>
      <c r="G1040" s="4">
        <v>428.75</v>
      </c>
      <c r="H1040" s="7">
        <v>0.32</v>
      </c>
      <c r="I1040" t="s">
        <v>18</v>
      </c>
      <c r="J1040" s="6">
        <v>2</v>
      </c>
      <c r="K1040" s="5">
        <v>1.7</v>
      </c>
      <c r="L1040" s="4">
        <v>583.1</v>
      </c>
    </row>
    <row r="1041" spans="1:12" x14ac:dyDescent="0.3">
      <c r="A1041">
        <v>11040</v>
      </c>
      <c r="B1041" s="1">
        <v>45601</v>
      </c>
      <c r="C1041">
        <v>1564</v>
      </c>
      <c r="D1041" t="s">
        <v>12</v>
      </c>
      <c r="E1041" t="s">
        <v>20</v>
      </c>
      <c r="F1041" s="6">
        <v>1</v>
      </c>
      <c r="G1041" s="4">
        <v>61.66</v>
      </c>
      <c r="H1041" s="7">
        <v>0.15</v>
      </c>
      <c r="I1041" t="s">
        <v>18</v>
      </c>
      <c r="J1041" s="6">
        <v>11</v>
      </c>
      <c r="K1041" s="5">
        <v>2.6</v>
      </c>
      <c r="L1041" s="4">
        <v>52.41</v>
      </c>
    </row>
    <row r="1042" spans="1:12" x14ac:dyDescent="0.3">
      <c r="A1042">
        <v>11041</v>
      </c>
      <c r="B1042" s="1">
        <v>45602</v>
      </c>
      <c r="C1042">
        <v>1676</v>
      </c>
      <c r="D1042" t="s">
        <v>12</v>
      </c>
      <c r="E1042" t="s">
        <v>20</v>
      </c>
      <c r="F1042" s="6">
        <v>5</v>
      </c>
      <c r="G1042" s="4">
        <v>250.12</v>
      </c>
      <c r="H1042" s="7">
        <v>0.28000000000000003</v>
      </c>
      <c r="I1042" t="s">
        <v>16</v>
      </c>
      <c r="J1042" s="6">
        <v>2</v>
      </c>
      <c r="K1042" s="5">
        <v>4.7</v>
      </c>
      <c r="L1042" s="4">
        <v>900.43</v>
      </c>
    </row>
    <row r="1043" spans="1:12" x14ac:dyDescent="0.3">
      <c r="A1043">
        <v>11042</v>
      </c>
      <c r="B1043" s="1">
        <v>45603</v>
      </c>
      <c r="C1043">
        <v>1713</v>
      </c>
      <c r="D1043" t="s">
        <v>15</v>
      </c>
      <c r="E1043" t="s">
        <v>13</v>
      </c>
      <c r="F1043" s="6">
        <v>6</v>
      </c>
      <c r="G1043" s="4">
        <v>393.26</v>
      </c>
      <c r="H1043" s="7">
        <v>0.14000000000000001</v>
      </c>
      <c r="I1043" t="s">
        <v>18</v>
      </c>
      <c r="J1043" s="6">
        <v>8</v>
      </c>
      <c r="K1043" s="5">
        <v>1.6</v>
      </c>
      <c r="L1043" s="4">
        <v>2029.22</v>
      </c>
    </row>
    <row r="1044" spans="1:12" x14ac:dyDescent="0.3">
      <c r="A1044">
        <v>11043</v>
      </c>
      <c r="B1044" s="1">
        <v>45604</v>
      </c>
      <c r="C1044">
        <v>1457</v>
      </c>
      <c r="D1044" t="s">
        <v>19</v>
      </c>
      <c r="E1044" t="s">
        <v>13</v>
      </c>
      <c r="F1044" s="6">
        <v>2</v>
      </c>
      <c r="G1044" s="4">
        <v>220.17</v>
      </c>
      <c r="H1044" s="7">
        <v>0.3</v>
      </c>
      <c r="I1044" t="s">
        <v>18</v>
      </c>
      <c r="J1044" s="6">
        <v>5</v>
      </c>
      <c r="K1044" s="5">
        <v>1.8</v>
      </c>
      <c r="L1044" s="4">
        <v>308.24</v>
      </c>
    </row>
    <row r="1045" spans="1:12" x14ac:dyDescent="0.3">
      <c r="A1045">
        <v>11044</v>
      </c>
      <c r="B1045" s="1">
        <v>45605</v>
      </c>
      <c r="C1045">
        <v>1082</v>
      </c>
      <c r="D1045" t="s">
        <v>15</v>
      </c>
      <c r="E1045" t="s">
        <v>21</v>
      </c>
      <c r="F1045" s="6">
        <v>5</v>
      </c>
      <c r="G1045" s="4">
        <v>174.93</v>
      </c>
      <c r="H1045" s="7">
        <v>0.22</v>
      </c>
      <c r="I1045" t="s">
        <v>18</v>
      </c>
      <c r="J1045" s="6">
        <v>8</v>
      </c>
      <c r="K1045" s="5">
        <v>2.6</v>
      </c>
      <c r="L1045" s="4">
        <v>682.23</v>
      </c>
    </row>
    <row r="1046" spans="1:12" x14ac:dyDescent="0.3">
      <c r="A1046">
        <v>11045</v>
      </c>
      <c r="B1046" s="1">
        <v>45606</v>
      </c>
      <c r="C1046">
        <v>1144</v>
      </c>
      <c r="D1046" t="s">
        <v>22</v>
      </c>
      <c r="E1046" t="s">
        <v>20</v>
      </c>
      <c r="F1046" s="6">
        <v>3</v>
      </c>
      <c r="G1046" s="4">
        <v>352.78</v>
      </c>
      <c r="H1046" s="7">
        <v>0.05</v>
      </c>
      <c r="I1046" t="s">
        <v>16</v>
      </c>
      <c r="J1046" s="6">
        <v>8</v>
      </c>
      <c r="K1046" s="5">
        <v>4.8</v>
      </c>
      <c r="L1046" s="4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 s="6">
        <v>1</v>
      </c>
      <c r="G1047" s="4">
        <v>561.1</v>
      </c>
      <c r="H1047" s="7">
        <v>0.23</v>
      </c>
      <c r="I1047" t="s">
        <v>16</v>
      </c>
      <c r="J1047" s="6">
        <v>2</v>
      </c>
      <c r="K1047" s="5">
        <v>1.5</v>
      </c>
      <c r="L1047" s="4">
        <v>432.05</v>
      </c>
    </row>
    <row r="1048" spans="1:12" x14ac:dyDescent="0.3">
      <c r="A1048">
        <v>11047</v>
      </c>
      <c r="B1048" s="1">
        <v>45608</v>
      </c>
      <c r="C1048">
        <v>1077</v>
      </c>
      <c r="D1048" t="s">
        <v>19</v>
      </c>
      <c r="E1048" t="s">
        <v>13</v>
      </c>
      <c r="F1048" s="6">
        <v>7</v>
      </c>
      <c r="G1048" s="4">
        <v>35.46</v>
      </c>
      <c r="H1048" s="7">
        <v>7.0000000000000007E-2</v>
      </c>
      <c r="I1048" t="s">
        <v>16</v>
      </c>
      <c r="J1048" s="6">
        <v>7</v>
      </c>
      <c r="K1048" s="5">
        <v>3.7</v>
      </c>
      <c r="L1048" s="4">
        <v>230.84</v>
      </c>
    </row>
    <row r="1049" spans="1:12" x14ac:dyDescent="0.3">
      <c r="A1049">
        <v>11048</v>
      </c>
      <c r="B1049" s="1">
        <v>45609</v>
      </c>
      <c r="C1049">
        <v>1456</v>
      </c>
      <c r="D1049" t="s">
        <v>15</v>
      </c>
      <c r="E1049" t="s">
        <v>21</v>
      </c>
      <c r="F1049" s="6">
        <v>2</v>
      </c>
      <c r="G1049" s="4">
        <v>465</v>
      </c>
      <c r="H1049" s="7">
        <v>0.14000000000000001</v>
      </c>
      <c r="I1049" t="s">
        <v>14</v>
      </c>
      <c r="J1049" s="6">
        <v>9</v>
      </c>
      <c r="K1049" s="5">
        <v>1.5</v>
      </c>
      <c r="L1049" s="4">
        <v>799.8</v>
      </c>
    </row>
    <row r="1050" spans="1:12" x14ac:dyDescent="0.3">
      <c r="A1050">
        <v>11049</v>
      </c>
      <c r="B1050" s="1">
        <v>45610</v>
      </c>
      <c r="C1050">
        <v>1877</v>
      </c>
      <c r="D1050" t="s">
        <v>22</v>
      </c>
      <c r="E1050" t="s">
        <v>13</v>
      </c>
      <c r="F1050" s="6">
        <v>6</v>
      </c>
      <c r="G1050" s="4">
        <v>437.8</v>
      </c>
      <c r="H1050" s="7">
        <v>0.06</v>
      </c>
      <c r="I1050" t="s">
        <v>18</v>
      </c>
      <c r="J1050" s="6">
        <v>8</v>
      </c>
      <c r="K1050" s="5">
        <v>3.1</v>
      </c>
      <c r="L1050" s="4">
        <v>2469.19</v>
      </c>
    </row>
    <row r="1051" spans="1:12" x14ac:dyDescent="0.3">
      <c r="A1051">
        <v>11050</v>
      </c>
      <c r="B1051" s="1">
        <v>45611</v>
      </c>
      <c r="C1051">
        <v>1000</v>
      </c>
      <c r="D1051" t="s">
        <v>22</v>
      </c>
      <c r="E1051" t="s">
        <v>13</v>
      </c>
      <c r="F1051" s="6">
        <v>1</v>
      </c>
      <c r="G1051" s="4">
        <v>578.91</v>
      </c>
      <c r="H1051" s="7">
        <v>0.01</v>
      </c>
      <c r="I1051" t="s">
        <v>16</v>
      </c>
      <c r="J1051" s="6">
        <v>9</v>
      </c>
      <c r="K1051" s="5">
        <v>3.1</v>
      </c>
      <c r="L1051" s="4">
        <v>573.12</v>
      </c>
    </row>
    <row r="1052" spans="1:12" x14ac:dyDescent="0.3">
      <c r="A1052">
        <v>11051</v>
      </c>
      <c r="B1052" s="1">
        <v>45612</v>
      </c>
      <c r="C1052">
        <v>1050</v>
      </c>
      <c r="D1052" t="s">
        <v>19</v>
      </c>
      <c r="E1052" t="s">
        <v>17</v>
      </c>
      <c r="F1052" s="6">
        <v>6</v>
      </c>
      <c r="G1052" s="4">
        <v>559.47</v>
      </c>
      <c r="H1052" s="7">
        <v>7.0000000000000007E-2</v>
      </c>
      <c r="I1052" t="s">
        <v>16</v>
      </c>
      <c r="J1052" s="6">
        <v>8</v>
      </c>
      <c r="K1052" s="5">
        <v>1.2</v>
      </c>
      <c r="L1052" s="4">
        <v>3121.84</v>
      </c>
    </row>
    <row r="1053" spans="1:12" x14ac:dyDescent="0.3">
      <c r="A1053">
        <v>11052</v>
      </c>
      <c r="B1053" s="1">
        <v>45613</v>
      </c>
      <c r="C1053">
        <v>1684</v>
      </c>
      <c r="D1053" t="s">
        <v>22</v>
      </c>
      <c r="E1053" t="s">
        <v>20</v>
      </c>
      <c r="F1053" s="6">
        <v>7</v>
      </c>
      <c r="G1053" s="4">
        <v>460.91</v>
      </c>
      <c r="H1053" s="7">
        <v>0.19</v>
      </c>
      <c r="I1053" t="s">
        <v>18</v>
      </c>
      <c r="J1053" s="6">
        <v>4</v>
      </c>
      <c r="K1053" s="5">
        <v>4.8</v>
      </c>
      <c r="L1053" s="4">
        <v>2613.36</v>
      </c>
    </row>
    <row r="1054" spans="1:12" x14ac:dyDescent="0.3">
      <c r="A1054">
        <v>11053</v>
      </c>
      <c r="B1054" s="1">
        <v>45614</v>
      </c>
      <c r="C1054">
        <v>1716</v>
      </c>
      <c r="D1054" t="s">
        <v>19</v>
      </c>
      <c r="E1054" t="s">
        <v>21</v>
      </c>
      <c r="F1054" s="6">
        <v>7</v>
      </c>
      <c r="G1054" s="4">
        <v>319.44</v>
      </c>
      <c r="H1054" s="7">
        <v>0.17</v>
      </c>
      <c r="I1054" t="s">
        <v>16</v>
      </c>
      <c r="J1054" s="6">
        <v>10</v>
      </c>
      <c r="K1054" s="5">
        <v>4.2</v>
      </c>
      <c r="L1054" s="4">
        <v>1855.95</v>
      </c>
    </row>
    <row r="1055" spans="1:12" x14ac:dyDescent="0.3">
      <c r="A1055">
        <v>11054</v>
      </c>
      <c r="B1055" s="1">
        <v>45615</v>
      </c>
      <c r="C1055">
        <v>1771</v>
      </c>
      <c r="D1055" t="s">
        <v>19</v>
      </c>
      <c r="E1055" t="s">
        <v>17</v>
      </c>
      <c r="F1055" s="6">
        <v>1</v>
      </c>
      <c r="G1055" s="4">
        <v>134.5</v>
      </c>
      <c r="H1055" s="7">
        <v>0.18</v>
      </c>
      <c r="I1055" t="s">
        <v>14</v>
      </c>
      <c r="J1055" s="6">
        <v>7</v>
      </c>
      <c r="K1055" s="5">
        <v>2.2000000000000002</v>
      </c>
      <c r="L1055" s="4">
        <v>110.29</v>
      </c>
    </row>
    <row r="1056" spans="1:12" x14ac:dyDescent="0.3">
      <c r="A1056">
        <v>11055</v>
      </c>
      <c r="B1056" s="1">
        <v>45616</v>
      </c>
      <c r="C1056">
        <v>1445</v>
      </c>
      <c r="D1056" t="s">
        <v>12</v>
      </c>
      <c r="E1056" t="s">
        <v>20</v>
      </c>
      <c r="F1056" s="6">
        <v>3</v>
      </c>
      <c r="G1056" s="4">
        <v>333.96</v>
      </c>
      <c r="H1056" s="7">
        <v>0.09</v>
      </c>
      <c r="I1056" t="s">
        <v>18</v>
      </c>
      <c r="J1056" s="6">
        <v>9</v>
      </c>
      <c r="K1056" s="5">
        <v>1.5</v>
      </c>
      <c r="L1056" s="4">
        <v>911.71</v>
      </c>
    </row>
    <row r="1057" spans="1:12" x14ac:dyDescent="0.3">
      <c r="A1057">
        <v>11056</v>
      </c>
      <c r="B1057" s="1">
        <v>45617</v>
      </c>
      <c r="C1057">
        <v>1448</v>
      </c>
      <c r="D1057" t="s">
        <v>19</v>
      </c>
      <c r="E1057" t="s">
        <v>13</v>
      </c>
      <c r="F1057" s="6">
        <v>5</v>
      </c>
      <c r="G1057" s="4">
        <v>462.73</v>
      </c>
      <c r="H1057" s="7">
        <v>0.24</v>
      </c>
      <c r="I1057" t="s">
        <v>16</v>
      </c>
      <c r="J1057" s="6">
        <v>9</v>
      </c>
      <c r="K1057" s="5">
        <v>2.4</v>
      </c>
      <c r="L1057" s="4">
        <v>1758.37</v>
      </c>
    </row>
    <row r="1058" spans="1:12" x14ac:dyDescent="0.3">
      <c r="A1058">
        <v>11057</v>
      </c>
      <c r="B1058" s="1">
        <v>45618</v>
      </c>
      <c r="C1058">
        <v>1880</v>
      </c>
      <c r="D1058" t="s">
        <v>19</v>
      </c>
      <c r="E1058" t="s">
        <v>21</v>
      </c>
      <c r="F1058" s="6">
        <v>1</v>
      </c>
      <c r="G1058" s="4">
        <v>538.97</v>
      </c>
      <c r="H1058" s="7">
        <v>0.25</v>
      </c>
      <c r="I1058" t="s">
        <v>18</v>
      </c>
      <c r="J1058" s="6">
        <v>4</v>
      </c>
      <c r="K1058" s="5">
        <v>4.5999999999999996</v>
      </c>
      <c r="L1058" s="4">
        <v>404.23</v>
      </c>
    </row>
    <row r="1059" spans="1:12" x14ac:dyDescent="0.3">
      <c r="A1059">
        <v>11058</v>
      </c>
      <c r="B1059" s="1">
        <v>45619</v>
      </c>
      <c r="C1059">
        <v>1487</v>
      </c>
      <c r="D1059" t="s">
        <v>19</v>
      </c>
      <c r="E1059" t="s">
        <v>20</v>
      </c>
      <c r="F1059" s="6">
        <v>4</v>
      </c>
      <c r="G1059" s="4">
        <v>476.98</v>
      </c>
      <c r="H1059" s="7">
        <v>0.13</v>
      </c>
      <c r="I1059" t="s">
        <v>16</v>
      </c>
      <c r="J1059" s="6">
        <v>7</v>
      </c>
      <c r="K1059" s="5">
        <v>1.5</v>
      </c>
      <c r="L1059" s="4">
        <v>1659.89</v>
      </c>
    </row>
    <row r="1060" spans="1:12" x14ac:dyDescent="0.3">
      <c r="A1060">
        <v>11059</v>
      </c>
      <c r="B1060" s="1">
        <v>45620</v>
      </c>
      <c r="C1060">
        <v>1799</v>
      </c>
      <c r="D1060" t="s">
        <v>12</v>
      </c>
      <c r="E1060" t="s">
        <v>13</v>
      </c>
      <c r="F1060" s="6">
        <v>7</v>
      </c>
      <c r="G1060" s="4">
        <v>129.22999999999999</v>
      </c>
      <c r="H1060" s="7">
        <v>0.31</v>
      </c>
      <c r="I1060" t="s">
        <v>14</v>
      </c>
      <c r="J1060" s="6">
        <v>6</v>
      </c>
      <c r="K1060" s="5">
        <v>2.4</v>
      </c>
      <c r="L1060" s="4">
        <v>624.17999999999995</v>
      </c>
    </row>
    <row r="1061" spans="1:12" x14ac:dyDescent="0.3">
      <c r="A1061">
        <v>11060</v>
      </c>
      <c r="B1061" s="1">
        <v>45621</v>
      </c>
      <c r="C1061">
        <v>1033</v>
      </c>
      <c r="D1061" t="s">
        <v>22</v>
      </c>
      <c r="E1061" t="s">
        <v>17</v>
      </c>
      <c r="F1061" s="6">
        <v>3</v>
      </c>
      <c r="G1061" s="4">
        <v>365.82</v>
      </c>
      <c r="H1061" s="7">
        <v>0.23</v>
      </c>
      <c r="I1061" t="s">
        <v>16</v>
      </c>
      <c r="J1061" s="6">
        <v>3</v>
      </c>
      <c r="K1061" s="5">
        <v>3</v>
      </c>
      <c r="L1061" s="4">
        <v>845.04</v>
      </c>
    </row>
    <row r="1062" spans="1:12" x14ac:dyDescent="0.3">
      <c r="A1062">
        <v>11061</v>
      </c>
      <c r="B1062" s="1">
        <v>45622</v>
      </c>
      <c r="C1062">
        <v>1347</v>
      </c>
      <c r="D1062" t="s">
        <v>15</v>
      </c>
      <c r="E1062" t="s">
        <v>21</v>
      </c>
      <c r="F1062" s="6">
        <v>7</v>
      </c>
      <c r="G1062" s="4">
        <v>209.32</v>
      </c>
      <c r="H1062" s="7">
        <v>0.25</v>
      </c>
      <c r="I1062" t="s">
        <v>14</v>
      </c>
      <c r="J1062" s="6">
        <v>10</v>
      </c>
      <c r="K1062" s="5">
        <v>1.1000000000000001</v>
      </c>
      <c r="L1062" s="4">
        <v>1098.93</v>
      </c>
    </row>
    <row r="1063" spans="1:12" x14ac:dyDescent="0.3">
      <c r="A1063">
        <v>11062</v>
      </c>
      <c r="B1063" s="1">
        <v>45623</v>
      </c>
      <c r="C1063">
        <v>1094</v>
      </c>
      <c r="D1063" t="s">
        <v>22</v>
      </c>
      <c r="E1063" t="s">
        <v>20</v>
      </c>
      <c r="F1063" s="6">
        <v>4</v>
      </c>
      <c r="G1063" s="4">
        <v>20.39</v>
      </c>
      <c r="H1063" s="7">
        <v>0.1</v>
      </c>
      <c r="I1063" t="s">
        <v>18</v>
      </c>
      <c r="J1063" s="6">
        <v>6</v>
      </c>
      <c r="K1063" s="5">
        <v>2.1</v>
      </c>
      <c r="L1063" s="4">
        <v>73.400000000000006</v>
      </c>
    </row>
    <row r="1064" spans="1:12" x14ac:dyDescent="0.3">
      <c r="A1064">
        <v>11063</v>
      </c>
      <c r="B1064" s="1">
        <v>45624</v>
      </c>
      <c r="C1064">
        <v>1071</v>
      </c>
      <c r="D1064" t="s">
        <v>19</v>
      </c>
      <c r="E1064" t="s">
        <v>17</v>
      </c>
      <c r="F1064" s="6">
        <v>3</v>
      </c>
      <c r="G1064" s="4">
        <v>132.13</v>
      </c>
      <c r="H1064" s="7">
        <v>0</v>
      </c>
      <c r="I1064" t="s">
        <v>14</v>
      </c>
      <c r="J1064" s="6">
        <v>8</v>
      </c>
      <c r="K1064" s="5">
        <v>3.4</v>
      </c>
      <c r="L1064" s="4">
        <v>396.39</v>
      </c>
    </row>
    <row r="1065" spans="1:12" x14ac:dyDescent="0.3">
      <c r="A1065">
        <v>11064</v>
      </c>
      <c r="B1065" s="1">
        <v>45625</v>
      </c>
      <c r="C1065">
        <v>1550</v>
      </c>
      <c r="D1065" t="s">
        <v>15</v>
      </c>
      <c r="E1065" t="s">
        <v>13</v>
      </c>
      <c r="F1065" s="6">
        <v>7</v>
      </c>
      <c r="G1065" s="4">
        <v>81.23</v>
      </c>
      <c r="H1065" s="7">
        <v>0.3</v>
      </c>
      <c r="I1065" t="s">
        <v>16</v>
      </c>
      <c r="J1065" s="6">
        <v>2</v>
      </c>
      <c r="K1065" s="5">
        <v>2.2999999999999998</v>
      </c>
      <c r="L1065" s="4">
        <v>398.03</v>
      </c>
    </row>
    <row r="1066" spans="1:12" x14ac:dyDescent="0.3">
      <c r="A1066">
        <v>11065</v>
      </c>
      <c r="B1066" s="1">
        <v>45626</v>
      </c>
      <c r="C1066">
        <v>1153</v>
      </c>
      <c r="D1066" t="s">
        <v>15</v>
      </c>
      <c r="E1066" t="s">
        <v>13</v>
      </c>
      <c r="F1066" s="6">
        <v>4</v>
      </c>
      <c r="G1066" s="4">
        <v>507.99</v>
      </c>
      <c r="H1066" s="7">
        <v>0.28999999999999998</v>
      </c>
      <c r="I1066" t="s">
        <v>16</v>
      </c>
      <c r="J1066" s="6">
        <v>3</v>
      </c>
      <c r="K1066" s="5">
        <v>4.5</v>
      </c>
      <c r="L1066" s="4">
        <v>1442.69</v>
      </c>
    </row>
    <row r="1067" spans="1:12" x14ac:dyDescent="0.3">
      <c r="A1067">
        <v>11066</v>
      </c>
      <c r="B1067" s="1">
        <v>45627</v>
      </c>
      <c r="C1067">
        <v>1249</v>
      </c>
      <c r="D1067" t="s">
        <v>19</v>
      </c>
      <c r="E1067" t="s">
        <v>20</v>
      </c>
      <c r="F1067" s="6">
        <v>4</v>
      </c>
      <c r="G1067" s="4">
        <v>166.23</v>
      </c>
      <c r="H1067" s="7">
        <v>0.04</v>
      </c>
      <c r="I1067" t="s">
        <v>18</v>
      </c>
      <c r="J1067" s="6">
        <v>8</v>
      </c>
      <c r="K1067" s="5">
        <v>4.7</v>
      </c>
      <c r="L1067" s="4">
        <v>638.32000000000005</v>
      </c>
    </row>
    <row r="1068" spans="1:12" x14ac:dyDescent="0.3">
      <c r="A1068">
        <v>11067</v>
      </c>
      <c r="B1068" s="1">
        <v>45628</v>
      </c>
      <c r="C1068">
        <v>1673</v>
      </c>
      <c r="D1068" t="s">
        <v>15</v>
      </c>
      <c r="E1068" t="s">
        <v>13</v>
      </c>
      <c r="F1068" s="6">
        <v>7</v>
      </c>
      <c r="G1068" s="4">
        <v>181.55</v>
      </c>
      <c r="H1068" s="7">
        <v>0.13</v>
      </c>
      <c r="I1068" t="s">
        <v>18</v>
      </c>
      <c r="J1068" s="6">
        <v>4</v>
      </c>
      <c r="K1068" s="5">
        <v>2.8</v>
      </c>
      <c r="L1068" s="4">
        <v>1105.6400000000001</v>
      </c>
    </row>
    <row r="1069" spans="1:12" x14ac:dyDescent="0.3">
      <c r="A1069">
        <v>11068</v>
      </c>
      <c r="B1069" s="1">
        <v>45629</v>
      </c>
      <c r="C1069">
        <v>1437</v>
      </c>
      <c r="D1069" t="s">
        <v>12</v>
      </c>
      <c r="E1069" t="s">
        <v>21</v>
      </c>
      <c r="F1069" s="6">
        <v>7</v>
      </c>
      <c r="G1069" s="4">
        <v>576.55999999999995</v>
      </c>
      <c r="H1069" s="7">
        <v>0.23</v>
      </c>
      <c r="I1069" t="s">
        <v>16</v>
      </c>
      <c r="J1069" s="6">
        <v>4</v>
      </c>
      <c r="K1069" s="5">
        <v>3.1</v>
      </c>
      <c r="L1069" s="4">
        <v>3107.66</v>
      </c>
    </row>
    <row r="1070" spans="1:12" x14ac:dyDescent="0.3">
      <c r="A1070">
        <v>11069</v>
      </c>
      <c r="B1070" s="1">
        <v>45630</v>
      </c>
      <c r="C1070">
        <v>1117</v>
      </c>
      <c r="D1070" t="s">
        <v>19</v>
      </c>
      <c r="E1070" t="s">
        <v>20</v>
      </c>
      <c r="F1070" s="6">
        <v>6</v>
      </c>
      <c r="G1070" s="4">
        <v>236.77</v>
      </c>
      <c r="H1070" s="7">
        <v>0.23</v>
      </c>
      <c r="I1070" t="s">
        <v>16</v>
      </c>
      <c r="J1070" s="6">
        <v>2</v>
      </c>
      <c r="K1070" s="5">
        <v>3.5</v>
      </c>
      <c r="L1070" s="4">
        <v>1093.8800000000001</v>
      </c>
    </row>
    <row r="1071" spans="1:12" x14ac:dyDescent="0.3">
      <c r="A1071">
        <v>11070</v>
      </c>
      <c r="B1071" s="1">
        <v>45631</v>
      </c>
      <c r="C1071">
        <v>1770</v>
      </c>
      <c r="D1071" t="s">
        <v>19</v>
      </c>
      <c r="E1071" t="s">
        <v>17</v>
      </c>
      <c r="F1071" s="6">
        <v>1</v>
      </c>
      <c r="G1071" s="4">
        <v>20.61</v>
      </c>
      <c r="H1071" s="7">
        <v>0.3</v>
      </c>
      <c r="I1071" t="s">
        <v>16</v>
      </c>
      <c r="J1071" s="6">
        <v>11</v>
      </c>
      <c r="K1071" s="5">
        <v>3.7</v>
      </c>
      <c r="L1071" s="4">
        <v>14.43</v>
      </c>
    </row>
    <row r="1072" spans="1:12" x14ac:dyDescent="0.3">
      <c r="A1072">
        <v>11071</v>
      </c>
      <c r="B1072" s="1">
        <v>45632</v>
      </c>
      <c r="C1072">
        <v>1890</v>
      </c>
      <c r="D1072" t="s">
        <v>19</v>
      </c>
      <c r="E1072" t="s">
        <v>20</v>
      </c>
      <c r="F1072" s="6">
        <v>1</v>
      </c>
      <c r="G1072" s="4">
        <v>181.05</v>
      </c>
      <c r="H1072" s="7">
        <v>0.05</v>
      </c>
      <c r="I1072" t="s">
        <v>18</v>
      </c>
      <c r="J1072" s="6">
        <v>10</v>
      </c>
      <c r="K1072" s="5">
        <v>1.3</v>
      </c>
      <c r="L1072" s="4">
        <v>172</v>
      </c>
    </row>
    <row r="1073" spans="1:12" x14ac:dyDescent="0.3">
      <c r="A1073">
        <v>11072</v>
      </c>
      <c r="B1073" s="1">
        <v>45633</v>
      </c>
      <c r="C1073">
        <v>1305</v>
      </c>
      <c r="D1073" t="s">
        <v>19</v>
      </c>
      <c r="E1073" t="s">
        <v>20</v>
      </c>
      <c r="F1073" s="6">
        <v>3</v>
      </c>
      <c r="G1073" s="4">
        <v>84.79</v>
      </c>
      <c r="H1073" s="7">
        <v>0.15</v>
      </c>
      <c r="I1073" t="s">
        <v>16</v>
      </c>
      <c r="J1073" s="6">
        <v>1</v>
      </c>
      <c r="K1073" s="5">
        <v>1.2</v>
      </c>
      <c r="L1073" s="4">
        <v>216.21</v>
      </c>
    </row>
    <row r="1074" spans="1:12" x14ac:dyDescent="0.3">
      <c r="A1074">
        <v>11073</v>
      </c>
      <c r="B1074" s="1">
        <v>45634</v>
      </c>
      <c r="C1074">
        <v>1267</v>
      </c>
      <c r="D1074" t="s">
        <v>12</v>
      </c>
      <c r="E1074" t="s">
        <v>17</v>
      </c>
      <c r="F1074" s="6">
        <v>5</v>
      </c>
      <c r="G1074" s="4">
        <v>75.14</v>
      </c>
      <c r="H1074" s="7">
        <v>0.03</v>
      </c>
      <c r="I1074" t="s">
        <v>16</v>
      </c>
      <c r="J1074" s="6">
        <v>7</v>
      </c>
      <c r="K1074" s="5">
        <v>4.5</v>
      </c>
      <c r="L1074" s="4">
        <v>364.43</v>
      </c>
    </row>
    <row r="1075" spans="1:12" x14ac:dyDescent="0.3">
      <c r="A1075">
        <v>11074</v>
      </c>
      <c r="B1075" s="1">
        <v>45635</v>
      </c>
      <c r="C1075">
        <v>1960</v>
      </c>
      <c r="D1075" t="s">
        <v>15</v>
      </c>
      <c r="E1075" t="s">
        <v>13</v>
      </c>
      <c r="F1075" s="6">
        <v>7</v>
      </c>
      <c r="G1075" s="4">
        <v>60.33</v>
      </c>
      <c r="H1075" s="7">
        <v>0.14000000000000001</v>
      </c>
      <c r="I1075" t="s">
        <v>16</v>
      </c>
      <c r="J1075" s="6">
        <v>4</v>
      </c>
      <c r="K1075" s="5">
        <v>1.9</v>
      </c>
      <c r="L1075" s="4">
        <v>363.19</v>
      </c>
    </row>
    <row r="1076" spans="1:12" x14ac:dyDescent="0.3">
      <c r="A1076">
        <v>11075</v>
      </c>
      <c r="B1076" s="1">
        <v>45636</v>
      </c>
      <c r="C1076">
        <v>1053</v>
      </c>
      <c r="D1076" t="s">
        <v>15</v>
      </c>
      <c r="E1076" t="s">
        <v>17</v>
      </c>
      <c r="F1076" s="6">
        <v>6</v>
      </c>
      <c r="G1076" s="4">
        <v>362.06</v>
      </c>
      <c r="H1076" s="7">
        <v>0.01</v>
      </c>
      <c r="I1076" t="s">
        <v>16</v>
      </c>
      <c r="J1076" s="6">
        <v>6</v>
      </c>
      <c r="K1076" s="5">
        <v>3.3</v>
      </c>
      <c r="L1076" s="4">
        <v>2150.64</v>
      </c>
    </row>
    <row r="1077" spans="1:12" x14ac:dyDescent="0.3">
      <c r="A1077">
        <v>11076</v>
      </c>
      <c r="B1077" s="1">
        <v>45637</v>
      </c>
      <c r="C1077">
        <v>1235</v>
      </c>
      <c r="D1077" t="s">
        <v>22</v>
      </c>
      <c r="E1077" t="s">
        <v>21</v>
      </c>
      <c r="F1077" s="6">
        <v>1</v>
      </c>
      <c r="G1077" s="4">
        <v>125.77</v>
      </c>
      <c r="H1077" s="7">
        <v>0.31</v>
      </c>
      <c r="I1077" t="s">
        <v>16</v>
      </c>
      <c r="J1077" s="6">
        <v>8</v>
      </c>
      <c r="K1077" s="5">
        <v>3.5</v>
      </c>
      <c r="L1077" s="4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 s="6">
        <v>1</v>
      </c>
      <c r="G1078" s="4">
        <v>226.33</v>
      </c>
      <c r="H1078" s="7">
        <v>0.18</v>
      </c>
      <c r="I1078" t="s">
        <v>14</v>
      </c>
      <c r="J1078" s="6">
        <v>11</v>
      </c>
      <c r="K1078" s="5">
        <v>1.7</v>
      </c>
      <c r="L1078" s="4">
        <v>185.59</v>
      </c>
    </row>
    <row r="1079" spans="1:12" x14ac:dyDescent="0.3">
      <c r="A1079">
        <v>11078</v>
      </c>
      <c r="B1079" s="1">
        <v>45639</v>
      </c>
      <c r="C1079">
        <v>1989</v>
      </c>
      <c r="D1079" t="s">
        <v>15</v>
      </c>
      <c r="E1079" t="s">
        <v>20</v>
      </c>
      <c r="F1079" s="6">
        <v>6</v>
      </c>
      <c r="G1079" s="4">
        <v>519.28</v>
      </c>
      <c r="H1079" s="7">
        <v>0.3</v>
      </c>
      <c r="I1079" t="s">
        <v>16</v>
      </c>
      <c r="J1079" s="6">
        <v>7</v>
      </c>
      <c r="K1079" s="5">
        <v>4</v>
      </c>
      <c r="L1079" s="4">
        <v>2180.98</v>
      </c>
    </row>
    <row r="1080" spans="1:12" x14ac:dyDescent="0.3">
      <c r="A1080">
        <v>11079</v>
      </c>
      <c r="B1080" s="1">
        <v>45640</v>
      </c>
      <c r="C1080">
        <v>1733</v>
      </c>
      <c r="D1080" t="s">
        <v>15</v>
      </c>
      <c r="E1080" t="s">
        <v>13</v>
      </c>
      <c r="F1080" s="6">
        <v>2</v>
      </c>
      <c r="G1080" s="4">
        <v>263.24</v>
      </c>
      <c r="H1080" s="7">
        <v>0.02</v>
      </c>
      <c r="I1080" t="s">
        <v>14</v>
      </c>
      <c r="J1080" s="6">
        <v>7</v>
      </c>
      <c r="K1080" s="5">
        <v>4.5</v>
      </c>
      <c r="L1080" s="4">
        <v>515.95000000000005</v>
      </c>
    </row>
    <row r="1081" spans="1:12" x14ac:dyDescent="0.3">
      <c r="A1081">
        <v>11080</v>
      </c>
      <c r="B1081" s="1">
        <v>45641</v>
      </c>
      <c r="C1081">
        <v>1762</v>
      </c>
      <c r="D1081" t="s">
        <v>15</v>
      </c>
      <c r="E1081" t="s">
        <v>13</v>
      </c>
      <c r="F1081" s="6">
        <v>6</v>
      </c>
      <c r="G1081" s="4">
        <v>550.67999999999995</v>
      </c>
      <c r="H1081" s="7">
        <v>0.08</v>
      </c>
      <c r="I1081" t="s">
        <v>16</v>
      </c>
      <c r="J1081" s="6">
        <v>6</v>
      </c>
      <c r="K1081" s="5">
        <v>2.1</v>
      </c>
      <c r="L1081" s="4">
        <v>3039.75</v>
      </c>
    </row>
    <row r="1082" spans="1:12" x14ac:dyDescent="0.3">
      <c r="A1082">
        <v>11081</v>
      </c>
      <c r="B1082" s="1">
        <v>45642</v>
      </c>
      <c r="C1082">
        <v>1824</v>
      </c>
      <c r="D1082" t="s">
        <v>12</v>
      </c>
      <c r="E1082" t="s">
        <v>21</v>
      </c>
      <c r="F1082" s="6">
        <v>1</v>
      </c>
      <c r="G1082" s="4">
        <v>306.29000000000002</v>
      </c>
      <c r="H1082" s="7">
        <v>0.09</v>
      </c>
      <c r="I1082" t="s">
        <v>16</v>
      </c>
      <c r="J1082" s="6">
        <v>11</v>
      </c>
      <c r="K1082" s="5">
        <v>4.5</v>
      </c>
      <c r="L1082" s="4">
        <v>278.72000000000003</v>
      </c>
    </row>
    <row r="1083" spans="1:12" x14ac:dyDescent="0.3">
      <c r="A1083">
        <v>11082</v>
      </c>
      <c r="B1083" s="1">
        <v>45643</v>
      </c>
      <c r="C1083">
        <v>1400</v>
      </c>
      <c r="D1083" t="s">
        <v>22</v>
      </c>
      <c r="E1083" t="s">
        <v>13</v>
      </c>
      <c r="F1083" s="6">
        <v>5</v>
      </c>
      <c r="G1083" s="4">
        <v>248.32</v>
      </c>
      <c r="H1083" s="7">
        <v>0.14000000000000001</v>
      </c>
      <c r="I1083" t="s">
        <v>16</v>
      </c>
      <c r="J1083" s="6">
        <v>4</v>
      </c>
      <c r="K1083" s="5">
        <v>1.3</v>
      </c>
      <c r="L1083" s="4">
        <v>1067.78</v>
      </c>
    </row>
    <row r="1084" spans="1:12" x14ac:dyDescent="0.3">
      <c r="A1084">
        <v>11083</v>
      </c>
      <c r="B1084" s="1">
        <v>45644</v>
      </c>
      <c r="C1084">
        <v>1623</v>
      </c>
      <c r="D1084" t="s">
        <v>15</v>
      </c>
      <c r="E1084" t="s">
        <v>13</v>
      </c>
      <c r="F1084" s="6">
        <v>2</v>
      </c>
      <c r="G1084" s="4">
        <v>453.98</v>
      </c>
      <c r="H1084" s="7">
        <v>0.28000000000000003</v>
      </c>
      <c r="I1084" t="s">
        <v>18</v>
      </c>
      <c r="J1084" s="6">
        <v>4</v>
      </c>
      <c r="K1084" s="5">
        <v>4.2</v>
      </c>
      <c r="L1084" s="4">
        <v>653.73</v>
      </c>
    </row>
    <row r="1085" spans="1:12" x14ac:dyDescent="0.3">
      <c r="A1085">
        <v>11084</v>
      </c>
      <c r="B1085" s="1">
        <v>45645</v>
      </c>
      <c r="C1085">
        <v>1766</v>
      </c>
      <c r="D1085" t="s">
        <v>22</v>
      </c>
      <c r="E1085" t="s">
        <v>13</v>
      </c>
      <c r="F1085" s="6">
        <v>4</v>
      </c>
      <c r="G1085" s="4">
        <v>57.81</v>
      </c>
      <c r="H1085" s="7">
        <v>0.14000000000000001</v>
      </c>
      <c r="I1085" t="s">
        <v>18</v>
      </c>
      <c r="J1085" s="6">
        <v>9</v>
      </c>
      <c r="K1085" s="5">
        <v>3.6</v>
      </c>
      <c r="L1085" s="4">
        <v>198.87</v>
      </c>
    </row>
    <row r="1086" spans="1:12" x14ac:dyDescent="0.3">
      <c r="A1086">
        <v>11085</v>
      </c>
      <c r="B1086" s="1">
        <v>45646</v>
      </c>
      <c r="C1086">
        <v>1302</v>
      </c>
      <c r="D1086" t="s">
        <v>19</v>
      </c>
      <c r="E1086" t="s">
        <v>20</v>
      </c>
      <c r="F1086" s="6">
        <v>6</v>
      </c>
      <c r="G1086" s="4">
        <v>67.34</v>
      </c>
      <c r="H1086" s="7">
        <v>7.0000000000000007E-2</v>
      </c>
      <c r="I1086" t="s">
        <v>18</v>
      </c>
      <c r="J1086" s="6">
        <v>11</v>
      </c>
      <c r="K1086" s="5">
        <v>3.3</v>
      </c>
      <c r="L1086" s="4">
        <v>375.76</v>
      </c>
    </row>
    <row r="1087" spans="1:12" x14ac:dyDescent="0.3">
      <c r="A1087">
        <v>11086</v>
      </c>
      <c r="B1087" s="1">
        <v>45647</v>
      </c>
      <c r="C1087">
        <v>1918</v>
      </c>
      <c r="D1087" t="s">
        <v>19</v>
      </c>
      <c r="E1087" t="s">
        <v>13</v>
      </c>
      <c r="F1087" s="6">
        <v>4</v>
      </c>
      <c r="G1087" s="4">
        <v>396.4</v>
      </c>
      <c r="H1087" s="7">
        <v>0.02</v>
      </c>
      <c r="I1087" t="s">
        <v>16</v>
      </c>
      <c r="J1087" s="6">
        <v>5</v>
      </c>
      <c r="K1087" s="5">
        <v>1.9</v>
      </c>
      <c r="L1087" s="4">
        <v>1553.89</v>
      </c>
    </row>
    <row r="1088" spans="1:12" x14ac:dyDescent="0.3">
      <c r="A1088">
        <v>11087</v>
      </c>
      <c r="B1088" s="1">
        <v>45648</v>
      </c>
      <c r="C1088">
        <v>1206</v>
      </c>
      <c r="D1088" t="s">
        <v>19</v>
      </c>
      <c r="E1088" t="s">
        <v>17</v>
      </c>
      <c r="F1088" s="6">
        <v>2</v>
      </c>
      <c r="G1088" s="4">
        <v>299.86</v>
      </c>
      <c r="H1088" s="7">
        <v>0.03</v>
      </c>
      <c r="I1088" t="s">
        <v>14</v>
      </c>
      <c r="J1088" s="6">
        <v>9</v>
      </c>
      <c r="K1088" s="5">
        <v>2.4</v>
      </c>
      <c r="L1088" s="4">
        <v>581.73</v>
      </c>
    </row>
    <row r="1089" spans="1:12" x14ac:dyDescent="0.3">
      <c r="A1089">
        <v>11088</v>
      </c>
      <c r="B1089" s="1">
        <v>45649</v>
      </c>
      <c r="C1089">
        <v>1228</v>
      </c>
      <c r="D1089" t="s">
        <v>19</v>
      </c>
      <c r="E1089" t="s">
        <v>13</v>
      </c>
      <c r="F1089" s="6">
        <v>2</v>
      </c>
      <c r="G1089" s="4">
        <v>477.39</v>
      </c>
      <c r="H1089" s="7">
        <v>0.27</v>
      </c>
      <c r="I1089" t="s">
        <v>14</v>
      </c>
      <c r="J1089" s="6">
        <v>11</v>
      </c>
      <c r="K1089" s="5">
        <v>4.5999999999999996</v>
      </c>
      <c r="L1089" s="4">
        <v>696.99</v>
      </c>
    </row>
    <row r="1090" spans="1:12" x14ac:dyDescent="0.3">
      <c r="A1090">
        <v>11089</v>
      </c>
      <c r="B1090" s="1">
        <v>45650</v>
      </c>
      <c r="C1090">
        <v>1852</v>
      </c>
      <c r="D1090" t="s">
        <v>15</v>
      </c>
      <c r="E1090" t="s">
        <v>21</v>
      </c>
      <c r="F1090" s="6">
        <v>2</v>
      </c>
      <c r="G1090" s="4">
        <v>551.02</v>
      </c>
      <c r="H1090" s="7">
        <v>0.16</v>
      </c>
      <c r="I1090" t="s">
        <v>16</v>
      </c>
      <c r="J1090" s="6">
        <v>9</v>
      </c>
      <c r="K1090" s="5">
        <v>2.9</v>
      </c>
      <c r="L1090" s="4">
        <v>925.71</v>
      </c>
    </row>
    <row r="1091" spans="1:12" x14ac:dyDescent="0.3">
      <c r="A1091">
        <v>11090</v>
      </c>
      <c r="B1091" s="1">
        <v>45651</v>
      </c>
      <c r="C1091">
        <v>1909</v>
      </c>
      <c r="D1091" t="s">
        <v>15</v>
      </c>
      <c r="E1091" t="s">
        <v>13</v>
      </c>
      <c r="F1091" s="6">
        <v>3</v>
      </c>
      <c r="G1091" s="4">
        <v>242.19</v>
      </c>
      <c r="H1091" s="7">
        <v>0.25</v>
      </c>
      <c r="I1091" t="s">
        <v>18</v>
      </c>
      <c r="J1091" s="6">
        <v>4</v>
      </c>
      <c r="K1091" s="5">
        <v>3.4</v>
      </c>
      <c r="L1091" s="4">
        <v>544.92999999999995</v>
      </c>
    </row>
    <row r="1092" spans="1:12" x14ac:dyDescent="0.3">
      <c r="A1092">
        <v>11091</v>
      </c>
      <c r="B1092" s="1">
        <v>45652</v>
      </c>
      <c r="C1092">
        <v>1577</v>
      </c>
      <c r="D1092" t="s">
        <v>12</v>
      </c>
      <c r="E1092" t="s">
        <v>13</v>
      </c>
      <c r="F1092" s="6">
        <v>6</v>
      </c>
      <c r="G1092" s="4">
        <v>363.9</v>
      </c>
      <c r="H1092" s="7">
        <v>0.24</v>
      </c>
      <c r="I1092" t="s">
        <v>18</v>
      </c>
      <c r="J1092" s="6">
        <v>2</v>
      </c>
      <c r="K1092" s="5">
        <v>4.7</v>
      </c>
      <c r="L1092" s="4">
        <v>1659.38</v>
      </c>
    </row>
    <row r="1093" spans="1:12" x14ac:dyDescent="0.3">
      <c r="A1093">
        <v>11092</v>
      </c>
      <c r="B1093" s="1">
        <v>45653</v>
      </c>
      <c r="C1093">
        <v>1074</v>
      </c>
      <c r="D1093" t="s">
        <v>15</v>
      </c>
      <c r="E1093" t="s">
        <v>20</v>
      </c>
      <c r="F1093" s="6">
        <v>7</v>
      </c>
      <c r="G1093" s="4">
        <v>307.91000000000003</v>
      </c>
      <c r="H1093" s="7">
        <v>0.05</v>
      </c>
      <c r="I1093" t="s">
        <v>16</v>
      </c>
      <c r="J1093" s="6">
        <v>2</v>
      </c>
      <c r="K1093" s="5">
        <v>2.9</v>
      </c>
      <c r="L1093" s="4">
        <v>2047.6</v>
      </c>
    </row>
    <row r="1094" spans="1:12" x14ac:dyDescent="0.3">
      <c r="A1094">
        <v>11093</v>
      </c>
      <c r="B1094" s="1">
        <v>45654</v>
      </c>
      <c r="C1094">
        <v>1434</v>
      </c>
      <c r="D1094" t="s">
        <v>15</v>
      </c>
      <c r="E1094" t="s">
        <v>17</v>
      </c>
      <c r="F1094" s="6">
        <v>5</v>
      </c>
      <c r="G1094" s="4">
        <v>589.24</v>
      </c>
      <c r="H1094" s="7">
        <v>0.05</v>
      </c>
      <c r="I1094" t="s">
        <v>16</v>
      </c>
      <c r="J1094" s="6">
        <v>9</v>
      </c>
      <c r="K1094" s="5">
        <v>2.6</v>
      </c>
      <c r="L1094" s="4">
        <v>2798.89</v>
      </c>
    </row>
    <row r="1095" spans="1:12" x14ac:dyDescent="0.3">
      <c r="A1095">
        <v>11094</v>
      </c>
      <c r="B1095" s="1">
        <v>45655</v>
      </c>
      <c r="C1095">
        <v>1102</v>
      </c>
      <c r="D1095" t="s">
        <v>19</v>
      </c>
      <c r="E1095" t="s">
        <v>13</v>
      </c>
      <c r="F1095" s="6">
        <v>5</v>
      </c>
      <c r="G1095" s="4">
        <v>501.18</v>
      </c>
      <c r="H1095" s="7">
        <v>0.26</v>
      </c>
      <c r="I1095" t="s">
        <v>18</v>
      </c>
      <c r="J1095" s="6">
        <v>9</v>
      </c>
      <c r="K1095" s="5">
        <v>4.5999999999999996</v>
      </c>
      <c r="L1095" s="4">
        <v>1854.37</v>
      </c>
    </row>
    <row r="1096" spans="1:12" x14ac:dyDescent="0.3">
      <c r="A1096">
        <v>11095</v>
      </c>
      <c r="B1096" s="1">
        <v>45656</v>
      </c>
      <c r="C1096">
        <v>1421</v>
      </c>
      <c r="D1096" t="s">
        <v>19</v>
      </c>
      <c r="E1096" t="s">
        <v>17</v>
      </c>
      <c r="F1096" s="6">
        <v>4</v>
      </c>
      <c r="G1096" s="4">
        <v>548.37</v>
      </c>
      <c r="H1096" s="7">
        <v>0.25</v>
      </c>
      <c r="I1096" t="s">
        <v>14</v>
      </c>
      <c r="J1096" s="6">
        <v>3</v>
      </c>
      <c r="K1096" s="5">
        <v>4.5999999999999996</v>
      </c>
      <c r="L1096" s="4">
        <v>1645.11</v>
      </c>
    </row>
    <row r="1097" spans="1:12" x14ac:dyDescent="0.3">
      <c r="A1097">
        <v>11096</v>
      </c>
      <c r="B1097" s="1">
        <v>45657</v>
      </c>
      <c r="C1097">
        <v>1703</v>
      </c>
      <c r="D1097" t="s">
        <v>15</v>
      </c>
      <c r="E1097" t="s">
        <v>21</v>
      </c>
      <c r="F1097" s="6">
        <v>4</v>
      </c>
      <c r="G1097" s="4">
        <v>163.79</v>
      </c>
      <c r="H1097" s="7">
        <v>0.13</v>
      </c>
      <c r="I1097" t="s">
        <v>16</v>
      </c>
      <c r="J1097" s="6">
        <v>5</v>
      </c>
      <c r="K1097" s="5">
        <v>2.4</v>
      </c>
      <c r="L1097" s="4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 s="6">
        <v>7</v>
      </c>
      <c r="G1098" s="4">
        <v>466.93</v>
      </c>
      <c r="H1098" s="7">
        <v>0.03</v>
      </c>
      <c r="I1098" t="s">
        <v>18</v>
      </c>
      <c r="J1098" s="6">
        <v>5</v>
      </c>
      <c r="K1098" s="5">
        <v>3.4</v>
      </c>
      <c r="L1098" s="4">
        <v>3170.45</v>
      </c>
    </row>
    <row r="1099" spans="1:12" x14ac:dyDescent="0.3">
      <c r="A1099">
        <v>11098</v>
      </c>
      <c r="B1099" s="1">
        <v>45659</v>
      </c>
      <c r="C1099">
        <v>1737</v>
      </c>
      <c r="D1099" t="s">
        <v>22</v>
      </c>
      <c r="E1099" t="s">
        <v>17</v>
      </c>
      <c r="F1099" s="6">
        <v>4</v>
      </c>
      <c r="G1099" s="4">
        <v>170.3</v>
      </c>
      <c r="H1099" s="7">
        <v>0</v>
      </c>
      <c r="I1099" t="s">
        <v>14</v>
      </c>
      <c r="J1099" s="6">
        <v>2</v>
      </c>
      <c r="K1099" s="5">
        <v>4.9000000000000004</v>
      </c>
      <c r="L1099" s="4">
        <v>681.2</v>
      </c>
    </row>
    <row r="1100" spans="1:12" x14ac:dyDescent="0.3">
      <c r="A1100">
        <v>11099</v>
      </c>
      <c r="B1100" s="1">
        <v>45660</v>
      </c>
      <c r="C1100">
        <v>1805</v>
      </c>
      <c r="D1100" t="s">
        <v>19</v>
      </c>
      <c r="E1100" t="s">
        <v>20</v>
      </c>
      <c r="F1100" s="6">
        <v>6</v>
      </c>
      <c r="G1100" s="4">
        <v>137.11000000000001</v>
      </c>
      <c r="H1100" s="7">
        <v>0.1</v>
      </c>
      <c r="I1100" t="s">
        <v>16</v>
      </c>
      <c r="J1100" s="6">
        <v>2</v>
      </c>
      <c r="K1100" s="5">
        <v>1.2</v>
      </c>
      <c r="L1100" s="4">
        <v>740.39</v>
      </c>
    </row>
    <row r="1101" spans="1:12" x14ac:dyDescent="0.3">
      <c r="A1101">
        <v>11100</v>
      </c>
      <c r="B1101" s="1">
        <v>45661</v>
      </c>
      <c r="C1101">
        <v>1305</v>
      </c>
      <c r="D1101" t="s">
        <v>19</v>
      </c>
      <c r="E1101" t="s">
        <v>13</v>
      </c>
      <c r="F1101" s="6">
        <v>1</v>
      </c>
      <c r="G1101" s="4">
        <v>567.4</v>
      </c>
      <c r="H1101" s="7">
        <v>0</v>
      </c>
      <c r="I1101" t="s">
        <v>16</v>
      </c>
      <c r="J1101" s="6">
        <v>10</v>
      </c>
      <c r="K1101" s="5">
        <v>1.2</v>
      </c>
      <c r="L1101" s="4">
        <v>567.4</v>
      </c>
    </row>
    <row r="1102" spans="1:12" x14ac:dyDescent="0.3">
      <c r="A1102">
        <v>11101</v>
      </c>
      <c r="B1102" s="1">
        <v>45662</v>
      </c>
      <c r="C1102">
        <v>1097</v>
      </c>
      <c r="D1102" t="s">
        <v>15</v>
      </c>
      <c r="E1102" t="s">
        <v>21</v>
      </c>
      <c r="F1102" s="6">
        <v>4</v>
      </c>
      <c r="G1102" s="4">
        <v>26.29</v>
      </c>
      <c r="H1102" s="7">
        <v>0.08</v>
      </c>
      <c r="I1102" t="s">
        <v>18</v>
      </c>
      <c r="J1102" s="6">
        <v>1</v>
      </c>
      <c r="K1102" s="5">
        <v>3.1</v>
      </c>
      <c r="L1102" s="4">
        <v>96.75</v>
      </c>
    </row>
    <row r="1103" spans="1:12" x14ac:dyDescent="0.3">
      <c r="A1103">
        <v>11102</v>
      </c>
      <c r="B1103" s="1">
        <v>45663</v>
      </c>
      <c r="C1103">
        <v>1849</v>
      </c>
      <c r="D1103" t="s">
        <v>19</v>
      </c>
      <c r="E1103" t="s">
        <v>20</v>
      </c>
      <c r="F1103" s="6">
        <v>2</v>
      </c>
      <c r="G1103" s="4">
        <v>579.75</v>
      </c>
      <c r="H1103" s="7">
        <v>0.15</v>
      </c>
      <c r="I1103" t="s">
        <v>16</v>
      </c>
      <c r="J1103" s="6">
        <v>2</v>
      </c>
      <c r="K1103" s="5">
        <v>2.2000000000000002</v>
      </c>
      <c r="L1103" s="4">
        <v>985.58</v>
      </c>
    </row>
    <row r="1104" spans="1:12" x14ac:dyDescent="0.3">
      <c r="A1104">
        <v>11103</v>
      </c>
      <c r="B1104" s="1">
        <v>45664</v>
      </c>
      <c r="C1104">
        <v>1797</v>
      </c>
      <c r="D1104" t="s">
        <v>19</v>
      </c>
      <c r="E1104" t="s">
        <v>13</v>
      </c>
      <c r="F1104" s="6">
        <v>4</v>
      </c>
      <c r="G1104" s="4">
        <v>102.32</v>
      </c>
      <c r="H1104" s="7">
        <v>0.04</v>
      </c>
      <c r="I1104" t="s">
        <v>16</v>
      </c>
      <c r="J1104" s="6">
        <v>11</v>
      </c>
      <c r="K1104" s="5">
        <v>3.3</v>
      </c>
      <c r="L1104" s="4">
        <v>392.91</v>
      </c>
    </row>
    <row r="1105" spans="1:12" x14ac:dyDescent="0.3">
      <c r="A1105">
        <v>11104</v>
      </c>
      <c r="B1105" s="1">
        <v>45665</v>
      </c>
      <c r="C1105">
        <v>1334</v>
      </c>
      <c r="D1105" t="s">
        <v>22</v>
      </c>
      <c r="E1105" t="s">
        <v>17</v>
      </c>
      <c r="F1105" s="6">
        <v>2</v>
      </c>
      <c r="G1105" s="4">
        <v>494.37</v>
      </c>
      <c r="H1105" s="7">
        <v>0.04</v>
      </c>
      <c r="I1105" t="s">
        <v>16</v>
      </c>
      <c r="J1105" s="6">
        <v>7</v>
      </c>
      <c r="K1105" s="5">
        <v>3.9</v>
      </c>
      <c r="L1105" s="4">
        <v>949.19</v>
      </c>
    </row>
    <row r="1106" spans="1:12" x14ac:dyDescent="0.3">
      <c r="A1106">
        <v>11105</v>
      </c>
      <c r="B1106" s="1">
        <v>45666</v>
      </c>
      <c r="C1106">
        <v>1858</v>
      </c>
      <c r="D1106" t="s">
        <v>19</v>
      </c>
      <c r="E1106" t="s">
        <v>21</v>
      </c>
      <c r="F1106" s="6">
        <v>3</v>
      </c>
      <c r="G1106" s="4">
        <v>176.41</v>
      </c>
      <c r="H1106" s="7">
        <v>0.31</v>
      </c>
      <c r="I1106" t="s">
        <v>16</v>
      </c>
      <c r="J1106" s="6">
        <v>1</v>
      </c>
      <c r="K1106" s="5">
        <v>1.3</v>
      </c>
      <c r="L1106" s="4">
        <v>365.17</v>
      </c>
    </row>
    <row r="1107" spans="1:12" x14ac:dyDescent="0.3">
      <c r="A1107">
        <v>11106</v>
      </c>
      <c r="B1107" s="1">
        <v>45667</v>
      </c>
      <c r="C1107">
        <v>1434</v>
      </c>
      <c r="D1107" t="s">
        <v>15</v>
      </c>
      <c r="E1107" t="s">
        <v>21</v>
      </c>
      <c r="F1107" s="6">
        <v>1</v>
      </c>
      <c r="G1107" s="4">
        <v>220.16</v>
      </c>
      <c r="H1107" s="7">
        <v>0.2</v>
      </c>
      <c r="I1107" t="s">
        <v>14</v>
      </c>
      <c r="J1107" s="6">
        <v>1</v>
      </c>
      <c r="K1107" s="5">
        <v>4.5</v>
      </c>
      <c r="L1107" s="4">
        <v>176.13</v>
      </c>
    </row>
    <row r="1108" spans="1:12" x14ac:dyDescent="0.3">
      <c r="A1108">
        <v>11107</v>
      </c>
      <c r="B1108" s="1">
        <v>45668</v>
      </c>
      <c r="C1108">
        <v>1446</v>
      </c>
      <c r="D1108" t="s">
        <v>19</v>
      </c>
      <c r="E1108" t="s">
        <v>17</v>
      </c>
      <c r="F1108" s="6">
        <v>1</v>
      </c>
      <c r="G1108" s="4">
        <v>141.80000000000001</v>
      </c>
      <c r="H1108" s="7">
        <v>0.33</v>
      </c>
      <c r="I1108" t="s">
        <v>18</v>
      </c>
      <c r="J1108" s="6">
        <v>9</v>
      </c>
      <c r="K1108" s="5">
        <v>2.1</v>
      </c>
      <c r="L1108" s="4">
        <v>95.01</v>
      </c>
    </row>
    <row r="1109" spans="1:12" x14ac:dyDescent="0.3">
      <c r="A1109">
        <v>11108</v>
      </c>
      <c r="B1109" s="1">
        <v>45669</v>
      </c>
      <c r="C1109">
        <v>1993</v>
      </c>
      <c r="D1109" t="s">
        <v>19</v>
      </c>
      <c r="E1109" t="s">
        <v>17</v>
      </c>
      <c r="F1109" s="6">
        <v>7</v>
      </c>
      <c r="G1109" s="4">
        <v>357.53</v>
      </c>
      <c r="H1109" s="7">
        <v>0.12</v>
      </c>
      <c r="I1109" t="s">
        <v>16</v>
      </c>
      <c r="J1109" s="6">
        <v>2</v>
      </c>
      <c r="K1109" s="5">
        <v>2.5</v>
      </c>
      <c r="L1109" s="4">
        <v>2202.38</v>
      </c>
    </row>
    <row r="1110" spans="1:12" x14ac:dyDescent="0.3">
      <c r="A1110">
        <v>11109</v>
      </c>
      <c r="B1110" s="1">
        <v>45670</v>
      </c>
      <c r="C1110">
        <v>1307</v>
      </c>
      <c r="D1110" t="s">
        <v>15</v>
      </c>
      <c r="E1110" t="s">
        <v>21</v>
      </c>
      <c r="F1110" s="6">
        <v>6</v>
      </c>
      <c r="G1110" s="4">
        <v>218.64</v>
      </c>
      <c r="H1110" s="7">
        <v>0.24</v>
      </c>
      <c r="I1110" t="s">
        <v>18</v>
      </c>
      <c r="J1110" s="6">
        <v>11</v>
      </c>
      <c r="K1110" s="5">
        <v>2.2999999999999998</v>
      </c>
      <c r="L1110" s="4">
        <v>997</v>
      </c>
    </row>
    <row r="1111" spans="1:12" x14ac:dyDescent="0.3">
      <c r="A1111">
        <v>11110</v>
      </c>
      <c r="B1111" s="1">
        <v>45671</v>
      </c>
      <c r="C1111">
        <v>1248</v>
      </c>
      <c r="D1111" t="s">
        <v>22</v>
      </c>
      <c r="E1111" t="s">
        <v>20</v>
      </c>
      <c r="F1111" s="6">
        <v>6</v>
      </c>
      <c r="G1111" s="4">
        <v>399.57</v>
      </c>
      <c r="H1111" s="7">
        <v>7.0000000000000007E-2</v>
      </c>
      <c r="I1111" t="s">
        <v>14</v>
      </c>
      <c r="J1111" s="6">
        <v>4</v>
      </c>
      <c r="K1111" s="5">
        <v>4.4000000000000004</v>
      </c>
      <c r="L1111" s="4">
        <v>2229.6</v>
      </c>
    </row>
    <row r="1112" spans="1:12" x14ac:dyDescent="0.3">
      <c r="A1112">
        <v>11111</v>
      </c>
      <c r="B1112" s="1">
        <v>45672</v>
      </c>
      <c r="C1112">
        <v>1165</v>
      </c>
      <c r="D1112" t="s">
        <v>15</v>
      </c>
      <c r="E1112" t="s">
        <v>21</v>
      </c>
      <c r="F1112" s="6">
        <v>5</v>
      </c>
      <c r="G1112" s="4">
        <v>24.15</v>
      </c>
      <c r="H1112" s="7">
        <v>0.22</v>
      </c>
      <c r="I1112" t="s">
        <v>16</v>
      </c>
      <c r="J1112" s="6">
        <v>11</v>
      </c>
      <c r="K1112" s="5">
        <v>1.7</v>
      </c>
      <c r="L1112" s="4">
        <v>94.18</v>
      </c>
    </row>
    <row r="1113" spans="1:12" x14ac:dyDescent="0.3">
      <c r="A1113">
        <v>11112</v>
      </c>
      <c r="B1113" s="1">
        <v>45673</v>
      </c>
      <c r="C1113">
        <v>1480</v>
      </c>
      <c r="D1113" t="s">
        <v>22</v>
      </c>
      <c r="E1113" t="s">
        <v>17</v>
      </c>
      <c r="F1113" s="6">
        <v>3</v>
      </c>
      <c r="G1113" s="4">
        <v>52.66</v>
      </c>
      <c r="H1113" s="7">
        <v>0.05</v>
      </c>
      <c r="I1113" t="s">
        <v>16</v>
      </c>
      <c r="J1113" s="6">
        <v>3</v>
      </c>
      <c r="K1113" s="5">
        <v>1.1000000000000001</v>
      </c>
      <c r="L1113" s="4">
        <v>150.08000000000001</v>
      </c>
    </row>
    <row r="1114" spans="1:12" x14ac:dyDescent="0.3">
      <c r="A1114">
        <v>11113</v>
      </c>
      <c r="B1114" s="1">
        <v>45674</v>
      </c>
      <c r="C1114">
        <v>1983</v>
      </c>
      <c r="D1114" t="s">
        <v>19</v>
      </c>
      <c r="E1114" t="s">
        <v>20</v>
      </c>
      <c r="F1114" s="6">
        <v>7</v>
      </c>
      <c r="G1114" s="4">
        <v>73.3</v>
      </c>
      <c r="H1114" s="7">
        <v>0</v>
      </c>
      <c r="I1114" t="s">
        <v>14</v>
      </c>
      <c r="J1114" s="6">
        <v>11</v>
      </c>
      <c r="K1114" s="5">
        <v>4.9000000000000004</v>
      </c>
      <c r="L1114" s="4">
        <v>513.1</v>
      </c>
    </row>
    <row r="1115" spans="1:12" x14ac:dyDescent="0.3">
      <c r="A1115">
        <v>11114</v>
      </c>
      <c r="B1115" s="1">
        <v>45675</v>
      </c>
      <c r="C1115">
        <v>1334</v>
      </c>
      <c r="D1115" t="s">
        <v>22</v>
      </c>
      <c r="E1115" t="s">
        <v>13</v>
      </c>
      <c r="F1115" s="6">
        <v>6</v>
      </c>
      <c r="G1115" s="4">
        <v>260.11</v>
      </c>
      <c r="H1115" s="7">
        <v>0.33</v>
      </c>
      <c r="I1115" t="s">
        <v>14</v>
      </c>
      <c r="J1115" s="6">
        <v>4</v>
      </c>
      <c r="K1115" s="5">
        <v>4.9000000000000004</v>
      </c>
      <c r="L1115" s="4">
        <v>1045.6400000000001</v>
      </c>
    </row>
    <row r="1116" spans="1:12" x14ac:dyDescent="0.3">
      <c r="A1116">
        <v>11115</v>
      </c>
      <c r="B1116" s="1">
        <v>45676</v>
      </c>
      <c r="C1116">
        <v>1541</v>
      </c>
      <c r="D1116" t="s">
        <v>19</v>
      </c>
      <c r="E1116" t="s">
        <v>21</v>
      </c>
      <c r="F1116" s="6">
        <v>2</v>
      </c>
      <c r="G1116" s="4">
        <v>491.66</v>
      </c>
      <c r="H1116" s="7">
        <v>0.19</v>
      </c>
      <c r="I1116" t="s">
        <v>16</v>
      </c>
      <c r="J1116" s="6">
        <v>11</v>
      </c>
      <c r="K1116" s="5">
        <v>2</v>
      </c>
      <c r="L1116" s="4">
        <v>796.49</v>
      </c>
    </row>
    <row r="1117" spans="1:12" x14ac:dyDescent="0.3">
      <c r="A1117">
        <v>11116</v>
      </c>
      <c r="B1117" s="1">
        <v>45677</v>
      </c>
      <c r="C1117">
        <v>1758</v>
      </c>
      <c r="D1117" t="s">
        <v>22</v>
      </c>
      <c r="E1117" t="s">
        <v>17</v>
      </c>
      <c r="F1117" s="6">
        <v>3</v>
      </c>
      <c r="G1117" s="4">
        <v>534.58000000000004</v>
      </c>
      <c r="H1117" s="7">
        <v>0.32</v>
      </c>
      <c r="I1117" t="s">
        <v>16</v>
      </c>
      <c r="J1117" s="6">
        <v>11</v>
      </c>
      <c r="K1117" s="5">
        <v>1</v>
      </c>
      <c r="L1117" s="4">
        <v>1090.54</v>
      </c>
    </row>
    <row r="1118" spans="1:12" x14ac:dyDescent="0.3">
      <c r="A1118">
        <v>11117</v>
      </c>
      <c r="B1118" s="1">
        <v>45678</v>
      </c>
      <c r="C1118">
        <v>1105</v>
      </c>
      <c r="D1118" t="s">
        <v>15</v>
      </c>
      <c r="E1118" t="s">
        <v>13</v>
      </c>
      <c r="F1118" s="6">
        <v>1</v>
      </c>
      <c r="G1118" s="4">
        <v>158.21</v>
      </c>
      <c r="H1118" s="7">
        <v>0.12</v>
      </c>
      <c r="I1118" t="s">
        <v>16</v>
      </c>
      <c r="J1118" s="6">
        <v>7</v>
      </c>
      <c r="K1118" s="5">
        <v>3.6</v>
      </c>
      <c r="L1118" s="4">
        <v>139.22</v>
      </c>
    </row>
    <row r="1119" spans="1:12" x14ac:dyDescent="0.3">
      <c r="A1119">
        <v>11118</v>
      </c>
      <c r="B1119" s="1">
        <v>45679</v>
      </c>
      <c r="C1119">
        <v>1562</v>
      </c>
      <c r="D1119" t="s">
        <v>12</v>
      </c>
      <c r="E1119" t="s">
        <v>21</v>
      </c>
      <c r="F1119" s="6">
        <v>2</v>
      </c>
      <c r="G1119" s="4">
        <v>351.01</v>
      </c>
      <c r="H1119" s="7">
        <v>0.11</v>
      </c>
      <c r="I1119" t="s">
        <v>16</v>
      </c>
      <c r="J1119" s="6">
        <v>10</v>
      </c>
      <c r="K1119" s="5">
        <v>3.6</v>
      </c>
      <c r="L1119" s="4">
        <v>624.79999999999995</v>
      </c>
    </row>
    <row r="1120" spans="1:12" x14ac:dyDescent="0.3">
      <c r="A1120">
        <v>11119</v>
      </c>
      <c r="B1120" s="1">
        <v>45680</v>
      </c>
      <c r="C1120">
        <v>1080</v>
      </c>
      <c r="D1120" t="s">
        <v>15</v>
      </c>
      <c r="E1120" t="s">
        <v>21</v>
      </c>
      <c r="F1120" s="6">
        <v>7</v>
      </c>
      <c r="G1120" s="4">
        <v>464.49</v>
      </c>
      <c r="H1120" s="7">
        <v>0.14000000000000001</v>
      </c>
      <c r="I1120" t="s">
        <v>18</v>
      </c>
      <c r="J1120" s="6">
        <v>2</v>
      </c>
      <c r="K1120" s="5">
        <v>4.8</v>
      </c>
      <c r="L1120" s="4">
        <v>2796.23</v>
      </c>
    </row>
    <row r="1121" spans="1:12" x14ac:dyDescent="0.3">
      <c r="A1121">
        <v>11120</v>
      </c>
      <c r="B1121" s="1">
        <v>45681</v>
      </c>
      <c r="C1121">
        <v>1132</v>
      </c>
      <c r="D1121" t="s">
        <v>19</v>
      </c>
      <c r="E1121" t="s">
        <v>20</v>
      </c>
      <c r="F1121" s="6">
        <v>7</v>
      </c>
      <c r="G1121" s="4">
        <v>183.97</v>
      </c>
      <c r="H1121" s="7">
        <v>0.25</v>
      </c>
      <c r="I1121" t="s">
        <v>16</v>
      </c>
      <c r="J1121" s="6">
        <v>2</v>
      </c>
      <c r="K1121" s="5">
        <v>2.2000000000000002</v>
      </c>
      <c r="L1121" s="4">
        <v>965.84</v>
      </c>
    </row>
    <row r="1122" spans="1:12" x14ac:dyDescent="0.3">
      <c r="A1122">
        <v>11121</v>
      </c>
      <c r="B1122" s="1">
        <v>45682</v>
      </c>
      <c r="C1122">
        <v>1796</v>
      </c>
      <c r="D1122" t="s">
        <v>19</v>
      </c>
      <c r="E1122" t="s">
        <v>17</v>
      </c>
      <c r="F1122" s="6">
        <v>3</v>
      </c>
      <c r="G1122" s="4">
        <v>254.27</v>
      </c>
      <c r="H1122" s="7">
        <v>0.2</v>
      </c>
      <c r="I1122" t="s">
        <v>16</v>
      </c>
      <c r="J1122" s="6">
        <v>9</v>
      </c>
      <c r="K1122" s="5">
        <v>1.8</v>
      </c>
      <c r="L1122" s="4">
        <v>610.25</v>
      </c>
    </row>
    <row r="1123" spans="1:12" x14ac:dyDescent="0.3">
      <c r="A1123">
        <v>11122</v>
      </c>
      <c r="B1123" s="1">
        <v>45683</v>
      </c>
      <c r="C1123">
        <v>1899</v>
      </c>
      <c r="D1123" t="s">
        <v>22</v>
      </c>
      <c r="E1123" t="s">
        <v>13</v>
      </c>
      <c r="F1123" s="6">
        <v>1</v>
      </c>
      <c r="G1123" s="4">
        <v>321.52</v>
      </c>
      <c r="H1123" s="7">
        <v>0.32</v>
      </c>
      <c r="I1123" t="s">
        <v>18</v>
      </c>
      <c r="J1123" s="6">
        <v>6</v>
      </c>
      <c r="K1123" s="5">
        <v>3.5</v>
      </c>
      <c r="L1123" s="4">
        <v>218.63</v>
      </c>
    </row>
    <row r="1124" spans="1:12" x14ac:dyDescent="0.3">
      <c r="A1124">
        <v>11123</v>
      </c>
      <c r="B1124" s="1">
        <v>45684</v>
      </c>
      <c r="C1124">
        <v>1137</v>
      </c>
      <c r="D1124" t="s">
        <v>15</v>
      </c>
      <c r="E1124" t="s">
        <v>21</v>
      </c>
      <c r="F1124" s="6">
        <v>6</v>
      </c>
      <c r="G1124" s="4">
        <v>93.9</v>
      </c>
      <c r="H1124" s="7">
        <v>0.01</v>
      </c>
      <c r="I1124" t="s">
        <v>14</v>
      </c>
      <c r="J1124" s="6">
        <v>11</v>
      </c>
      <c r="K1124" s="5">
        <v>3.3</v>
      </c>
      <c r="L1124" s="4">
        <v>557.77</v>
      </c>
    </row>
    <row r="1125" spans="1:12" x14ac:dyDescent="0.3">
      <c r="A1125">
        <v>11124</v>
      </c>
      <c r="B1125" s="1">
        <v>45685</v>
      </c>
      <c r="C1125">
        <v>1183</v>
      </c>
      <c r="D1125" t="s">
        <v>22</v>
      </c>
      <c r="E1125" t="s">
        <v>20</v>
      </c>
      <c r="F1125" s="6">
        <v>2</v>
      </c>
      <c r="G1125" s="4">
        <v>30.2</v>
      </c>
      <c r="H1125" s="7">
        <v>0.25</v>
      </c>
      <c r="I1125" t="s">
        <v>16</v>
      </c>
      <c r="J1125" s="6">
        <v>7</v>
      </c>
      <c r="K1125" s="5">
        <v>3.9</v>
      </c>
      <c r="L1125" s="4">
        <v>45.3</v>
      </c>
    </row>
    <row r="1126" spans="1:12" x14ac:dyDescent="0.3">
      <c r="A1126">
        <v>11125</v>
      </c>
      <c r="B1126" s="1">
        <v>45686</v>
      </c>
      <c r="C1126">
        <v>1400</v>
      </c>
      <c r="D1126" t="s">
        <v>19</v>
      </c>
      <c r="E1126" t="s">
        <v>13</v>
      </c>
      <c r="F1126" s="6">
        <v>2</v>
      </c>
      <c r="G1126" s="4">
        <v>104.39</v>
      </c>
      <c r="H1126" s="7">
        <v>0.12</v>
      </c>
      <c r="I1126" t="s">
        <v>16</v>
      </c>
      <c r="J1126" s="6">
        <v>5</v>
      </c>
      <c r="K1126" s="5">
        <v>4.5</v>
      </c>
      <c r="L1126" s="4">
        <v>183.73</v>
      </c>
    </row>
    <row r="1127" spans="1:12" x14ac:dyDescent="0.3">
      <c r="A1127">
        <v>11126</v>
      </c>
      <c r="B1127" s="1">
        <v>45687</v>
      </c>
      <c r="C1127">
        <v>1329</v>
      </c>
      <c r="D1127" t="s">
        <v>19</v>
      </c>
      <c r="E1127" t="s">
        <v>13</v>
      </c>
      <c r="F1127" s="6">
        <v>1</v>
      </c>
      <c r="G1127" s="4">
        <v>381.71</v>
      </c>
      <c r="H1127" s="7">
        <v>0.06</v>
      </c>
      <c r="I1127" t="s">
        <v>14</v>
      </c>
      <c r="J1127" s="6">
        <v>5</v>
      </c>
      <c r="K1127" s="5">
        <v>3.2</v>
      </c>
      <c r="L1127" s="4">
        <v>358.81</v>
      </c>
    </row>
    <row r="1128" spans="1:12" x14ac:dyDescent="0.3">
      <c r="A1128">
        <v>11127</v>
      </c>
      <c r="B1128" s="1">
        <v>45688</v>
      </c>
      <c r="C1128">
        <v>1784</v>
      </c>
      <c r="D1128" t="s">
        <v>19</v>
      </c>
      <c r="E1128" t="s">
        <v>21</v>
      </c>
      <c r="F1128" s="6">
        <v>2</v>
      </c>
      <c r="G1128" s="4">
        <v>58.07</v>
      </c>
      <c r="H1128" s="7">
        <v>0.18</v>
      </c>
      <c r="I1128" t="s">
        <v>18</v>
      </c>
      <c r="J1128" s="6">
        <v>4</v>
      </c>
      <c r="K1128" s="5">
        <v>1.6</v>
      </c>
      <c r="L1128" s="4">
        <v>95.23</v>
      </c>
    </row>
    <row r="1129" spans="1:12" x14ac:dyDescent="0.3">
      <c r="A1129">
        <v>11128</v>
      </c>
      <c r="B1129" s="1">
        <v>45689</v>
      </c>
      <c r="C1129">
        <v>1507</v>
      </c>
      <c r="D1129" t="s">
        <v>12</v>
      </c>
      <c r="E1129" t="s">
        <v>13</v>
      </c>
      <c r="F1129" s="6">
        <v>6</v>
      </c>
      <c r="G1129" s="4">
        <v>125.97</v>
      </c>
      <c r="H1129" s="7">
        <v>0.18</v>
      </c>
      <c r="I1129" t="s">
        <v>16</v>
      </c>
      <c r="J1129" s="6">
        <v>8</v>
      </c>
      <c r="K1129" s="5">
        <v>3.4</v>
      </c>
      <c r="L1129" s="4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 s="6">
        <v>6</v>
      </c>
      <c r="G1130" s="4">
        <v>212.64</v>
      </c>
      <c r="H1130" s="7">
        <v>0.05</v>
      </c>
      <c r="I1130" t="s">
        <v>16</v>
      </c>
      <c r="J1130" s="6">
        <v>7</v>
      </c>
      <c r="K1130" s="5">
        <v>2.5</v>
      </c>
      <c r="L1130" s="4">
        <v>1212.05</v>
      </c>
    </row>
    <row r="1131" spans="1:12" x14ac:dyDescent="0.3">
      <c r="A1131">
        <v>11130</v>
      </c>
      <c r="B1131" s="1">
        <v>45691</v>
      </c>
      <c r="C1131">
        <v>1983</v>
      </c>
      <c r="D1131" t="s">
        <v>12</v>
      </c>
      <c r="E1131" t="s">
        <v>20</v>
      </c>
      <c r="F1131" s="6">
        <v>6</v>
      </c>
      <c r="G1131" s="4">
        <v>60.55</v>
      </c>
      <c r="H1131" s="7">
        <v>7.0000000000000007E-2</v>
      </c>
      <c r="I1131" t="s">
        <v>16</v>
      </c>
      <c r="J1131" s="6">
        <v>10</v>
      </c>
      <c r="K1131" s="5">
        <v>2.8</v>
      </c>
      <c r="L1131" s="4">
        <v>337.87</v>
      </c>
    </row>
    <row r="1132" spans="1:12" x14ac:dyDescent="0.3">
      <c r="A1132">
        <v>11131</v>
      </c>
      <c r="B1132" s="1">
        <v>45692</v>
      </c>
      <c r="C1132">
        <v>1068</v>
      </c>
      <c r="D1132" t="s">
        <v>19</v>
      </c>
      <c r="E1132" t="s">
        <v>20</v>
      </c>
      <c r="F1132" s="6">
        <v>1</v>
      </c>
      <c r="G1132" s="4">
        <v>127.14</v>
      </c>
      <c r="H1132" s="7">
        <v>0.14000000000000001</v>
      </c>
      <c r="I1132" t="s">
        <v>18</v>
      </c>
      <c r="J1132" s="6">
        <v>2</v>
      </c>
      <c r="K1132" s="5">
        <v>4.8</v>
      </c>
      <c r="L1132" s="4">
        <v>109.34</v>
      </c>
    </row>
    <row r="1133" spans="1:12" x14ac:dyDescent="0.3">
      <c r="A1133">
        <v>11132</v>
      </c>
      <c r="B1133" s="1">
        <v>45693</v>
      </c>
      <c r="C1133">
        <v>1545</v>
      </c>
      <c r="D1133" t="s">
        <v>15</v>
      </c>
      <c r="E1133" t="s">
        <v>13</v>
      </c>
      <c r="F1133" s="6">
        <v>4</v>
      </c>
      <c r="G1133" s="4">
        <v>548.09</v>
      </c>
      <c r="H1133" s="7">
        <v>0.14000000000000001</v>
      </c>
      <c r="I1133" t="s">
        <v>16</v>
      </c>
      <c r="J1133" s="6">
        <v>2</v>
      </c>
      <c r="K1133" s="5">
        <v>3.2</v>
      </c>
      <c r="L1133" s="4">
        <v>1885.43</v>
      </c>
    </row>
    <row r="1134" spans="1:12" x14ac:dyDescent="0.3">
      <c r="A1134">
        <v>11133</v>
      </c>
      <c r="B1134" s="1">
        <v>45694</v>
      </c>
      <c r="C1134">
        <v>1773</v>
      </c>
      <c r="D1134" t="s">
        <v>22</v>
      </c>
      <c r="E1134" t="s">
        <v>21</v>
      </c>
      <c r="F1134" s="6">
        <v>4</v>
      </c>
      <c r="G1134" s="4">
        <v>26.29</v>
      </c>
      <c r="H1134" s="7">
        <v>0.11</v>
      </c>
      <c r="I1134" t="s">
        <v>16</v>
      </c>
      <c r="J1134" s="6">
        <v>6</v>
      </c>
      <c r="K1134" s="5">
        <v>1.6</v>
      </c>
      <c r="L1134" s="4">
        <v>93.59</v>
      </c>
    </row>
    <row r="1135" spans="1:12" x14ac:dyDescent="0.3">
      <c r="A1135">
        <v>11134</v>
      </c>
      <c r="B1135" s="1">
        <v>45695</v>
      </c>
      <c r="C1135">
        <v>1052</v>
      </c>
      <c r="D1135" t="s">
        <v>19</v>
      </c>
      <c r="E1135" t="s">
        <v>17</v>
      </c>
      <c r="F1135" s="6">
        <v>7</v>
      </c>
      <c r="G1135" s="4">
        <v>397.26</v>
      </c>
      <c r="H1135" s="7">
        <v>0.05</v>
      </c>
      <c r="I1135" t="s">
        <v>16</v>
      </c>
      <c r="J1135" s="6">
        <v>11</v>
      </c>
      <c r="K1135" s="5">
        <v>2.8</v>
      </c>
      <c r="L1135" s="4">
        <v>2641.78</v>
      </c>
    </row>
    <row r="1136" spans="1:12" x14ac:dyDescent="0.3">
      <c r="A1136">
        <v>11135</v>
      </c>
      <c r="B1136" s="1">
        <v>45696</v>
      </c>
      <c r="C1136">
        <v>1449</v>
      </c>
      <c r="D1136" t="s">
        <v>22</v>
      </c>
      <c r="E1136" t="s">
        <v>20</v>
      </c>
      <c r="F1136" s="6">
        <v>7</v>
      </c>
      <c r="G1136" s="4">
        <v>239.88</v>
      </c>
      <c r="H1136" s="7">
        <v>0</v>
      </c>
      <c r="I1136" t="s">
        <v>16</v>
      </c>
      <c r="J1136" s="6">
        <v>1</v>
      </c>
      <c r="K1136" s="5">
        <v>1.9</v>
      </c>
      <c r="L1136" s="4">
        <v>1679.16</v>
      </c>
    </row>
    <row r="1137" spans="1:12" x14ac:dyDescent="0.3">
      <c r="A1137">
        <v>11136</v>
      </c>
      <c r="B1137" s="1">
        <v>45697</v>
      </c>
      <c r="C1137">
        <v>1204</v>
      </c>
      <c r="D1137" t="s">
        <v>12</v>
      </c>
      <c r="E1137" t="s">
        <v>21</v>
      </c>
      <c r="F1137" s="6">
        <v>2</v>
      </c>
      <c r="G1137" s="4">
        <v>408.5</v>
      </c>
      <c r="H1137" s="7">
        <v>0.34</v>
      </c>
      <c r="I1137" t="s">
        <v>18</v>
      </c>
      <c r="J1137" s="6">
        <v>7</v>
      </c>
      <c r="K1137" s="5">
        <v>1.5</v>
      </c>
      <c r="L1137" s="4">
        <v>539.22</v>
      </c>
    </row>
    <row r="1138" spans="1:12" x14ac:dyDescent="0.3">
      <c r="A1138">
        <v>11137</v>
      </c>
      <c r="B1138" s="1">
        <v>45698</v>
      </c>
      <c r="C1138">
        <v>1125</v>
      </c>
      <c r="D1138" t="s">
        <v>12</v>
      </c>
      <c r="E1138" t="s">
        <v>21</v>
      </c>
      <c r="F1138" s="6">
        <v>6</v>
      </c>
      <c r="G1138" s="4">
        <v>359.38</v>
      </c>
      <c r="H1138" s="7">
        <v>0.33</v>
      </c>
      <c r="I1138" t="s">
        <v>16</v>
      </c>
      <c r="J1138" s="6">
        <v>8</v>
      </c>
      <c r="K1138" s="5">
        <v>3.8</v>
      </c>
      <c r="L1138" s="4">
        <v>1444.71</v>
      </c>
    </row>
    <row r="1139" spans="1:12" x14ac:dyDescent="0.3">
      <c r="A1139">
        <v>11138</v>
      </c>
      <c r="B1139" s="1">
        <v>45699</v>
      </c>
      <c r="C1139">
        <v>1746</v>
      </c>
      <c r="D1139" t="s">
        <v>22</v>
      </c>
      <c r="E1139" t="s">
        <v>21</v>
      </c>
      <c r="F1139" s="6">
        <v>2</v>
      </c>
      <c r="G1139" s="4">
        <v>145.75</v>
      </c>
      <c r="H1139" s="7">
        <v>0.17</v>
      </c>
      <c r="I1139" t="s">
        <v>16</v>
      </c>
      <c r="J1139" s="6">
        <v>10</v>
      </c>
      <c r="K1139" s="5">
        <v>3.5</v>
      </c>
      <c r="L1139" s="4">
        <v>241.94</v>
      </c>
    </row>
    <row r="1140" spans="1:12" x14ac:dyDescent="0.3">
      <c r="A1140">
        <v>11139</v>
      </c>
      <c r="B1140" s="1">
        <v>45700</v>
      </c>
      <c r="C1140">
        <v>1042</v>
      </c>
      <c r="D1140" t="s">
        <v>19</v>
      </c>
      <c r="E1140" t="s">
        <v>13</v>
      </c>
      <c r="F1140" s="6">
        <v>1</v>
      </c>
      <c r="G1140" s="4">
        <v>510.62</v>
      </c>
      <c r="H1140" s="7">
        <v>0.35</v>
      </c>
      <c r="I1140" t="s">
        <v>14</v>
      </c>
      <c r="J1140" s="6">
        <v>8</v>
      </c>
      <c r="K1140" s="5">
        <v>3</v>
      </c>
      <c r="L1140" s="4">
        <v>331.9</v>
      </c>
    </row>
    <row r="1141" spans="1:12" x14ac:dyDescent="0.3">
      <c r="A1141">
        <v>11140</v>
      </c>
      <c r="B1141" s="1">
        <v>45701</v>
      </c>
      <c r="C1141">
        <v>1751</v>
      </c>
      <c r="D1141" t="s">
        <v>19</v>
      </c>
      <c r="E1141" t="s">
        <v>17</v>
      </c>
      <c r="F1141" s="6">
        <v>2</v>
      </c>
      <c r="G1141" s="4">
        <v>302.79000000000002</v>
      </c>
      <c r="H1141" s="7">
        <v>0.24</v>
      </c>
      <c r="I1141" t="s">
        <v>18</v>
      </c>
      <c r="J1141" s="6">
        <v>3</v>
      </c>
      <c r="K1141" s="5">
        <v>2.7</v>
      </c>
      <c r="L1141" s="4">
        <v>460.24</v>
      </c>
    </row>
    <row r="1142" spans="1:12" x14ac:dyDescent="0.3">
      <c r="A1142">
        <v>11141</v>
      </c>
      <c r="B1142" s="1">
        <v>45702</v>
      </c>
      <c r="C1142">
        <v>1970</v>
      </c>
      <c r="D1142" t="s">
        <v>12</v>
      </c>
      <c r="E1142" t="s">
        <v>13</v>
      </c>
      <c r="F1142" s="6">
        <v>5</v>
      </c>
      <c r="G1142" s="4">
        <v>496.18</v>
      </c>
      <c r="H1142" s="7">
        <v>0.02</v>
      </c>
      <c r="I1142" t="s">
        <v>16</v>
      </c>
      <c r="J1142" s="6">
        <v>7</v>
      </c>
      <c r="K1142" s="5">
        <v>2.2999999999999998</v>
      </c>
      <c r="L1142" s="4">
        <v>2431.2800000000002</v>
      </c>
    </row>
    <row r="1143" spans="1:12" x14ac:dyDescent="0.3">
      <c r="A1143">
        <v>11142</v>
      </c>
      <c r="B1143" s="1">
        <v>45703</v>
      </c>
      <c r="C1143">
        <v>1882</v>
      </c>
      <c r="D1143" t="s">
        <v>19</v>
      </c>
      <c r="E1143" t="s">
        <v>20</v>
      </c>
      <c r="F1143" s="6">
        <v>4</v>
      </c>
      <c r="G1143" s="4">
        <v>252.52</v>
      </c>
      <c r="H1143" s="7">
        <v>0.04</v>
      </c>
      <c r="I1143" t="s">
        <v>18</v>
      </c>
      <c r="J1143" s="6">
        <v>1</v>
      </c>
      <c r="K1143" s="5">
        <v>1.4</v>
      </c>
      <c r="L1143" s="4">
        <v>969.68</v>
      </c>
    </row>
    <row r="1144" spans="1:12" x14ac:dyDescent="0.3">
      <c r="A1144">
        <v>11143</v>
      </c>
      <c r="B1144" s="1">
        <v>45704</v>
      </c>
      <c r="C1144">
        <v>1110</v>
      </c>
      <c r="D1144" t="s">
        <v>22</v>
      </c>
      <c r="E1144" t="s">
        <v>13</v>
      </c>
      <c r="F1144" s="6">
        <v>2</v>
      </c>
      <c r="G1144" s="4">
        <v>591.04</v>
      </c>
      <c r="H1144" s="7">
        <v>0.32</v>
      </c>
      <c r="I1144" t="s">
        <v>16</v>
      </c>
      <c r="J1144" s="6">
        <v>11</v>
      </c>
      <c r="K1144" s="5">
        <v>2.2000000000000002</v>
      </c>
      <c r="L1144" s="4">
        <v>803.81</v>
      </c>
    </row>
    <row r="1145" spans="1:12" x14ac:dyDescent="0.3">
      <c r="A1145">
        <v>11144</v>
      </c>
      <c r="B1145" s="1">
        <v>45705</v>
      </c>
      <c r="C1145">
        <v>1760</v>
      </c>
      <c r="D1145" t="s">
        <v>22</v>
      </c>
      <c r="E1145" t="s">
        <v>21</v>
      </c>
      <c r="F1145" s="6">
        <v>2</v>
      </c>
      <c r="G1145" s="4">
        <v>465.74</v>
      </c>
      <c r="H1145" s="7">
        <v>0.22</v>
      </c>
      <c r="I1145" t="s">
        <v>18</v>
      </c>
      <c r="J1145" s="6">
        <v>3</v>
      </c>
      <c r="K1145" s="5">
        <v>4.4000000000000004</v>
      </c>
      <c r="L1145" s="4">
        <v>726.55</v>
      </c>
    </row>
    <row r="1146" spans="1:12" x14ac:dyDescent="0.3">
      <c r="A1146">
        <v>11145</v>
      </c>
      <c r="B1146" s="1">
        <v>45706</v>
      </c>
      <c r="C1146">
        <v>1662</v>
      </c>
      <c r="D1146" t="s">
        <v>15</v>
      </c>
      <c r="E1146" t="s">
        <v>13</v>
      </c>
      <c r="F1146" s="6">
        <v>3</v>
      </c>
      <c r="G1146" s="4">
        <v>580.08000000000004</v>
      </c>
      <c r="H1146" s="7">
        <v>0.3</v>
      </c>
      <c r="I1146" t="s">
        <v>18</v>
      </c>
      <c r="J1146" s="6">
        <v>6</v>
      </c>
      <c r="K1146" s="5">
        <v>4.0999999999999996</v>
      </c>
      <c r="L1146" s="4">
        <v>1218.17</v>
      </c>
    </row>
    <row r="1147" spans="1:12" x14ac:dyDescent="0.3">
      <c r="A1147">
        <v>11146</v>
      </c>
      <c r="B1147" s="1">
        <v>45707</v>
      </c>
      <c r="C1147">
        <v>1182</v>
      </c>
      <c r="D1147" t="s">
        <v>12</v>
      </c>
      <c r="E1147" t="s">
        <v>21</v>
      </c>
      <c r="F1147" s="6">
        <v>2</v>
      </c>
      <c r="G1147" s="4">
        <v>315.88</v>
      </c>
      <c r="H1147" s="7">
        <v>0.31</v>
      </c>
      <c r="I1147" t="s">
        <v>18</v>
      </c>
      <c r="J1147" s="6">
        <v>9</v>
      </c>
      <c r="K1147" s="5">
        <v>4.9000000000000004</v>
      </c>
      <c r="L1147" s="4">
        <v>435.91</v>
      </c>
    </row>
    <row r="1148" spans="1:12" x14ac:dyDescent="0.3">
      <c r="A1148">
        <v>11147</v>
      </c>
      <c r="B1148" s="1">
        <v>45708</v>
      </c>
      <c r="C1148">
        <v>1847</v>
      </c>
      <c r="D1148" t="s">
        <v>19</v>
      </c>
      <c r="E1148" t="s">
        <v>17</v>
      </c>
      <c r="F1148" s="6">
        <v>5</v>
      </c>
      <c r="G1148" s="4">
        <v>292.11</v>
      </c>
      <c r="H1148" s="7">
        <v>0.16</v>
      </c>
      <c r="I1148" t="s">
        <v>18</v>
      </c>
      <c r="J1148" s="6">
        <v>5</v>
      </c>
      <c r="K1148" s="5">
        <v>3.6</v>
      </c>
      <c r="L1148" s="4">
        <v>1226.8599999999999</v>
      </c>
    </row>
    <row r="1149" spans="1:12" x14ac:dyDescent="0.3">
      <c r="A1149">
        <v>11148</v>
      </c>
      <c r="B1149" s="1">
        <v>45709</v>
      </c>
      <c r="C1149">
        <v>1094</v>
      </c>
      <c r="D1149" t="s">
        <v>19</v>
      </c>
      <c r="E1149" t="s">
        <v>13</v>
      </c>
      <c r="F1149" s="6">
        <v>4</v>
      </c>
      <c r="G1149" s="4">
        <v>456.94</v>
      </c>
      <c r="H1149" s="7">
        <v>0.02</v>
      </c>
      <c r="I1149" t="s">
        <v>16</v>
      </c>
      <c r="J1149" s="6">
        <v>5</v>
      </c>
      <c r="K1149" s="5">
        <v>3.2</v>
      </c>
      <c r="L1149" s="4">
        <v>1791.2</v>
      </c>
    </row>
    <row r="1150" spans="1:12" x14ac:dyDescent="0.3">
      <c r="A1150">
        <v>11149</v>
      </c>
      <c r="B1150" s="1">
        <v>45710</v>
      </c>
      <c r="C1150">
        <v>1970</v>
      </c>
      <c r="D1150" t="s">
        <v>19</v>
      </c>
      <c r="E1150" t="s">
        <v>13</v>
      </c>
      <c r="F1150" s="6">
        <v>3</v>
      </c>
      <c r="G1150" s="4">
        <v>529.97</v>
      </c>
      <c r="H1150" s="7">
        <v>7.0000000000000007E-2</v>
      </c>
      <c r="I1150" t="s">
        <v>18</v>
      </c>
      <c r="J1150" s="6">
        <v>9</v>
      </c>
      <c r="K1150" s="5">
        <v>2.2000000000000002</v>
      </c>
      <c r="L1150" s="4">
        <v>1478.62</v>
      </c>
    </row>
    <row r="1151" spans="1:12" x14ac:dyDescent="0.3">
      <c r="A1151">
        <v>11150</v>
      </c>
      <c r="B1151" s="1">
        <v>45711</v>
      </c>
      <c r="C1151">
        <v>1373</v>
      </c>
      <c r="D1151" t="s">
        <v>15</v>
      </c>
      <c r="E1151" t="s">
        <v>13</v>
      </c>
      <c r="F1151" s="6">
        <v>1</v>
      </c>
      <c r="G1151" s="4">
        <v>579.03</v>
      </c>
      <c r="H1151" s="7">
        <v>0.02</v>
      </c>
      <c r="I1151" t="s">
        <v>16</v>
      </c>
      <c r="J1151" s="6">
        <v>9</v>
      </c>
      <c r="K1151" s="5">
        <v>1.3</v>
      </c>
      <c r="L1151" s="4">
        <v>567.45000000000005</v>
      </c>
    </row>
    <row r="1152" spans="1:12" x14ac:dyDescent="0.3">
      <c r="A1152">
        <v>11151</v>
      </c>
      <c r="B1152" s="1">
        <v>45712</v>
      </c>
      <c r="C1152">
        <v>1911</v>
      </c>
      <c r="D1152" t="s">
        <v>19</v>
      </c>
      <c r="E1152" t="s">
        <v>21</v>
      </c>
      <c r="F1152" s="6">
        <v>7</v>
      </c>
      <c r="G1152" s="4">
        <v>204.86</v>
      </c>
      <c r="H1152" s="7">
        <v>7.0000000000000007E-2</v>
      </c>
      <c r="I1152" t="s">
        <v>16</v>
      </c>
      <c r="J1152" s="6">
        <v>6</v>
      </c>
      <c r="K1152" s="5">
        <v>3.5</v>
      </c>
      <c r="L1152" s="4">
        <v>1333.64</v>
      </c>
    </row>
    <row r="1153" spans="1:12" x14ac:dyDescent="0.3">
      <c r="A1153">
        <v>11152</v>
      </c>
      <c r="B1153" s="1">
        <v>45713</v>
      </c>
      <c r="C1153">
        <v>1519</v>
      </c>
      <c r="D1153" t="s">
        <v>19</v>
      </c>
      <c r="E1153" t="s">
        <v>21</v>
      </c>
      <c r="F1153" s="6">
        <v>1</v>
      </c>
      <c r="G1153" s="4">
        <v>482.24</v>
      </c>
      <c r="H1153" s="7">
        <v>0.14000000000000001</v>
      </c>
      <c r="I1153" t="s">
        <v>14</v>
      </c>
      <c r="J1153" s="6">
        <v>5</v>
      </c>
      <c r="K1153" s="5">
        <v>3</v>
      </c>
      <c r="L1153" s="4">
        <v>414.73</v>
      </c>
    </row>
    <row r="1154" spans="1:12" x14ac:dyDescent="0.3">
      <c r="A1154">
        <v>11153</v>
      </c>
      <c r="B1154" s="1">
        <v>45714</v>
      </c>
      <c r="C1154">
        <v>1899</v>
      </c>
      <c r="D1154" t="s">
        <v>22</v>
      </c>
      <c r="E1154" t="s">
        <v>13</v>
      </c>
      <c r="F1154" s="6">
        <v>4</v>
      </c>
      <c r="G1154" s="4">
        <v>138.22999999999999</v>
      </c>
      <c r="H1154" s="7">
        <v>0.04</v>
      </c>
      <c r="I1154" t="s">
        <v>18</v>
      </c>
      <c r="J1154" s="6">
        <v>10</v>
      </c>
      <c r="K1154" s="5">
        <v>4</v>
      </c>
      <c r="L1154" s="4">
        <v>530.79999999999995</v>
      </c>
    </row>
    <row r="1155" spans="1:12" x14ac:dyDescent="0.3">
      <c r="A1155">
        <v>11154</v>
      </c>
      <c r="B1155" s="1">
        <v>45715</v>
      </c>
      <c r="C1155">
        <v>1359</v>
      </c>
      <c r="D1155" t="s">
        <v>12</v>
      </c>
      <c r="E1155" t="s">
        <v>13</v>
      </c>
      <c r="F1155" s="6">
        <v>7</v>
      </c>
      <c r="G1155" s="4">
        <v>334.16</v>
      </c>
      <c r="H1155" s="7">
        <v>0.06</v>
      </c>
      <c r="I1155" t="s">
        <v>14</v>
      </c>
      <c r="J1155" s="6">
        <v>2</v>
      </c>
      <c r="K1155" s="5">
        <v>2.6</v>
      </c>
      <c r="L1155" s="4">
        <v>2198.77</v>
      </c>
    </row>
    <row r="1156" spans="1:12" x14ac:dyDescent="0.3">
      <c r="A1156">
        <v>11155</v>
      </c>
      <c r="B1156" s="1">
        <v>45716</v>
      </c>
      <c r="C1156">
        <v>1899</v>
      </c>
      <c r="D1156" t="s">
        <v>19</v>
      </c>
      <c r="E1156" t="s">
        <v>17</v>
      </c>
      <c r="F1156" s="6">
        <v>1</v>
      </c>
      <c r="G1156" s="4">
        <v>120.21</v>
      </c>
      <c r="H1156" s="7">
        <v>0.16</v>
      </c>
      <c r="I1156" t="s">
        <v>16</v>
      </c>
      <c r="J1156" s="6">
        <v>11</v>
      </c>
      <c r="K1156" s="5">
        <v>4.9000000000000004</v>
      </c>
      <c r="L1156" s="4">
        <v>100.98</v>
      </c>
    </row>
    <row r="1157" spans="1:12" x14ac:dyDescent="0.3">
      <c r="A1157">
        <v>11156</v>
      </c>
      <c r="B1157" s="1">
        <v>45717</v>
      </c>
      <c r="C1157">
        <v>1695</v>
      </c>
      <c r="D1157" t="s">
        <v>15</v>
      </c>
      <c r="E1157" t="s">
        <v>17</v>
      </c>
      <c r="F1157" s="6">
        <v>5</v>
      </c>
      <c r="G1157" s="4">
        <v>218.23</v>
      </c>
      <c r="H1157" s="7">
        <v>0.12</v>
      </c>
      <c r="I1157" t="s">
        <v>18</v>
      </c>
      <c r="J1157" s="6">
        <v>8</v>
      </c>
      <c r="K1157" s="5">
        <v>2.6</v>
      </c>
      <c r="L1157" s="4">
        <v>960.21</v>
      </c>
    </row>
    <row r="1158" spans="1:12" x14ac:dyDescent="0.3">
      <c r="A1158">
        <v>11157</v>
      </c>
      <c r="B1158" s="1">
        <v>45718</v>
      </c>
      <c r="C1158">
        <v>1280</v>
      </c>
      <c r="D1158" t="s">
        <v>12</v>
      </c>
      <c r="E1158" t="s">
        <v>20</v>
      </c>
      <c r="F1158" s="6">
        <v>2</v>
      </c>
      <c r="G1158" s="4">
        <v>559.84</v>
      </c>
      <c r="H1158" s="7">
        <v>0.16</v>
      </c>
      <c r="I1158" t="s">
        <v>16</v>
      </c>
      <c r="J1158" s="6">
        <v>8</v>
      </c>
      <c r="K1158" s="5">
        <v>2.2999999999999998</v>
      </c>
      <c r="L1158" s="4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 s="6">
        <v>4</v>
      </c>
      <c r="G1159" s="4">
        <v>100.46</v>
      </c>
      <c r="H1159" s="7">
        <v>0.15</v>
      </c>
      <c r="I1159" t="s">
        <v>18</v>
      </c>
      <c r="J1159" s="6">
        <v>7</v>
      </c>
      <c r="K1159" s="5">
        <v>4.5</v>
      </c>
      <c r="L1159" s="4">
        <v>341.56</v>
      </c>
    </row>
    <row r="1160" spans="1:12" x14ac:dyDescent="0.3">
      <c r="A1160">
        <v>11159</v>
      </c>
      <c r="B1160" s="1">
        <v>45720</v>
      </c>
      <c r="C1160">
        <v>1863</v>
      </c>
      <c r="D1160" t="s">
        <v>19</v>
      </c>
      <c r="E1160" t="s">
        <v>17</v>
      </c>
      <c r="F1160" s="6">
        <v>7</v>
      </c>
      <c r="G1160" s="4">
        <v>384.95</v>
      </c>
      <c r="H1160" s="7">
        <v>0.23</v>
      </c>
      <c r="I1160" t="s">
        <v>16</v>
      </c>
      <c r="J1160" s="6">
        <v>8</v>
      </c>
      <c r="K1160" s="5">
        <v>2.6</v>
      </c>
      <c r="L1160" s="4">
        <v>2074.88</v>
      </c>
    </row>
    <row r="1161" spans="1:12" x14ac:dyDescent="0.3">
      <c r="A1161">
        <v>11160</v>
      </c>
      <c r="B1161" s="1">
        <v>45721</v>
      </c>
      <c r="C1161">
        <v>1194</v>
      </c>
      <c r="D1161" t="s">
        <v>19</v>
      </c>
      <c r="E1161" t="s">
        <v>17</v>
      </c>
      <c r="F1161" s="6">
        <v>3</v>
      </c>
      <c r="G1161" s="4">
        <v>361.88</v>
      </c>
      <c r="H1161" s="7">
        <v>0.33</v>
      </c>
      <c r="I1161" t="s">
        <v>16</v>
      </c>
      <c r="J1161" s="6">
        <v>3</v>
      </c>
      <c r="K1161" s="5">
        <v>4.5</v>
      </c>
      <c r="L1161" s="4">
        <v>727.38</v>
      </c>
    </row>
    <row r="1162" spans="1:12" x14ac:dyDescent="0.3">
      <c r="A1162">
        <v>11161</v>
      </c>
      <c r="B1162" s="1">
        <v>45722</v>
      </c>
      <c r="C1162">
        <v>1666</v>
      </c>
      <c r="D1162" t="s">
        <v>15</v>
      </c>
      <c r="E1162" t="s">
        <v>21</v>
      </c>
      <c r="F1162" s="6">
        <v>2</v>
      </c>
      <c r="G1162" s="4">
        <v>85.63</v>
      </c>
      <c r="H1162" s="7">
        <v>0.04</v>
      </c>
      <c r="I1162" t="s">
        <v>16</v>
      </c>
      <c r="J1162" s="6">
        <v>3</v>
      </c>
      <c r="K1162" s="5">
        <v>1.1000000000000001</v>
      </c>
      <c r="L1162" s="4">
        <v>164.41</v>
      </c>
    </row>
    <row r="1163" spans="1:12" x14ac:dyDescent="0.3">
      <c r="A1163">
        <v>11162</v>
      </c>
      <c r="B1163" s="1">
        <v>45723</v>
      </c>
      <c r="C1163">
        <v>1092</v>
      </c>
      <c r="D1163" t="s">
        <v>19</v>
      </c>
      <c r="E1163" t="s">
        <v>17</v>
      </c>
      <c r="F1163" s="6">
        <v>1</v>
      </c>
      <c r="G1163" s="4">
        <v>205.7</v>
      </c>
      <c r="H1163" s="7">
        <v>0.03</v>
      </c>
      <c r="I1163" t="s">
        <v>18</v>
      </c>
      <c r="J1163" s="6">
        <v>2</v>
      </c>
      <c r="K1163" s="5">
        <v>3.8</v>
      </c>
      <c r="L1163" s="4">
        <v>199.53</v>
      </c>
    </row>
    <row r="1164" spans="1:12" x14ac:dyDescent="0.3">
      <c r="A1164">
        <v>11163</v>
      </c>
      <c r="B1164" s="1">
        <v>45724</v>
      </c>
      <c r="C1164">
        <v>1671</v>
      </c>
      <c r="D1164" t="s">
        <v>12</v>
      </c>
      <c r="E1164" t="s">
        <v>17</v>
      </c>
      <c r="F1164" s="6">
        <v>1</v>
      </c>
      <c r="G1164" s="4">
        <v>344.34</v>
      </c>
      <c r="H1164" s="7">
        <v>0.3</v>
      </c>
      <c r="I1164" t="s">
        <v>16</v>
      </c>
      <c r="J1164" s="6">
        <v>1</v>
      </c>
      <c r="K1164" s="5">
        <v>1.3</v>
      </c>
      <c r="L1164" s="4">
        <v>241.04</v>
      </c>
    </row>
    <row r="1165" spans="1:12" x14ac:dyDescent="0.3">
      <c r="A1165">
        <v>11164</v>
      </c>
      <c r="B1165" s="1">
        <v>45725</v>
      </c>
      <c r="C1165">
        <v>1945</v>
      </c>
      <c r="D1165" t="s">
        <v>15</v>
      </c>
      <c r="E1165" t="s">
        <v>13</v>
      </c>
      <c r="F1165" s="6">
        <v>3</v>
      </c>
      <c r="G1165" s="4">
        <v>124.5</v>
      </c>
      <c r="H1165" s="7">
        <v>0.18</v>
      </c>
      <c r="I1165" t="s">
        <v>14</v>
      </c>
      <c r="J1165" s="6">
        <v>3</v>
      </c>
      <c r="K1165" s="5">
        <v>1.6</v>
      </c>
      <c r="L1165" s="4">
        <v>306.27</v>
      </c>
    </row>
    <row r="1166" spans="1:12" x14ac:dyDescent="0.3">
      <c r="A1166">
        <v>11165</v>
      </c>
      <c r="B1166" s="1">
        <v>45726</v>
      </c>
      <c r="C1166">
        <v>1060</v>
      </c>
      <c r="D1166" t="s">
        <v>15</v>
      </c>
      <c r="E1166" t="s">
        <v>21</v>
      </c>
      <c r="F1166" s="6">
        <v>5</v>
      </c>
      <c r="G1166" s="4">
        <v>483.36</v>
      </c>
      <c r="H1166" s="7">
        <v>0.27</v>
      </c>
      <c r="I1166" t="s">
        <v>16</v>
      </c>
      <c r="J1166" s="6">
        <v>3</v>
      </c>
      <c r="K1166" s="5">
        <v>3.8</v>
      </c>
      <c r="L1166" s="4">
        <v>1764.26</v>
      </c>
    </row>
    <row r="1167" spans="1:12" x14ac:dyDescent="0.3">
      <c r="A1167">
        <v>11166</v>
      </c>
      <c r="B1167" s="1">
        <v>45727</v>
      </c>
      <c r="C1167">
        <v>1633</v>
      </c>
      <c r="D1167" t="s">
        <v>19</v>
      </c>
      <c r="E1167" t="s">
        <v>20</v>
      </c>
      <c r="F1167" s="6">
        <v>3</v>
      </c>
      <c r="G1167" s="4">
        <v>583.71</v>
      </c>
      <c r="H1167" s="7">
        <v>0.08</v>
      </c>
      <c r="I1167" t="s">
        <v>16</v>
      </c>
      <c r="J1167" s="6">
        <v>7</v>
      </c>
      <c r="K1167" s="5">
        <v>2.2000000000000002</v>
      </c>
      <c r="L1167" s="4">
        <v>1611.04</v>
      </c>
    </row>
    <row r="1168" spans="1:12" x14ac:dyDescent="0.3">
      <c r="A1168">
        <v>11167</v>
      </c>
      <c r="B1168" s="1">
        <v>45728</v>
      </c>
      <c r="C1168">
        <v>1050</v>
      </c>
      <c r="D1168" t="s">
        <v>15</v>
      </c>
      <c r="E1168" t="s">
        <v>20</v>
      </c>
      <c r="F1168" s="6">
        <v>4</v>
      </c>
      <c r="G1168" s="4">
        <v>140.63</v>
      </c>
      <c r="H1168" s="7">
        <v>0.28999999999999998</v>
      </c>
      <c r="I1168" t="s">
        <v>16</v>
      </c>
      <c r="J1168" s="6">
        <v>10</v>
      </c>
      <c r="K1168" s="5">
        <v>1.8</v>
      </c>
      <c r="L1168" s="4">
        <v>399.39</v>
      </c>
    </row>
    <row r="1169" spans="1:12" x14ac:dyDescent="0.3">
      <c r="A1169">
        <v>11168</v>
      </c>
      <c r="B1169" s="1">
        <v>45729</v>
      </c>
      <c r="C1169">
        <v>1402</v>
      </c>
      <c r="D1169" t="s">
        <v>22</v>
      </c>
      <c r="E1169" t="s">
        <v>17</v>
      </c>
      <c r="F1169" s="6">
        <v>3</v>
      </c>
      <c r="G1169" s="4">
        <v>124.34</v>
      </c>
      <c r="H1169" s="7">
        <v>0.32</v>
      </c>
      <c r="I1169" t="s">
        <v>14</v>
      </c>
      <c r="J1169" s="6">
        <v>9</v>
      </c>
      <c r="K1169" s="5">
        <v>4.2</v>
      </c>
      <c r="L1169" s="4">
        <v>253.65</v>
      </c>
    </row>
    <row r="1170" spans="1:12" x14ac:dyDescent="0.3">
      <c r="A1170">
        <v>11169</v>
      </c>
      <c r="B1170" s="1">
        <v>45730</v>
      </c>
      <c r="C1170">
        <v>1788</v>
      </c>
      <c r="D1170" t="s">
        <v>22</v>
      </c>
      <c r="E1170" t="s">
        <v>20</v>
      </c>
      <c r="F1170" s="6">
        <v>1</v>
      </c>
      <c r="G1170" s="4">
        <v>281.14</v>
      </c>
      <c r="H1170" s="7">
        <v>0.22</v>
      </c>
      <c r="I1170" t="s">
        <v>16</v>
      </c>
      <c r="J1170" s="6">
        <v>1</v>
      </c>
      <c r="K1170" s="5">
        <v>4.8</v>
      </c>
      <c r="L1170" s="4">
        <v>219.29</v>
      </c>
    </row>
    <row r="1171" spans="1:12" x14ac:dyDescent="0.3">
      <c r="A1171">
        <v>11170</v>
      </c>
      <c r="B1171" s="1">
        <v>45731</v>
      </c>
      <c r="C1171">
        <v>1004</v>
      </c>
      <c r="D1171" t="s">
        <v>22</v>
      </c>
      <c r="E1171" t="s">
        <v>20</v>
      </c>
      <c r="F1171" s="6">
        <v>5</v>
      </c>
      <c r="G1171" s="4">
        <v>452.44</v>
      </c>
      <c r="H1171" s="7">
        <v>0.04</v>
      </c>
      <c r="I1171" t="s">
        <v>16</v>
      </c>
      <c r="J1171" s="6">
        <v>8</v>
      </c>
      <c r="K1171" s="5">
        <v>1.9</v>
      </c>
      <c r="L1171" s="4">
        <v>2171.71</v>
      </c>
    </row>
    <row r="1172" spans="1:12" x14ac:dyDescent="0.3">
      <c r="A1172">
        <v>11171</v>
      </c>
      <c r="B1172" s="1">
        <v>45732</v>
      </c>
      <c r="C1172">
        <v>1465</v>
      </c>
      <c r="D1172" t="s">
        <v>15</v>
      </c>
      <c r="E1172" t="s">
        <v>20</v>
      </c>
      <c r="F1172" s="6">
        <v>5</v>
      </c>
      <c r="G1172" s="4">
        <v>179.74</v>
      </c>
      <c r="H1172" s="7">
        <v>0.31</v>
      </c>
      <c r="I1172" t="s">
        <v>18</v>
      </c>
      <c r="J1172" s="6">
        <v>1</v>
      </c>
      <c r="K1172" s="5">
        <v>2.2999999999999998</v>
      </c>
      <c r="L1172" s="4">
        <v>620.1</v>
      </c>
    </row>
    <row r="1173" spans="1:12" x14ac:dyDescent="0.3">
      <c r="A1173">
        <v>11172</v>
      </c>
      <c r="B1173" s="1">
        <v>45733</v>
      </c>
      <c r="C1173">
        <v>1603</v>
      </c>
      <c r="D1173" t="s">
        <v>12</v>
      </c>
      <c r="E1173" t="s">
        <v>17</v>
      </c>
      <c r="F1173" s="6">
        <v>6</v>
      </c>
      <c r="G1173" s="4">
        <v>26.63</v>
      </c>
      <c r="H1173" s="7">
        <v>0.28000000000000003</v>
      </c>
      <c r="I1173" t="s">
        <v>16</v>
      </c>
      <c r="J1173" s="6">
        <v>3</v>
      </c>
      <c r="K1173" s="5">
        <v>3.9</v>
      </c>
      <c r="L1173" s="4">
        <v>115.04</v>
      </c>
    </row>
    <row r="1174" spans="1:12" x14ac:dyDescent="0.3">
      <c r="A1174">
        <v>11173</v>
      </c>
      <c r="B1174" s="1">
        <v>45734</v>
      </c>
      <c r="C1174">
        <v>1681</v>
      </c>
      <c r="D1174" t="s">
        <v>22</v>
      </c>
      <c r="E1174" t="s">
        <v>20</v>
      </c>
      <c r="F1174" s="6">
        <v>3</v>
      </c>
      <c r="G1174" s="4">
        <v>331.61</v>
      </c>
      <c r="H1174" s="7">
        <v>0.26</v>
      </c>
      <c r="I1174" t="s">
        <v>18</v>
      </c>
      <c r="J1174" s="6">
        <v>4</v>
      </c>
      <c r="K1174" s="5">
        <v>4.3</v>
      </c>
      <c r="L1174" s="4">
        <v>736.17</v>
      </c>
    </row>
    <row r="1175" spans="1:12" x14ac:dyDescent="0.3">
      <c r="A1175">
        <v>11174</v>
      </c>
      <c r="B1175" s="1">
        <v>45735</v>
      </c>
      <c r="C1175">
        <v>1828</v>
      </c>
      <c r="D1175" t="s">
        <v>22</v>
      </c>
      <c r="E1175" t="s">
        <v>17</v>
      </c>
      <c r="F1175" s="6">
        <v>4</v>
      </c>
      <c r="G1175" s="4">
        <v>574.61</v>
      </c>
      <c r="H1175" s="7">
        <v>0.01</v>
      </c>
      <c r="I1175" t="s">
        <v>16</v>
      </c>
      <c r="J1175" s="6">
        <v>11</v>
      </c>
      <c r="K1175" s="5">
        <v>5</v>
      </c>
      <c r="L1175" s="4">
        <v>2275.46</v>
      </c>
    </row>
    <row r="1176" spans="1:12" x14ac:dyDescent="0.3">
      <c r="A1176">
        <v>11175</v>
      </c>
      <c r="B1176" s="1">
        <v>45736</v>
      </c>
      <c r="C1176">
        <v>1533</v>
      </c>
      <c r="D1176" t="s">
        <v>19</v>
      </c>
      <c r="E1176" t="s">
        <v>13</v>
      </c>
      <c r="F1176" s="6">
        <v>1</v>
      </c>
      <c r="G1176" s="4">
        <v>243.9</v>
      </c>
      <c r="H1176" s="7">
        <v>0.28000000000000003</v>
      </c>
      <c r="I1176" t="s">
        <v>18</v>
      </c>
      <c r="J1176" s="6">
        <v>8</v>
      </c>
      <c r="K1176" s="5">
        <v>2.1</v>
      </c>
      <c r="L1176" s="4">
        <v>175.61</v>
      </c>
    </row>
    <row r="1177" spans="1:12" x14ac:dyDescent="0.3">
      <c r="A1177">
        <v>11176</v>
      </c>
      <c r="B1177" s="1">
        <v>45737</v>
      </c>
      <c r="C1177">
        <v>1404</v>
      </c>
      <c r="D1177" t="s">
        <v>19</v>
      </c>
      <c r="E1177" t="s">
        <v>13</v>
      </c>
      <c r="F1177" s="6">
        <v>2</v>
      </c>
      <c r="G1177" s="4">
        <v>260.77999999999997</v>
      </c>
      <c r="H1177" s="7">
        <v>0.05</v>
      </c>
      <c r="I1177" t="s">
        <v>16</v>
      </c>
      <c r="J1177" s="6">
        <v>1</v>
      </c>
      <c r="K1177" s="5">
        <v>3.2</v>
      </c>
      <c r="L1177" s="4">
        <v>495.48</v>
      </c>
    </row>
    <row r="1178" spans="1:12" x14ac:dyDescent="0.3">
      <c r="A1178">
        <v>11177</v>
      </c>
      <c r="B1178" s="1">
        <v>45738</v>
      </c>
      <c r="C1178">
        <v>1837</v>
      </c>
      <c r="D1178" t="s">
        <v>19</v>
      </c>
      <c r="E1178" t="s">
        <v>20</v>
      </c>
      <c r="F1178" s="6">
        <v>5</v>
      </c>
      <c r="G1178" s="4">
        <v>581.80999999999995</v>
      </c>
      <c r="H1178" s="7">
        <v>0.08</v>
      </c>
      <c r="I1178" t="s">
        <v>18</v>
      </c>
      <c r="J1178" s="6">
        <v>2</v>
      </c>
      <c r="K1178" s="5">
        <v>1.5</v>
      </c>
      <c r="L1178" s="4">
        <v>2676.33</v>
      </c>
    </row>
    <row r="1179" spans="1:12" x14ac:dyDescent="0.3">
      <c r="A1179">
        <v>11178</v>
      </c>
      <c r="B1179" s="1">
        <v>45739</v>
      </c>
      <c r="C1179">
        <v>1512</v>
      </c>
      <c r="D1179" t="s">
        <v>22</v>
      </c>
      <c r="E1179" t="s">
        <v>13</v>
      </c>
      <c r="F1179" s="6">
        <v>3</v>
      </c>
      <c r="G1179" s="4">
        <v>421.35</v>
      </c>
      <c r="H1179" s="7">
        <v>0.2</v>
      </c>
      <c r="I1179" t="s">
        <v>18</v>
      </c>
      <c r="J1179" s="6">
        <v>11</v>
      </c>
      <c r="K1179" s="5">
        <v>2.2999999999999998</v>
      </c>
      <c r="L1179" s="4">
        <v>1011.24</v>
      </c>
    </row>
    <row r="1180" spans="1:12" x14ac:dyDescent="0.3">
      <c r="A1180">
        <v>11179</v>
      </c>
      <c r="B1180" s="1">
        <v>45740</v>
      </c>
      <c r="C1180">
        <v>1644</v>
      </c>
      <c r="D1180" t="s">
        <v>15</v>
      </c>
      <c r="E1180" t="s">
        <v>17</v>
      </c>
      <c r="F1180" s="6">
        <v>6</v>
      </c>
      <c r="G1180" s="4">
        <v>435.72</v>
      </c>
      <c r="H1180" s="7">
        <v>0.09</v>
      </c>
      <c r="I1180" t="s">
        <v>18</v>
      </c>
      <c r="J1180" s="6">
        <v>5</v>
      </c>
      <c r="K1180" s="5">
        <v>1.2</v>
      </c>
      <c r="L1180" s="4">
        <v>2379.0300000000002</v>
      </c>
    </row>
    <row r="1181" spans="1:12" x14ac:dyDescent="0.3">
      <c r="A1181">
        <v>11180</v>
      </c>
      <c r="B1181" s="1">
        <v>45741</v>
      </c>
      <c r="C1181">
        <v>1232</v>
      </c>
      <c r="D1181" t="s">
        <v>15</v>
      </c>
      <c r="E1181" t="s">
        <v>13</v>
      </c>
      <c r="F1181" s="6">
        <v>4</v>
      </c>
      <c r="G1181" s="4">
        <v>344.18</v>
      </c>
      <c r="H1181" s="7">
        <v>0.23</v>
      </c>
      <c r="I1181" t="s">
        <v>18</v>
      </c>
      <c r="J1181" s="6">
        <v>6</v>
      </c>
      <c r="K1181" s="5">
        <v>1.8</v>
      </c>
      <c r="L1181" s="4">
        <v>1060.07</v>
      </c>
    </row>
    <row r="1182" spans="1:12" x14ac:dyDescent="0.3">
      <c r="A1182">
        <v>11181</v>
      </c>
      <c r="B1182" s="1">
        <v>45742</v>
      </c>
      <c r="C1182">
        <v>1523</v>
      </c>
      <c r="D1182" t="s">
        <v>12</v>
      </c>
      <c r="E1182" t="s">
        <v>20</v>
      </c>
      <c r="F1182" s="6">
        <v>4</v>
      </c>
      <c r="G1182" s="4">
        <v>585.15</v>
      </c>
      <c r="H1182" s="7">
        <v>0.21</v>
      </c>
      <c r="I1182" t="s">
        <v>14</v>
      </c>
      <c r="J1182" s="6">
        <v>5</v>
      </c>
      <c r="K1182" s="5">
        <v>3</v>
      </c>
      <c r="L1182" s="4">
        <v>1849.07</v>
      </c>
    </row>
    <row r="1183" spans="1:12" x14ac:dyDescent="0.3">
      <c r="A1183">
        <v>11182</v>
      </c>
      <c r="B1183" s="1">
        <v>45743</v>
      </c>
      <c r="C1183">
        <v>1345</v>
      </c>
      <c r="D1183" t="s">
        <v>12</v>
      </c>
      <c r="E1183" t="s">
        <v>17</v>
      </c>
      <c r="F1183" s="6">
        <v>7</v>
      </c>
      <c r="G1183" s="4">
        <v>417.99</v>
      </c>
      <c r="H1183" s="7">
        <v>0.04</v>
      </c>
      <c r="I1183" t="s">
        <v>16</v>
      </c>
      <c r="J1183" s="6">
        <v>3</v>
      </c>
      <c r="K1183" s="5">
        <v>1.7</v>
      </c>
      <c r="L1183" s="4">
        <v>2808.89</v>
      </c>
    </row>
    <row r="1184" spans="1:12" x14ac:dyDescent="0.3">
      <c r="A1184">
        <v>11183</v>
      </c>
      <c r="B1184" s="1">
        <v>45744</v>
      </c>
      <c r="C1184">
        <v>1045</v>
      </c>
      <c r="D1184" t="s">
        <v>12</v>
      </c>
      <c r="E1184" t="s">
        <v>21</v>
      </c>
      <c r="F1184" s="6">
        <v>1</v>
      </c>
      <c r="G1184" s="4">
        <v>538.59</v>
      </c>
      <c r="H1184" s="7">
        <v>0.23</v>
      </c>
      <c r="I1184" t="s">
        <v>16</v>
      </c>
      <c r="J1184" s="6">
        <v>10</v>
      </c>
      <c r="K1184" s="5">
        <v>4.5999999999999996</v>
      </c>
      <c r="L1184" s="4">
        <v>414.71</v>
      </c>
    </row>
    <row r="1185" spans="1:12" x14ac:dyDescent="0.3">
      <c r="A1185">
        <v>11184</v>
      </c>
      <c r="B1185" s="1">
        <v>45745</v>
      </c>
      <c r="C1185">
        <v>1545</v>
      </c>
      <c r="D1185" t="s">
        <v>19</v>
      </c>
      <c r="E1185" t="s">
        <v>17</v>
      </c>
      <c r="F1185" s="6">
        <v>5</v>
      </c>
      <c r="G1185" s="4">
        <v>424.14</v>
      </c>
      <c r="H1185" s="7">
        <v>0.32</v>
      </c>
      <c r="I1185" t="s">
        <v>18</v>
      </c>
      <c r="J1185" s="6">
        <v>7</v>
      </c>
      <c r="K1185" s="5">
        <v>3.8</v>
      </c>
      <c r="L1185" s="4">
        <v>1442.08</v>
      </c>
    </row>
    <row r="1186" spans="1:12" x14ac:dyDescent="0.3">
      <c r="A1186">
        <v>11185</v>
      </c>
      <c r="B1186" s="1">
        <v>45746</v>
      </c>
      <c r="C1186">
        <v>1944</v>
      </c>
      <c r="D1186" t="s">
        <v>22</v>
      </c>
      <c r="E1186" t="s">
        <v>13</v>
      </c>
      <c r="F1186" s="6">
        <v>1</v>
      </c>
      <c r="G1186" s="4">
        <v>445.04</v>
      </c>
      <c r="H1186" s="7">
        <v>0.06</v>
      </c>
      <c r="I1186" t="s">
        <v>18</v>
      </c>
      <c r="J1186" s="6">
        <v>1</v>
      </c>
      <c r="K1186" s="5">
        <v>1.1000000000000001</v>
      </c>
      <c r="L1186" s="4">
        <v>418.34</v>
      </c>
    </row>
    <row r="1187" spans="1:12" x14ac:dyDescent="0.3">
      <c r="A1187">
        <v>11186</v>
      </c>
      <c r="B1187" s="1">
        <v>45747</v>
      </c>
      <c r="C1187">
        <v>1077</v>
      </c>
      <c r="D1187" t="s">
        <v>19</v>
      </c>
      <c r="E1187" t="s">
        <v>21</v>
      </c>
      <c r="F1187" s="6">
        <v>6</v>
      </c>
      <c r="G1187" s="4">
        <v>184.89</v>
      </c>
      <c r="H1187" s="7">
        <v>0.21</v>
      </c>
      <c r="I1187" t="s">
        <v>16</v>
      </c>
      <c r="J1187" s="6">
        <v>2</v>
      </c>
      <c r="K1187" s="5">
        <v>4.5</v>
      </c>
      <c r="L1187" s="4">
        <v>876.38</v>
      </c>
    </row>
    <row r="1188" spans="1:12" x14ac:dyDescent="0.3">
      <c r="A1188">
        <v>11187</v>
      </c>
      <c r="B1188" s="1">
        <v>45748</v>
      </c>
      <c r="C1188">
        <v>1729</v>
      </c>
      <c r="D1188" t="s">
        <v>19</v>
      </c>
      <c r="E1188" t="s">
        <v>17</v>
      </c>
      <c r="F1188" s="6">
        <v>2</v>
      </c>
      <c r="G1188" s="4">
        <v>192.54</v>
      </c>
      <c r="H1188" s="7">
        <v>0.12</v>
      </c>
      <c r="I1188" t="s">
        <v>18</v>
      </c>
      <c r="J1188" s="6">
        <v>11</v>
      </c>
      <c r="K1188" s="5">
        <v>4.9000000000000004</v>
      </c>
      <c r="L1188" s="4">
        <v>338.87</v>
      </c>
    </row>
    <row r="1189" spans="1:12" x14ac:dyDescent="0.3">
      <c r="A1189">
        <v>11188</v>
      </c>
      <c r="B1189" s="1">
        <v>45749</v>
      </c>
      <c r="C1189">
        <v>1812</v>
      </c>
      <c r="D1189" t="s">
        <v>19</v>
      </c>
      <c r="E1189" t="s">
        <v>21</v>
      </c>
      <c r="F1189" s="6">
        <v>2</v>
      </c>
      <c r="G1189" s="4">
        <v>473.05</v>
      </c>
      <c r="H1189" s="7">
        <v>0.16</v>
      </c>
      <c r="I1189" t="s">
        <v>16</v>
      </c>
      <c r="J1189" s="6">
        <v>9</v>
      </c>
      <c r="K1189" s="5">
        <v>3</v>
      </c>
      <c r="L1189" s="4">
        <v>794.72</v>
      </c>
    </row>
    <row r="1190" spans="1:12" x14ac:dyDescent="0.3">
      <c r="A1190">
        <v>11189</v>
      </c>
      <c r="B1190" s="1">
        <v>45750</v>
      </c>
      <c r="C1190">
        <v>1922</v>
      </c>
      <c r="D1190" t="s">
        <v>19</v>
      </c>
      <c r="E1190" t="s">
        <v>21</v>
      </c>
      <c r="F1190" s="6">
        <v>2</v>
      </c>
      <c r="G1190" s="4">
        <v>188.57</v>
      </c>
      <c r="H1190" s="7">
        <v>0.1</v>
      </c>
      <c r="I1190" t="s">
        <v>18</v>
      </c>
      <c r="J1190" s="6">
        <v>4</v>
      </c>
      <c r="K1190" s="5">
        <v>2.2999999999999998</v>
      </c>
      <c r="L1190" s="4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 s="6">
        <v>4</v>
      </c>
      <c r="G1191" s="4">
        <v>344.22</v>
      </c>
      <c r="H1191" s="7">
        <v>0.12</v>
      </c>
      <c r="I1191" t="s">
        <v>14</v>
      </c>
      <c r="J1191" s="6">
        <v>8</v>
      </c>
      <c r="K1191" s="5">
        <v>2.1</v>
      </c>
      <c r="L1191" s="4">
        <v>1211.6500000000001</v>
      </c>
    </row>
    <row r="1192" spans="1:12" x14ac:dyDescent="0.3">
      <c r="A1192">
        <v>11191</v>
      </c>
      <c r="B1192" s="1">
        <v>45752</v>
      </c>
      <c r="C1192">
        <v>1793</v>
      </c>
      <c r="D1192" t="s">
        <v>22</v>
      </c>
      <c r="E1192" t="s">
        <v>17</v>
      </c>
      <c r="F1192" s="6">
        <v>5</v>
      </c>
      <c r="G1192" s="4">
        <v>160.87</v>
      </c>
      <c r="H1192" s="7">
        <v>0.01</v>
      </c>
      <c r="I1192" t="s">
        <v>18</v>
      </c>
      <c r="J1192" s="6">
        <v>9</v>
      </c>
      <c r="K1192" s="5">
        <v>1.3</v>
      </c>
      <c r="L1192" s="4">
        <v>796.31</v>
      </c>
    </row>
    <row r="1193" spans="1:12" x14ac:dyDescent="0.3">
      <c r="A1193">
        <v>11192</v>
      </c>
      <c r="B1193" s="1">
        <v>45753</v>
      </c>
      <c r="C1193">
        <v>1248</v>
      </c>
      <c r="D1193" t="s">
        <v>19</v>
      </c>
      <c r="E1193" t="s">
        <v>13</v>
      </c>
      <c r="F1193" s="6">
        <v>1</v>
      </c>
      <c r="G1193" s="4">
        <v>492.94</v>
      </c>
      <c r="H1193" s="7">
        <v>0.34</v>
      </c>
      <c r="I1193" t="s">
        <v>16</v>
      </c>
      <c r="J1193" s="6">
        <v>7</v>
      </c>
      <c r="K1193" s="5">
        <v>3</v>
      </c>
      <c r="L1193" s="4">
        <v>325.33999999999997</v>
      </c>
    </row>
    <row r="1194" spans="1:12" x14ac:dyDescent="0.3">
      <c r="A1194">
        <v>11193</v>
      </c>
      <c r="B1194" s="1">
        <v>45754</v>
      </c>
      <c r="C1194">
        <v>1046</v>
      </c>
      <c r="D1194" t="s">
        <v>22</v>
      </c>
      <c r="E1194" t="s">
        <v>17</v>
      </c>
      <c r="F1194" s="6">
        <v>1</v>
      </c>
      <c r="G1194" s="4">
        <v>79.64</v>
      </c>
      <c r="H1194" s="7">
        <v>0.22</v>
      </c>
      <c r="I1194" t="s">
        <v>18</v>
      </c>
      <c r="J1194" s="6">
        <v>1</v>
      </c>
      <c r="K1194" s="5">
        <v>1.2</v>
      </c>
      <c r="L1194" s="4">
        <v>62.12</v>
      </c>
    </row>
    <row r="1195" spans="1:12" x14ac:dyDescent="0.3">
      <c r="A1195">
        <v>11194</v>
      </c>
      <c r="B1195" s="1">
        <v>45755</v>
      </c>
      <c r="C1195">
        <v>1120</v>
      </c>
      <c r="D1195" t="s">
        <v>15</v>
      </c>
      <c r="E1195" t="s">
        <v>13</v>
      </c>
      <c r="F1195" s="6">
        <v>6</v>
      </c>
      <c r="G1195" s="4">
        <v>500.23</v>
      </c>
      <c r="H1195" s="7">
        <v>0.18</v>
      </c>
      <c r="I1195" t="s">
        <v>18</v>
      </c>
      <c r="J1195" s="6">
        <v>5</v>
      </c>
      <c r="K1195" s="5">
        <v>3</v>
      </c>
      <c r="L1195" s="4">
        <v>2461.13</v>
      </c>
    </row>
    <row r="1196" spans="1:12" x14ac:dyDescent="0.3">
      <c r="A1196">
        <v>11195</v>
      </c>
      <c r="B1196" s="1">
        <v>45756</v>
      </c>
      <c r="C1196">
        <v>1213</v>
      </c>
      <c r="D1196" t="s">
        <v>19</v>
      </c>
      <c r="E1196" t="s">
        <v>17</v>
      </c>
      <c r="F1196" s="6">
        <v>2</v>
      </c>
      <c r="G1196" s="4">
        <v>367.6</v>
      </c>
      <c r="H1196" s="7">
        <v>0.13</v>
      </c>
      <c r="I1196" t="s">
        <v>16</v>
      </c>
      <c r="J1196" s="6">
        <v>6</v>
      </c>
      <c r="K1196" s="5">
        <v>2</v>
      </c>
      <c r="L1196" s="4">
        <v>639.62</v>
      </c>
    </row>
    <row r="1197" spans="1:12" x14ac:dyDescent="0.3">
      <c r="A1197">
        <v>11196</v>
      </c>
      <c r="B1197" s="1">
        <v>45757</v>
      </c>
      <c r="C1197">
        <v>1238</v>
      </c>
      <c r="D1197" t="s">
        <v>15</v>
      </c>
      <c r="E1197" t="s">
        <v>17</v>
      </c>
      <c r="F1197" s="6">
        <v>5</v>
      </c>
      <c r="G1197" s="4">
        <v>124.34</v>
      </c>
      <c r="H1197" s="7">
        <v>0.19</v>
      </c>
      <c r="I1197" t="s">
        <v>18</v>
      </c>
      <c r="J1197" s="6">
        <v>11</v>
      </c>
      <c r="K1197" s="5">
        <v>2.9</v>
      </c>
      <c r="L1197" s="4">
        <v>503.58</v>
      </c>
    </row>
    <row r="1198" spans="1:12" x14ac:dyDescent="0.3">
      <c r="A1198">
        <v>11197</v>
      </c>
      <c r="B1198" s="1">
        <v>45758</v>
      </c>
      <c r="C1198">
        <v>1055</v>
      </c>
      <c r="D1198" t="s">
        <v>19</v>
      </c>
      <c r="E1198" t="s">
        <v>17</v>
      </c>
      <c r="F1198" s="6">
        <v>5</v>
      </c>
      <c r="G1198" s="4">
        <v>332.09</v>
      </c>
      <c r="H1198" s="7">
        <v>0.13</v>
      </c>
      <c r="I1198" t="s">
        <v>14</v>
      </c>
      <c r="J1198" s="6">
        <v>8</v>
      </c>
      <c r="K1198" s="5">
        <v>2.7</v>
      </c>
      <c r="L1198" s="4">
        <v>1444.59</v>
      </c>
    </row>
    <row r="1199" spans="1:12" x14ac:dyDescent="0.3">
      <c r="A1199">
        <v>11198</v>
      </c>
      <c r="B1199" s="1">
        <v>45759</v>
      </c>
      <c r="C1199">
        <v>1349</v>
      </c>
      <c r="D1199" t="s">
        <v>15</v>
      </c>
      <c r="E1199" t="s">
        <v>13</v>
      </c>
      <c r="F1199" s="6">
        <v>6</v>
      </c>
      <c r="G1199" s="4">
        <v>180.26</v>
      </c>
      <c r="H1199" s="7">
        <v>0.13</v>
      </c>
      <c r="I1199" t="s">
        <v>16</v>
      </c>
      <c r="J1199" s="6">
        <v>10</v>
      </c>
      <c r="K1199" s="5">
        <v>2.2000000000000002</v>
      </c>
      <c r="L1199" s="4">
        <v>940.96</v>
      </c>
    </row>
    <row r="1200" spans="1:12" x14ac:dyDescent="0.3">
      <c r="A1200">
        <v>11199</v>
      </c>
      <c r="B1200" s="1">
        <v>45760</v>
      </c>
      <c r="C1200">
        <v>1106</v>
      </c>
      <c r="D1200" t="s">
        <v>15</v>
      </c>
      <c r="E1200" t="s">
        <v>17</v>
      </c>
      <c r="F1200" s="6">
        <v>3</v>
      </c>
      <c r="G1200" s="4">
        <v>204.23</v>
      </c>
      <c r="H1200" s="7">
        <v>0.16</v>
      </c>
      <c r="I1200" t="s">
        <v>16</v>
      </c>
      <c r="J1200" s="6">
        <v>8</v>
      </c>
      <c r="K1200" s="5">
        <v>2.8</v>
      </c>
      <c r="L1200" s="4">
        <v>514.66</v>
      </c>
    </row>
    <row r="1201" spans="1:12" x14ac:dyDescent="0.3">
      <c r="A1201">
        <v>11200</v>
      </c>
      <c r="B1201" s="1">
        <v>45761</v>
      </c>
      <c r="C1201">
        <v>1830</v>
      </c>
      <c r="D1201" t="s">
        <v>19</v>
      </c>
      <c r="E1201" t="s">
        <v>21</v>
      </c>
      <c r="F1201" s="6">
        <v>5</v>
      </c>
      <c r="G1201" s="4">
        <v>220.64</v>
      </c>
      <c r="H1201" s="7">
        <v>0.1</v>
      </c>
      <c r="I1201" t="s">
        <v>16</v>
      </c>
      <c r="J1201" s="6">
        <v>9</v>
      </c>
      <c r="K1201" s="5">
        <v>2.9</v>
      </c>
      <c r="L1201" s="4">
        <v>992.88</v>
      </c>
    </row>
    <row r="1202" spans="1:12" x14ac:dyDescent="0.3">
      <c r="A1202">
        <v>11201</v>
      </c>
      <c r="B1202" s="1">
        <v>45762</v>
      </c>
      <c r="C1202">
        <v>1047</v>
      </c>
      <c r="D1202" t="s">
        <v>19</v>
      </c>
      <c r="E1202" t="s">
        <v>17</v>
      </c>
      <c r="F1202" s="6">
        <v>5</v>
      </c>
      <c r="G1202" s="4">
        <v>52.04</v>
      </c>
      <c r="H1202" s="7">
        <v>0.06</v>
      </c>
      <c r="I1202" t="s">
        <v>18</v>
      </c>
      <c r="J1202" s="6">
        <v>9</v>
      </c>
      <c r="K1202" s="5">
        <v>4.3</v>
      </c>
      <c r="L1202" s="4">
        <v>244.59</v>
      </c>
    </row>
    <row r="1203" spans="1:12" x14ac:dyDescent="0.3">
      <c r="A1203">
        <v>11202</v>
      </c>
      <c r="B1203" s="1">
        <v>45763</v>
      </c>
      <c r="C1203">
        <v>1572</v>
      </c>
      <c r="D1203" t="s">
        <v>15</v>
      </c>
      <c r="E1203" t="s">
        <v>21</v>
      </c>
      <c r="F1203" s="6">
        <v>1</v>
      </c>
      <c r="G1203" s="4">
        <v>591.79</v>
      </c>
      <c r="H1203" s="7">
        <v>0.19</v>
      </c>
      <c r="I1203" t="s">
        <v>14</v>
      </c>
      <c r="J1203" s="6">
        <v>4</v>
      </c>
      <c r="K1203" s="5">
        <v>3.7</v>
      </c>
      <c r="L1203" s="4">
        <v>479.35</v>
      </c>
    </row>
    <row r="1204" spans="1:12" x14ac:dyDescent="0.3">
      <c r="A1204">
        <v>11203</v>
      </c>
      <c r="B1204" s="1">
        <v>45764</v>
      </c>
      <c r="C1204">
        <v>1336</v>
      </c>
      <c r="D1204" t="s">
        <v>12</v>
      </c>
      <c r="E1204" t="s">
        <v>20</v>
      </c>
      <c r="F1204" s="6">
        <v>6</v>
      </c>
      <c r="G1204" s="4">
        <v>33.450000000000003</v>
      </c>
      <c r="H1204" s="7">
        <v>0.28999999999999998</v>
      </c>
      <c r="I1204" t="s">
        <v>18</v>
      </c>
      <c r="J1204" s="6">
        <v>6</v>
      </c>
      <c r="K1204" s="5">
        <v>2.7</v>
      </c>
      <c r="L1204" s="4">
        <v>142.5</v>
      </c>
    </row>
    <row r="1205" spans="1:12" x14ac:dyDescent="0.3">
      <c r="A1205">
        <v>11204</v>
      </c>
      <c r="B1205" s="1">
        <v>45765</v>
      </c>
      <c r="C1205">
        <v>1025</v>
      </c>
      <c r="D1205" t="s">
        <v>19</v>
      </c>
      <c r="E1205" t="s">
        <v>20</v>
      </c>
      <c r="F1205" s="6">
        <v>5</v>
      </c>
      <c r="G1205" s="4">
        <v>402.56</v>
      </c>
      <c r="H1205" s="7">
        <v>0.05</v>
      </c>
      <c r="I1205" t="s">
        <v>16</v>
      </c>
      <c r="J1205" s="6">
        <v>3</v>
      </c>
      <c r="K1205" s="5">
        <v>4.5999999999999996</v>
      </c>
      <c r="L1205" s="4">
        <v>1912.16</v>
      </c>
    </row>
    <row r="1206" spans="1:12" x14ac:dyDescent="0.3">
      <c r="A1206">
        <v>11205</v>
      </c>
      <c r="B1206" s="1">
        <v>45766</v>
      </c>
      <c r="C1206">
        <v>1803</v>
      </c>
      <c r="D1206" t="s">
        <v>22</v>
      </c>
      <c r="E1206" t="s">
        <v>13</v>
      </c>
      <c r="F1206" s="6">
        <v>5</v>
      </c>
      <c r="G1206" s="4">
        <v>232.17</v>
      </c>
      <c r="H1206" s="7">
        <v>0.01</v>
      </c>
      <c r="I1206" t="s">
        <v>18</v>
      </c>
      <c r="J1206" s="6">
        <v>1</v>
      </c>
      <c r="K1206" s="5">
        <v>4</v>
      </c>
      <c r="L1206" s="4">
        <v>1149.24</v>
      </c>
    </row>
    <row r="1207" spans="1:12" x14ac:dyDescent="0.3">
      <c r="A1207">
        <v>11206</v>
      </c>
      <c r="B1207" s="1">
        <v>45767</v>
      </c>
      <c r="C1207">
        <v>1256</v>
      </c>
      <c r="D1207" t="s">
        <v>22</v>
      </c>
      <c r="E1207" t="s">
        <v>13</v>
      </c>
      <c r="F1207" s="6">
        <v>1</v>
      </c>
      <c r="G1207" s="4">
        <v>392.92</v>
      </c>
      <c r="H1207" s="7">
        <v>0.09</v>
      </c>
      <c r="I1207" t="s">
        <v>18</v>
      </c>
      <c r="J1207" s="6">
        <v>6</v>
      </c>
      <c r="K1207" s="5">
        <v>1.3</v>
      </c>
      <c r="L1207" s="4">
        <v>357.56</v>
      </c>
    </row>
    <row r="1208" spans="1:12" x14ac:dyDescent="0.3">
      <c r="A1208">
        <v>11207</v>
      </c>
      <c r="B1208" s="1">
        <v>45768</v>
      </c>
      <c r="C1208">
        <v>1007</v>
      </c>
      <c r="D1208" t="s">
        <v>12</v>
      </c>
      <c r="E1208" t="s">
        <v>20</v>
      </c>
      <c r="F1208" s="6">
        <v>5</v>
      </c>
      <c r="G1208" s="4">
        <v>223.41</v>
      </c>
      <c r="H1208" s="7">
        <v>0.34</v>
      </c>
      <c r="I1208" t="s">
        <v>18</v>
      </c>
      <c r="J1208" s="6">
        <v>1</v>
      </c>
      <c r="K1208" s="5">
        <v>1.6</v>
      </c>
      <c r="L1208" s="4">
        <v>737.25</v>
      </c>
    </row>
    <row r="1209" spans="1:12" x14ac:dyDescent="0.3">
      <c r="A1209">
        <v>11208</v>
      </c>
      <c r="B1209" s="1">
        <v>45769</v>
      </c>
      <c r="C1209">
        <v>1624</v>
      </c>
      <c r="D1209" t="s">
        <v>22</v>
      </c>
      <c r="E1209" t="s">
        <v>17</v>
      </c>
      <c r="F1209" s="6">
        <v>1</v>
      </c>
      <c r="G1209" s="4">
        <v>409.14</v>
      </c>
      <c r="H1209" s="7">
        <v>0.28999999999999998</v>
      </c>
      <c r="I1209" t="s">
        <v>16</v>
      </c>
      <c r="J1209" s="6">
        <v>9</v>
      </c>
      <c r="K1209" s="5">
        <v>1.3</v>
      </c>
      <c r="L1209" s="4">
        <v>290.49</v>
      </c>
    </row>
    <row r="1210" spans="1:12" x14ac:dyDescent="0.3">
      <c r="A1210">
        <v>11209</v>
      </c>
      <c r="B1210" s="1">
        <v>45770</v>
      </c>
      <c r="C1210">
        <v>1866</v>
      </c>
      <c r="D1210" t="s">
        <v>15</v>
      </c>
      <c r="E1210" t="s">
        <v>17</v>
      </c>
      <c r="F1210" s="6">
        <v>3</v>
      </c>
      <c r="G1210" s="4">
        <v>441.6</v>
      </c>
      <c r="H1210" s="7">
        <v>0.21</v>
      </c>
      <c r="I1210" t="s">
        <v>18</v>
      </c>
      <c r="J1210" s="6">
        <v>11</v>
      </c>
      <c r="K1210" s="5">
        <v>2.2999999999999998</v>
      </c>
      <c r="L1210" s="4">
        <v>1046.5899999999999</v>
      </c>
    </row>
    <row r="1211" spans="1:12" x14ac:dyDescent="0.3">
      <c r="A1211">
        <v>11210</v>
      </c>
      <c r="B1211" s="1">
        <v>45771</v>
      </c>
      <c r="C1211">
        <v>1252</v>
      </c>
      <c r="D1211" t="s">
        <v>22</v>
      </c>
      <c r="E1211" t="s">
        <v>17</v>
      </c>
      <c r="F1211" s="6">
        <v>4</v>
      </c>
      <c r="G1211" s="4">
        <v>418.97</v>
      </c>
      <c r="H1211" s="7">
        <v>0.33</v>
      </c>
      <c r="I1211" t="s">
        <v>16</v>
      </c>
      <c r="J1211" s="6">
        <v>6</v>
      </c>
      <c r="K1211" s="5">
        <v>2.7</v>
      </c>
      <c r="L1211" s="4">
        <v>1122.8399999999999</v>
      </c>
    </row>
    <row r="1212" spans="1:12" x14ac:dyDescent="0.3">
      <c r="A1212">
        <v>11211</v>
      </c>
      <c r="B1212" s="1">
        <v>45772</v>
      </c>
      <c r="C1212">
        <v>1691</v>
      </c>
      <c r="D1212" t="s">
        <v>12</v>
      </c>
      <c r="E1212" t="s">
        <v>20</v>
      </c>
      <c r="F1212" s="6">
        <v>7</v>
      </c>
      <c r="G1212" s="4">
        <v>81.67</v>
      </c>
      <c r="H1212" s="7">
        <v>0.16</v>
      </c>
      <c r="I1212" t="s">
        <v>16</v>
      </c>
      <c r="J1212" s="6">
        <v>1</v>
      </c>
      <c r="K1212" s="5">
        <v>3</v>
      </c>
      <c r="L1212" s="4">
        <v>480.22</v>
      </c>
    </row>
    <row r="1213" spans="1:12" x14ac:dyDescent="0.3">
      <c r="A1213">
        <v>11212</v>
      </c>
      <c r="B1213" s="1">
        <v>45773</v>
      </c>
      <c r="C1213">
        <v>1718</v>
      </c>
      <c r="D1213" t="s">
        <v>15</v>
      </c>
      <c r="E1213" t="s">
        <v>21</v>
      </c>
      <c r="F1213" s="6">
        <v>1</v>
      </c>
      <c r="G1213" s="4">
        <v>399.28</v>
      </c>
      <c r="H1213" s="7">
        <v>0.34</v>
      </c>
      <c r="I1213" t="s">
        <v>18</v>
      </c>
      <c r="J1213" s="6">
        <v>11</v>
      </c>
      <c r="K1213" s="5">
        <v>4.4000000000000004</v>
      </c>
      <c r="L1213" s="4">
        <v>263.52</v>
      </c>
    </row>
    <row r="1214" spans="1:12" x14ac:dyDescent="0.3">
      <c r="A1214">
        <v>11213</v>
      </c>
      <c r="B1214" s="1">
        <v>45774</v>
      </c>
      <c r="C1214">
        <v>1302</v>
      </c>
      <c r="D1214" t="s">
        <v>19</v>
      </c>
      <c r="E1214" t="s">
        <v>13</v>
      </c>
      <c r="F1214" s="6">
        <v>1</v>
      </c>
      <c r="G1214" s="4">
        <v>178.79</v>
      </c>
      <c r="H1214" s="7">
        <v>0.1</v>
      </c>
      <c r="I1214" t="s">
        <v>14</v>
      </c>
      <c r="J1214" s="6">
        <v>3</v>
      </c>
      <c r="K1214" s="5">
        <v>1.1000000000000001</v>
      </c>
      <c r="L1214" s="4">
        <v>160.91</v>
      </c>
    </row>
    <row r="1215" spans="1:12" x14ac:dyDescent="0.3">
      <c r="A1215">
        <v>11214</v>
      </c>
      <c r="B1215" s="1">
        <v>45775</v>
      </c>
      <c r="C1215">
        <v>1638</v>
      </c>
      <c r="D1215" t="s">
        <v>19</v>
      </c>
      <c r="E1215" t="s">
        <v>21</v>
      </c>
      <c r="F1215" s="6">
        <v>5</v>
      </c>
      <c r="G1215" s="4">
        <v>31.85</v>
      </c>
      <c r="H1215" s="7">
        <v>0.08</v>
      </c>
      <c r="I1215" t="s">
        <v>16</v>
      </c>
      <c r="J1215" s="6">
        <v>1</v>
      </c>
      <c r="K1215" s="5">
        <v>2.7</v>
      </c>
      <c r="L1215" s="4">
        <v>146.51</v>
      </c>
    </row>
    <row r="1216" spans="1:12" x14ac:dyDescent="0.3">
      <c r="A1216">
        <v>11215</v>
      </c>
      <c r="B1216" s="1">
        <v>45776</v>
      </c>
      <c r="C1216">
        <v>1055</v>
      </c>
      <c r="D1216" t="s">
        <v>22</v>
      </c>
      <c r="E1216" t="s">
        <v>20</v>
      </c>
      <c r="F1216" s="6">
        <v>1</v>
      </c>
      <c r="G1216" s="4">
        <v>257.68</v>
      </c>
      <c r="H1216" s="7">
        <v>0.22</v>
      </c>
      <c r="I1216" t="s">
        <v>14</v>
      </c>
      <c r="J1216" s="6">
        <v>2</v>
      </c>
      <c r="K1216" s="5">
        <v>2.6</v>
      </c>
      <c r="L1216" s="4">
        <v>200.99</v>
      </c>
    </row>
    <row r="1217" spans="1:12" x14ac:dyDescent="0.3">
      <c r="A1217">
        <v>11216</v>
      </c>
      <c r="B1217" s="1">
        <v>45777</v>
      </c>
      <c r="C1217">
        <v>1725</v>
      </c>
      <c r="D1217" t="s">
        <v>22</v>
      </c>
      <c r="E1217" t="s">
        <v>21</v>
      </c>
      <c r="F1217" s="6">
        <v>6</v>
      </c>
      <c r="G1217" s="4">
        <v>268.62</v>
      </c>
      <c r="H1217" s="7">
        <v>0.13</v>
      </c>
      <c r="I1217" t="s">
        <v>16</v>
      </c>
      <c r="J1217" s="6">
        <v>6</v>
      </c>
      <c r="K1217" s="5">
        <v>4.8</v>
      </c>
      <c r="L1217" s="4">
        <v>1402.2</v>
      </c>
    </row>
    <row r="1218" spans="1:12" x14ac:dyDescent="0.3">
      <c r="A1218">
        <v>11217</v>
      </c>
      <c r="B1218" s="1">
        <v>45778</v>
      </c>
      <c r="C1218">
        <v>1525</v>
      </c>
      <c r="D1218" t="s">
        <v>19</v>
      </c>
      <c r="E1218" t="s">
        <v>17</v>
      </c>
      <c r="F1218" s="6">
        <v>2</v>
      </c>
      <c r="G1218" s="4">
        <v>288.3</v>
      </c>
      <c r="H1218" s="7">
        <v>0.22</v>
      </c>
      <c r="I1218" t="s">
        <v>18</v>
      </c>
      <c r="J1218" s="6">
        <v>7</v>
      </c>
      <c r="K1218" s="5">
        <v>2</v>
      </c>
      <c r="L1218" s="4">
        <v>449.75</v>
      </c>
    </row>
    <row r="1219" spans="1:12" x14ac:dyDescent="0.3">
      <c r="A1219">
        <v>11218</v>
      </c>
      <c r="B1219" s="1">
        <v>45779</v>
      </c>
      <c r="C1219">
        <v>1473</v>
      </c>
      <c r="D1219" t="s">
        <v>15</v>
      </c>
      <c r="E1219" t="s">
        <v>17</v>
      </c>
      <c r="F1219" s="6">
        <v>2</v>
      </c>
      <c r="G1219" s="4">
        <v>427.32</v>
      </c>
      <c r="H1219" s="7">
        <v>0.11</v>
      </c>
      <c r="I1219" t="s">
        <v>16</v>
      </c>
      <c r="J1219" s="6">
        <v>1</v>
      </c>
      <c r="K1219" s="5">
        <v>1.5</v>
      </c>
      <c r="L1219" s="4">
        <v>760.63</v>
      </c>
    </row>
    <row r="1220" spans="1:12" x14ac:dyDescent="0.3">
      <c r="A1220">
        <v>11219</v>
      </c>
      <c r="B1220" s="1">
        <v>45780</v>
      </c>
      <c r="C1220">
        <v>1027</v>
      </c>
      <c r="D1220" t="s">
        <v>15</v>
      </c>
      <c r="E1220" t="s">
        <v>21</v>
      </c>
      <c r="F1220" s="6">
        <v>3</v>
      </c>
      <c r="G1220" s="4">
        <v>195.67</v>
      </c>
      <c r="H1220" s="7">
        <v>0.22</v>
      </c>
      <c r="I1220" t="s">
        <v>16</v>
      </c>
      <c r="J1220" s="6">
        <v>10</v>
      </c>
      <c r="K1220" s="5">
        <v>1.6</v>
      </c>
      <c r="L1220" s="4">
        <v>457.87</v>
      </c>
    </row>
    <row r="1221" spans="1:12" x14ac:dyDescent="0.3">
      <c r="A1221">
        <v>11220</v>
      </c>
      <c r="B1221" s="1">
        <v>45781</v>
      </c>
      <c r="C1221">
        <v>1982</v>
      </c>
      <c r="D1221" t="s">
        <v>19</v>
      </c>
      <c r="E1221" t="s">
        <v>20</v>
      </c>
      <c r="F1221" s="6">
        <v>1</v>
      </c>
      <c r="G1221" s="4">
        <v>199.44</v>
      </c>
      <c r="H1221" s="7">
        <v>0.1</v>
      </c>
      <c r="I1221" t="s">
        <v>18</v>
      </c>
      <c r="J1221" s="6">
        <v>5</v>
      </c>
      <c r="K1221" s="5">
        <v>3.1</v>
      </c>
      <c r="L1221" s="4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 s="6">
        <v>6</v>
      </c>
      <c r="G1222" s="4">
        <v>50.42</v>
      </c>
      <c r="H1222" s="7">
        <v>0.02</v>
      </c>
      <c r="I1222" t="s">
        <v>18</v>
      </c>
      <c r="J1222" s="6">
        <v>6</v>
      </c>
      <c r="K1222" s="5">
        <v>2.6</v>
      </c>
      <c r="L1222" s="4">
        <v>296.47000000000003</v>
      </c>
    </row>
    <row r="1223" spans="1:12" x14ac:dyDescent="0.3">
      <c r="A1223">
        <v>11222</v>
      </c>
      <c r="B1223" s="1">
        <v>45783</v>
      </c>
      <c r="C1223">
        <v>1215</v>
      </c>
      <c r="D1223" t="s">
        <v>19</v>
      </c>
      <c r="E1223" t="s">
        <v>17</v>
      </c>
      <c r="F1223" s="6">
        <v>5</v>
      </c>
      <c r="G1223" s="4">
        <v>416.79</v>
      </c>
      <c r="H1223" s="7">
        <v>0.32</v>
      </c>
      <c r="I1223" t="s">
        <v>18</v>
      </c>
      <c r="J1223" s="6">
        <v>4</v>
      </c>
      <c r="K1223" s="5">
        <v>4</v>
      </c>
      <c r="L1223" s="4">
        <v>1417.09</v>
      </c>
    </row>
    <row r="1224" spans="1:12" x14ac:dyDescent="0.3">
      <c r="A1224">
        <v>11223</v>
      </c>
      <c r="B1224" s="1">
        <v>45784</v>
      </c>
      <c r="C1224">
        <v>1385</v>
      </c>
      <c r="D1224" t="s">
        <v>19</v>
      </c>
      <c r="E1224" t="s">
        <v>17</v>
      </c>
      <c r="F1224" s="6">
        <v>5</v>
      </c>
      <c r="G1224" s="4">
        <v>347.18</v>
      </c>
      <c r="H1224" s="7">
        <v>0.31</v>
      </c>
      <c r="I1224" t="s">
        <v>18</v>
      </c>
      <c r="J1224" s="6">
        <v>6</v>
      </c>
      <c r="K1224" s="5">
        <v>2.2999999999999998</v>
      </c>
      <c r="L1224" s="4">
        <v>1197.77</v>
      </c>
    </row>
    <row r="1225" spans="1:12" x14ac:dyDescent="0.3">
      <c r="A1225">
        <v>11224</v>
      </c>
      <c r="B1225" s="1">
        <v>45785</v>
      </c>
      <c r="C1225">
        <v>1364</v>
      </c>
      <c r="D1225" t="s">
        <v>15</v>
      </c>
      <c r="E1225" t="s">
        <v>20</v>
      </c>
      <c r="F1225" s="6">
        <v>7</v>
      </c>
      <c r="G1225" s="4">
        <v>219.41</v>
      </c>
      <c r="H1225" s="7">
        <v>0.34</v>
      </c>
      <c r="I1225" t="s">
        <v>18</v>
      </c>
      <c r="J1225" s="6">
        <v>5</v>
      </c>
      <c r="K1225" s="5">
        <v>1.5</v>
      </c>
      <c r="L1225" s="4">
        <v>1013.67</v>
      </c>
    </row>
    <row r="1226" spans="1:12" x14ac:dyDescent="0.3">
      <c r="A1226">
        <v>11225</v>
      </c>
      <c r="B1226" s="1">
        <v>45786</v>
      </c>
      <c r="C1226">
        <v>1665</v>
      </c>
      <c r="D1226" t="s">
        <v>22</v>
      </c>
      <c r="E1226" t="s">
        <v>21</v>
      </c>
      <c r="F1226" s="6">
        <v>4</v>
      </c>
      <c r="G1226" s="4">
        <v>427.54</v>
      </c>
      <c r="H1226" s="7">
        <v>0.25</v>
      </c>
      <c r="I1226" t="s">
        <v>14</v>
      </c>
      <c r="J1226" s="6">
        <v>11</v>
      </c>
      <c r="K1226" s="5">
        <v>2.5</v>
      </c>
      <c r="L1226" s="4">
        <v>1282.6199999999999</v>
      </c>
    </row>
    <row r="1227" spans="1:12" x14ac:dyDescent="0.3">
      <c r="A1227">
        <v>11226</v>
      </c>
      <c r="B1227" s="1">
        <v>45787</v>
      </c>
      <c r="C1227">
        <v>1525</v>
      </c>
      <c r="D1227" t="s">
        <v>19</v>
      </c>
      <c r="E1227" t="s">
        <v>17</v>
      </c>
      <c r="F1227" s="6">
        <v>3</v>
      </c>
      <c r="G1227" s="4">
        <v>329.35</v>
      </c>
      <c r="H1227" s="7">
        <v>0.24</v>
      </c>
      <c r="I1227" t="s">
        <v>18</v>
      </c>
      <c r="J1227" s="6">
        <v>7</v>
      </c>
      <c r="K1227" s="5">
        <v>4.5</v>
      </c>
      <c r="L1227" s="4">
        <v>750.92</v>
      </c>
    </row>
    <row r="1228" spans="1:12" x14ac:dyDescent="0.3">
      <c r="A1228">
        <v>11227</v>
      </c>
      <c r="B1228" s="1">
        <v>45788</v>
      </c>
      <c r="C1228">
        <v>1698</v>
      </c>
      <c r="D1228" t="s">
        <v>22</v>
      </c>
      <c r="E1228" t="s">
        <v>17</v>
      </c>
      <c r="F1228" s="6">
        <v>6</v>
      </c>
      <c r="G1228" s="4">
        <v>289.51</v>
      </c>
      <c r="H1228" s="7">
        <v>0.2</v>
      </c>
      <c r="I1228" t="s">
        <v>16</v>
      </c>
      <c r="J1228" s="6">
        <v>4</v>
      </c>
      <c r="K1228" s="5">
        <v>2.6</v>
      </c>
      <c r="L1228" s="4">
        <v>1389.65</v>
      </c>
    </row>
    <row r="1229" spans="1:12" x14ac:dyDescent="0.3">
      <c r="A1229">
        <v>11228</v>
      </c>
      <c r="B1229" s="1">
        <v>45789</v>
      </c>
      <c r="C1229">
        <v>1311</v>
      </c>
      <c r="D1229" t="s">
        <v>15</v>
      </c>
      <c r="E1229" t="s">
        <v>21</v>
      </c>
      <c r="F1229" s="6">
        <v>6</v>
      </c>
      <c r="G1229" s="4">
        <v>314.12</v>
      </c>
      <c r="H1229" s="7">
        <v>0.04</v>
      </c>
      <c r="I1229" t="s">
        <v>16</v>
      </c>
      <c r="J1229" s="6">
        <v>1</v>
      </c>
      <c r="K1229" s="5">
        <v>4.3</v>
      </c>
      <c r="L1229" s="4">
        <v>1809.33</v>
      </c>
    </row>
    <row r="1230" spans="1:12" x14ac:dyDescent="0.3">
      <c r="A1230">
        <v>11229</v>
      </c>
      <c r="B1230" s="1">
        <v>45790</v>
      </c>
      <c r="C1230">
        <v>1882</v>
      </c>
      <c r="D1230" t="s">
        <v>19</v>
      </c>
      <c r="E1230" t="s">
        <v>21</v>
      </c>
      <c r="F1230" s="6">
        <v>7</v>
      </c>
      <c r="G1230" s="4">
        <v>387.26</v>
      </c>
      <c r="H1230" s="7">
        <v>7.0000000000000007E-2</v>
      </c>
      <c r="I1230" t="s">
        <v>16</v>
      </c>
      <c r="J1230" s="6">
        <v>2</v>
      </c>
      <c r="K1230" s="5">
        <v>2.5</v>
      </c>
      <c r="L1230" s="4">
        <v>2521.06</v>
      </c>
    </row>
    <row r="1231" spans="1:12" x14ac:dyDescent="0.3">
      <c r="A1231">
        <v>11230</v>
      </c>
      <c r="B1231" s="1">
        <v>45791</v>
      </c>
      <c r="C1231">
        <v>1006</v>
      </c>
      <c r="D1231" t="s">
        <v>19</v>
      </c>
      <c r="E1231" t="s">
        <v>13</v>
      </c>
      <c r="F1231" s="6">
        <v>7</v>
      </c>
      <c r="G1231" s="4">
        <v>401.1</v>
      </c>
      <c r="H1231" s="7">
        <v>0.1</v>
      </c>
      <c r="I1231" t="s">
        <v>18</v>
      </c>
      <c r="J1231" s="6">
        <v>6</v>
      </c>
      <c r="K1231" s="5">
        <v>2.1</v>
      </c>
      <c r="L1231" s="4">
        <v>2526.9299999999998</v>
      </c>
    </row>
    <row r="1232" spans="1:12" x14ac:dyDescent="0.3">
      <c r="A1232">
        <v>11231</v>
      </c>
      <c r="B1232" s="1">
        <v>45792</v>
      </c>
      <c r="C1232">
        <v>1002</v>
      </c>
      <c r="D1232" t="s">
        <v>15</v>
      </c>
      <c r="E1232" t="s">
        <v>20</v>
      </c>
      <c r="F1232" s="6">
        <v>5</v>
      </c>
      <c r="G1232" s="4">
        <v>184.04</v>
      </c>
      <c r="H1232" s="7">
        <v>0.31</v>
      </c>
      <c r="I1232" t="s">
        <v>16</v>
      </c>
      <c r="J1232" s="6">
        <v>10</v>
      </c>
      <c r="K1232" s="5">
        <v>4.0999999999999996</v>
      </c>
      <c r="L1232" s="4">
        <v>634.94000000000005</v>
      </c>
    </row>
    <row r="1233" spans="1:12" x14ac:dyDescent="0.3">
      <c r="A1233">
        <v>11232</v>
      </c>
      <c r="B1233" s="1">
        <v>45793</v>
      </c>
      <c r="C1233">
        <v>1622</v>
      </c>
      <c r="D1233" t="s">
        <v>19</v>
      </c>
      <c r="E1233" t="s">
        <v>20</v>
      </c>
      <c r="F1233" s="6">
        <v>4</v>
      </c>
      <c r="G1233" s="4">
        <v>97.33</v>
      </c>
      <c r="H1233" s="7">
        <v>0.06</v>
      </c>
      <c r="I1233" t="s">
        <v>16</v>
      </c>
      <c r="J1233" s="6">
        <v>11</v>
      </c>
      <c r="K1233" s="5">
        <v>1.8</v>
      </c>
      <c r="L1233" s="4">
        <v>365.96</v>
      </c>
    </row>
    <row r="1234" spans="1:12" x14ac:dyDescent="0.3">
      <c r="A1234">
        <v>11233</v>
      </c>
      <c r="B1234" s="1">
        <v>45794</v>
      </c>
      <c r="C1234">
        <v>1918</v>
      </c>
      <c r="D1234" t="s">
        <v>12</v>
      </c>
      <c r="E1234" t="s">
        <v>21</v>
      </c>
      <c r="F1234" s="6">
        <v>5</v>
      </c>
      <c r="G1234" s="4">
        <v>106.63</v>
      </c>
      <c r="H1234" s="7">
        <v>0.32</v>
      </c>
      <c r="I1234" t="s">
        <v>16</v>
      </c>
      <c r="J1234" s="6">
        <v>2</v>
      </c>
      <c r="K1234" s="5">
        <v>1.9</v>
      </c>
      <c r="L1234" s="4">
        <v>362.54</v>
      </c>
    </row>
    <row r="1235" spans="1:12" x14ac:dyDescent="0.3">
      <c r="A1235">
        <v>11234</v>
      </c>
      <c r="B1235" s="1">
        <v>45795</v>
      </c>
      <c r="C1235">
        <v>1749</v>
      </c>
      <c r="D1235" t="s">
        <v>22</v>
      </c>
      <c r="E1235" t="s">
        <v>20</v>
      </c>
      <c r="F1235" s="6">
        <v>4</v>
      </c>
      <c r="G1235" s="4">
        <v>389.04</v>
      </c>
      <c r="H1235" s="7">
        <v>0.18</v>
      </c>
      <c r="I1235" t="s">
        <v>18</v>
      </c>
      <c r="J1235" s="6">
        <v>5</v>
      </c>
      <c r="K1235" s="5">
        <v>1.2</v>
      </c>
      <c r="L1235" s="4">
        <v>1276.05</v>
      </c>
    </row>
    <row r="1236" spans="1:12" x14ac:dyDescent="0.3">
      <c r="A1236">
        <v>11235</v>
      </c>
      <c r="B1236" s="1">
        <v>45796</v>
      </c>
      <c r="C1236">
        <v>1362</v>
      </c>
      <c r="D1236" t="s">
        <v>12</v>
      </c>
      <c r="E1236" t="s">
        <v>17</v>
      </c>
      <c r="F1236" s="6">
        <v>2</v>
      </c>
      <c r="G1236" s="4">
        <v>525.63</v>
      </c>
      <c r="H1236" s="7">
        <v>0.25</v>
      </c>
      <c r="I1236" t="s">
        <v>16</v>
      </c>
      <c r="J1236" s="6">
        <v>4</v>
      </c>
      <c r="K1236" s="5">
        <v>1.8</v>
      </c>
      <c r="L1236" s="4">
        <v>788.44</v>
      </c>
    </row>
    <row r="1237" spans="1:12" x14ac:dyDescent="0.3">
      <c r="A1237">
        <v>11236</v>
      </c>
      <c r="B1237" s="1">
        <v>45797</v>
      </c>
      <c r="C1237">
        <v>1750</v>
      </c>
      <c r="D1237" t="s">
        <v>19</v>
      </c>
      <c r="E1237" t="s">
        <v>21</v>
      </c>
      <c r="F1237" s="6">
        <v>6</v>
      </c>
      <c r="G1237" s="4">
        <v>254.56</v>
      </c>
      <c r="H1237" s="7">
        <v>0.04</v>
      </c>
      <c r="I1237" t="s">
        <v>16</v>
      </c>
      <c r="J1237" s="6">
        <v>7</v>
      </c>
      <c r="K1237" s="5">
        <v>2.5</v>
      </c>
      <c r="L1237" s="4">
        <v>1466.27</v>
      </c>
    </row>
    <row r="1238" spans="1:12" x14ac:dyDescent="0.3">
      <c r="A1238">
        <v>11237</v>
      </c>
      <c r="B1238" s="1">
        <v>45798</v>
      </c>
      <c r="C1238">
        <v>1507</v>
      </c>
      <c r="D1238" t="s">
        <v>12</v>
      </c>
      <c r="E1238" t="s">
        <v>21</v>
      </c>
      <c r="F1238" s="6">
        <v>7</v>
      </c>
      <c r="G1238" s="4">
        <v>114.17</v>
      </c>
      <c r="H1238" s="7">
        <v>0.09</v>
      </c>
      <c r="I1238" t="s">
        <v>18</v>
      </c>
      <c r="J1238" s="6">
        <v>4</v>
      </c>
      <c r="K1238" s="5">
        <v>2.6</v>
      </c>
      <c r="L1238" s="4">
        <v>727.26</v>
      </c>
    </row>
    <row r="1239" spans="1:12" x14ac:dyDescent="0.3">
      <c r="A1239">
        <v>11238</v>
      </c>
      <c r="B1239" s="1">
        <v>45799</v>
      </c>
      <c r="C1239">
        <v>1273</v>
      </c>
      <c r="D1239" t="s">
        <v>15</v>
      </c>
      <c r="E1239" t="s">
        <v>21</v>
      </c>
      <c r="F1239" s="6">
        <v>2</v>
      </c>
      <c r="G1239" s="4">
        <v>457.61</v>
      </c>
      <c r="H1239" s="7">
        <v>0.34</v>
      </c>
      <c r="I1239" t="s">
        <v>18</v>
      </c>
      <c r="J1239" s="6">
        <v>7</v>
      </c>
      <c r="K1239" s="5">
        <v>2.7</v>
      </c>
      <c r="L1239" s="4">
        <v>604.04999999999995</v>
      </c>
    </row>
    <row r="1240" spans="1:12" x14ac:dyDescent="0.3">
      <c r="A1240">
        <v>11239</v>
      </c>
      <c r="B1240" s="1">
        <v>45800</v>
      </c>
      <c r="C1240">
        <v>1505</v>
      </c>
      <c r="D1240" t="s">
        <v>19</v>
      </c>
      <c r="E1240" t="s">
        <v>13</v>
      </c>
      <c r="F1240" s="6">
        <v>5</v>
      </c>
      <c r="G1240" s="4">
        <v>502.01</v>
      </c>
      <c r="H1240" s="7">
        <v>0.09</v>
      </c>
      <c r="I1240" t="s">
        <v>16</v>
      </c>
      <c r="J1240" s="6">
        <v>11</v>
      </c>
      <c r="K1240" s="5">
        <v>2.9</v>
      </c>
      <c r="L1240" s="4">
        <v>2284.15</v>
      </c>
    </row>
    <row r="1241" spans="1:12" x14ac:dyDescent="0.3">
      <c r="A1241">
        <v>11240</v>
      </c>
      <c r="B1241" s="1">
        <v>45801</v>
      </c>
      <c r="C1241">
        <v>1805</v>
      </c>
      <c r="D1241" t="s">
        <v>19</v>
      </c>
      <c r="E1241" t="s">
        <v>20</v>
      </c>
      <c r="F1241" s="6">
        <v>3</v>
      </c>
      <c r="G1241" s="4">
        <v>530.14</v>
      </c>
      <c r="H1241" s="7">
        <v>0.1</v>
      </c>
      <c r="I1241" t="s">
        <v>18</v>
      </c>
      <c r="J1241" s="6">
        <v>8</v>
      </c>
      <c r="K1241" s="5">
        <v>3.3</v>
      </c>
      <c r="L1241" s="4">
        <v>1431.38</v>
      </c>
    </row>
    <row r="1242" spans="1:12" x14ac:dyDescent="0.3">
      <c r="A1242">
        <v>11241</v>
      </c>
      <c r="B1242" s="1">
        <v>45802</v>
      </c>
      <c r="C1242">
        <v>1738</v>
      </c>
      <c r="D1242" t="s">
        <v>19</v>
      </c>
      <c r="E1242" t="s">
        <v>13</v>
      </c>
      <c r="F1242" s="6">
        <v>1</v>
      </c>
      <c r="G1242" s="4">
        <v>370</v>
      </c>
      <c r="H1242" s="7">
        <v>7.0000000000000007E-2</v>
      </c>
      <c r="I1242" t="s">
        <v>16</v>
      </c>
      <c r="J1242" s="6">
        <v>7</v>
      </c>
      <c r="K1242" s="5">
        <v>1.8</v>
      </c>
      <c r="L1242" s="4">
        <v>344.1</v>
      </c>
    </row>
    <row r="1243" spans="1:12" x14ac:dyDescent="0.3">
      <c r="A1243">
        <v>11242</v>
      </c>
      <c r="B1243" s="1">
        <v>45803</v>
      </c>
      <c r="C1243">
        <v>1882</v>
      </c>
      <c r="D1243" t="s">
        <v>22</v>
      </c>
      <c r="E1243" t="s">
        <v>17</v>
      </c>
      <c r="F1243" s="6">
        <v>3</v>
      </c>
      <c r="G1243" s="4">
        <v>518.53</v>
      </c>
      <c r="H1243" s="7">
        <v>0.05</v>
      </c>
      <c r="I1243" t="s">
        <v>14</v>
      </c>
      <c r="J1243" s="6">
        <v>2</v>
      </c>
      <c r="K1243" s="5">
        <v>3.5</v>
      </c>
      <c r="L1243" s="4">
        <v>1477.81</v>
      </c>
    </row>
    <row r="1244" spans="1:12" x14ac:dyDescent="0.3">
      <c r="A1244">
        <v>11243</v>
      </c>
      <c r="B1244" s="1">
        <v>45804</v>
      </c>
      <c r="C1244">
        <v>1014</v>
      </c>
      <c r="D1244" t="s">
        <v>15</v>
      </c>
      <c r="E1244" t="s">
        <v>20</v>
      </c>
      <c r="F1244" s="6">
        <v>3</v>
      </c>
      <c r="G1244" s="4">
        <v>24.02</v>
      </c>
      <c r="H1244" s="7">
        <v>0.08</v>
      </c>
      <c r="I1244" t="s">
        <v>16</v>
      </c>
      <c r="J1244" s="6">
        <v>11</v>
      </c>
      <c r="K1244" s="5">
        <v>2.2999999999999998</v>
      </c>
      <c r="L1244" s="4">
        <v>66.3</v>
      </c>
    </row>
    <row r="1245" spans="1:12" x14ac:dyDescent="0.3">
      <c r="A1245">
        <v>11244</v>
      </c>
      <c r="B1245" s="1">
        <v>45805</v>
      </c>
      <c r="C1245">
        <v>1191</v>
      </c>
      <c r="D1245" t="s">
        <v>19</v>
      </c>
      <c r="E1245" t="s">
        <v>13</v>
      </c>
      <c r="F1245" s="6">
        <v>1</v>
      </c>
      <c r="G1245" s="4">
        <v>77.73</v>
      </c>
      <c r="H1245" s="7">
        <v>0.22</v>
      </c>
      <c r="I1245" t="s">
        <v>14</v>
      </c>
      <c r="J1245" s="6">
        <v>1</v>
      </c>
      <c r="K1245" s="5">
        <v>3.9</v>
      </c>
      <c r="L1245" s="4">
        <v>60.63</v>
      </c>
    </row>
    <row r="1246" spans="1:12" x14ac:dyDescent="0.3">
      <c r="A1246">
        <v>11245</v>
      </c>
      <c r="B1246" s="1">
        <v>45806</v>
      </c>
      <c r="C1246">
        <v>1984</v>
      </c>
      <c r="D1246" t="s">
        <v>15</v>
      </c>
      <c r="E1246" t="s">
        <v>21</v>
      </c>
      <c r="F1246" s="6">
        <v>6</v>
      </c>
      <c r="G1246" s="4">
        <v>69.16</v>
      </c>
      <c r="H1246" s="7">
        <v>0.16</v>
      </c>
      <c r="I1246" t="s">
        <v>14</v>
      </c>
      <c r="J1246" s="6">
        <v>5</v>
      </c>
      <c r="K1246" s="5">
        <v>3.2</v>
      </c>
      <c r="L1246" s="4">
        <v>348.57</v>
      </c>
    </row>
    <row r="1247" spans="1:12" x14ac:dyDescent="0.3">
      <c r="A1247">
        <v>11246</v>
      </c>
      <c r="B1247" s="1">
        <v>45807</v>
      </c>
      <c r="C1247">
        <v>1630</v>
      </c>
      <c r="D1247" t="s">
        <v>19</v>
      </c>
      <c r="E1247" t="s">
        <v>13</v>
      </c>
      <c r="F1247" s="6">
        <v>2</v>
      </c>
      <c r="G1247" s="4">
        <v>431.87</v>
      </c>
      <c r="H1247" s="7">
        <v>0.19</v>
      </c>
      <c r="I1247" t="s">
        <v>18</v>
      </c>
      <c r="J1247" s="6">
        <v>7</v>
      </c>
      <c r="K1247" s="5">
        <v>3.2</v>
      </c>
      <c r="L1247" s="4">
        <v>699.63</v>
      </c>
    </row>
    <row r="1248" spans="1:12" x14ac:dyDescent="0.3">
      <c r="A1248">
        <v>11247</v>
      </c>
      <c r="B1248" s="1">
        <v>45808</v>
      </c>
      <c r="C1248">
        <v>1484</v>
      </c>
      <c r="D1248" t="s">
        <v>15</v>
      </c>
      <c r="E1248" t="s">
        <v>21</v>
      </c>
      <c r="F1248" s="6">
        <v>2</v>
      </c>
      <c r="G1248" s="4">
        <v>55.71</v>
      </c>
      <c r="H1248" s="7">
        <v>0.04</v>
      </c>
      <c r="I1248" t="s">
        <v>16</v>
      </c>
      <c r="J1248" s="6">
        <v>1</v>
      </c>
      <c r="K1248" s="5">
        <v>3.7</v>
      </c>
      <c r="L1248" s="4">
        <v>106.96</v>
      </c>
    </row>
    <row r="1249" spans="1:12" x14ac:dyDescent="0.3">
      <c r="A1249">
        <v>11248</v>
      </c>
      <c r="B1249" s="1">
        <v>45809</v>
      </c>
      <c r="C1249">
        <v>1027</v>
      </c>
      <c r="D1249" t="s">
        <v>15</v>
      </c>
      <c r="E1249" t="s">
        <v>13</v>
      </c>
      <c r="F1249" s="6">
        <v>6</v>
      </c>
      <c r="G1249" s="4">
        <v>305.37</v>
      </c>
      <c r="H1249" s="7">
        <v>0.28000000000000003</v>
      </c>
      <c r="I1249" t="s">
        <v>18</v>
      </c>
      <c r="J1249" s="6">
        <v>11</v>
      </c>
      <c r="K1249" s="5">
        <v>2.2999999999999998</v>
      </c>
      <c r="L1249" s="4">
        <v>1319.2</v>
      </c>
    </row>
    <row r="1250" spans="1:12" x14ac:dyDescent="0.3">
      <c r="A1250">
        <v>11249</v>
      </c>
      <c r="B1250" s="1">
        <v>45810</v>
      </c>
      <c r="C1250">
        <v>1713</v>
      </c>
      <c r="D1250" t="s">
        <v>22</v>
      </c>
      <c r="E1250" t="s">
        <v>13</v>
      </c>
      <c r="F1250" s="6">
        <v>1</v>
      </c>
      <c r="G1250" s="4">
        <v>291.52999999999997</v>
      </c>
      <c r="H1250" s="7">
        <v>0.27</v>
      </c>
      <c r="I1250" t="s">
        <v>16</v>
      </c>
      <c r="J1250" s="6">
        <v>8</v>
      </c>
      <c r="K1250" s="5">
        <v>2.7</v>
      </c>
      <c r="L1250" s="4">
        <v>212.82</v>
      </c>
    </row>
    <row r="1251" spans="1:12" x14ac:dyDescent="0.3">
      <c r="A1251">
        <v>11250</v>
      </c>
      <c r="B1251" s="1">
        <v>45811</v>
      </c>
      <c r="C1251">
        <v>1038</v>
      </c>
      <c r="D1251" t="s">
        <v>22</v>
      </c>
      <c r="E1251" t="s">
        <v>13</v>
      </c>
      <c r="F1251" s="6">
        <v>4</v>
      </c>
      <c r="G1251" s="4">
        <v>196.76</v>
      </c>
      <c r="H1251" s="7">
        <v>0.01</v>
      </c>
      <c r="I1251" t="s">
        <v>14</v>
      </c>
      <c r="J1251" s="6">
        <v>3</v>
      </c>
      <c r="K1251" s="5">
        <v>3.3</v>
      </c>
      <c r="L1251" s="4">
        <v>779.17</v>
      </c>
    </row>
    <row r="1252" spans="1:12" x14ac:dyDescent="0.3">
      <c r="A1252">
        <v>11251</v>
      </c>
      <c r="B1252" s="1">
        <v>45812</v>
      </c>
      <c r="C1252">
        <v>1952</v>
      </c>
      <c r="D1252" t="s">
        <v>15</v>
      </c>
      <c r="E1252" t="s">
        <v>21</v>
      </c>
      <c r="F1252" s="6">
        <v>3</v>
      </c>
      <c r="G1252" s="4">
        <v>524.19000000000005</v>
      </c>
      <c r="H1252" s="7">
        <v>0.13</v>
      </c>
      <c r="I1252" t="s">
        <v>18</v>
      </c>
      <c r="J1252" s="6">
        <v>7</v>
      </c>
      <c r="K1252" s="5">
        <v>2.7</v>
      </c>
      <c r="L1252" s="4">
        <v>1368.14</v>
      </c>
    </row>
    <row r="1253" spans="1:12" x14ac:dyDescent="0.3">
      <c r="A1253">
        <v>11252</v>
      </c>
      <c r="B1253" s="1">
        <v>45813</v>
      </c>
      <c r="C1253">
        <v>1272</v>
      </c>
      <c r="D1253" t="s">
        <v>15</v>
      </c>
      <c r="E1253" t="s">
        <v>13</v>
      </c>
      <c r="F1253" s="6">
        <v>5</v>
      </c>
      <c r="G1253" s="4">
        <v>114.7</v>
      </c>
      <c r="H1253" s="7">
        <v>0.02</v>
      </c>
      <c r="I1253" t="s">
        <v>14</v>
      </c>
      <c r="J1253" s="6">
        <v>3</v>
      </c>
      <c r="K1253" s="5">
        <v>2.8</v>
      </c>
      <c r="L1253" s="4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 s="6">
        <v>2</v>
      </c>
      <c r="G1254" s="4">
        <v>221.19</v>
      </c>
      <c r="H1254" s="7">
        <v>0.28000000000000003</v>
      </c>
      <c r="I1254" t="s">
        <v>18</v>
      </c>
      <c r="J1254" s="6">
        <v>4</v>
      </c>
      <c r="K1254" s="5">
        <v>2.1</v>
      </c>
      <c r="L1254" s="4">
        <v>318.51</v>
      </c>
    </row>
    <row r="1255" spans="1:12" x14ac:dyDescent="0.3">
      <c r="A1255">
        <v>11254</v>
      </c>
      <c r="B1255" s="1">
        <v>45815</v>
      </c>
      <c r="C1255">
        <v>1085</v>
      </c>
      <c r="D1255" t="s">
        <v>22</v>
      </c>
      <c r="E1255" t="s">
        <v>20</v>
      </c>
      <c r="F1255" s="6">
        <v>6</v>
      </c>
      <c r="G1255" s="4">
        <v>467.89</v>
      </c>
      <c r="H1255" s="7">
        <v>0.26</v>
      </c>
      <c r="I1255" t="s">
        <v>18</v>
      </c>
      <c r="J1255" s="6">
        <v>8</v>
      </c>
      <c r="K1255" s="5">
        <v>2.1</v>
      </c>
      <c r="L1255" s="4">
        <v>2077.4299999999998</v>
      </c>
    </row>
    <row r="1256" spans="1:12" x14ac:dyDescent="0.3">
      <c r="A1256">
        <v>11255</v>
      </c>
      <c r="B1256" s="1">
        <v>45816</v>
      </c>
      <c r="C1256">
        <v>1473</v>
      </c>
      <c r="D1256" t="s">
        <v>19</v>
      </c>
      <c r="E1256" t="s">
        <v>20</v>
      </c>
      <c r="F1256" s="6">
        <v>5</v>
      </c>
      <c r="G1256" s="4">
        <v>32.799999999999997</v>
      </c>
      <c r="H1256" s="7">
        <v>0.32</v>
      </c>
      <c r="I1256" t="s">
        <v>18</v>
      </c>
      <c r="J1256" s="6">
        <v>2</v>
      </c>
      <c r="K1256" s="5">
        <v>3.8</v>
      </c>
      <c r="L1256" s="4">
        <v>111.52</v>
      </c>
    </row>
    <row r="1257" spans="1:12" x14ac:dyDescent="0.3">
      <c r="A1257">
        <v>11256</v>
      </c>
      <c r="B1257" s="1">
        <v>45817</v>
      </c>
      <c r="C1257">
        <v>1125</v>
      </c>
      <c r="D1257" t="s">
        <v>19</v>
      </c>
      <c r="E1257" t="s">
        <v>21</v>
      </c>
      <c r="F1257" s="6">
        <v>7</v>
      </c>
      <c r="G1257" s="4">
        <v>408.68</v>
      </c>
      <c r="H1257" s="7">
        <v>0.08</v>
      </c>
      <c r="I1257" t="s">
        <v>16</v>
      </c>
      <c r="J1257" s="6">
        <v>6</v>
      </c>
      <c r="K1257" s="5">
        <v>1</v>
      </c>
      <c r="L1257" s="4">
        <v>2631.9</v>
      </c>
    </row>
    <row r="1258" spans="1:12" x14ac:dyDescent="0.3">
      <c r="A1258">
        <v>11257</v>
      </c>
      <c r="B1258" s="1">
        <v>45818</v>
      </c>
      <c r="C1258">
        <v>1811</v>
      </c>
      <c r="D1258" t="s">
        <v>19</v>
      </c>
      <c r="E1258" t="s">
        <v>21</v>
      </c>
      <c r="F1258" s="6">
        <v>1</v>
      </c>
      <c r="G1258" s="4">
        <v>492.59</v>
      </c>
      <c r="H1258" s="7">
        <v>0.16</v>
      </c>
      <c r="I1258" t="s">
        <v>18</v>
      </c>
      <c r="J1258" s="6">
        <v>10</v>
      </c>
      <c r="K1258" s="5">
        <v>1.4</v>
      </c>
      <c r="L1258" s="4">
        <v>413.78</v>
      </c>
    </row>
    <row r="1259" spans="1:12" x14ac:dyDescent="0.3">
      <c r="A1259">
        <v>11258</v>
      </c>
      <c r="B1259" s="1">
        <v>45819</v>
      </c>
      <c r="C1259">
        <v>1536</v>
      </c>
      <c r="D1259" t="s">
        <v>15</v>
      </c>
      <c r="E1259" t="s">
        <v>20</v>
      </c>
      <c r="F1259" s="6">
        <v>5</v>
      </c>
      <c r="G1259" s="4">
        <v>560.38</v>
      </c>
      <c r="H1259" s="7">
        <v>0.06</v>
      </c>
      <c r="I1259" t="s">
        <v>18</v>
      </c>
      <c r="J1259" s="6">
        <v>9</v>
      </c>
      <c r="K1259" s="5">
        <v>4.8</v>
      </c>
      <c r="L1259" s="4">
        <v>2633.79</v>
      </c>
    </row>
    <row r="1260" spans="1:12" x14ac:dyDescent="0.3">
      <c r="A1260">
        <v>11259</v>
      </c>
      <c r="B1260" s="1">
        <v>45820</v>
      </c>
      <c r="C1260">
        <v>1144</v>
      </c>
      <c r="D1260" t="s">
        <v>15</v>
      </c>
      <c r="E1260" t="s">
        <v>20</v>
      </c>
      <c r="F1260" s="6">
        <v>5</v>
      </c>
      <c r="G1260" s="4">
        <v>527.63</v>
      </c>
      <c r="H1260" s="7">
        <v>0.13</v>
      </c>
      <c r="I1260" t="s">
        <v>14</v>
      </c>
      <c r="J1260" s="6">
        <v>10</v>
      </c>
      <c r="K1260" s="5">
        <v>1.7</v>
      </c>
      <c r="L1260" s="4">
        <v>2295.19</v>
      </c>
    </row>
    <row r="1261" spans="1:12" x14ac:dyDescent="0.3">
      <c r="A1261">
        <v>11260</v>
      </c>
      <c r="B1261" s="1">
        <v>45821</v>
      </c>
      <c r="C1261">
        <v>1524</v>
      </c>
      <c r="D1261" t="s">
        <v>22</v>
      </c>
      <c r="E1261" t="s">
        <v>20</v>
      </c>
      <c r="F1261" s="6">
        <v>3</v>
      </c>
      <c r="G1261" s="4">
        <v>201.84</v>
      </c>
      <c r="H1261" s="7">
        <v>0.18</v>
      </c>
      <c r="I1261" t="s">
        <v>18</v>
      </c>
      <c r="J1261" s="6">
        <v>9</v>
      </c>
      <c r="K1261" s="5">
        <v>2.7</v>
      </c>
      <c r="L1261" s="4">
        <v>496.53</v>
      </c>
    </row>
    <row r="1262" spans="1:12" x14ac:dyDescent="0.3">
      <c r="A1262">
        <v>11261</v>
      </c>
      <c r="B1262" s="1">
        <v>45822</v>
      </c>
      <c r="C1262">
        <v>1211</v>
      </c>
      <c r="D1262" t="s">
        <v>19</v>
      </c>
      <c r="E1262" t="s">
        <v>17</v>
      </c>
      <c r="F1262" s="6">
        <v>1</v>
      </c>
      <c r="G1262" s="4">
        <v>358.02</v>
      </c>
      <c r="H1262" s="7">
        <v>0.02</v>
      </c>
      <c r="I1262" t="s">
        <v>14</v>
      </c>
      <c r="J1262" s="6">
        <v>5</v>
      </c>
      <c r="K1262" s="5">
        <v>4.4000000000000004</v>
      </c>
      <c r="L1262" s="4">
        <v>350.86</v>
      </c>
    </row>
    <row r="1263" spans="1:12" x14ac:dyDescent="0.3">
      <c r="A1263">
        <v>11262</v>
      </c>
      <c r="B1263" s="1">
        <v>45823</v>
      </c>
      <c r="C1263">
        <v>1024</v>
      </c>
      <c r="D1263" t="s">
        <v>15</v>
      </c>
      <c r="E1263" t="s">
        <v>20</v>
      </c>
      <c r="F1263" s="6">
        <v>5</v>
      </c>
      <c r="G1263" s="4">
        <v>60.22</v>
      </c>
      <c r="H1263" s="7">
        <v>0.25</v>
      </c>
      <c r="I1263" t="s">
        <v>14</v>
      </c>
      <c r="J1263" s="6">
        <v>3</v>
      </c>
      <c r="K1263" s="5">
        <v>1</v>
      </c>
      <c r="L1263" s="4">
        <v>225.82</v>
      </c>
    </row>
    <row r="1264" spans="1:12" x14ac:dyDescent="0.3">
      <c r="A1264">
        <v>11263</v>
      </c>
      <c r="B1264" s="1">
        <v>45824</v>
      </c>
      <c r="C1264">
        <v>1579</v>
      </c>
      <c r="D1264" t="s">
        <v>22</v>
      </c>
      <c r="E1264" t="s">
        <v>13</v>
      </c>
      <c r="F1264" s="6">
        <v>2</v>
      </c>
      <c r="G1264" s="4">
        <v>165.85</v>
      </c>
      <c r="H1264" s="7">
        <v>0.19</v>
      </c>
      <c r="I1264" t="s">
        <v>18</v>
      </c>
      <c r="J1264" s="6">
        <v>6</v>
      </c>
      <c r="K1264" s="5">
        <v>4.7</v>
      </c>
      <c r="L1264" s="4">
        <v>268.68</v>
      </c>
    </row>
    <row r="1265" spans="1:12" x14ac:dyDescent="0.3">
      <c r="A1265">
        <v>11264</v>
      </c>
      <c r="B1265" s="1">
        <v>45825</v>
      </c>
      <c r="C1265">
        <v>1393</v>
      </c>
      <c r="D1265" t="s">
        <v>22</v>
      </c>
      <c r="E1265" t="s">
        <v>17</v>
      </c>
      <c r="F1265" s="6">
        <v>1</v>
      </c>
      <c r="G1265" s="4">
        <v>70.12</v>
      </c>
      <c r="H1265" s="7">
        <v>0.28999999999999998</v>
      </c>
      <c r="I1265" t="s">
        <v>16</v>
      </c>
      <c r="J1265" s="6">
        <v>9</v>
      </c>
      <c r="K1265" s="5">
        <v>1.2</v>
      </c>
      <c r="L1265" s="4">
        <v>49.79</v>
      </c>
    </row>
    <row r="1266" spans="1:12" x14ac:dyDescent="0.3">
      <c r="A1266">
        <v>11265</v>
      </c>
      <c r="B1266" s="1">
        <v>45826</v>
      </c>
      <c r="C1266">
        <v>1066</v>
      </c>
      <c r="D1266" t="s">
        <v>15</v>
      </c>
      <c r="E1266" t="s">
        <v>17</v>
      </c>
      <c r="F1266" s="6">
        <v>2</v>
      </c>
      <c r="G1266" s="4">
        <v>199.38</v>
      </c>
      <c r="H1266" s="7">
        <v>0.1</v>
      </c>
      <c r="I1266" t="s">
        <v>18</v>
      </c>
      <c r="J1266" s="6">
        <v>6</v>
      </c>
      <c r="K1266" s="5">
        <v>1.7</v>
      </c>
      <c r="L1266" s="4">
        <v>358.88</v>
      </c>
    </row>
    <row r="1267" spans="1:12" x14ac:dyDescent="0.3">
      <c r="A1267">
        <v>11266</v>
      </c>
      <c r="B1267" s="1">
        <v>45827</v>
      </c>
      <c r="C1267">
        <v>1232</v>
      </c>
      <c r="D1267" t="s">
        <v>15</v>
      </c>
      <c r="E1267" t="s">
        <v>21</v>
      </c>
      <c r="F1267" s="6">
        <v>6</v>
      </c>
      <c r="G1267" s="4">
        <v>526.98</v>
      </c>
      <c r="H1267" s="7">
        <v>0.32</v>
      </c>
      <c r="I1267" t="s">
        <v>16</v>
      </c>
      <c r="J1267" s="6">
        <v>4</v>
      </c>
      <c r="K1267" s="5">
        <v>1.1000000000000001</v>
      </c>
      <c r="L1267" s="4">
        <v>2150.08</v>
      </c>
    </row>
    <row r="1268" spans="1:12" x14ac:dyDescent="0.3">
      <c r="A1268">
        <v>11267</v>
      </c>
      <c r="B1268" s="1">
        <v>45828</v>
      </c>
      <c r="C1268">
        <v>1108</v>
      </c>
      <c r="D1268" t="s">
        <v>19</v>
      </c>
      <c r="E1268" t="s">
        <v>13</v>
      </c>
      <c r="F1268" s="6">
        <v>6</v>
      </c>
      <c r="G1268" s="4">
        <v>218.09</v>
      </c>
      <c r="H1268" s="7">
        <v>0.35</v>
      </c>
      <c r="I1268" t="s">
        <v>16</v>
      </c>
      <c r="J1268" s="6">
        <v>11</v>
      </c>
      <c r="K1268" s="5">
        <v>3.1</v>
      </c>
      <c r="L1268" s="4">
        <v>850.55</v>
      </c>
    </row>
    <row r="1269" spans="1:12" x14ac:dyDescent="0.3">
      <c r="A1269">
        <v>11268</v>
      </c>
      <c r="B1269" s="1">
        <v>45829</v>
      </c>
      <c r="C1269">
        <v>1145</v>
      </c>
      <c r="D1269" t="s">
        <v>12</v>
      </c>
      <c r="E1269" t="s">
        <v>21</v>
      </c>
      <c r="F1269" s="6">
        <v>7</v>
      </c>
      <c r="G1269" s="4">
        <v>343.71</v>
      </c>
      <c r="H1269" s="7">
        <v>0.32</v>
      </c>
      <c r="I1269" t="s">
        <v>16</v>
      </c>
      <c r="J1269" s="6">
        <v>5</v>
      </c>
      <c r="K1269" s="5">
        <v>4.8</v>
      </c>
      <c r="L1269" s="4">
        <v>1636.06</v>
      </c>
    </row>
    <row r="1270" spans="1:12" x14ac:dyDescent="0.3">
      <c r="A1270">
        <v>11269</v>
      </c>
      <c r="B1270" s="1">
        <v>45830</v>
      </c>
      <c r="C1270">
        <v>1110</v>
      </c>
      <c r="D1270" t="s">
        <v>19</v>
      </c>
      <c r="E1270" t="s">
        <v>21</v>
      </c>
      <c r="F1270" s="6">
        <v>4</v>
      </c>
      <c r="G1270" s="4">
        <v>268.52999999999997</v>
      </c>
      <c r="H1270" s="7">
        <v>0.27</v>
      </c>
      <c r="I1270" t="s">
        <v>14</v>
      </c>
      <c r="J1270" s="6">
        <v>7</v>
      </c>
      <c r="K1270" s="5">
        <v>4.4000000000000004</v>
      </c>
      <c r="L1270" s="4">
        <v>784.11</v>
      </c>
    </row>
    <row r="1271" spans="1:12" x14ac:dyDescent="0.3">
      <c r="A1271">
        <v>11270</v>
      </c>
      <c r="B1271" s="1">
        <v>45831</v>
      </c>
      <c r="C1271">
        <v>1227</v>
      </c>
      <c r="D1271" t="s">
        <v>12</v>
      </c>
      <c r="E1271" t="s">
        <v>13</v>
      </c>
      <c r="F1271" s="6">
        <v>6</v>
      </c>
      <c r="G1271" s="4">
        <v>283.47000000000003</v>
      </c>
      <c r="H1271" s="7">
        <v>0.28000000000000003</v>
      </c>
      <c r="I1271" t="s">
        <v>16</v>
      </c>
      <c r="J1271" s="6">
        <v>10</v>
      </c>
      <c r="K1271" s="5">
        <v>3.6</v>
      </c>
      <c r="L1271" s="4">
        <v>1224.5899999999999</v>
      </c>
    </row>
    <row r="1272" spans="1:12" x14ac:dyDescent="0.3">
      <c r="A1272">
        <v>11271</v>
      </c>
      <c r="B1272" s="1">
        <v>45832</v>
      </c>
      <c r="C1272">
        <v>1110</v>
      </c>
      <c r="D1272" t="s">
        <v>22</v>
      </c>
      <c r="E1272" t="s">
        <v>21</v>
      </c>
      <c r="F1272" s="6">
        <v>5</v>
      </c>
      <c r="G1272" s="4">
        <v>582.20000000000005</v>
      </c>
      <c r="H1272" s="7">
        <v>0.2</v>
      </c>
      <c r="I1272" t="s">
        <v>18</v>
      </c>
      <c r="J1272" s="6">
        <v>3</v>
      </c>
      <c r="K1272" s="5">
        <v>1.7</v>
      </c>
      <c r="L1272" s="4">
        <v>2328.8000000000002</v>
      </c>
    </row>
    <row r="1273" spans="1:12" x14ac:dyDescent="0.3">
      <c r="A1273">
        <v>11272</v>
      </c>
      <c r="B1273" s="1">
        <v>45833</v>
      </c>
      <c r="C1273">
        <v>1469</v>
      </c>
      <c r="D1273" t="s">
        <v>15</v>
      </c>
      <c r="E1273" t="s">
        <v>13</v>
      </c>
      <c r="F1273" s="6">
        <v>1</v>
      </c>
      <c r="G1273" s="4">
        <v>188.25</v>
      </c>
      <c r="H1273" s="7">
        <v>7.0000000000000007E-2</v>
      </c>
      <c r="I1273" t="s">
        <v>14</v>
      </c>
      <c r="J1273" s="6">
        <v>9</v>
      </c>
      <c r="K1273" s="5">
        <v>4.5</v>
      </c>
      <c r="L1273" s="4">
        <v>175.07</v>
      </c>
    </row>
    <row r="1274" spans="1:12" x14ac:dyDescent="0.3">
      <c r="A1274">
        <v>11273</v>
      </c>
      <c r="B1274" s="1">
        <v>45834</v>
      </c>
      <c r="C1274">
        <v>1033</v>
      </c>
      <c r="D1274" t="s">
        <v>19</v>
      </c>
      <c r="E1274" t="s">
        <v>13</v>
      </c>
      <c r="F1274" s="6">
        <v>6</v>
      </c>
      <c r="G1274" s="4">
        <v>381.98</v>
      </c>
      <c r="H1274" s="7">
        <v>0.24</v>
      </c>
      <c r="I1274" t="s">
        <v>18</v>
      </c>
      <c r="J1274" s="6">
        <v>1</v>
      </c>
      <c r="K1274" s="5">
        <v>4</v>
      </c>
      <c r="L1274" s="4">
        <v>1741.83</v>
      </c>
    </row>
    <row r="1275" spans="1:12" x14ac:dyDescent="0.3">
      <c r="A1275">
        <v>11274</v>
      </c>
      <c r="B1275" s="1">
        <v>45835</v>
      </c>
      <c r="C1275">
        <v>1622</v>
      </c>
      <c r="D1275" t="s">
        <v>15</v>
      </c>
      <c r="E1275" t="s">
        <v>21</v>
      </c>
      <c r="F1275" s="6">
        <v>2</v>
      </c>
      <c r="G1275" s="4">
        <v>260.74</v>
      </c>
      <c r="H1275" s="7">
        <v>0.25</v>
      </c>
      <c r="I1275" t="s">
        <v>18</v>
      </c>
      <c r="J1275" s="6">
        <v>8</v>
      </c>
      <c r="K1275" s="5">
        <v>2.1</v>
      </c>
      <c r="L1275" s="4">
        <v>391.11</v>
      </c>
    </row>
    <row r="1276" spans="1:12" x14ac:dyDescent="0.3">
      <c r="A1276">
        <v>11275</v>
      </c>
      <c r="B1276" s="1">
        <v>45836</v>
      </c>
      <c r="C1276">
        <v>1775</v>
      </c>
      <c r="D1276" t="s">
        <v>15</v>
      </c>
      <c r="E1276" t="s">
        <v>20</v>
      </c>
      <c r="F1276" s="6">
        <v>5</v>
      </c>
      <c r="G1276" s="4">
        <v>50.77</v>
      </c>
      <c r="H1276" s="7">
        <v>0.34</v>
      </c>
      <c r="I1276" t="s">
        <v>18</v>
      </c>
      <c r="J1276" s="6">
        <v>5</v>
      </c>
      <c r="K1276" s="5">
        <v>4.2</v>
      </c>
      <c r="L1276" s="4">
        <v>167.54</v>
      </c>
    </row>
    <row r="1277" spans="1:12" x14ac:dyDescent="0.3">
      <c r="A1277">
        <v>11276</v>
      </c>
      <c r="B1277" s="1">
        <v>45837</v>
      </c>
      <c r="C1277">
        <v>1935</v>
      </c>
      <c r="D1277" t="s">
        <v>19</v>
      </c>
      <c r="E1277" t="s">
        <v>21</v>
      </c>
      <c r="F1277" s="6">
        <v>6</v>
      </c>
      <c r="G1277" s="4">
        <v>301.26</v>
      </c>
      <c r="H1277" s="7">
        <v>0.19</v>
      </c>
      <c r="I1277" t="s">
        <v>16</v>
      </c>
      <c r="J1277" s="6">
        <v>10</v>
      </c>
      <c r="K1277" s="5">
        <v>4.5</v>
      </c>
      <c r="L1277" s="4">
        <v>1464.12</v>
      </c>
    </row>
    <row r="1278" spans="1:12" x14ac:dyDescent="0.3">
      <c r="A1278">
        <v>11277</v>
      </c>
      <c r="B1278" s="1">
        <v>45838</v>
      </c>
      <c r="C1278">
        <v>1368</v>
      </c>
      <c r="D1278" t="s">
        <v>22</v>
      </c>
      <c r="E1278" t="s">
        <v>17</v>
      </c>
      <c r="F1278" s="6">
        <v>3</v>
      </c>
      <c r="G1278" s="4">
        <v>490.81</v>
      </c>
      <c r="H1278" s="7">
        <v>0.09</v>
      </c>
      <c r="I1278" t="s">
        <v>16</v>
      </c>
      <c r="J1278" s="6">
        <v>9</v>
      </c>
      <c r="K1278" s="5">
        <v>3.8</v>
      </c>
      <c r="L1278" s="4">
        <v>1339.91</v>
      </c>
    </row>
    <row r="1279" spans="1:12" x14ac:dyDescent="0.3">
      <c r="A1279">
        <v>11278</v>
      </c>
      <c r="B1279" s="1">
        <v>45839</v>
      </c>
      <c r="C1279">
        <v>1747</v>
      </c>
      <c r="D1279" t="s">
        <v>12</v>
      </c>
      <c r="E1279" t="s">
        <v>21</v>
      </c>
      <c r="F1279" s="6">
        <v>2</v>
      </c>
      <c r="G1279" s="4">
        <v>72.77</v>
      </c>
      <c r="H1279" s="7">
        <v>0.24</v>
      </c>
      <c r="I1279" t="s">
        <v>14</v>
      </c>
      <c r="J1279" s="6">
        <v>2</v>
      </c>
      <c r="K1279" s="5">
        <v>1.4</v>
      </c>
      <c r="L1279" s="4">
        <v>110.61</v>
      </c>
    </row>
    <row r="1280" spans="1:12" x14ac:dyDescent="0.3">
      <c r="A1280">
        <v>11279</v>
      </c>
      <c r="B1280" s="1">
        <v>45840</v>
      </c>
      <c r="C1280">
        <v>1594</v>
      </c>
      <c r="D1280" t="s">
        <v>15</v>
      </c>
      <c r="E1280" t="s">
        <v>13</v>
      </c>
      <c r="F1280" s="6">
        <v>7</v>
      </c>
      <c r="G1280" s="4">
        <v>55.71</v>
      </c>
      <c r="H1280" s="7">
        <v>0.34</v>
      </c>
      <c r="I1280" t="s">
        <v>16</v>
      </c>
      <c r="J1280" s="6">
        <v>1</v>
      </c>
      <c r="K1280" s="5">
        <v>4.9000000000000004</v>
      </c>
      <c r="L1280" s="4">
        <v>257.38</v>
      </c>
    </row>
    <row r="1281" spans="1:12" x14ac:dyDescent="0.3">
      <c r="A1281">
        <v>11280</v>
      </c>
      <c r="B1281" s="1">
        <v>45841</v>
      </c>
      <c r="C1281">
        <v>1553</v>
      </c>
      <c r="D1281" t="s">
        <v>22</v>
      </c>
      <c r="E1281" t="s">
        <v>17</v>
      </c>
      <c r="F1281" s="6">
        <v>7</v>
      </c>
      <c r="G1281" s="4">
        <v>104.87</v>
      </c>
      <c r="H1281" s="7">
        <v>0.06</v>
      </c>
      <c r="I1281" t="s">
        <v>18</v>
      </c>
      <c r="J1281" s="6">
        <v>10</v>
      </c>
      <c r="K1281" s="5">
        <v>1.3</v>
      </c>
      <c r="L1281" s="4">
        <v>690.04</v>
      </c>
    </row>
    <row r="1282" spans="1:12" x14ac:dyDescent="0.3">
      <c r="A1282">
        <v>11281</v>
      </c>
      <c r="B1282" s="1">
        <v>45842</v>
      </c>
      <c r="C1282">
        <v>1424</v>
      </c>
      <c r="D1282" t="s">
        <v>19</v>
      </c>
      <c r="E1282" t="s">
        <v>13</v>
      </c>
      <c r="F1282" s="6">
        <v>7</v>
      </c>
      <c r="G1282" s="4">
        <v>462.17</v>
      </c>
      <c r="H1282" s="7">
        <v>0.11</v>
      </c>
      <c r="I1282" t="s">
        <v>18</v>
      </c>
      <c r="J1282" s="6">
        <v>7</v>
      </c>
      <c r="K1282" s="5">
        <v>3.6</v>
      </c>
      <c r="L1282" s="4">
        <v>2879.32</v>
      </c>
    </row>
    <row r="1283" spans="1:12" x14ac:dyDescent="0.3">
      <c r="A1283">
        <v>11282</v>
      </c>
      <c r="B1283" s="1">
        <v>45843</v>
      </c>
      <c r="C1283">
        <v>1612</v>
      </c>
      <c r="D1283" t="s">
        <v>15</v>
      </c>
      <c r="E1283" t="s">
        <v>20</v>
      </c>
      <c r="F1283" s="6">
        <v>2</v>
      </c>
      <c r="G1283" s="4">
        <v>438.54</v>
      </c>
      <c r="H1283" s="7">
        <v>0.19</v>
      </c>
      <c r="I1283" t="s">
        <v>16</v>
      </c>
      <c r="J1283" s="6">
        <v>10</v>
      </c>
      <c r="K1283" s="5">
        <v>1.4</v>
      </c>
      <c r="L1283" s="4">
        <v>710.43</v>
      </c>
    </row>
    <row r="1284" spans="1:12" x14ac:dyDescent="0.3">
      <c r="A1284">
        <v>11283</v>
      </c>
      <c r="B1284" s="1">
        <v>45844</v>
      </c>
      <c r="C1284">
        <v>1517</v>
      </c>
      <c r="D1284" t="s">
        <v>19</v>
      </c>
      <c r="E1284" t="s">
        <v>20</v>
      </c>
      <c r="F1284" s="6">
        <v>7</v>
      </c>
      <c r="G1284" s="4">
        <v>345.54</v>
      </c>
      <c r="H1284" s="7">
        <v>0.06</v>
      </c>
      <c r="I1284" t="s">
        <v>14</v>
      </c>
      <c r="J1284" s="6">
        <v>11</v>
      </c>
      <c r="K1284" s="5">
        <v>4.5999999999999996</v>
      </c>
      <c r="L1284" s="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 s="6">
        <v>4</v>
      </c>
      <c r="G1285" s="4">
        <v>288.91000000000003</v>
      </c>
      <c r="H1285" s="7">
        <v>0.01</v>
      </c>
      <c r="I1285" t="s">
        <v>18</v>
      </c>
      <c r="J1285" s="6">
        <v>9</v>
      </c>
      <c r="K1285" s="5">
        <v>2.4</v>
      </c>
      <c r="L1285" s="4">
        <v>1144.08</v>
      </c>
    </row>
    <row r="1286" spans="1:12" x14ac:dyDescent="0.3">
      <c r="A1286">
        <v>11285</v>
      </c>
      <c r="B1286" s="1">
        <v>45846</v>
      </c>
      <c r="C1286">
        <v>1281</v>
      </c>
      <c r="D1286" t="s">
        <v>12</v>
      </c>
      <c r="E1286" t="s">
        <v>20</v>
      </c>
      <c r="F1286" s="6">
        <v>3</v>
      </c>
      <c r="G1286" s="4">
        <v>534.66999999999996</v>
      </c>
      <c r="H1286" s="7">
        <v>0.12</v>
      </c>
      <c r="I1286" t="s">
        <v>16</v>
      </c>
      <c r="J1286" s="6">
        <v>5</v>
      </c>
      <c r="K1286" s="5">
        <v>3</v>
      </c>
      <c r="L1286" s="4">
        <v>1411.53</v>
      </c>
    </row>
    <row r="1287" spans="1:12" x14ac:dyDescent="0.3">
      <c r="A1287">
        <v>11286</v>
      </c>
      <c r="B1287" s="1">
        <v>45847</v>
      </c>
      <c r="C1287">
        <v>1319</v>
      </c>
      <c r="D1287" t="s">
        <v>22</v>
      </c>
      <c r="E1287" t="s">
        <v>20</v>
      </c>
      <c r="F1287" s="6">
        <v>4</v>
      </c>
      <c r="G1287" s="4">
        <v>463.52</v>
      </c>
      <c r="H1287" s="7">
        <v>0.3</v>
      </c>
      <c r="I1287" t="s">
        <v>14</v>
      </c>
      <c r="J1287" s="6">
        <v>11</v>
      </c>
      <c r="K1287" s="5">
        <v>1.7</v>
      </c>
      <c r="L1287" s="4">
        <v>1297.8599999999999</v>
      </c>
    </row>
    <row r="1288" spans="1:12" x14ac:dyDescent="0.3">
      <c r="A1288">
        <v>11287</v>
      </c>
      <c r="B1288" s="1">
        <v>45848</v>
      </c>
      <c r="C1288">
        <v>1737</v>
      </c>
      <c r="D1288" t="s">
        <v>19</v>
      </c>
      <c r="E1288" t="s">
        <v>21</v>
      </c>
      <c r="F1288" s="6">
        <v>6</v>
      </c>
      <c r="G1288" s="4">
        <v>489.99</v>
      </c>
      <c r="H1288" s="7">
        <v>0.02</v>
      </c>
      <c r="I1288" t="s">
        <v>18</v>
      </c>
      <c r="J1288" s="6">
        <v>4</v>
      </c>
      <c r="K1288" s="5">
        <v>3.2</v>
      </c>
      <c r="L1288" s="4">
        <v>2881.14</v>
      </c>
    </row>
    <row r="1289" spans="1:12" x14ac:dyDescent="0.3">
      <c r="A1289">
        <v>11288</v>
      </c>
      <c r="B1289" s="1">
        <v>45849</v>
      </c>
      <c r="C1289">
        <v>1442</v>
      </c>
      <c r="D1289" t="s">
        <v>15</v>
      </c>
      <c r="E1289" t="s">
        <v>21</v>
      </c>
      <c r="F1289" s="6">
        <v>3</v>
      </c>
      <c r="G1289" s="4">
        <v>490.76</v>
      </c>
      <c r="H1289" s="7">
        <v>0.15</v>
      </c>
      <c r="I1289" t="s">
        <v>18</v>
      </c>
      <c r="J1289" s="6">
        <v>4</v>
      </c>
      <c r="K1289" s="5">
        <v>4.8</v>
      </c>
      <c r="L1289" s="4">
        <v>1251.44</v>
      </c>
    </row>
    <row r="1290" spans="1:12" x14ac:dyDescent="0.3">
      <c r="A1290">
        <v>11289</v>
      </c>
      <c r="B1290" s="1">
        <v>45850</v>
      </c>
      <c r="C1290">
        <v>1951</v>
      </c>
      <c r="D1290" t="s">
        <v>15</v>
      </c>
      <c r="E1290" t="s">
        <v>20</v>
      </c>
      <c r="F1290" s="6">
        <v>2</v>
      </c>
      <c r="G1290" s="4">
        <v>390.99</v>
      </c>
      <c r="H1290" s="7">
        <v>0.27</v>
      </c>
      <c r="I1290" t="s">
        <v>18</v>
      </c>
      <c r="J1290" s="6">
        <v>8</v>
      </c>
      <c r="K1290" s="5">
        <v>4.5999999999999996</v>
      </c>
      <c r="L1290" s="4">
        <v>570.85</v>
      </c>
    </row>
    <row r="1291" spans="1:12" x14ac:dyDescent="0.3">
      <c r="A1291">
        <v>11290</v>
      </c>
      <c r="B1291" s="1">
        <v>45851</v>
      </c>
      <c r="C1291">
        <v>1314</v>
      </c>
      <c r="D1291" t="s">
        <v>15</v>
      </c>
      <c r="E1291" t="s">
        <v>20</v>
      </c>
      <c r="F1291" s="6">
        <v>4</v>
      </c>
      <c r="G1291" s="4">
        <v>282.94</v>
      </c>
      <c r="H1291" s="7">
        <v>0.33</v>
      </c>
      <c r="I1291" t="s">
        <v>16</v>
      </c>
      <c r="J1291" s="6">
        <v>1</v>
      </c>
      <c r="K1291" s="5">
        <v>1.3</v>
      </c>
      <c r="L1291" s="4">
        <v>758.28</v>
      </c>
    </row>
    <row r="1292" spans="1:12" x14ac:dyDescent="0.3">
      <c r="A1292">
        <v>11291</v>
      </c>
      <c r="B1292" s="1">
        <v>45852</v>
      </c>
      <c r="C1292">
        <v>1876</v>
      </c>
      <c r="D1292" t="s">
        <v>22</v>
      </c>
      <c r="E1292" t="s">
        <v>21</v>
      </c>
      <c r="F1292" s="6">
        <v>5</v>
      </c>
      <c r="G1292" s="4">
        <v>520.84</v>
      </c>
      <c r="H1292" s="7">
        <v>0.34</v>
      </c>
      <c r="I1292" t="s">
        <v>18</v>
      </c>
      <c r="J1292" s="6">
        <v>1</v>
      </c>
      <c r="K1292" s="5">
        <v>2.5</v>
      </c>
      <c r="L1292" s="4">
        <v>1718.77</v>
      </c>
    </row>
    <row r="1293" spans="1:12" x14ac:dyDescent="0.3">
      <c r="A1293">
        <v>11292</v>
      </c>
      <c r="B1293" s="1">
        <v>45853</v>
      </c>
      <c r="C1293">
        <v>1965</v>
      </c>
      <c r="D1293" t="s">
        <v>22</v>
      </c>
      <c r="E1293" t="s">
        <v>20</v>
      </c>
      <c r="F1293" s="6">
        <v>3</v>
      </c>
      <c r="G1293" s="4">
        <v>556.71</v>
      </c>
      <c r="H1293" s="7">
        <v>0.15</v>
      </c>
      <c r="I1293" t="s">
        <v>16</v>
      </c>
      <c r="J1293" s="6">
        <v>8</v>
      </c>
      <c r="K1293" s="5">
        <v>2.1</v>
      </c>
      <c r="L1293" s="4">
        <v>1419.61</v>
      </c>
    </row>
    <row r="1294" spans="1:12" x14ac:dyDescent="0.3">
      <c r="A1294">
        <v>11293</v>
      </c>
      <c r="B1294" s="1">
        <v>45854</v>
      </c>
      <c r="C1294">
        <v>1740</v>
      </c>
      <c r="D1294" t="s">
        <v>15</v>
      </c>
      <c r="E1294" t="s">
        <v>20</v>
      </c>
      <c r="F1294" s="6">
        <v>2</v>
      </c>
      <c r="G1294" s="4">
        <v>28.93</v>
      </c>
      <c r="H1294" s="7">
        <v>0.33</v>
      </c>
      <c r="I1294" t="s">
        <v>18</v>
      </c>
      <c r="J1294" s="6">
        <v>2</v>
      </c>
      <c r="K1294" s="5">
        <v>2.9</v>
      </c>
      <c r="L1294" s="4">
        <v>38.770000000000003</v>
      </c>
    </row>
    <row r="1295" spans="1:12" x14ac:dyDescent="0.3">
      <c r="A1295">
        <v>11294</v>
      </c>
      <c r="B1295" s="1">
        <v>45855</v>
      </c>
      <c r="C1295">
        <v>1376</v>
      </c>
      <c r="D1295" t="s">
        <v>15</v>
      </c>
      <c r="E1295" t="s">
        <v>13</v>
      </c>
      <c r="F1295" s="6">
        <v>1</v>
      </c>
      <c r="G1295" s="4">
        <v>45.16</v>
      </c>
      <c r="H1295" s="7">
        <v>0.01</v>
      </c>
      <c r="I1295" t="s">
        <v>18</v>
      </c>
      <c r="J1295" s="6">
        <v>10</v>
      </c>
      <c r="K1295" s="5">
        <v>4.3</v>
      </c>
      <c r="L1295" s="4">
        <v>44.71</v>
      </c>
    </row>
    <row r="1296" spans="1:12" x14ac:dyDescent="0.3">
      <c r="A1296">
        <v>11295</v>
      </c>
      <c r="B1296" s="1">
        <v>45856</v>
      </c>
      <c r="C1296">
        <v>1288</v>
      </c>
      <c r="D1296" t="s">
        <v>19</v>
      </c>
      <c r="E1296" t="s">
        <v>20</v>
      </c>
      <c r="F1296" s="6">
        <v>3</v>
      </c>
      <c r="G1296" s="4">
        <v>575.86</v>
      </c>
      <c r="H1296" s="7">
        <v>0.26</v>
      </c>
      <c r="I1296" t="s">
        <v>14</v>
      </c>
      <c r="J1296" s="6">
        <v>6</v>
      </c>
      <c r="K1296" s="5">
        <v>4</v>
      </c>
      <c r="L1296" s="4">
        <v>1278.4100000000001</v>
      </c>
    </row>
    <row r="1297" spans="1:12" x14ac:dyDescent="0.3">
      <c r="A1297">
        <v>11296</v>
      </c>
      <c r="B1297" s="1">
        <v>45857</v>
      </c>
      <c r="C1297">
        <v>1436</v>
      </c>
      <c r="D1297" t="s">
        <v>19</v>
      </c>
      <c r="E1297" t="s">
        <v>17</v>
      </c>
      <c r="F1297" s="6">
        <v>3</v>
      </c>
      <c r="G1297" s="4">
        <v>177.14</v>
      </c>
      <c r="H1297" s="7">
        <v>0.22</v>
      </c>
      <c r="I1297" t="s">
        <v>18</v>
      </c>
      <c r="J1297" s="6">
        <v>2</v>
      </c>
      <c r="K1297" s="5">
        <v>2.4</v>
      </c>
      <c r="L1297" s="4">
        <v>414.51</v>
      </c>
    </row>
    <row r="1298" spans="1:12" x14ac:dyDescent="0.3">
      <c r="A1298">
        <v>11297</v>
      </c>
      <c r="B1298" s="1">
        <v>45858</v>
      </c>
      <c r="C1298">
        <v>1661</v>
      </c>
      <c r="D1298" t="s">
        <v>15</v>
      </c>
      <c r="E1298" t="s">
        <v>13</v>
      </c>
      <c r="F1298" s="6">
        <v>6</v>
      </c>
      <c r="G1298" s="4">
        <v>525.91999999999996</v>
      </c>
      <c r="H1298" s="7">
        <v>0.09</v>
      </c>
      <c r="I1298" t="s">
        <v>16</v>
      </c>
      <c r="J1298" s="6">
        <v>5</v>
      </c>
      <c r="K1298" s="5">
        <v>2.5</v>
      </c>
      <c r="L1298" s="4">
        <v>2871.52</v>
      </c>
    </row>
    <row r="1299" spans="1:12" x14ac:dyDescent="0.3">
      <c r="A1299">
        <v>11298</v>
      </c>
      <c r="B1299" s="1">
        <v>45859</v>
      </c>
      <c r="C1299">
        <v>1276</v>
      </c>
      <c r="D1299" t="s">
        <v>15</v>
      </c>
      <c r="E1299" t="s">
        <v>17</v>
      </c>
      <c r="F1299" s="6">
        <v>5</v>
      </c>
      <c r="G1299" s="4">
        <v>242.45</v>
      </c>
      <c r="H1299" s="7">
        <v>0.18</v>
      </c>
      <c r="I1299" t="s">
        <v>14</v>
      </c>
      <c r="J1299" s="6">
        <v>3</v>
      </c>
      <c r="K1299" s="5">
        <v>3.6</v>
      </c>
      <c r="L1299" s="4">
        <v>994.04</v>
      </c>
    </row>
    <row r="1300" spans="1:12" x14ac:dyDescent="0.3">
      <c r="A1300">
        <v>11299</v>
      </c>
      <c r="B1300" s="1">
        <v>45860</v>
      </c>
      <c r="C1300">
        <v>1709</v>
      </c>
      <c r="D1300" t="s">
        <v>22</v>
      </c>
      <c r="E1300" t="s">
        <v>20</v>
      </c>
      <c r="F1300" s="6">
        <v>6</v>
      </c>
      <c r="G1300" s="4">
        <v>84.67</v>
      </c>
      <c r="H1300" s="7">
        <v>0.05</v>
      </c>
      <c r="I1300" t="s">
        <v>18</v>
      </c>
      <c r="J1300" s="6">
        <v>7</v>
      </c>
      <c r="K1300" s="5">
        <v>1.8</v>
      </c>
      <c r="L1300" s="4">
        <v>482.62</v>
      </c>
    </row>
    <row r="1301" spans="1:12" x14ac:dyDescent="0.3">
      <c r="A1301">
        <v>11300</v>
      </c>
      <c r="B1301" s="1">
        <v>45861</v>
      </c>
      <c r="C1301">
        <v>1581</v>
      </c>
      <c r="D1301" t="s">
        <v>22</v>
      </c>
      <c r="E1301" t="s">
        <v>21</v>
      </c>
      <c r="F1301" s="6">
        <v>7</v>
      </c>
      <c r="G1301" s="4">
        <v>62.06</v>
      </c>
      <c r="H1301" s="7">
        <v>0.31</v>
      </c>
      <c r="I1301" t="s">
        <v>18</v>
      </c>
      <c r="J1301" s="6">
        <v>9</v>
      </c>
      <c r="K1301" s="5">
        <v>1.4</v>
      </c>
      <c r="L1301" s="4">
        <v>299.75</v>
      </c>
    </row>
    <row r="1302" spans="1:12" x14ac:dyDescent="0.3">
      <c r="A1302">
        <v>11301</v>
      </c>
      <c r="B1302" s="1">
        <v>45862</v>
      </c>
      <c r="C1302">
        <v>1502</v>
      </c>
      <c r="D1302" t="s">
        <v>19</v>
      </c>
      <c r="E1302" t="s">
        <v>13</v>
      </c>
      <c r="F1302" s="6">
        <v>3</v>
      </c>
      <c r="G1302" s="4">
        <v>106.56</v>
      </c>
      <c r="H1302" s="7">
        <v>0.13</v>
      </c>
      <c r="I1302" t="s">
        <v>16</v>
      </c>
      <c r="J1302" s="6">
        <v>2</v>
      </c>
      <c r="K1302" s="5">
        <v>2</v>
      </c>
      <c r="L1302" s="4">
        <v>278.12</v>
      </c>
    </row>
    <row r="1303" spans="1:12" x14ac:dyDescent="0.3">
      <c r="A1303">
        <v>11302</v>
      </c>
      <c r="B1303" s="1">
        <v>45863</v>
      </c>
      <c r="C1303">
        <v>1623</v>
      </c>
      <c r="D1303" t="s">
        <v>15</v>
      </c>
      <c r="E1303" t="s">
        <v>21</v>
      </c>
      <c r="F1303" s="6">
        <v>3</v>
      </c>
      <c r="G1303" s="4">
        <v>161.19</v>
      </c>
      <c r="H1303" s="7">
        <v>0.22</v>
      </c>
      <c r="I1303" t="s">
        <v>14</v>
      </c>
      <c r="J1303" s="6">
        <v>7</v>
      </c>
      <c r="K1303" s="5">
        <v>1.5</v>
      </c>
      <c r="L1303" s="4">
        <v>377.18</v>
      </c>
    </row>
    <row r="1304" spans="1:12" x14ac:dyDescent="0.3">
      <c r="A1304">
        <v>11303</v>
      </c>
      <c r="B1304" s="1">
        <v>45864</v>
      </c>
      <c r="C1304">
        <v>1515</v>
      </c>
      <c r="D1304" t="s">
        <v>19</v>
      </c>
      <c r="E1304" t="s">
        <v>13</v>
      </c>
      <c r="F1304" s="6">
        <v>7</v>
      </c>
      <c r="G1304" s="4">
        <v>300.77999999999997</v>
      </c>
      <c r="H1304" s="7">
        <v>0.06</v>
      </c>
      <c r="I1304" t="s">
        <v>14</v>
      </c>
      <c r="J1304" s="6">
        <v>8</v>
      </c>
      <c r="K1304" s="5">
        <v>2.4</v>
      </c>
      <c r="L1304" s="4">
        <v>1979.13</v>
      </c>
    </row>
    <row r="1305" spans="1:12" x14ac:dyDescent="0.3">
      <c r="A1305">
        <v>11304</v>
      </c>
      <c r="B1305" s="1">
        <v>45865</v>
      </c>
      <c r="C1305">
        <v>1349</v>
      </c>
      <c r="D1305" t="s">
        <v>19</v>
      </c>
      <c r="E1305" t="s">
        <v>21</v>
      </c>
      <c r="F1305" s="6">
        <v>5</v>
      </c>
      <c r="G1305" s="4">
        <v>425.38</v>
      </c>
      <c r="H1305" s="7">
        <v>7.0000000000000007E-2</v>
      </c>
      <c r="I1305" t="s">
        <v>18</v>
      </c>
      <c r="J1305" s="6">
        <v>10</v>
      </c>
      <c r="K1305" s="5">
        <v>4.8</v>
      </c>
      <c r="L1305" s="4">
        <v>1978.02</v>
      </c>
    </row>
    <row r="1306" spans="1:12" x14ac:dyDescent="0.3">
      <c r="A1306">
        <v>11305</v>
      </c>
      <c r="B1306" s="1">
        <v>45866</v>
      </c>
      <c r="C1306">
        <v>1842</v>
      </c>
      <c r="D1306" t="s">
        <v>22</v>
      </c>
      <c r="E1306" t="s">
        <v>13</v>
      </c>
      <c r="F1306" s="6">
        <v>5</v>
      </c>
      <c r="G1306" s="4">
        <v>592.04</v>
      </c>
      <c r="H1306" s="7">
        <v>0.35</v>
      </c>
      <c r="I1306" t="s">
        <v>14</v>
      </c>
      <c r="J1306" s="6">
        <v>8</v>
      </c>
      <c r="K1306" s="5">
        <v>1.5</v>
      </c>
      <c r="L1306" s="4">
        <v>1924.13</v>
      </c>
    </row>
    <row r="1307" spans="1:12" x14ac:dyDescent="0.3">
      <c r="A1307">
        <v>11306</v>
      </c>
      <c r="B1307" s="1">
        <v>45867</v>
      </c>
      <c r="C1307">
        <v>1445</v>
      </c>
      <c r="D1307" t="s">
        <v>19</v>
      </c>
      <c r="E1307" t="s">
        <v>13</v>
      </c>
      <c r="F1307" s="6">
        <v>4</v>
      </c>
      <c r="G1307" s="4">
        <v>273.27999999999997</v>
      </c>
      <c r="H1307" s="7">
        <v>0.26</v>
      </c>
      <c r="I1307" t="s">
        <v>16</v>
      </c>
      <c r="J1307" s="6">
        <v>7</v>
      </c>
      <c r="K1307" s="5">
        <v>4.3</v>
      </c>
      <c r="L1307" s="4">
        <v>808.91</v>
      </c>
    </row>
    <row r="1308" spans="1:12" x14ac:dyDescent="0.3">
      <c r="A1308">
        <v>11307</v>
      </c>
      <c r="B1308" s="1">
        <v>45868</v>
      </c>
      <c r="C1308">
        <v>1829</v>
      </c>
      <c r="D1308" t="s">
        <v>15</v>
      </c>
      <c r="E1308" t="s">
        <v>17</v>
      </c>
      <c r="F1308" s="6">
        <v>2</v>
      </c>
      <c r="G1308" s="4">
        <v>318.14</v>
      </c>
      <c r="H1308" s="7">
        <v>0.34</v>
      </c>
      <c r="I1308" t="s">
        <v>14</v>
      </c>
      <c r="J1308" s="6">
        <v>4</v>
      </c>
      <c r="K1308" s="5">
        <v>3.1</v>
      </c>
      <c r="L1308" s="4">
        <v>419.94</v>
      </c>
    </row>
    <row r="1309" spans="1:12" x14ac:dyDescent="0.3">
      <c r="A1309">
        <v>11308</v>
      </c>
      <c r="B1309" s="1">
        <v>45869</v>
      </c>
      <c r="C1309">
        <v>1349</v>
      </c>
      <c r="D1309" t="s">
        <v>19</v>
      </c>
      <c r="E1309" t="s">
        <v>21</v>
      </c>
      <c r="F1309" s="6">
        <v>2</v>
      </c>
      <c r="G1309" s="4">
        <v>320.26</v>
      </c>
      <c r="H1309" s="7">
        <v>0.1</v>
      </c>
      <c r="I1309" t="s">
        <v>18</v>
      </c>
      <c r="J1309" s="6">
        <v>4</v>
      </c>
      <c r="K1309" s="5">
        <v>3.5</v>
      </c>
      <c r="L1309" s="4">
        <v>576.47</v>
      </c>
    </row>
    <row r="1310" spans="1:12" x14ac:dyDescent="0.3">
      <c r="A1310">
        <v>11309</v>
      </c>
      <c r="B1310" s="1">
        <v>45870</v>
      </c>
      <c r="C1310">
        <v>1606</v>
      </c>
      <c r="D1310" t="s">
        <v>12</v>
      </c>
      <c r="E1310" t="s">
        <v>17</v>
      </c>
      <c r="F1310" s="6">
        <v>4</v>
      </c>
      <c r="G1310" s="4">
        <v>330.57</v>
      </c>
      <c r="H1310" s="7">
        <v>0.06</v>
      </c>
      <c r="I1310" t="s">
        <v>16</v>
      </c>
      <c r="J1310" s="6">
        <v>10</v>
      </c>
      <c r="K1310" s="5">
        <v>1.7</v>
      </c>
      <c r="L1310" s="4">
        <v>1242.94</v>
      </c>
    </row>
    <row r="1311" spans="1:12" x14ac:dyDescent="0.3">
      <c r="A1311">
        <v>11310</v>
      </c>
      <c r="B1311" s="1">
        <v>45871</v>
      </c>
      <c r="C1311">
        <v>1663</v>
      </c>
      <c r="D1311" t="s">
        <v>15</v>
      </c>
      <c r="E1311" t="s">
        <v>17</v>
      </c>
      <c r="F1311" s="6">
        <v>2</v>
      </c>
      <c r="G1311" s="4">
        <v>317.88</v>
      </c>
      <c r="H1311" s="7">
        <v>0.18</v>
      </c>
      <c r="I1311" t="s">
        <v>18</v>
      </c>
      <c r="J1311" s="6">
        <v>9</v>
      </c>
      <c r="K1311" s="5">
        <v>1.6</v>
      </c>
      <c r="L1311" s="4">
        <v>521.32000000000005</v>
      </c>
    </row>
    <row r="1312" spans="1:12" x14ac:dyDescent="0.3">
      <c r="A1312">
        <v>11311</v>
      </c>
      <c r="B1312" s="1">
        <v>45872</v>
      </c>
      <c r="C1312">
        <v>1822</v>
      </c>
      <c r="D1312" t="s">
        <v>19</v>
      </c>
      <c r="E1312" t="s">
        <v>21</v>
      </c>
      <c r="F1312" s="6">
        <v>3</v>
      </c>
      <c r="G1312" s="4">
        <v>20.13</v>
      </c>
      <c r="H1312" s="7">
        <v>0.17</v>
      </c>
      <c r="I1312" t="s">
        <v>18</v>
      </c>
      <c r="J1312" s="6">
        <v>10</v>
      </c>
      <c r="K1312" s="5">
        <v>1.7</v>
      </c>
      <c r="L1312" s="4">
        <v>50.12</v>
      </c>
    </row>
    <row r="1313" spans="1:12" x14ac:dyDescent="0.3">
      <c r="A1313">
        <v>11312</v>
      </c>
      <c r="B1313" s="1">
        <v>45873</v>
      </c>
      <c r="C1313">
        <v>1136</v>
      </c>
      <c r="D1313" t="s">
        <v>15</v>
      </c>
      <c r="E1313" t="s">
        <v>13</v>
      </c>
      <c r="F1313" s="6">
        <v>4</v>
      </c>
      <c r="G1313" s="4">
        <v>16.010000000000002</v>
      </c>
      <c r="H1313" s="7">
        <v>0.06</v>
      </c>
      <c r="I1313" t="s">
        <v>16</v>
      </c>
      <c r="J1313" s="6">
        <v>9</v>
      </c>
      <c r="K1313" s="5">
        <v>3.7</v>
      </c>
      <c r="L1313" s="4">
        <v>60.2</v>
      </c>
    </row>
    <row r="1314" spans="1:12" x14ac:dyDescent="0.3">
      <c r="A1314">
        <v>11313</v>
      </c>
      <c r="B1314" s="1">
        <v>45874</v>
      </c>
      <c r="C1314">
        <v>1758</v>
      </c>
      <c r="D1314" t="s">
        <v>22</v>
      </c>
      <c r="E1314" t="s">
        <v>17</v>
      </c>
      <c r="F1314" s="6">
        <v>4</v>
      </c>
      <c r="G1314" s="4">
        <v>72.13</v>
      </c>
      <c r="H1314" s="7">
        <v>0.26</v>
      </c>
      <c r="I1314" t="s">
        <v>16</v>
      </c>
      <c r="J1314" s="6">
        <v>5</v>
      </c>
      <c r="K1314" s="5">
        <v>4</v>
      </c>
      <c r="L1314" s="4">
        <v>213.5</v>
      </c>
    </row>
    <row r="1315" spans="1:12" x14ac:dyDescent="0.3">
      <c r="A1315">
        <v>11314</v>
      </c>
      <c r="B1315" s="1">
        <v>45875</v>
      </c>
      <c r="C1315">
        <v>1898</v>
      </c>
      <c r="D1315" t="s">
        <v>12</v>
      </c>
      <c r="E1315" t="s">
        <v>21</v>
      </c>
      <c r="F1315" s="6">
        <v>2</v>
      </c>
      <c r="G1315" s="4">
        <v>74.41</v>
      </c>
      <c r="H1315" s="7">
        <v>0.13</v>
      </c>
      <c r="I1315" t="s">
        <v>16</v>
      </c>
      <c r="J1315" s="6">
        <v>7</v>
      </c>
      <c r="K1315" s="5">
        <v>4.7</v>
      </c>
      <c r="L1315" s="4">
        <v>129.47</v>
      </c>
    </row>
    <row r="1316" spans="1:12" x14ac:dyDescent="0.3">
      <c r="A1316">
        <v>11315</v>
      </c>
      <c r="B1316" s="1">
        <v>45876</v>
      </c>
      <c r="C1316">
        <v>1242</v>
      </c>
      <c r="D1316" t="s">
        <v>19</v>
      </c>
      <c r="E1316" t="s">
        <v>13</v>
      </c>
      <c r="F1316" s="6">
        <v>1</v>
      </c>
      <c r="G1316" s="4">
        <v>427.36</v>
      </c>
      <c r="H1316" s="7">
        <v>7.0000000000000007E-2</v>
      </c>
      <c r="I1316" t="s">
        <v>16</v>
      </c>
      <c r="J1316" s="6">
        <v>7</v>
      </c>
      <c r="K1316" s="5">
        <v>2.6</v>
      </c>
      <c r="L1316" s="4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 s="6">
        <v>2</v>
      </c>
      <c r="G1317" s="4">
        <v>134.88</v>
      </c>
      <c r="H1317" s="7">
        <v>0.12</v>
      </c>
      <c r="I1317" t="s">
        <v>16</v>
      </c>
      <c r="J1317" s="6">
        <v>9</v>
      </c>
      <c r="K1317" s="5">
        <v>2.8</v>
      </c>
      <c r="L1317" s="4">
        <v>237.39</v>
      </c>
    </row>
    <row r="1318" spans="1:12" x14ac:dyDescent="0.3">
      <c r="A1318">
        <v>11317</v>
      </c>
      <c r="B1318" s="1">
        <v>45878</v>
      </c>
      <c r="C1318">
        <v>1039</v>
      </c>
      <c r="D1318" t="s">
        <v>12</v>
      </c>
      <c r="E1318" t="s">
        <v>17</v>
      </c>
      <c r="F1318" s="6">
        <v>6</v>
      </c>
      <c r="G1318" s="4">
        <v>538.41</v>
      </c>
      <c r="H1318" s="7">
        <v>0.2</v>
      </c>
      <c r="I1318" t="s">
        <v>16</v>
      </c>
      <c r="J1318" s="6">
        <v>7</v>
      </c>
      <c r="K1318" s="5">
        <v>2.9</v>
      </c>
      <c r="L1318" s="4">
        <v>2584.37</v>
      </c>
    </row>
    <row r="1319" spans="1:12" x14ac:dyDescent="0.3">
      <c r="A1319">
        <v>11318</v>
      </c>
      <c r="B1319" s="1">
        <v>45879</v>
      </c>
      <c r="C1319">
        <v>1228</v>
      </c>
      <c r="D1319" t="s">
        <v>12</v>
      </c>
      <c r="E1319" t="s">
        <v>17</v>
      </c>
      <c r="F1319" s="6">
        <v>1</v>
      </c>
      <c r="G1319" s="4">
        <v>558.23</v>
      </c>
      <c r="H1319" s="7">
        <v>0.25</v>
      </c>
      <c r="I1319" t="s">
        <v>16</v>
      </c>
      <c r="J1319" s="6">
        <v>8</v>
      </c>
      <c r="K1319" s="5">
        <v>2.1</v>
      </c>
      <c r="L1319" s="4">
        <v>418.67</v>
      </c>
    </row>
    <row r="1320" spans="1:12" x14ac:dyDescent="0.3">
      <c r="A1320">
        <v>11319</v>
      </c>
      <c r="B1320" s="1">
        <v>45880</v>
      </c>
      <c r="C1320">
        <v>1547</v>
      </c>
      <c r="D1320" t="s">
        <v>15</v>
      </c>
      <c r="E1320" t="s">
        <v>13</v>
      </c>
      <c r="F1320" s="6">
        <v>4</v>
      </c>
      <c r="G1320" s="4">
        <v>585.9</v>
      </c>
      <c r="H1320" s="7">
        <v>0.17</v>
      </c>
      <c r="I1320" t="s">
        <v>14</v>
      </c>
      <c r="J1320" s="6">
        <v>7</v>
      </c>
      <c r="K1320" s="5">
        <v>2.2999999999999998</v>
      </c>
      <c r="L1320" s="4">
        <v>1945.19</v>
      </c>
    </row>
    <row r="1321" spans="1:12" x14ac:dyDescent="0.3">
      <c r="A1321">
        <v>11320</v>
      </c>
      <c r="B1321" s="1">
        <v>45881</v>
      </c>
      <c r="C1321">
        <v>1919</v>
      </c>
      <c r="D1321" t="s">
        <v>15</v>
      </c>
      <c r="E1321" t="s">
        <v>17</v>
      </c>
      <c r="F1321" s="6">
        <v>1</v>
      </c>
      <c r="G1321" s="4">
        <v>564.36</v>
      </c>
      <c r="H1321" s="7">
        <v>0.18</v>
      </c>
      <c r="I1321" t="s">
        <v>18</v>
      </c>
      <c r="J1321" s="6">
        <v>11</v>
      </c>
      <c r="K1321" s="5">
        <v>4.4000000000000004</v>
      </c>
      <c r="L1321" s="4">
        <v>462.78</v>
      </c>
    </row>
    <row r="1322" spans="1:12" x14ac:dyDescent="0.3">
      <c r="A1322">
        <v>11321</v>
      </c>
      <c r="B1322" s="1">
        <v>45882</v>
      </c>
      <c r="C1322">
        <v>1222</v>
      </c>
      <c r="D1322" t="s">
        <v>15</v>
      </c>
      <c r="E1322" t="s">
        <v>13</v>
      </c>
      <c r="F1322" s="6">
        <v>3</v>
      </c>
      <c r="G1322" s="4">
        <v>174.05</v>
      </c>
      <c r="H1322" s="7">
        <v>0.05</v>
      </c>
      <c r="I1322" t="s">
        <v>16</v>
      </c>
      <c r="J1322" s="6">
        <v>4</v>
      </c>
      <c r="K1322" s="5">
        <v>2.4</v>
      </c>
      <c r="L1322" s="4">
        <v>496.04</v>
      </c>
    </row>
    <row r="1323" spans="1:12" x14ac:dyDescent="0.3">
      <c r="A1323">
        <v>11322</v>
      </c>
      <c r="B1323" s="1">
        <v>45883</v>
      </c>
      <c r="C1323">
        <v>1005</v>
      </c>
      <c r="D1323" t="s">
        <v>22</v>
      </c>
      <c r="E1323" t="s">
        <v>20</v>
      </c>
      <c r="F1323" s="6">
        <v>5</v>
      </c>
      <c r="G1323" s="4">
        <v>313.22000000000003</v>
      </c>
      <c r="H1323" s="7">
        <v>0.32</v>
      </c>
      <c r="I1323" t="s">
        <v>14</v>
      </c>
      <c r="J1323" s="6">
        <v>2</v>
      </c>
      <c r="K1323" s="5">
        <v>4.5</v>
      </c>
      <c r="L1323" s="4">
        <v>1064.95</v>
      </c>
    </row>
    <row r="1324" spans="1:12" x14ac:dyDescent="0.3">
      <c r="A1324">
        <v>11323</v>
      </c>
      <c r="B1324" s="1">
        <v>45884</v>
      </c>
      <c r="C1324">
        <v>1321</v>
      </c>
      <c r="D1324" t="s">
        <v>15</v>
      </c>
      <c r="E1324" t="s">
        <v>17</v>
      </c>
      <c r="F1324" s="6">
        <v>1</v>
      </c>
      <c r="G1324" s="4">
        <v>117.64</v>
      </c>
      <c r="H1324" s="7">
        <v>0.33</v>
      </c>
      <c r="I1324" t="s">
        <v>18</v>
      </c>
      <c r="J1324" s="6">
        <v>3</v>
      </c>
      <c r="K1324" s="5">
        <v>2.2000000000000002</v>
      </c>
      <c r="L1324" s="4">
        <v>78.819999999999993</v>
      </c>
    </row>
    <row r="1325" spans="1:12" x14ac:dyDescent="0.3">
      <c r="A1325">
        <v>11324</v>
      </c>
      <c r="B1325" s="1">
        <v>45885</v>
      </c>
      <c r="C1325">
        <v>1467</v>
      </c>
      <c r="D1325" t="s">
        <v>22</v>
      </c>
      <c r="E1325" t="s">
        <v>20</v>
      </c>
      <c r="F1325" s="6">
        <v>6</v>
      </c>
      <c r="G1325" s="4">
        <v>486.63</v>
      </c>
      <c r="H1325" s="7">
        <v>0.24</v>
      </c>
      <c r="I1325" t="s">
        <v>18</v>
      </c>
      <c r="J1325" s="6">
        <v>7</v>
      </c>
      <c r="K1325" s="5">
        <v>2.4</v>
      </c>
      <c r="L1325" s="4">
        <v>2219.0300000000002</v>
      </c>
    </row>
    <row r="1326" spans="1:12" x14ac:dyDescent="0.3">
      <c r="A1326">
        <v>11325</v>
      </c>
      <c r="B1326" s="1">
        <v>45886</v>
      </c>
      <c r="C1326">
        <v>1731</v>
      </c>
      <c r="D1326" t="s">
        <v>15</v>
      </c>
      <c r="E1326" t="s">
        <v>21</v>
      </c>
      <c r="F1326" s="6">
        <v>5</v>
      </c>
      <c r="G1326" s="4">
        <v>534.73</v>
      </c>
      <c r="H1326" s="7">
        <v>0.01</v>
      </c>
      <c r="I1326" t="s">
        <v>18</v>
      </c>
      <c r="J1326" s="6">
        <v>11</v>
      </c>
      <c r="K1326" s="5">
        <v>3.2</v>
      </c>
      <c r="L1326" s="4">
        <v>2646.91</v>
      </c>
    </row>
    <row r="1327" spans="1:12" x14ac:dyDescent="0.3">
      <c r="A1327">
        <v>11326</v>
      </c>
      <c r="B1327" s="1">
        <v>45887</v>
      </c>
      <c r="C1327">
        <v>1074</v>
      </c>
      <c r="D1327" t="s">
        <v>22</v>
      </c>
      <c r="E1327" t="s">
        <v>17</v>
      </c>
      <c r="F1327" s="6">
        <v>3</v>
      </c>
      <c r="G1327" s="4">
        <v>513</v>
      </c>
      <c r="H1327" s="7">
        <v>0.19</v>
      </c>
      <c r="I1327" t="s">
        <v>16</v>
      </c>
      <c r="J1327" s="6">
        <v>11</v>
      </c>
      <c r="K1327" s="5">
        <v>1.4</v>
      </c>
      <c r="L1327" s="4">
        <v>1246.5899999999999</v>
      </c>
    </row>
    <row r="1328" spans="1:12" x14ac:dyDescent="0.3">
      <c r="A1328">
        <v>11327</v>
      </c>
      <c r="B1328" s="1">
        <v>45888</v>
      </c>
      <c r="C1328">
        <v>1003</v>
      </c>
      <c r="D1328" t="s">
        <v>22</v>
      </c>
      <c r="E1328" t="s">
        <v>21</v>
      </c>
      <c r="F1328" s="6">
        <v>6</v>
      </c>
      <c r="G1328" s="4">
        <v>268.52</v>
      </c>
      <c r="H1328" s="7">
        <v>0.22</v>
      </c>
      <c r="I1328" t="s">
        <v>16</v>
      </c>
      <c r="J1328" s="6">
        <v>9</v>
      </c>
      <c r="K1328" s="5">
        <v>4.7</v>
      </c>
      <c r="L1328" s="4">
        <v>1256.67</v>
      </c>
    </row>
    <row r="1329" spans="1:12" x14ac:dyDescent="0.3">
      <c r="A1329">
        <v>11328</v>
      </c>
      <c r="B1329" s="1">
        <v>45889</v>
      </c>
      <c r="C1329">
        <v>1846</v>
      </c>
      <c r="D1329" t="s">
        <v>19</v>
      </c>
      <c r="E1329" t="s">
        <v>21</v>
      </c>
      <c r="F1329" s="6">
        <v>7</v>
      </c>
      <c r="G1329" s="4">
        <v>458.82</v>
      </c>
      <c r="H1329" s="7">
        <v>0.35</v>
      </c>
      <c r="I1329" t="s">
        <v>16</v>
      </c>
      <c r="J1329" s="6">
        <v>11</v>
      </c>
      <c r="K1329" s="5">
        <v>4.3</v>
      </c>
      <c r="L1329" s="4">
        <v>2087.63</v>
      </c>
    </row>
    <row r="1330" spans="1:12" x14ac:dyDescent="0.3">
      <c r="A1330">
        <v>11329</v>
      </c>
      <c r="B1330" s="1">
        <v>45890</v>
      </c>
      <c r="C1330">
        <v>1645</v>
      </c>
      <c r="D1330" t="s">
        <v>22</v>
      </c>
      <c r="E1330" t="s">
        <v>21</v>
      </c>
      <c r="F1330" s="6">
        <v>5</v>
      </c>
      <c r="G1330" s="4">
        <v>72.08</v>
      </c>
      <c r="H1330" s="7">
        <v>0.35</v>
      </c>
      <c r="I1330" t="s">
        <v>18</v>
      </c>
      <c r="J1330" s="6">
        <v>2</v>
      </c>
      <c r="K1330" s="5">
        <v>3.7</v>
      </c>
      <c r="L1330" s="4">
        <v>234.26</v>
      </c>
    </row>
    <row r="1331" spans="1:12" x14ac:dyDescent="0.3">
      <c r="A1331">
        <v>11330</v>
      </c>
      <c r="B1331" s="1">
        <v>45891</v>
      </c>
      <c r="C1331">
        <v>1117</v>
      </c>
      <c r="D1331" t="s">
        <v>15</v>
      </c>
      <c r="E1331" t="s">
        <v>20</v>
      </c>
      <c r="F1331" s="6">
        <v>7</v>
      </c>
      <c r="G1331" s="4">
        <v>38.54</v>
      </c>
      <c r="H1331" s="7">
        <v>0.3</v>
      </c>
      <c r="I1331" t="s">
        <v>18</v>
      </c>
      <c r="J1331" s="6">
        <v>7</v>
      </c>
      <c r="K1331" s="5">
        <v>5</v>
      </c>
      <c r="L1331" s="4">
        <v>188.85</v>
      </c>
    </row>
    <row r="1332" spans="1:12" x14ac:dyDescent="0.3">
      <c r="A1332">
        <v>11331</v>
      </c>
      <c r="B1332" s="1">
        <v>45892</v>
      </c>
      <c r="C1332">
        <v>1880</v>
      </c>
      <c r="D1332" t="s">
        <v>22</v>
      </c>
      <c r="E1332" t="s">
        <v>13</v>
      </c>
      <c r="F1332" s="6">
        <v>3</v>
      </c>
      <c r="G1332" s="4">
        <v>455.64</v>
      </c>
      <c r="H1332" s="7">
        <v>0.02</v>
      </c>
      <c r="I1332" t="s">
        <v>18</v>
      </c>
      <c r="J1332" s="6">
        <v>4</v>
      </c>
      <c r="K1332" s="5">
        <v>1.1000000000000001</v>
      </c>
      <c r="L1332" s="4">
        <v>1339.58</v>
      </c>
    </row>
    <row r="1333" spans="1:12" x14ac:dyDescent="0.3">
      <c r="A1333">
        <v>11332</v>
      </c>
      <c r="B1333" s="1">
        <v>45893</v>
      </c>
      <c r="C1333">
        <v>1605</v>
      </c>
      <c r="D1333" t="s">
        <v>15</v>
      </c>
      <c r="E1333" t="s">
        <v>20</v>
      </c>
      <c r="F1333" s="6">
        <v>5</v>
      </c>
      <c r="G1333" s="4">
        <v>263.83</v>
      </c>
      <c r="H1333" s="7">
        <v>0.33</v>
      </c>
      <c r="I1333" t="s">
        <v>16</v>
      </c>
      <c r="J1333" s="6">
        <v>7</v>
      </c>
      <c r="K1333" s="5">
        <v>2.6</v>
      </c>
      <c r="L1333" s="4">
        <v>883.83</v>
      </c>
    </row>
    <row r="1334" spans="1:12" x14ac:dyDescent="0.3">
      <c r="A1334">
        <v>11333</v>
      </c>
      <c r="B1334" s="1">
        <v>45894</v>
      </c>
      <c r="C1334">
        <v>1503</v>
      </c>
      <c r="D1334" t="s">
        <v>15</v>
      </c>
      <c r="E1334" t="s">
        <v>20</v>
      </c>
      <c r="F1334" s="6">
        <v>5</v>
      </c>
      <c r="G1334" s="4">
        <v>597.4</v>
      </c>
      <c r="H1334" s="7">
        <v>0.21</v>
      </c>
      <c r="I1334" t="s">
        <v>18</v>
      </c>
      <c r="J1334" s="6">
        <v>5</v>
      </c>
      <c r="K1334" s="5">
        <v>4.4000000000000004</v>
      </c>
      <c r="L1334" s="4">
        <v>2359.73</v>
      </c>
    </row>
    <row r="1335" spans="1:12" x14ac:dyDescent="0.3">
      <c r="A1335">
        <v>11334</v>
      </c>
      <c r="B1335" s="1">
        <v>45895</v>
      </c>
      <c r="C1335">
        <v>1997</v>
      </c>
      <c r="D1335" t="s">
        <v>12</v>
      </c>
      <c r="E1335" t="s">
        <v>21</v>
      </c>
      <c r="F1335" s="6">
        <v>2</v>
      </c>
      <c r="G1335" s="4">
        <v>71.89</v>
      </c>
      <c r="H1335" s="7">
        <v>0.28000000000000003</v>
      </c>
      <c r="I1335" t="s">
        <v>18</v>
      </c>
      <c r="J1335" s="6">
        <v>7</v>
      </c>
      <c r="K1335" s="5">
        <v>2.7</v>
      </c>
      <c r="L1335" s="4">
        <v>103.52</v>
      </c>
    </row>
    <row r="1336" spans="1:12" x14ac:dyDescent="0.3">
      <c r="A1336">
        <v>11335</v>
      </c>
      <c r="B1336" s="1">
        <v>45896</v>
      </c>
      <c r="C1336">
        <v>1946</v>
      </c>
      <c r="D1336" t="s">
        <v>19</v>
      </c>
      <c r="E1336" t="s">
        <v>17</v>
      </c>
      <c r="F1336" s="6">
        <v>6</v>
      </c>
      <c r="G1336" s="4">
        <v>515.54</v>
      </c>
      <c r="H1336" s="7">
        <v>0.14000000000000001</v>
      </c>
      <c r="I1336" t="s">
        <v>14</v>
      </c>
      <c r="J1336" s="6">
        <v>6</v>
      </c>
      <c r="K1336" s="5">
        <v>1</v>
      </c>
      <c r="L1336" s="4">
        <v>2660.19</v>
      </c>
    </row>
    <row r="1337" spans="1:12" x14ac:dyDescent="0.3">
      <c r="A1337">
        <v>11336</v>
      </c>
      <c r="B1337" s="1">
        <v>45897</v>
      </c>
      <c r="C1337">
        <v>1573</v>
      </c>
      <c r="D1337" t="s">
        <v>22</v>
      </c>
      <c r="E1337" t="s">
        <v>13</v>
      </c>
      <c r="F1337" s="6">
        <v>6</v>
      </c>
      <c r="G1337" s="4">
        <v>295.79000000000002</v>
      </c>
      <c r="H1337" s="7">
        <v>0.11</v>
      </c>
      <c r="I1337" t="s">
        <v>16</v>
      </c>
      <c r="J1337" s="6">
        <v>2</v>
      </c>
      <c r="K1337" s="5">
        <v>1.6</v>
      </c>
      <c r="L1337" s="4">
        <v>1579.52</v>
      </c>
    </row>
    <row r="1338" spans="1:12" x14ac:dyDescent="0.3">
      <c r="A1338">
        <v>11337</v>
      </c>
      <c r="B1338" s="1">
        <v>45898</v>
      </c>
      <c r="C1338">
        <v>1440</v>
      </c>
      <c r="D1338" t="s">
        <v>15</v>
      </c>
      <c r="E1338" t="s">
        <v>21</v>
      </c>
      <c r="F1338" s="6">
        <v>1</v>
      </c>
      <c r="G1338" s="4">
        <v>498.88</v>
      </c>
      <c r="H1338" s="7">
        <v>0.16</v>
      </c>
      <c r="I1338" t="s">
        <v>14</v>
      </c>
      <c r="J1338" s="6">
        <v>7</v>
      </c>
      <c r="K1338" s="5">
        <v>2.7</v>
      </c>
      <c r="L1338" s="4">
        <v>419.06</v>
      </c>
    </row>
    <row r="1339" spans="1:12" x14ac:dyDescent="0.3">
      <c r="A1339">
        <v>11338</v>
      </c>
      <c r="B1339" s="1">
        <v>45899</v>
      </c>
      <c r="C1339">
        <v>1193</v>
      </c>
      <c r="D1339" t="s">
        <v>15</v>
      </c>
      <c r="E1339" t="s">
        <v>13</v>
      </c>
      <c r="F1339" s="6">
        <v>7</v>
      </c>
      <c r="G1339" s="4">
        <v>493.02</v>
      </c>
      <c r="H1339" s="7">
        <v>0.05</v>
      </c>
      <c r="I1339" t="s">
        <v>14</v>
      </c>
      <c r="J1339" s="6">
        <v>5</v>
      </c>
      <c r="K1339" s="5">
        <v>3.7</v>
      </c>
      <c r="L1339" s="4">
        <v>3278.58</v>
      </c>
    </row>
    <row r="1340" spans="1:12" x14ac:dyDescent="0.3">
      <c r="A1340">
        <v>11339</v>
      </c>
      <c r="B1340" s="1">
        <v>45900</v>
      </c>
      <c r="C1340">
        <v>1846</v>
      </c>
      <c r="D1340" t="s">
        <v>19</v>
      </c>
      <c r="E1340" t="s">
        <v>20</v>
      </c>
      <c r="F1340" s="6">
        <v>7</v>
      </c>
      <c r="G1340" s="4">
        <v>550.86</v>
      </c>
      <c r="H1340" s="7">
        <v>0.12</v>
      </c>
      <c r="I1340" t="s">
        <v>18</v>
      </c>
      <c r="J1340" s="6">
        <v>9</v>
      </c>
      <c r="K1340" s="5">
        <v>1.7</v>
      </c>
      <c r="L1340" s="4">
        <v>3393.3</v>
      </c>
    </row>
    <row r="1341" spans="1:12" x14ac:dyDescent="0.3">
      <c r="A1341">
        <v>11340</v>
      </c>
      <c r="B1341" s="1">
        <v>45901</v>
      </c>
      <c r="C1341">
        <v>1714</v>
      </c>
      <c r="D1341" t="s">
        <v>15</v>
      </c>
      <c r="E1341" t="s">
        <v>13</v>
      </c>
      <c r="F1341" s="6">
        <v>6</v>
      </c>
      <c r="G1341" s="4">
        <v>189.24</v>
      </c>
      <c r="H1341" s="7">
        <v>0.3</v>
      </c>
      <c r="I1341" t="s">
        <v>18</v>
      </c>
      <c r="J1341" s="6">
        <v>11</v>
      </c>
      <c r="K1341" s="5">
        <v>2.8</v>
      </c>
      <c r="L1341" s="4">
        <v>794.81</v>
      </c>
    </row>
    <row r="1342" spans="1:12" x14ac:dyDescent="0.3">
      <c r="A1342">
        <v>11341</v>
      </c>
      <c r="B1342" s="1">
        <v>45902</v>
      </c>
      <c r="C1342">
        <v>1391</v>
      </c>
      <c r="D1342" t="s">
        <v>19</v>
      </c>
      <c r="E1342" t="s">
        <v>13</v>
      </c>
      <c r="F1342" s="6">
        <v>6</v>
      </c>
      <c r="G1342" s="4">
        <v>570.63</v>
      </c>
      <c r="H1342" s="7">
        <v>0.01</v>
      </c>
      <c r="I1342" t="s">
        <v>16</v>
      </c>
      <c r="J1342" s="6">
        <v>1</v>
      </c>
      <c r="K1342" s="5">
        <v>1.1000000000000001</v>
      </c>
      <c r="L1342" s="4">
        <v>3389.54</v>
      </c>
    </row>
    <row r="1343" spans="1:12" x14ac:dyDescent="0.3">
      <c r="A1343">
        <v>11342</v>
      </c>
      <c r="B1343" s="1">
        <v>45903</v>
      </c>
      <c r="C1343">
        <v>1025</v>
      </c>
      <c r="D1343" t="s">
        <v>19</v>
      </c>
      <c r="E1343" t="s">
        <v>17</v>
      </c>
      <c r="F1343" s="6">
        <v>5</v>
      </c>
      <c r="G1343" s="4">
        <v>103.73</v>
      </c>
      <c r="H1343" s="7">
        <v>0.05</v>
      </c>
      <c r="I1343" t="s">
        <v>14</v>
      </c>
      <c r="J1343" s="6">
        <v>1</v>
      </c>
      <c r="K1343" s="5">
        <v>2.9</v>
      </c>
      <c r="L1343" s="4">
        <v>492.72</v>
      </c>
    </row>
    <row r="1344" spans="1:12" x14ac:dyDescent="0.3">
      <c r="A1344">
        <v>11343</v>
      </c>
      <c r="B1344" s="1">
        <v>45904</v>
      </c>
      <c r="C1344">
        <v>1434</v>
      </c>
      <c r="D1344" t="s">
        <v>19</v>
      </c>
      <c r="E1344" t="s">
        <v>21</v>
      </c>
      <c r="F1344" s="6">
        <v>7</v>
      </c>
      <c r="G1344" s="4">
        <v>62.95</v>
      </c>
      <c r="H1344" s="7">
        <v>0.04</v>
      </c>
      <c r="I1344" t="s">
        <v>16</v>
      </c>
      <c r="J1344" s="6">
        <v>2</v>
      </c>
      <c r="K1344" s="5">
        <v>4.5999999999999996</v>
      </c>
      <c r="L1344" s="4">
        <v>423.02</v>
      </c>
    </row>
    <row r="1345" spans="1:12" x14ac:dyDescent="0.3">
      <c r="A1345">
        <v>11344</v>
      </c>
      <c r="B1345" s="1">
        <v>45905</v>
      </c>
      <c r="C1345">
        <v>1172</v>
      </c>
      <c r="D1345" t="s">
        <v>19</v>
      </c>
      <c r="E1345" t="s">
        <v>13</v>
      </c>
      <c r="F1345" s="6">
        <v>4</v>
      </c>
      <c r="G1345" s="4">
        <v>267.5</v>
      </c>
      <c r="H1345" s="7">
        <v>0.14000000000000001</v>
      </c>
      <c r="I1345" t="s">
        <v>18</v>
      </c>
      <c r="J1345" s="6">
        <v>8</v>
      </c>
      <c r="K1345" s="5">
        <v>3.4</v>
      </c>
      <c r="L1345" s="4">
        <v>920.2</v>
      </c>
    </row>
    <row r="1346" spans="1:12" x14ac:dyDescent="0.3">
      <c r="A1346">
        <v>11345</v>
      </c>
      <c r="B1346" s="1">
        <v>45906</v>
      </c>
      <c r="C1346">
        <v>1299</v>
      </c>
      <c r="D1346" t="s">
        <v>12</v>
      </c>
      <c r="E1346" t="s">
        <v>13</v>
      </c>
      <c r="F1346" s="6">
        <v>2</v>
      </c>
      <c r="G1346" s="4">
        <v>499.57</v>
      </c>
      <c r="H1346" s="7">
        <v>0.35</v>
      </c>
      <c r="I1346" t="s">
        <v>16</v>
      </c>
      <c r="J1346" s="6">
        <v>11</v>
      </c>
      <c r="K1346" s="5">
        <v>2.8</v>
      </c>
      <c r="L1346" s="4">
        <v>649.44000000000005</v>
      </c>
    </row>
    <row r="1347" spans="1:12" x14ac:dyDescent="0.3">
      <c r="A1347">
        <v>11346</v>
      </c>
      <c r="B1347" s="1">
        <v>45907</v>
      </c>
      <c r="C1347">
        <v>1644</v>
      </c>
      <c r="D1347" t="s">
        <v>12</v>
      </c>
      <c r="E1347" t="s">
        <v>20</v>
      </c>
      <c r="F1347" s="6">
        <v>1</v>
      </c>
      <c r="G1347" s="4">
        <v>291.95</v>
      </c>
      <c r="H1347" s="7">
        <v>0.06</v>
      </c>
      <c r="I1347" t="s">
        <v>16</v>
      </c>
      <c r="J1347" s="6">
        <v>9</v>
      </c>
      <c r="K1347" s="5">
        <v>1.6</v>
      </c>
      <c r="L1347" s="4">
        <v>274.43</v>
      </c>
    </row>
    <row r="1348" spans="1:12" x14ac:dyDescent="0.3">
      <c r="A1348">
        <v>11347</v>
      </c>
      <c r="B1348" s="1">
        <v>45908</v>
      </c>
      <c r="C1348">
        <v>1325</v>
      </c>
      <c r="D1348" t="s">
        <v>15</v>
      </c>
      <c r="E1348" t="s">
        <v>20</v>
      </c>
      <c r="F1348" s="6">
        <v>2</v>
      </c>
      <c r="G1348" s="4">
        <v>500.13</v>
      </c>
      <c r="H1348" s="7">
        <v>0.05</v>
      </c>
      <c r="I1348" t="s">
        <v>18</v>
      </c>
      <c r="J1348" s="6">
        <v>11</v>
      </c>
      <c r="K1348" s="5">
        <v>1.8</v>
      </c>
      <c r="L1348" s="4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 s="6">
        <v>1</v>
      </c>
      <c r="G1349" s="4">
        <v>441.87</v>
      </c>
      <c r="H1349" s="7">
        <v>0.32</v>
      </c>
      <c r="I1349" t="s">
        <v>14</v>
      </c>
      <c r="J1349" s="6">
        <v>11</v>
      </c>
      <c r="K1349" s="5">
        <v>1.3</v>
      </c>
      <c r="L1349" s="4">
        <v>300.47000000000003</v>
      </c>
    </row>
    <row r="1350" spans="1:12" x14ac:dyDescent="0.3">
      <c r="A1350">
        <v>11349</v>
      </c>
      <c r="B1350" s="1">
        <v>45910</v>
      </c>
      <c r="C1350">
        <v>1117</v>
      </c>
      <c r="D1350" t="s">
        <v>19</v>
      </c>
      <c r="E1350" t="s">
        <v>21</v>
      </c>
      <c r="F1350" s="6">
        <v>3</v>
      </c>
      <c r="G1350" s="4">
        <v>137.52000000000001</v>
      </c>
      <c r="H1350" s="7">
        <v>0.31</v>
      </c>
      <c r="I1350" t="s">
        <v>18</v>
      </c>
      <c r="J1350" s="6">
        <v>7</v>
      </c>
      <c r="K1350" s="5">
        <v>4</v>
      </c>
      <c r="L1350" s="4">
        <v>284.67</v>
      </c>
    </row>
    <row r="1351" spans="1:12" x14ac:dyDescent="0.3">
      <c r="A1351">
        <v>11350</v>
      </c>
      <c r="B1351" s="1">
        <v>45911</v>
      </c>
      <c r="C1351">
        <v>1835</v>
      </c>
      <c r="D1351" t="s">
        <v>22</v>
      </c>
      <c r="E1351" t="s">
        <v>13</v>
      </c>
      <c r="F1351" s="6">
        <v>5</v>
      </c>
      <c r="G1351" s="4">
        <v>570.1</v>
      </c>
      <c r="H1351" s="7">
        <v>0.01</v>
      </c>
      <c r="I1351" t="s">
        <v>14</v>
      </c>
      <c r="J1351" s="6">
        <v>1</v>
      </c>
      <c r="K1351" s="5">
        <v>1.3</v>
      </c>
      <c r="L1351" s="4">
        <v>2822</v>
      </c>
    </row>
    <row r="1352" spans="1:12" x14ac:dyDescent="0.3">
      <c r="A1352">
        <v>11351</v>
      </c>
      <c r="B1352" s="1">
        <v>45912</v>
      </c>
      <c r="C1352">
        <v>1786</v>
      </c>
      <c r="D1352" t="s">
        <v>22</v>
      </c>
      <c r="E1352" t="s">
        <v>13</v>
      </c>
      <c r="F1352" s="6">
        <v>6</v>
      </c>
      <c r="G1352" s="4">
        <v>50.56</v>
      </c>
      <c r="H1352" s="7">
        <v>0.26</v>
      </c>
      <c r="I1352" t="s">
        <v>18</v>
      </c>
      <c r="J1352" s="6">
        <v>7</v>
      </c>
      <c r="K1352" s="5">
        <v>2.5</v>
      </c>
      <c r="L1352" s="4">
        <v>224.49</v>
      </c>
    </row>
    <row r="1353" spans="1:12" x14ac:dyDescent="0.3">
      <c r="A1353">
        <v>11352</v>
      </c>
      <c r="B1353" s="1">
        <v>45913</v>
      </c>
      <c r="C1353">
        <v>1723</v>
      </c>
      <c r="D1353" t="s">
        <v>12</v>
      </c>
      <c r="E1353" t="s">
        <v>17</v>
      </c>
      <c r="F1353" s="6">
        <v>6</v>
      </c>
      <c r="G1353" s="4">
        <v>540.49</v>
      </c>
      <c r="H1353" s="7">
        <v>0.23</v>
      </c>
      <c r="I1353" t="s">
        <v>16</v>
      </c>
      <c r="J1353" s="6">
        <v>8</v>
      </c>
      <c r="K1353" s="5">
        <v>4</v>
      </c>
      <c r="L1353" s="4">
        <v>2497.06</v>
      </c>
    </row>
    <row r="1354" spans="1:12" x14ac:dyDescent="0.3">
      <c r="A1354">
        <v>11353</v>
      </c>
      <c r="B1354" s="1">
        <v>45914</v>
      </c>
      <c r="C1354">
        <v>1224</v>
      </c>
      <c r="D1354" t="s">
        <v>15</v>
      </c>
      <c r="E1354" t="s">
        <v>21</v>
      </c>
      <c r="F1354" s="6">
        <v>4</v>
      </c>
      <c r="G1354" s="4">
        <v>193.1</v>
      </c>
      <c r="H1354" s="7">
        <v>0.27</v>
      </c>
      <c r="I1354" t="s">
        <v>16</v>
      </c>
      <c r="J1354" s="6">
        <v>7</v>
      </c>
      <c r="K1354" s="5">
        <v>3.9</v>
      </c>
      <c r="L1354" s="4">
        <v>563.85</v>
      </c>
    </row>
    <row r="1355" spans="1:12" x14ac:dyDescent="0.3">
      <c r="A1355">
        <v>11354</v>
      </c>
      <c r="B1355" s="1">
        <v>45915</v>
      </c>
      <c r="C1355">
        <v>1531</v>
      </c>
      <c r="D1355" t="s">
        <v>22</v>
      </c>
      <c r="E1355" t="s">
        <v>17</v>
      </c>
      <c r="F1355" s="6">
        <v>7</v>
      </c>
      <c r="G1355" s="4">
        <v>307.58999999999997</v>
      </c>
      <c r="H1355" s="7">
        <v>0.17</v>
      </c>
      <c r="I1355" t="s">
        <v>18</v>
      </c>
      <c r="J1355" s="6">
        <v>5</v>
      </c>
      <c r="K1355" s="5">
        <v>3.3</v>
      </c>
      <c r="L1355" s="4">
        <v>1787.1</v>
      </c>
    </row>
    <row r="1356" spans="1:12" x14ac:dyDescent="0.3">
      <c r="A1356">
        <v>11355</v>
      </c>
      <c r="B1356" s="1">
        <v>45916</v>
      </c>
      <c r="C1356">
        <v>1112</v>
      </c>
      <c r="D1356" t="s">
        <v>19</v>
      </c>
      <c r="E1356" t="s">
        <v>21</v>
      </c>
      <c r="F1356" s="6">
        <v>7</v>
      </c>
      <c r="G1356" s="4">
        <v>262.08</v>
      </c>
      <c r="H1356" s="7">
        <v>0.35</v>
      </c>
      <c r="I1356" t="s">
        <v>16</v>
      </c>
      <c r="J1356" s="6">
        <v>7</v>
      </c>
      <c r="K1356" s="5">
        <v>3.3</v>
      </c>
      <c r="L1356" s="4">
        <v>1192.46</v>
      </c>
    </row>
    <row r="1357" spans="1:12" x14ac:dyDescent="0.3">
      <c r="A1357">
        <v>11356</v>
      </c>
      <c r="B1357" s="1">
        <v>45917</v>
      </c>
      <c r="C1357">
        <v>1139</v>
      </c>
      <c r="D1357" t="s">
        <v>12</v>
      </c>
      <c r="E1357" t="s">
        <v>21</v>
      </c>
      <c r="F1357" s="6">
        <v>2</v>
      </c>
      <c r="G1357" s="4">
        <v>115.52</v>
      </c>
      <c r="H1357" s="7">
        <v>0.02</v>
      </c>
      <c r="I1357" t="s">
        <v>18</v>
      </c>
      <c r="J1357" s="6">
        <v>10</v>
      </c>
      <c r="K1357" s="5">
        <v>1.4</v>
      </c>
      <c r="L1357" s="4">
        <v>226.42</v>
      </c>
    </row>
    <row r="1358" spans="1:12" x14ac:dyDescent="0.3">
      <c r="A1358">
        <v>11357</v>
      </c>
      <c r="B1358" s="1">
        <v>45918</v>
      </c>
      <c r="C1358">
        <v>1558</v>
      </c>
      <c r="D1358" t="s">
        <v>19</v>
      </c>
      <c r="E1358" t="s">
        <v>21</v>
      </c>
      <c r="F1358" s="6">
        <v>2</v>
      </c>
      <c r="G1358" s="4">
        <v>224.52</v>
      </c>
      <c r="H1358" s="7">
        <v>0.08</v>
      </c>
      <c r="I1358" t="s">
        <v>16</v>
      </c>
      <c r="J1358" s="6">
        <v>11</v>
      </c>
      <c r="K1358" s="5">
        <v>1.7</v>
      </c>
      <c r="L1358" s="4">
        <v>413.12</v>
      </c>
    </row>
    <row r="1359" spans="1:12" x14ac:dyDescent="0.3">
      <c r="A1359">
        <v>11358</v>
      </c>
      <c r="B1359" s="1">
        <v>45919</v>
      </c>
      <c r="C1359">
        <v>1000</v>
      </c>
      <c r="D1359" t="s">
        <v>15</v>
      </c>
      <c r="E1359" t="s">
        <v>17</v>
      </c>
      <c r="F1359" s="6">
        <v>2</v>
      </c>
      <c r="G1359" s="4">
        <v>127.87</v>
      </c>
      <c r="H1359" s="7">
        <v>0.14000000000000001</v>
      </c>
      <c r="I1359" t="s">
        <v>16</v>
      </c>
      <c r="J1359" s="6">
        <v>2</v>
      </c>
      <c r="K1359" s="5">
        <v>3.1</v>
      </c>
      <c r="L1359" s="4">
        <v>219.94</v>
      </c>
    </row>
    <row r="1360" spans="1:12" x14ac:dyDescent="0.3">
      <c r="A1360">
        <v>11359</v>
      </c>
      <c r="B1360" s="1">
        <v>45920</v>
      </c>
      <c r="C1360">
        <v>1089</v>
      </c>
      <c r="D1360" t="s">
        <v>22</v>
      </c>
      <c r="E1360" t="s">
        <v>17</v>
      </c>
      <c r="F1360" s="6">
        <v>7</v>
      </c>
      <c r="G1360" s="4">
        <v>134.27000000000001</v>
      </c>
      <c r="H1360" s="7">
        <v>0.16</v>
      </c>
      <c r="I1360" t="s">
        <v>18</v>
      </c>
      <c r="J1360" s="6">
        <v>9</v>
      </c>
      <c r="K1360" s="5">
        <v>2.4</v>
      </c>
      <c r="L1360" s="4">
        <v>789.51</v>
      </c>
    </row>
    <row r="1361" spans="1:12" x14ac:dyDescent="0.3">
      <c r="A1361">
        <v>11360</v>
      </c>
      <c r="B1361" s="1">
        <v>45921</v>
      </c>
      <c r="C1361">
        <v>1653</v>
      </c>
      <c r="D1361" t="s">
        <v>22</v>
      </c>
      <c r="E1361" t="s">
        <v>17</v>
      </c>
      <c r="F1361" s="6">
        <v>6</v>
      </c>
      <c r="G1361" s="4">
        <v>124.43</v>
      </c>
      <c r="H1361" s="7">
        <v>0.32</v>
      </c>
      <c r="I1361" t="s">
        <v>18</v>
      </c>
      <c r="J1361" s="6">
        <v>2</v>
      </c>
      <c r="K1361" s="5">
        <v>1.1000000000000001</v>
      </c>
      <c r="L1361" s="4">
        <v>507.67</v>
      </c>
    </row>
    <row r="1362" spans="1:12" x14ac:dyDescent="0.3">
      <c r="A1362">
        <v>11361</v>
      </c>
      <c r="B1362" s="1">
        <v>45922</v>
      </c>
      <c r="C1362">
        <v>1319</v>
      </c>
      <c r="D1362" t="s">
        <v>19</v>
      </c>
      <c r="E1362" t="s">
        <v>20</v>
      </c>
      <c r="F1362" s="6">
        <v>7</v>
      </c>
      <c r="G1362" s="4">
        <v>301.08</v>
      </c>
      <c r="H1362" s="7">
        <v>0.2</v>
      </c>
      <c r="I1362" t="s">
        <v>16</v>
      </c>
      <c r="J1362" s="6">
        <v>2</v>
      </c>
      <c r="K1362" s="5">
        <v>4.2</v>
      </c>
      <c r="L1362" s="4">
        <v>1686.05</v>
      </c>
    </row>
    <row r="1363" spans="1:12" x14ac:dyDescent="0.3">
      <c r="A1363">
        <v>11362</v>
      </c>
      <c r="B1363" s="1">
        <v>45923</v>
      </c>
      <c r="C1363">
        <v>1549</v>
      </c>
      <c r="D1363" t="s">
        <v>12</v>
      </c>
      <c r="E1363" t="s">
        <v>17</v>
      </c>
      <c r="F1363" s="6">
        <v>2</v>
      </c>
      <c r="G1363" s="4">
        <v>481.79</v>
      </c>
      <c r="H1363" s="7">
        <v>0.02</v>
      </c>
      <c r="I1363" t="s">
        <v>16</v>
      </c>
      <c r="J1363" s="6">
        <v>5</v>
      </c>
      <c r="K1363" s="5">
        <v>3.6</v>
      </c>
      <c r="L1363" s="4">
        <v>944.31</v>
      </c>
    </row>
    <row r="1364" spans="1:12" x14ac:dyDescent="0.3">
      <c r="A1364">
        <v>11363</v>
      </c>
      <c r="B1364" s="1">
        <v>45924</v>
      </c>
      <c r="C1364">
        <v>1804</v>
      </c>
      <c r="D1364" t="s">
        <v>19</v>
      </c>
      <c r="E1364" t="s">
        <v>20</v>
      </c>
      <c r="F1364" s="6">
        <v>5</v>
      </c>
      <c r="G1364" s="4">
        <v>347.85</v>
      </c>
      <c r="H1364" s="7">
        <v>0.14000000000000001</v>
      </c>
      <c r="I1364" t="s">
        <v>16</v>
      </c>
      <c r="J1364" s="6">
        <v>8</v>
      </c>
      <c r="K1364" s="5">
        <v>2.2999999999999998</v>
      </c>
      <c r="L1364" s="4">
        <v>1495.76</v>
      </c>
    </row>
    <row r="1365" spans="1:12" x14ac:dyDescent="0.3">
      <c r="A1365">
        <v>11364</v>
      </c>
      <c r="B1365" s="1">
        <v>45925</v>
      </c>
      <c r="C1365">
        <v>1893</v>
      </c>
      <c r="D1365" t="s">
        <v>15</v>
      </c>
      <c r="E1365" t="s">
        <v>20</v>
      </c>
      <c r="F1365" s="6">
        <v>1</v>
      </c>
      <c r="G1365" s="4">
        <v>537.53</v>
      </c>
      <c r="H1365" s="7">
        <v>0.15</v>
      </c>
      <c r="I1365" t="s">
        <v>16</v>
      </c>
      <c r="J1365" s="6">
        <v>6</v>
      </c>
      <c r="K1365" s="5">
        <v>1.4</v>
      </c>
      <c r="L1365" s="4">
        <v>456.9</v>
      </c>
    </row>
    <row r="1366" spans="1:12" x14ac:dyDescent="0.3">
      <c r="A1366">
        <v>11365</v>
      </c>
      <c r="B1366" s="1">
        <v>45926</v>
      </c>
      <c r="C1366">
        <v>1138</v>
      </c>
      <c r="D1366" t="s">
        <v>19</v>
      </c>
      <c r="E1366" t="s">
        <v>20</v>
      </c>
      <c r="F1366" s="6">
        <v>6</v>
      </c>
      <c r="G1366" s="4">
        <v>387.38</v>
      </c>
      <c r="H1366" s="7">
        <v>0.34</v>
      </c>
      <c r="I1366" t="s">
        <v>18</v>
      </c>
      <c r="J1366" s="6">
        <v>9</v>
      </c>
      <c r="K1366" s="5">
        <v>3.4</v>
      </c>
      <c r="L1366" s="4">
        <v>1534.02</v>
      </c>
    </row>
    <row r="1367" spans="1:12" x14ac:dyDescent="0.3">
      <c r="A1367">
        <v>11366</v>
      </c>
      <c r="B1367" s="1">
        <v>45927</v>
      </c>
      <c r="C1367">
        <v>1510</v>
      </c>
      <c r="D1367" t="s">
        <v>19</v>
      </c>
      <c r="E1367" t="s">
        <v>13</v>
      </c>
      <c r="F1367" s="6">
        <v>5</v>
      </c>
      <c r="G1367" s="4">
        <v>418.26</v>
      </c>
      <c r="H1367" s="7">
        <v>0.21</v>
      </c>
      <c r="I1367" t="s">
        <v>18</v>
      </c>
      <c r="J1367" s="6">
        <v>6</v>
      </c>
      <c r="K1367" s="5">
        <v>2.4</v>
      </c>
      <c r="L1367" s="4">
        <v>1652.13</v>
      </c>
    </row>
    <row r="1368" spans="1:12" x14ac:dyDescent="0.3">
      <c r="A1368">
        <v>11367</v>
      </c>
      <c r="B1368" s="1">
        <v>45928</v>
      </c>
      <c r="C1368">
        <v>1867</v>
      </c>
      <c r="D1368" t="s">
        <v>15</v>
      </c>
      <c r="E1368" t="s">
        <v>13</v>
      </c>
      <c r="F1368" s="6">
        <v>3</v>
      </c>
      <c r="G1368" s="4">
        <v>405.55</v>
      </c>
      <c r="H1368" s="7">
        <v>0.22</v>
      </c>
      <c r="I1368" t="s">
        <v>16</v>
      </c>
      <c r="J1368" s="6">
        <v>5</v>
      </c>
      <c r="K1368" s="5">
        <v>2</v>
      </c>
      <c r="L1368" s="4">
        <v>948.99</v>
      </c>
    </row>
    <row r="1369" spans="1:12" x14ac:dyDescent="0.3">
      <c r="A1369">
        <v>11368</v>
      </c>
      <c r="B1369" s="1">
        <v>45929</v>
      </c>
      <c r="C1369">
        <v>1844</v>
      </c>
      <c r="D1369" t="s">
        <v>15</v>
      </c>
      <c r="E1369" t="s">
        <v>13</v>
      </c>
      <c r="F1369" s="6">
        <v>5</v>
      </c>
      <c r="G1369" s="4">
        <v>277.93</v>
      </c>
      <c r="H1369" s="7">
        <v>0.25</v>
      </c>
      <c r="I1369" t="s">
        <v>16</v>
      </c>
      <c r="J1369" s="6">
        <v>1</v>
      </c>
      <c r="K1369" s="5">
        <v>3.9</v>
      </c>
      <c r="L1369" s="4">
        <v>1042.24</v>
      </c>
    </row>
    <row r="1370" spans="1:12" x14ac:dyDescent="0.3">
      <c r="A1370">
        <v>11369</v>
      </c>
      <c r="B1370" s="1">
        <v>45930</v>
      </c>
      <c r="C1370">
        <v>1258</v>
      </c>
      <c r="D1370" t="s">
        <v>19</v>
      </c>
      <c r="E1370" t="s">
        <v>20</v>
      </c>
      <c r="F1370" s="6">
        <v>5</v>
      </c>
      <c r="G1370" s="4">
        <v>418.26</v>
      </c>
      <c r="H1370" s="7">
        <v>0.27</v>
      </c>
      <c r="I1370" t="s">
        <v>16</v>
      </c>
      <c r="J1370" s="6">
        <v>8</v>
      </c>
      <c r="K1370" s="5">
        <v>2.2999999999999998</v>
      </c>
      <c r="L1370" s="4">
        <v>1526.65</v>
      </c>
    </row>
    <row r="1371" spans="1:12" x14ac:dyDescent="0.3">
      <c r="A1371">
        <v>11370</v>
      </c>
      <c r="B1371" s="1">
        <v>45931</v>
      </c>
      <c r="C1371">
        <v>1672</v>
      </c>
      <c r="D1371" t="s">
        <v>19</v>
      </c>
      <c r="E1371" t="s">
        <v>20</v>
      </c>
      <c r="F1371" s="6">
        <v>3</v>
      </c>
      <c r="G1371" s="4">
        <v>55.78</v>
      </c>
      <c r="H1371" s="7">
        <v>0.22</v>
      </c>
      <c r="I1371" t="s">
        <v>16</v>
      </c>
      <c r="J1371" s="6">
        <v>3</v>
      </c>
      <c r="K1371" s="5">
        <v>1.5</v>
      </c>
      <c r="L1371" s="4">
        <v>130.53</v>
      </c>
    </row>
    <row r="1372" spans="1:12" x14ac:dyDescent="0.3">
      <c r="A1372">
        <v>11371</v>
      </c>
      <c r="B1372" s="1">
        <v>45932</v>
      </c>
      <c r="C1372">
        <v>1901</v>
      </c>
      <c r="D1372" t="s">
        <v>15</v>
      </c>
      <c r="E1372" t="s">
        <v>21</v>
      </c>
      <c r="F1372" s="6">
        <v>5</v>
      </c>
      <c r="G1372" s="4">
        <v>518.01</v>
      </c>
      <c r="H1372" s="7">
        <v>0.08</v>
      </c>
      <c r="I1372" t="s">
        <v>18</v>
      </c>
      <c r="J1372" s="6">
        <v>2</v>
      </c>
      <c r="K1372" s="5">
        <v>2.9</v>
      </c>
      <c r="L1372" s="4">
        <v>2382.85</v>
      </c>
    </row>
    <row r="1373" spans="1:12" x14ac:dyDescent="0.3">
      <c r="A1373">
        <v>11372</v>
      </c>
      <c r="B1373" s="1">
        <v>45933</v>
      </c>
      <c r="C1373">
        <v>1689</v>
      </c>
      <c r="D1373" t="s">
        <v>22</v>
      </c>
      <c r="E1373" t="s">
        <v>20</v>
      </c>
      <c r="F1373" s="6">
        <v>1</v>
      </c>
      <c r="G1373" s="4">
        <v>470.02</v>
      </c>
      <c r="H1373" s="7">
        <v>0.31</v>
      </c>
      <c r="I1373" t="s">
        <v>16</v>
      </c>
      <c r="J1373" s="6">
        <v>7</v>
      </c>
      <c r="K1373" s="5">
        <v>4.3</v>
      </c>
      <c r="L1373" s="4">
        <v>324.31</v>
      </c>
    </row>
    <row r="1374" spans="1:12" x14ac:dyDescent="0.3">
      <c r="A1374">
        <v>11373</v>
      </c>
      <c r="B1374" s="1">
        <v>45934</v>
      </c>
      <c r="C1374">
        <v>1009</v>
      </c>
      <c r="D1374" t="s">
        <v>12</v>
      </c>
      <c r="E1374" t="s">
        <v>13</v>
      </c>
      <c r="F1374" s="6">
        <v>6</v>
      </c>
      <c r="G1374" s="4">
        <v>158.46</v>
      </c>
      <c r="H1374" s="7">
        <v>0.26</v>
      </c>
      <c r="I1374" t="s">
        <v>16</v>
      </c>
      <c r="J1374" s="6">
        <v>11</v>
      </c>
      <c r="K1374" s="5">
        <v>4.4000000000000004</v>
      </c>
      <c r="L1374" s="4">
        <v>703.56</v>
      </c>
    </row>
    <row r="1375" spans="1:12" x14ac:dyDescent="0.3">
      <c r="A1375">
        <v>11374</v>
      </c>
      <c r="B1375" s="1">
        <v>45935</v>
      </c>
      <c r="C1375">
        <v>1260</v>
      </c>
      <c r="D1375" t="s">
        <v>19</v>
      </c>
      <c r="E1375" t="s">
        <v>20</v>
      </c>
      <c r="F1375" s="6">
        <v>4</v>
      </c>
      <c r="G1375" s="4">
        <v>464.3</v>
      </c>
      <c r="H1375" s="7">
        <v>0.26</v>
      </c>
      <c r="I1375" t="s">
        <v>18</v>
      </c>
      <c r="J1375" s="6">
        <v>2</v>
      </c>
      <c r="K1375" s="5">
        <v>4.4000000000000004</v>
      </c>
      <c r="L1375" s="4">
        <v>1374.33</v>
      </c>
    </row>
    <row r="1376" spans="1:12" x14ac:dyDescent="0.3">
      <c r="A1376">
        <v>11375</v>
      </c>
      <c r="B1376" s="1">
        <v>45936</v>
      </c>
      <c r="C1376">
        <v>1918</v>
      </c>
      <c r="D1376" t="s">
        <v>15</v>
      </c>
      <c r="E1376" t="s">
        <v>20</v>
      </c>
      <c r="F1376" s="6">
        <v>7</v>
      </c>
      <c r="G1376" s="4">
        <v>22.4</v>
      </c>
      <c r="H1376" s="7">
        <v>0.35</v>
      </c>
      <c r="I1376" t="s">
        <v>16</v>
      </c>
      <c r="J1376" s="6">
        <v>1</v>
      </c>
      <c r="K1376" s="5">
        <v>2.7</v>
      </c>
      <c r="L1376" s="4">
        <v>101.92</v>
      </c>
    </row>
    <row r="1377" spans="1:12" x14ac:dyDescent="0.3">
      <c r="A1377">
        <v>11376</v>
      </c>
      <c r="B1377" s="1">
        <v>45937</v>
      </c>
      <c r="C1377">
        <v>1649</v>
      </c>
      <c r="D1377" t="s">
        <v>19</v>
      </c>
      <c r="E1377" t="s">
        <v>21</v>
      </c>
      <c r="F1377" s="6">
        <v>3</v>
      </c>
      <c r="G1377" s="4">
        <v>142.09</v>
      </c>
      <c r="H1377" s="7">
        <v>0.28000000000000003</v>
      </c>
      <c r="I1377" t="s">
        <v>18</v>
      </c>
      <c r="J1377" s="6">
        <v>11</v>
      </c>
      <c r="K1377" s="5">
        <v>4.2</v>
      </c>
      <c r="L1377" s="4">
        <v>306.91000000000003</v>
      </c>
    </row>
    <row r="1378" spans="1:12" x14ac:dyDescent="0.3">
      <c r="A1378">
        <v>11377</v>
      </c>
      <c r="B1378" s="1">
        <v>45938</v>
      </c>
      <c r="C1378">
        <v>1171</v>
      </c>
      <c r="D1378" t="s">
        <v>19</v>
      </c>
      <c r="E1378" t="s">
        <v>20</v>
      </c>
      <c r="F1378" s="6">
        <v>6</v>
      </c>
      <c r="G1378" s="4">
        <v>53.11</v>
      </c>
      <c r="H1378" s="7">
        <v>0.28999999999999998</v>
      </c>
      <c r="I1378" t="s">
        <v>18</v>
      </c>
      <c r="J1378" s="6">
        <v>2</v>
      </c>
      <c r="K1378" s="5">
        <v>4.4000000000000004</v>
      </c>
      <c r="L1378" s="4">
        <v>226.25</v>
      </c>
    </row>
    <row r="1379" spans="1:12" x14ac:dyDescent="0.3">
      <c r="A1379">
        <v>11378</v>
      </c>
      <c r="B1379" s="1">
        <v>45939</v>
      </c>
      <c r="C1379">
        <v>1897</v>
      </c>
      <c r="D1379" t="s">
        <v>22</v>
      </c>
      <c r="E1379" t="s">
        <v>17</v>
      </c>
      <c r="F1379" s="6">
        <v>2</v>
      </c>
      <c r="G1379" s="4">
        <v>471.43</v>
      </c>
      <c r="H1379" s="7">
        <v>0.33</v>
      </c>
      <c r="I1379" t="s">
        <v>16</v>
      </c>
      <c r="J1379" s="6">
        <v>6</v>
      </c>
      <c r="K1379" s="5">
        <v>2.8</v>
      </c>
      <c r="L1379" s="4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 s="6">
        <v>1</v>
      </c>
      <c r="G1380" s="4">
        <v>457.19</v>
      </c>
      <c r="H1380" s="7">
        <v>0.05</v>
      </c>
      <c r="I1380" t="s">
        <v>18</v>
      </c>
      <c r="J1380" s="6">
        <v>2</v>
      </c>
      <c r="K1380" s="5">
        <v>2.2999999999999998</v>
      </c>
      <c r="L1380" s="4">
        <v>434.33</v>
      </c>
    </row>
    <row r="1381" spans="1:12" x14ac:dyDescent="0.3">
      <c r="A1381">
        <v>11380</v>
      </c>
      <c r="B1381" s="1">
        <v>45941</v>
      </c>
      <c r="C1381">
        <v>1167</v>
      </c>
      <c r="D1381" t="s">
        <v>19</v>
      </c>
      <c r="E1381" t="s">
        <v>20</v>
      </c>
      <c r="F1381" s="6">
        <v>4</v>
      </c>
      <c r="G1381" s="4">
        <v>490.98</v>
      </c>
      <c r="H1381" s="7">
        <v>0.17</v>
      </c>
      <c r="I1381" t="s">
        <v>18</v>
      </c>
      <c r="J1381" s="6">
        <v>1</v>
      </c>
      <c r="K1381" s="5">
        <v>3.8</v>
      </c>
      <c r="L1381" s="4">
        <v>1630.05</v>
      </c>
    </row>
    <row r="1382" spans="1:12" x14ac:dyDescent="0.3">
      <c r="A1382">
        <v>11381</v>
      </c>
      <c r="B1382" s="1">
        <v>45942</v>
      </c>
      <c r="C1382">
        <v>1641</v>
      </c>
      <c r="D1382" t="s">
        <v>19</v>
      </c>
      <c r="E1382" t="s">
        <v>20</v>
      </c>
      <c r="F1382" s="6">
        <v>1</v>
      </c>
      <c r="G1382" s="4">
        <v>17.62</v>
      </c>
      <c r="H1382" s="7">
        <v>0.2</v>
      </c>
      <c r="I1382" t="s">
        <v>18</v>
      </c>
      <c r="J1382" s="6">
        <v>1</v>
      </c>
      <c r="K1382" s="5">
        <v>4.5999999999999996</v>
      </c>
      <c r="L1382" s="4">
        <v>14.1</v>
      </c>
    </row>
    <row r="1383" spans="1:12" x14ac:dyDescent="0.3">
      <c r="A1383">
        <v>11382</v>
      </c>
      <c r="B1383" s="1">
        <v>45943</v>
      </c>
      <c r="C1383">
        <v>1595</v>
      </c>
      <c r="D1383" t="s">
        <v>19</v>
      </c>
      <c r="E1383" t="s">
        <v>21</v>
      </c>
      <c r="F1383" s="6">
        <v>1</v>
      </c>
      <c r="G1383" s="4">
        <v>308.22000000000003</v>
      </c>
      <c r="H1383" s="7">
        <v>0.12</v>
      </c>
      <c r="I1383" t="s">
        <v>18</v>
      </c>
      <c r="J1383" s="6">
        <v>4</v>
      </c>
      <c r="K1383" s="5">
        <v>4.9000000000000004</v>
      </c>
      <c r="L1383" s="4">
        <v>271.23</v>
      </c>
    </row>
    <row r="1384" spans="1:12" x14ac:dyDescent="0.3">
      <c r="A1384">
        <v>11383</v>
      </c>
      <c r="B1384" s="1">
        <v>45944</v>
      </c>
      <c r="C1384">
        <v>1320</v>
      </c>
      <c r="D1384" t="s">
        <v>22</v>
      </c>
      <c r="E1384" t="s">
        <v>20</v>
      </c>
      <c r="F1384" s="6">
        <v>2</v>
      </c>
      <c r="G1384" s="4">
        <v>427.33</v>
      </c>
      <c r="H1384" s="7">
        <v>0.28999999999999998</v>
      </c>
      <c r="I1384" t="s">
        <v>14</v>
      </c>
      <c r="J1384" s="6">
        <v>8</v>
      </c>
      <c r="K1384" s="5">
        <v>2.2000000000000002</v>
      </c>
      <c r="L1384" s="4">
        <v>606.80999999999995</v>
      </c>
    </row>
    <row r="1385" spans="1:12" x14ac:dyDescent="0.3">
      <c r="A1385">
        <v>11384</v>
      </c>
      <c r="B1385" s="1">
        <v>45945</v>
      </c>
      <c r="C1385">
        <v>1318</v>
      </c>
      <c r="D1385" t="s">
        <v>12</v>
      </c>
      <c r="E1385" t="s">
        <v>13</v>
      </c>
      <c r="F1385" s="6">
        <v>4</v>
      </c>
      <c r="G1385" s="4">
        <v>105.91</v>
      </c>
      <c r="H1385" s="7">
        <v>0.27</v>
      </c>
      <c r="I1385" t="s">
        <v>14</v>
      </c>
      <c r="J1385" s="6">
        <v>6</v>
      </c>
      <c r="K1385" s="5">
        <v>4.8</v>
      </c>
      <c r="L1385" s="4">
        <v>309.26</v>
      </c>
    </row>
    <row r="1386" spans="1:12" x14ac:dyDescent="0.3">
      <c r="A1386">
        <v>11385</v>
      </c>
      <c r="B1386" s="1">
        <v>45946</v>
      </c>
      <c r="C1386">
        <v>1612</v>
      </c>
      <c r="D1386" t="s">
        <v>19</v>
      </c>
      <c r="E1386" t="s">
        <v>17</v>
      </c>
      <c r="F1386" s="6">
        <v>7</v>
      </c>
      <c r="G1386" s="4">
        <v>395.13</v>
      </c>
      <c r="H1386" s="7">
        <v>0.25</v>
      </c>
      <c r="I1386" t="s">
        <v>18</v>
      </c>
      <c r="J1386" s="6">
        <v>4</v>
      </c>
      <c r="K1386" s="5">
        <v>3</v>
      </c>
      <c r="L1386" s="4">
        <v>2074.4299999999998</v>
      </c>
    </row>
    <row r="1387" spans="1:12" x14ac:dyDescent="0.3">
      <c r="A1387">
        <v>11386</v>
      </c>
      <c r="B1387" s="1">
        <v>45947</v>
      </c>
      <c r="C1387">
        <v>1328</v>
      </c>
      <c r="D1387" t="s">
        <v>19</v>
      </c>
      <c r="E1387" t="s">
        <v>17</v>
      </c>
      <c r="F1387" s="6">
        <v>1</v>
      </c>
      <c r="G1387" s="4">
        <v>64.2</v>
      </c>
      <c r="H1387" s="7">
        <v>0.35</v>
      </c>
      <c r="I1387" t="s">
        <v>14</v>
      </c>
      <c r="J1387" s="6">
        <v>6</v>
      </c>
      <c r="K1387" s="5">
        <v>2.2000000000000002</v>
      </c>
      <c r="L1387" s="4">
        <v>41.73</v>
      </c>
    </row>
    <row r="1388" spans="1:12" x14ac:dyDescent="0.3">
      <c r="A1388">
        <v>11387</v>
      </c>
      <c r="B1388" s="1">
        <v>45948</v>
      </c>
      <c r="C1388">
        <v>1784</v>
      </c>
      <c r="D1388" t="s">
        <v>12</v>
      </c>
      <c r="E1388" t="s">
        <v>13</v>
      </c>
      <c r="F1388" s="6">
        <v>2</v>
      </c>
      <c r="G1388" s="4">
        <v>121.08</v>
      </c>
      <c r="H1388" s="7">
        <v>0.09</v>
      </c>
      <c r="I1388" t="s">
        <v>16</v>
      </c>
      <c r="J1388" s="6">
        <v>6</v>
      </c>
      <c r="K1388" s="5">
        <v>5</v>
      </c>
      <c r="L1388" s="4">
        <v>220.37</v>
      </c>
    </row>
    <row r="1389" spans="1:12" x14ac:dyDescent="0.3">
      <c r="A1389">
        <v>11388</v>
      </c>
      <c r="B1389" s="1">
        <v>45949</v>
      </c>
      <c r="C1389">
        <v>1776</v>
      </c>
      <c r="D1389" t="s">
        <v>12</v>
      </c>
      <c r="E1389" t="s">
        <v>20</v>
      </c>
      <c r="F1389" s="6">
        <v>3</v>
      </c>
      <c r="G1389" s="4">
        <v>293.33999999999997</v>
      </c>
      <c r="H1389" s="7">
        <v>0.26</v>
      </c>
      <c r="I1389" t="s">
        <v>18</v>
      </c>
      <c r="J1389" s="6">
        <v>9</v>
      </c>
      <c r="K1389" s="5">
        <v>4.5</v>
      </c>
      <c r="L1389" s="4">
        <v>651.21</v>
      </c>
    </row>
    <row r="1390" spans="1:12" x14ac:dyDescent="0.3">
      <c r="A1390">
        <v>11389</v>
      </c>
      <c r="B1390" s="1">
        <v>45950</v>
      </c>
      <c r="C1390">
        <v>1970</v>
      </c>
      <c r="D1390" t="s">
        <v>15</v>
      </c>
      <c r="E1390" t="s">
        <v>20</v>
      </c>
      <c r="F1390" s="6">
        <v>2</v>
      </c>
      <c r="G1390" s="4">
        <v>397.34</v>
      </c>
      <c r="H1390" s="7">
        <v>0.19</v>
      </c>
      <c r="I1390" t="s">
        <v>16</v>
      </c>
      <c r="J1390" s="6">
        <v>4</v>
      </c>
      <c r="K1390" s="5">
        <v>3.8</v>
      </c>
      <c r="L1390" s="4">
        <v>643.69000000000005</v>
      </c>
    </row>
    <row r="1391" spans="1:12" x14ac:dyDescent="0.3">
      <c r="A1391">
        <v>11390</v>
      </c>
      <c r="B1391" s="1">
        <v>45951</v>
      </c>
      <c r="C1391">
        <v>1910</v>
      </c>
      <c r="D1391" t="s">
        <v>19</v>
      </c>
      <c r="E1391" t="s">
        <v>17</v>
      </c>
      <c r="F1391" s="6">
        <v>5</v>
      </c>
      <c r="G1391" s="4">
        <v>100.33</v>
      </c>
      <c r="H1391" s="7">
        <v>0.11</v>
      </c>
      <c r="I1391" t="s">
        <v>16</v>
      </c>
      <c r="J1391" s="6">
        <v>6</v>
      </c>
      <c r="K1391" s="5">
        <v>4.5999999999999996</v>
      </c>
      <c r="L1391" s="4">
        <v>446.47</v>
      </c>
    </row>
    <row r="1392" spans="1:12" x14ac:dyDescent="0.3">
      <c r="A1392">
        <v>11391</v>
      </c>
      <c r="B1392" s="1">
        <v>45952</v>
      </c>
      <c r="C1392">
        <v>1919</v>
      </c>
      <c r="D1392" t="s">
        <v>19</v>
      </c>
      <c r="E1392" t="s">
        <v>20</v>
      </c>
      <c r="F1392" s="6">
        <v>6</v>
      </c>
      <c r="G1392" s="4">
        <v>123.36</v>
      </c>
      <c r="H1392" s="7">
        <v>0.06</v>
      </c>
      <c r="I1392" t="s">
        <v>18</v>
      </c>
      <c r="J1392" s="6">
        <v>10</v>
      </c>
      <c r="K1392" s="5">
        <v>3.7</v>
      </c>
      <c r="L1392" s="4">
        <v>695.75</v>
      </c>
    </row>
    <row r="1393" spans="1:12" x14ac:dyDescent="0.3">
      <c r="A1393">
        <v>11392</v>
      </c>
      <c r="B1393" s="1">
        <v>45953</v>
      </c>
      <c r="C1393">
        <v>1549</v>
      </c>
      <c r="D1393" t="s">
        <v>15</v>
      </c>
      <c r="E1393" t="s">
        <v>17</v>
      </c>
      <c r="F1393" s="6">
        <v>2</v>
      </c>
      <c r="G1393" s="4">
        <v>134.6</v>
      </c>
      <c r="H1393" s="7">
        <v>0.31</v>
      </c>
      <c r="I1393" t="s">
        <v>18</v>
      </c>
      <c r="J1393" s="6">
        <v>1</v>
      </c>
      <c r="K1393" s="5">
        <v>2.8</v>
      </c>
      <c r="L1393" s="4">
        <v>185.75</v>
      </c>
    </row>
    <row r="1394" spans="1:12" x14ac:dyDescent="0.3">
      <c r="A1394">
        <v>11393</v>
      </c>
      <c r="B1394" s="1">
        <v>45954</v>
      </c>
      <c r="C1394">
        <v>1418</v>
      </c>
      <c r="D1394" t="s">
        <v>15</v>
      </c>
      <c r="E1394" t="s">
        <v>17</v>
      </c>
      <c r="F1394" s="6">
        <v>2</v>
      </c>
      <c r="G1394" s="4">
        <v>154.63999999999999</v>
      </c>
      <c r="H1394" s="7">
        <v>0.21</v>
      </c>
      <c r="I1394" t="s">
        <v>16</v>
      </c>
      <c r="J1394" s="6">
        <v>7</v>
      </c>
      <c r="K1394" s="5">
        <v>4.8</v>
      </c>
      <c r="L1394" s="4">
        <v>244.33</v>
      </c>
    </row>
    <row r="1395" spans="1:12" x14ac:dyDescent="0.3">
      <c r="A1395">
        <v>11394</v>
      </c>
      <c r="B1395" s="1">
        <v>45955</v>
      </c>
      <c r="C1395">
        <v>1605</v>
      </c>
      <c r="D1395" t="s">
        <v>19</v>
      </c>
      <c r="E1395" t="s">
        <v>13</v>
      </c>
      <c r="F1395" s="6">
        <v>2</v>
      </c>
      <c r="G1395" s="4">
        <v>147.53</v>
      </c>
      <c r="H1395" s="7">
        <v>0.28999999999999998</v>
      </c>
      <c r="I1395" t="s">
        <v>18</v>
      </c>
      <c r="J1395" s="6">
        <v>7</v>
      </c>
      <c r="K1395" s="5">
        <v>4.9000000000000004</v>
      </c>
      <c r="L1395" s="4">
        <v>209.49</v>
      </c>
    </row>
    <row r="1396" spans="1:12" x14ac:dyDescent="0.3">
      <c r="A1396">
        <v>11395</v>
      </c>
      <c r="B1396" s="1">
        <v>45956</v>
      </c>
      <c r="C1396">
        <v>1094</v>
      </c>
      <c r="D1396" t="s">
        <v>15</v>
      </c>
      <c r="E1396" t="s">
        <v>17</v>
      </c>
      <c r="F1396" s="6">
        <v>7</v>
      </c>
      <c r="G1396" s="4">
        <v>246.16</v>
      </c>
      <c r="H1396" s="7">
        <v>0.19</v>
      </c>
      <c r="I1396" t="s">
        <v>18</v>
      </c>
      <c r="J1396" s="6">
        <v>11</v>
      </c>
      <c r="K1396" s="5">
        <v>2.2999999999999998</v>
      </c>
      <c r="L1396" s="4">
        <v>1395.73</v>
      </c>
    </row>
    <row r="1397" spans="1:12" x14ac:dyDescent="0.3">
      <c r="A1397">
        <v>11396</v>
      </c>
      <c r="B1397" s="1">
        <v>45957</v>
      </c>
      <c r="C1397">
        <v>1816</v>
      </c>
      <c r="D1397" t="s">
        <v>19</v>
      </c>
      <c r="E1397" t="s">
        <v>20</v>
      </c>
      <c r="F1397" s="6">
        <v>1</v>
      </c>
      <c r="G1397" s="4">
        <v>397.47</v>
      </c>
      <c r="H1397" s="7">
        <v>0.08</v>
      </c>
      <c r="I1397" t="s">
        <v>16</v>
      </c>
      <c r="J1397" s="6">
        <v>1</v>
      </c>
      <c r="K1397" s="5">
        <v>2.4</v>
      </c>
      <c r="L1397" s="4">
        <v>365.67</v>
      </c>
    </row>
    <row r="1398" spans="1:12" x14ac:dyDescent="0.3">
      <c r="A1398">
        <v>11397</v>
      </c>
      <c r="B1398" s="1">
        <v>45958</v>
      </c>
      <c r="C1398">
        <v>1580</v>
      </c>
      <c r="D1398" t="s">
        <v>22</v>
      </c>
      <c r="E1398" t="s">
        <v>20</v>
      </c>
      <c r="F1398" s="6">
        <v>7</v>
      </c>
      <c r="G1398" s="4">
        <v>271.25</v>
      </c>
      <c r="H1398" s="7">
        <v>0.12</v>
      </c>
      <c r="I1398" t="s">
        <v>16</v>
      </c>
      <c r="J1398" s="6">
        <v>8</v>
      </c>
      <c r="K1398" s="5">
        <v>2.5</v>
      </c>
      <c r="L1398" s="4">
        <v>1670.9</v>
      </c>
    </row>
    <row r="1399" spans="1:12" x14ac:dyDescent="0.3">
      <c r="A1399">
        <v>11398</v>
      </c>
      <c r="B1399" s="1">
        <v>45959</v>
      </c>
      <c r="C1399">
        <v>1317</v>
      </c>
      <c r="D1399" t="s">
        <v>19</v>
      </c>
      <c r="E1399" t="s">
        <v>21</v>
      </c>
      <c r="F1399" s="6">
        <v>4</v>
      </c>
      <c r="G1399" s="4">
        <v>468.94</v>
      </c>
      <c r="H1399" s="7">
        <v>0.13</v>
      </c>
      <c r="I1399" t="s">
        <v>16</v>
      </c>
      <c r="J1399" s="6">
        <v>5</v>
      </c>
      <c r="K1399" s="5">
        <v>4.3</v>
      </c>
      <c r="L1399" s="4">
        <v>1631.91</v>
      </c>
    </row>
    <row r="1400" spans="1:12" x14ac:dyDescent="0.3">
      <c r="A1400">
        <v>11399</v>
      </c>
      <c r="B1400" s="1">
        <v>45960</v>
      </c>
      <c r="C1400">
        <v>1955</v>
      </c>
      <c r="D1400" t="s">
        <v>19</v>
      </c>
      <c r="E1400" t="s">
        <v>20</v>
      </c>
      <c r="F1400" s="6">
        <v>2</v>
      </c>
      <c r="G1400" s="4">
        <v>435.77</v>
      </c>
      <c r="H1400" s="7">
        <v>0.34</v>
      </c>
      <c r="I1400" t="s">
        <v>16</v>
      </c>
      <c r="J1400" s="6">
        <v>9</v>
      </c>
      <c r="K1400" s="5">
        <v>4.2</v>
      </c>
      <c r="L1400" s="4">
        <v>575.22</v>
      </c>
    </row>
    <row r="1401" spans="1:12" x14ac:dyDescent="0.3">
      <c r="A1401">
        <v>11400</v>
      </c>
      <c r="B1401" s="1">
        <v>45961</v>
      </c>
      <c r="C1401">
        <v>1235</v>
      </c>
      <c r="D1401" t="s">
        <v>15</v>
      </c>
      <c r="E1401" t="s">
        <v>21</v>
      </c>
      <c r="F1401" s="6">
        <v>2</v>
      </c>
      <c r="G1401" s="4">
        <v>89.02</v>
      </c>
      <c r="H1401" s="7">
        <v>0</v>
      </c>
      <c r="I1401" t="s">
        <v>18</v>
      </c>
      <c r="J1401" s="6">
        <v>8</v>
      </c>
      <c r="K1401" s="5">
        <v>4.9000000000000004</v>
      </c>
      <c r="L1401" s="4">
        <v>178.04</v>
      </c>
    </row>
    <row r="1402" spans="1:12" x14ac:dyDescent="0.3">
      <c r="A1402">
        <v>11401</v>
      </c>
      <c r="B1402" s="1">
        <v>45962</v>
      </c>
      <c r="C1402">
        <v>1945</v>
      </c>
      <c r="D1402" t="s">
        <v>15</v>
      </c>
      <c r="E1402" t="s">
        <v>17</v>
      </c>
      <c r="F1402" s="6">
        <v>5</v>
      </c>
      <c r="G1402" s="4">
        <v>43.57</v>
      </c>
      <c r="H1402" s="7">
        <v>0.34</v>
      </c>
      <c r="I1402" t="s">
        <v>16</v>
      </c>
      <c r="J1402" s="6">
        <v>3</v>
      </c>
      <c r="K1402" s="5">
        <v>2.9</v>
      </c>
      <c r="L1402" s="4">
        <v>143.78</v>
      </c>
    </row>
    <row r="1403" spans="1:12" x14ac:dyDescent="0.3">
      <c r="A1403">
        <v>11402</v>
      </c>
      <c r="B1403" s="1">
        <v>45963</v>
      </c>
      <c r="C1403">
        <v>1333</v>
      </c>
      <c r="D1403" t="s">
        <v>12</v>
      </c>
      <c r="E1403" t="s">
        <v>20</v>
      </c>
      <c r="F1403" s="6">
        <v>5</v>
      </c>
      <c r="G1403" s="4">
        <v>528.6</v>
      </c>
      <c r="H1403" s="7">
        <v>0.34</v>
      </c>
      <c r="I1403" t="s">
        <v>16</v>
      </c>
      <c r="J1403" s="6">
        <v>1</v>
      </c>
      <c r="K1403" s="5">
        <v>3.9</v>
      </c>
      <c r="L1403" s="4">
        <v>1744.38</v>
      </c>
    </row>
    <row r="1404" spans="1:12" x14ac:dyDescent="0.3">
      <c r="A1404">
        <v>11403</v>
      </c>
      <c r="B1404" s="1">
        <v>45964</v>
      </c>
      <c r="C1404">
        <v>1884</v>
      </c>
      <c r="D1404" t="s">
        <v>15</v>
      </c>
      <c r="E1404" t="s">
        <v>13</v>
      </c>
      <c r="F1404" s="6">
        <v>3</v>
      </c>
      <c r="G1404" s="4">
        <v>61.7</v>
      </c>
      <c r="H1404" s="7">
        <v>0.35</v>
      </c>
      <c r="I1404" t="s">
        <v>18</v>
      </c>
      <c r="J1404" s="6">
        <v>3</v>
      </c>
      <c r="K1404" s="5">
        <v>4.4000000000000004</v>
      </c>
      <c r="L1404" s="4">
        <v>120.32</v>
      </c>
    </row>
    <row r="1405" spans="1:12" x14ac:dyDescent="0.3">
      <c r="A1405">
        <v>11404</v>
      </c>
      <c r="B1405" s="1">
        <v>45965</v>
      </c>
      <c r="C1405">
        <v>1375</v>
      </c>
      <c r="D1405" t="s">
        <v>19</v>
      </c>
      <c r="E1405" t="s">
        <v>13</v>
      </c>
      <c r="F1405" s="6">
        <v>3</v>
      </c>
      <c r="G1405" s="4">
        <v>101.78</v>
      </c>
      <c r="H1405" s="7">
        <v>0.17</v>
      </c>
      <c r="I1405" t="s">
        <v>18</v>
      </c>
      <c r="J1405" s="6">
        <v>2</v>
      </c>
      <c r="K1405" s="5">
        <v>1.9</v>
      </c>
      <c r="L1405" s="4">
        <v>253.43</v>
      </c>
    </row>
    <row r="1406" spans="1:12" x14ac:dyDescent="0.3">
      <c r="A1406">
        <v>11405</v>
      </c>
      <c r="B1406" s="1">
        <v>45966</v>
      </c>
      <c r="C1406">
        <v>1458</v>
      </c>
      <c r="D1406" t="s">
        <v>22</v>
      </c>
      <c r="E1406" t="s">
        <v>13</v>
      </c>
      <c r="F1406" s="6">
        <v>5</v>
      </c>
      <c r="G1406" s="4">
        <v>27.95</v>
      </c>
      <c r="H1406" s="7">
        <v>0.34</v>
      </c>
      <c r="I1406" t="s">
        <v>16</v>
      </c>
      <c r="J1406" s="6">
        <v>2</v>
      </c>
      <c r="K1406" s="5">
        <v>3.5</v>
      </c>
      <c r="L1406" s="4">
        <v>92.23</v>
      </c>
    </row>
    <row r="1407" spans="1:12" x14ac:dyDescent="0.3">
      <c r="A1407">
        <v>11406</v>
      </c>
      <c r="B1407" s="1">
        <v>45967</v>
      </c>
      <c r="C1407">
        <v>1136</v>
      </c>
      <c r="D1407" t="s">
        <v>19</v>
      </c>
      <c r="E1407" t="s">
        <v>17</v>
      </c>
      <c r="F1407" s="6">
        <v>4</v>
      </c>
      <c r="G1407" s="4">
        <v>382.58</v>
      </c>
      <c r="H1407" s="7">
        <v>0.14000000000000001</v>
      </c>
      <c r="I1407" t="s">
        <v>16</v>
      </c>
      <c r="J1407" s="6">
        <v>11</v>
      </c>
      <c r="K1407" s="5">
        <v>3.2</v>
      </c>
      <c r="L1407" s="4">
        <v>1316.08</v>
      </c>
    </row>
    <row r="1408" spans="1:12" x14ac:dyDescent="0.3">
      <c r="A1408">
        <v>11407</v>
      </c>
      <c r="B1408" s="1">
        <v>45968</v>
      </c>
      <c r="C1408">
        <v>1929</v>
      </c>
      <c r="D1408" t="s">
        <v>12</v>
      </c>
      <c r="E1408" t="s">
        <v>17</v>
      </c>
      <c r="F1408" s="6">
        <v>3</v>
      </c>
      <c r="G1408" s="4">
        <v>355.69</v>
      </c>
      <c r="H1408" s="7">
        <v>0.01</v>
      </c>
      <c r="I1408" t="s">
        <v>16</v>
      </c>
      <c r="J1408" s="6">
        <v>4</v>
      </c>
      <c r="K1408" s="5">
        <v>4</v>
      </c>
      <c r="L1408" s="4">
        <v>1056.4000000000001</v>
      </c>
    </row>
    <row r="1409" spans="1:12" x14ac:dyDescent="0.3">
      <c r="A1409">
        <v>11408</v>
      </c>
      <c r="B1409" s="1">
        <v>45969</v>
      </c>
      <c r="C1409">
        <v>1587</v>
      </c>
      <c r="D1409" t="s">
        <v>15</v>
      </c>
      <c r="E1409" t="s">
        <v>21</v>
      </c>
      <c r="F1409" s="6">
        <v>6</v>
      </c>
      <c r="G1409" s="4">
        <v>592.34</v>
      </c>
      <c r="H1409" s="7">
        <v>0.08</v>
      </c>
      <c r="I1409" t="s">
        <v>18</v>
      </c>
      <c r="J1409" s="6">
        <v>2</v>
      </c>
      <c r="K1409" s="5">
        <v>3.8</v>
      </c>
      <c r="L1409" s="4">
        <v>3269.72</v>
      </c>
    </row>
    <row r="1410" spans="1:12" x14ac:dyDescent="0.3">
      <c r="A1410">
        <v>11409</v>
      </c>
      <c r="B1410" s="1">
        <v>45970</v>
      </c>
      <c r="C1410">
        <v>1994</v>
      </c>
      <c r="D1410" t="s">
        <v>15</v>
      </c>
      <c r="E1410" t="s">
        <v>13</v>
      </c>
      <c r="F1410" s="6">
        <v>6</v>
      </c>
      <c r="G1410" s="4">
        <v>533.86</v>
      </c>
      <c r="H1410" s="7">
        <v>0.33</v>
      </c>
      <c r="I1410" t="s">
        <v>14</v>
      </c>
      <c r="J1410" s="6">
        <v>8</v>
      </c>
      <c r="K1410" s="5">
        <v>4.3</v>
      </c>
      <c r="L1410" s="4">
        <v>2146.12</v>
      </c>
    </row>
    <row r="1411" spans="1:12" x14ac:dyDescent="0.3">
      <c r="A1411">
        <v>11410</v>
      </c>
      <c r="B1411" s="1">
        <v>45971</v>
      </c>
      <c r="C1411">
        <v>1546</v>
      </c>
      <c r="D1411" t="s">
        <v>19</v>
      </c>
      <c r="E1411" t="s">
        <v>21</v>
      </c>
      <c r="F1411" s="6">
        <v>4</v>
      </c>
      <c r="G1411" s="4">
        <v>255.34</v>
      </c>
      <c r="H1411" s="7">
        <v>0</v>
      </c>
      <c r="I1411" t="s">
        <v>18</v>
      </c>
      <c r="J1411" s="6">
        <v>5</v>
      </c>
      <c r="K1411" s="5">
        <v>2.2000000000000002</v>
      </c>
      <c r="L1411" s="4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 s="6">
        <v>5</v>
      </c>
      <c r="G1412" s="4">
        <v>232.38</v>
      </c>
      <c r="H1412" s="7">
        <v>0.19</v>
      </c>
      <c r="I1412" t="s">
        <v>16</v>
      </c>
      <c r="J1412" s="6">
        <v>1</v>
      </c>
      <c r="K1412" s="5">
        <v>1.9</v>
      </c>
      <c r="L1412" s="4">
        <v>941.14</v>
      </c>
    </row>
    <row r="1413" spans="1:12" x14ac:dyDescent="0.3">
      <c r="A1413">
        <v>11412</v>
      </c>
      <c r="B1413" s="1">
        <v>45973</v>
      </c>
      <c r="C1413">
        <v>1295</v>
      </c>
      <c r="D1413" t="s">
        <v>22</v>
      </c>
      <c r="E1413" t="s">
        <v>20</v>
      </c>
      <c r="F1413" s="6">
        <v>3</v>
      </c>
      <c r="G1413" s="4">
        <v>188.66</v>
      </c>
      <c r="H1413" s="7">
        <v>0.03</v>
      </c>
      <c r="I1413" t="s">
        <v>18</v>
      </c>
      <c r="J1413" s="6">
        <v>6</v>
      </c>
      <c r="K1413" s="5">
        <v>4.2</v>
      </c>
      <c r="L1413" s="4">
        <v>549</v>
      </c>
    </row>
    <row r="1414" spans="1:12" x14ac:dyDescent="0.3">
      <c r="A1414">
        <v>11413</v>
      </c>
      <c r="B1414" s="1">
        <v>45974</v>
      </c>
      <c r="C1414">
        <v>1319</v>
      </c>
      <c r="D1414" t="s">
        <v>22</v>
      </c>
      <c r="E1414" t="s">
        <v>20</v>
      </c>
      <c r="F1414" s="6">
        <v>2</v>
      </c>
      <c r="G1414" s="4">
        <v>104.16</v>
      </c>
      <c r="H1414" s="7">
        <v>0.1</v>
      </c>
      <c r="I1414" t="s">
        <v>16</v>
      </c>
      <c r="J1414" s="6">
        <v>7</v>
      </c>
      <c r="K1414" s="5">
        <v>2.4</v>
      </c>
      <c r="L1414" s="4">
        <v>187.49</v>
      </c>
    </row>
    <row r="1415" spans="1:12" x14ac:dyDescent="0.3">
      <c r="A1415">
        <v>11414</v>
      </c>
      <c r="B1415" s="1">
        <v>45975</v>
      </c>
      <c r="C1415">
        <v>1917</v>
      </c>
      <c r="D1415" t="s">
        <v>19</v>
      </c>
      <c r="E1415" t="s">
        <v>13</v>
      </c>
      <c r="F1415" s="6">
        <v>5</v>
      </c>
      <c r="G1415" s="4">
        <v>95.78</v>
      </c>
      <c r="H1415" s="7">
        <v>0.03</v>
      </c>
      <c r="I1415" t="s">
        <v>16</v>
      </c>
      <c r="J1415" s="6">
        <v>1</v>
      </c>
      <c r="K1415" s="5">
        <v>2.2000000000000002</v>
      </c>
      <c r="L1415" s="4">
        <v>464.53</v>
      </c>
    </row>
    <row r="1416" spans="1:12" x14ac:dyDescent="0.3">
      <c r="A1416">
        <v>11415</v>
      </c>
      <c r="B1416" s="1">
        <v>45976</v>
      </c>
      <c r="C1416">
        <v>1571</v>
      </c>
      <c r="D1416" t="s">
        <v>19</v>
      </c>
      <c r="E1416" t="s">
        <v>17</v>
      </c>
      <c r="F1416" s="6">
        <v>3</v>
      </c>
      <c r="G1416" s="4">
        <v>92.39</v>
      </c>
      <c r="H1416" s="7">
        <v>0.3</v>
      </c>
      <c r="I1416" t="s">
        <v>16</v>
      </c>
      <c r="J1416" s="6">
        <v>3</v>
      </c>
      <c r="K1416" s="5">
        <v>2.2999999999999998</v>
      </c>
      <c r="L1416" s="4">
        <v>194.02</v>
      </c>
    </row>
    <row r="1417" spans="1:12" x14ac:dyDescent="0.3">
      <c r="A1417">
        <v>11416</v>
      </c>
      <c r="B1417" s="1">
        <v>45977</v>
      </c>
      <c r="C1417">
        <v>1831</v>
      </c>
      <c r="D1417" t="s">
        <v>22</v>
      </c>
      <c r="E1417" t="s">
        <v>20</v>
      </c>
      <c r="F1417" s="6">
        <v>4</v>
      </c>
      <c r="G1417" s="4">
        <v>81.760000000000005</v>
      </c>
      <c r="H1417" s="7">
        <v>0.21</v>
      </c>
      <c r="I1417" t="s">
        <v>18</v>
      </c>
      <c r="J1417" s="6">
        <v>9</v>
      </c>
      <c r="K1417" s="5">
        <v>1.3</v>
      </c>
      <c r="L1417" s="4">
        <v>258.36</v>
      </c>
    </row>
    <row r="1418" spans="1:12" x14ac:dyDescent="0.3">
      <c r="A1418">
        <v>11417</v>
      </c>
      <c r="B1418" s="1">
        <v>45978</v>
      </c>
      <c r="C1418">
        <v>1348</v>
      </c>
      <c r="D1418" t="s">
        <v>12</v>
      </c>
      <c r="E1418" t="s">
        <v>17</v>
      </c>
      <c r="F1418" s="6">
        <v>6</v>
      </c>
      <c r="G1418" s="4">
        <v>155.69999999999999</v>
      </c>
      <c r="H1418" s="7">
        <v>0.32</v>
      </c>
      <c r="I1418" t="s">
        <v>18</v>
      </c>
      <c r="J1418" s="6">
        <v>7</v>
      </c>
      <c r="K1418" s="5">
        <v>4.0999999999999996</v>
      </c>
      <c r="L1418" s="4">
        <v>635.26</v>
      </c>
    </row>
    <row r="1419" spans="1:12" x14ac:dyDescent="0.3">
      <c r="A1419">
        <v>11418</v>
      </c>
      <c r="B1419" s="1">
        <v>45979</v>
      </c>
      <c r="C1419">
        <v>1839</v>
      </c>
      <c r="D1419" t="s">
        <v>19</v>
      </c>
      <c r="E1419" t="s">
        <v>21</v>
      </c>
      <c r="F1419" s="6">
        <v>4</v>
      </c>
      <c r="G1419" s="4">
        <v>194.4</v>
      </c>
      <c r="H1419" s="7">
        <v>0.24</v>
      </c>
      <c r="I1419" t="s">
        <v>18</v>
      </c>
      <c r="J1419" s="6">
        <v>4</v>
      </c>
      <c r="K1419" s="5">
        <v>3.9</v>
      </c>
      <c r="L1419" s="4">
        <v>590.98</v>
      </c>
    </row>
    <row r="1420" spans="1:12" x14ac:dyDescent="0.3">
      <c r="A1420">
        <v>11419</v>
      </c>
      <c r="B1420" s="1">
        <v>45980</v>
      </c>
      <c r="C1420">
        <v>1778</v>
      </c>
      <c r="D1420" t="s">
        <v>15</v>
      </c>
      <c r="E1420" t="s">
        <v>21</v>
      </c>
      <c r="F1420" s="6">
        <v>3</v>
      </c>
      <c r="G1420" s="4">
        <v>577.52</v>
      </c>
      <c r="H1420" s="7">
        <v>0.34</v>
      </c>
      <c r="I1420" t="s">
        <v>18</v>
      </c>
      <c r="J1420" s="6">
        <v>6</v>
      </c>
      <c r="K1420" s="5">
        <v>3.2</v>
      </c>
      <c r="L1420" s="4">
        <v>1143.49</v>
      </c>
    </row>
    <row r="1421" spans="1:12" x14ac:dyDescent="0.3">
      <c r="A1421">
        <v>11420</v>
      </c>
      <c r="B1421" s="1">
        <v>45981</v>
      </c>
      <c r="C1421">
        <v>1872</v>
      </c>
      <c r="D1421" t="s">
        <v>19</v>
      </c>
      <c r="E1421" t="s">
        <v>21</v>
      </c>
      <c r="F1421" s="6">
        <v>4</v>
      </c>
      <c r="G1421" s="4">
        <v>353.41</v>
      </c>
      <c r="H1421" s="7">
        <v>0.18</v>
      </c>
      <c r="I1421" t="s">
        <v>16</v>
      </c>
      <c r="J1421" s="6">
        <v>6</v>
      </c>
      <c r="K1421" s="5">
        <v>3.9</v>
      </c>
      <c r="L1421" s="4">
        <v>1159.18</v>
      </c>
    </row>
    <row r="1422" spans="1:12" x14ac:dyDescent="0.3">
      <c r="A1422">
        <v>11421</v>
      </c>
      <c r="B1422" s="1">
        <v>45982</v>
      </c>
      <c r="C1422">
        <v>1228</v>
      </c>
      <c r="D1422" t="s">
        <v>12</v>
      </c>
      <c r="E1422" t="s">
        <v>21</v>
      </c>
      <c r="F1422" s="6">
        <v>3</v>
      </c>
      <c r="G1422" s="4">
        <v>592.74</v>
      </c>
      <c r="H1422" s="7">
        <v>0.22</v>
      </c>
      <c r="I1422" t="s">
        <v>16</v>
      </c>
      <c r="J1422" s="6">
        <v>3</v>
      </c>
      <c r="K1422" s="5">
        <v>2.5</v>
      </c>
      <c r="L1422" s="4">
        <v>1387.01</v>
      </c>
    </row>
    <row r="1423" spans="1:12" x14ac:dyDescent="0.3">
      <c r="A1423">
        <v>11422</v>
      </c>
      <c r="B1423" s="1">
        <v>45983</v>
      </c>
      <c r="C1423">
        <v>1269</v>
      </c>
      <c r="D1423" t="s">
        <v>19</v>
      </c>
      <c r="E1423" t="s">
        <v>13</v>
      </c>
      <c r="F1423" s="6">
        <v>3</v>
      </c>
      <c r="G1423" s="4">
        <v>232.89</v>
      </c>
      <c r="H1423" s="7">
        <v>0.2</v>
      </c>
      <c r="I1423" t="s">
        <v>18</v>
      </c>
      <c r="J1423" s="6">
        <v>2</v>
      </c>
      <c r="K1423" s="5">
        <v>2.2000000000000002</v>
      </c>
      <c r="L1423" s="4">
        <v>558.94000000000005</v>
      </c>
    </row>
    <row r="1424" spans="1:12" x14ac:dyDescent="0.3">
      <c r="A1424">
        <v>11423</v>
      </c>
      <c r="B1424" s="1">
        <v>45984</v>
      </c>
      <c r="C1424">
        <v>1827</v>
      </c>
      <c r="D1424" t="s">
        <v>19</v>
      </c>
      <c r="E1424" t="s">
        <v>21</v>
      </c>
      <c r="F1424" s="6">
        <v>4</v>
      </c>
      <c r="G1424" s="4">
        <v>282.70999999999998</v>
      </c>
      <c r="H1424" s="7">
        <v>0.17</v>
      </c>
      <c r="I1424" t="s">
        <v>18</v>
      </c>
      <c r="J1424" s="6">
        <v>5</v>
      </c>
      <c r="K1424" s="5">
        <v>4.4000000000000004</v>
      </c>
      <c r="L1424" s="4">
        <v>938.6</v>
      </c>
    </row>
    <row r="1425" spans="1:12" x14ac:dyDescent="0.3">
      <c r="A1425">
        <v>11424</v>
      </c>
      <c r="B1425" s="1">
        <v>45985</v>
      </c>
      <c r="C1425">
        <v>1797</v>
      </c>
      <c r="D1425" t="s">
        <v>22</v>
      </c>
      <c r="E1425" t="s">
        <v>20</v>
      </c>
      <c r="F1425" s="6">
        <v>1</v>
      </c>
      <c r="G1425" s="4">
        <v>204.88</v>
      </c>
      <c r="H1425" s="7">
        <v>0.3</v>
      </c>
      <c r="I1425" t="s">
        <v>18</v>
      </c>
      <c r="J1425" s="6">
        <v>8</v>
      </c>
      <c r="K1425" s="5">
        <v>2.7</v>
      </c>
      <c r="L1425" s="4">
        <v>143.41999999999999</v>
      </c>
    </row>
    <row r="1426" spans="1:12" x14ac:dyDescent="0.3">
      <c r="A1426">
        <v>11425</v>
      </c>
      <c r="B1426" s="1">
        <v>45986</v>
      </c>
      <c r="C1426">
        <v>1290</v>
      </c>
      <c r="D1426" t="s">
        <v>19</v>
      </c>
      <c r="E1426" t="s">
        <v>21</v>
      </c>
      <c r="F1426" s="6">
        <v>2</v>
      </c>
      <c r="G1426" s="4">
        <v>121.99</v>
      </c>
      <c r="H1426" s="7">
        <v>0.23</v>
      </c>
      <c r="I1426" t="s">
        <v>16</v>
      </c>
      <c r="J1426" s="6">
        <v>3</v>
      </c>
      <c r="K1426" s="5">
        <v>1.8</v>
      </c>
      <c r="L1426" s="4">
        <v>187.86</v>
      </c>
    </row>
    <row r="1427" spans="1:12" x14ac:dyDescent="0.3">
      <c r="A1427">
        <v>11426</v>
      </c>
      <c r="B1427" s="1">
        <v>45987</v>
      </c>
      <c r="C1427">
        <v>1724</v>
      </c>
      <c r="D1427" t="s">
        <v>15</v>
      </c>
      <c r="E1427" t="s">
        <v>17</v>
      </c>
      <c r="F1427" s="6">
        <v>5</v>
      </c>
      <c r="G1427" s="4">
        <v>98.75</v>
      </c>
      <c r="H1427" s="7">
        <v>0.28000000000000003</v>
      </c>
      <c r="I1427" t="s">
        <v>18</v>
      </c>
      <c r="J1427" s="6">
        <v>5</v>
      </c>
      <c r="K1427" s="5">
        <v>4</v>
      </c>
      <c r="L1427" s="4">
        <v>355.5</v>
      </c>
    </row>
    <row r="1428" spans="1:12" x14ac:dyDescent="0.3">
      <c r="A1428">
        <v>11427</v>
      </c>
      <c r="B1428" s="1">
        <v>45988</v>
      </c>
      <c r="C1428">
        <v>1164</v>
      </c>
      <c r="D1428" t="s">
        <v>15</v>
      </c>
      <c r="E1428" t="s">
        <v>20</v>
      </c>
      <c r="F1428" s="6">
        <v>6</v>
      </c>
      <c r="G1428" s="4">
        <v>567.87</v>
      </c>
      <c r="H1428" s="7">
        <v>0.28000000000000003</v>
      </c>
      <c r="I1428" t="s">
        <v>16</v>
      </c>
      <c r="J1428" s="6">
        <v>3</v>
      </c>
      <c r="K1428" s="5">
        <v>2.2999999999999998</v>
      </c>
      <c r="L1428" s="4">
        <v>2453.1999999999998</v>
      </c>
    </row>
    <row r="1429" spans="1:12" x14ac:dyDescent="0.3">
      <c r="A1429">
        <v>11428</v>
      </c>
      <c r="B1429" s="1">
        <v>45989</v>
      </c>
      <c r="C1429">
        <v>1004</v>
      </c>
      <c r="D1429" t="s">
        <v>19</v>
      </c>
      <c r="E1429" t="s">
        <v>17</v>
      </c>
      <c r="F1429" s="6">
        <v>2</v>
      </c>
      <c r="G1429" s="4">
        <v>592.28</v>
      </c>
      <c r="H1429" s="7">
        <v>7.0000000000000007E-2</v>
      </c>
      <c r="I1429" t="s">
        <v>18</v>
      </c>
      <c r="J1429" s="6">
        <v>7</v>
      </c>
      <c r="K1429" s="5">
        <v>1.8</v>
      </c>
      <c r="L1429" s="4">
        <v>1101.6400000000001</v>
      </c>
    </row>
    <row r="1430" spans="1:12" x14ac:dyDescent="0.3">
      <c r="A1430">
        <v>11429</v>
      </c>
      <c r="B1430" s="1">
        <v>45990</v>
      </c>
      <c r="C1430">
        <v>1850</v>
      </c>
      <c r="D1430" t="s">
        <v>15</v>
      </c>
      <c r="E1430" t="s">
        <v>17</v>
      </c>
      <c r="F1430" s="6">
        <v>5</v>
      </c>
      <c r="G1430" s="4">
        <v>41.27</v>
      </c>
      <c r="H1430" s="7">
        <v>0.23</v>
      </c>
      <c r="I1430" t="s">
        <v>18</v>
      </c>
      <c r="J1430" s="6">
        <v>6</v>
      </c>
      <c r="K1430" s="5">
        <v>1.1000000000000001</v>
      </c>
      <c r="L1430" s="4">
        <v>158.88999999999999</v>
      </c>
    </row>
    <row r="1431" spans="1:12" x14ac:dyDescent="0.3">
      <c r="A1431">
        <v>11430</v>
      </c>
      <c r="B1431" s="1">
        <v>45991</v>
      </c>
      <c r="C1431">
        <v>1378</v>
      </c>
      <c r="D1431" t="s">
        <v>15</v>
      </c>
      <c r="E1431" t="s">
        <v>13</v>
      </c>
      <c r="F1431" s="6">
        <v>5</v>
      </c>
      <c r="G1431" s="4">
        <v>102.95</v>
      </c>
      <c r="H1431" s="7">
        <v>7.0000000000000007E-2</v>
      </c>
      <c r="I1431" t="s">
        <v>14</v>
      </c>
      <c r="J1431" s="6">
        <v>6</v>
      </c>
      <c r="K1431" s="5">
        <v>4.9000000000000004</v>
      </c>
      <c r="L1431" s="4">
        <v>478.72</v>
      </c>
    </row>
    <row r="1432" spans="1:12" x14ac:dyDescent="0.3">
      <c r="A1432">
        <v>11431</v>
      </c>
      <c r="B1432" s="1">
        <v>45992</v>
      </c>
      <c r="C1432">
        <v>1077</v>
      </c>
      <c r="D1432" t="s">
        <v>19</v>
      </c>
      <c r="E1432" t="s">
        <v>13</v>
      </c>
      <c r="F1432" s="6">
        <v>6</v>
      </c>
      <c r="G1432" s="4">
        <v>262.76</v>
      </c>
      <c r="H1432" s="7">
        <v>0.2</v>
      </c>
      <c r="I1432" t="s">
        <v>16</v>
      </c>
      <c r="J1432" s="6">
        <v>1</v>
      </c>
      <c r="K1432" s="5">
        <v>2.9</v>
      </c>
      <c r="L1432" s="4">
        <v>1261.25</v>
      </c>
    </row>
    <row r="1433" spans="1:12" x14ac:dyDescent="0.3">
      <c r="A1433">
        <v>11432</v>
      </c>
      <c r="B1433" s="1">
        <v>45993</v>
      </c>
      <c r="C1433">
        <v>1409</v>
      </c>
      <c r="D1433" t="s">
        <v>15</v>
      </c>
      <c r="E1433" t="s">
        <v>17</v>
      </c>
      <c r="F1433" s="6">
        <v>2</v>
      </c>
      <c r="G1433" s="4">
        <v>124.01</v>
      </c>
      <c r="H1433" s="7">
        <v>0.24</v>
      </c>
      <c r="I1433" t="s">
        <v>18</v>
      </c>
      <c r="J1433" s="6">
        <v>2</v>
      </c>
      <c r="K1433" s="5">
        <v>1.6</v>
      </c>
      <c r="L1433" s="4">
        <v>188.5</v>
      </c>
    </row>
    <row r="1434" spans="1:12" x14ac:dyDescent="0.3">
      <c r="A1434">
        <v>11433</v>
      </c>
      <c r="B1434" s="1">
        <v>45994</v>
      </c>
      <c r="C1434">
        <v>1573</v>
      </c>
      <c r="D1434" t="s">
        <v>22</v>
      </c>
      <c r="E1434" t="s">
        <v>17</v>
      </c>
      <c r="F1434" s="6">
        <v>6</v>
      </c>
      <c r="G1434" s="4">
        <v>227.87</v>
      </c>
      <c r="H1434" s="7">
        <v>0.35</v>
      </c>
      <c r="I1434" t="s">
        <v>18</v>
      </c>
      <c r="J1434" s="6">
        <v>6</v>
      </c>
      <c r="K1434" s="5">
        <v>4</v>
      </c>
      <c r="L1434" s="4">
        <v>888.69</v>
      </c>
    </row>
    <row r="1435" spans="1:12" x14ac:dyDescent="0.3">
      <c r="A1435">
        <v>11434</v>
      </c>
      <c r="B1435" s="1">
        <v>45995</v>
      </c>
      <c r="C1435">
        <v>1131</v>
      </c>
      <c r="D1435" t="s">
        <v>22</v>
      </c>
      <c r="E1435" t="s">
        <v>21</v>
      </c>
      <c r="F1435" s="6">
        <v>3</v>
      </c>
      <c r="G1435" s="4">
        <v>90.52</v>
      </c>
      <c r="H1435" s="7">
        <v>0.01</v>
      </c>
      <c r="I1435" t="s">
        <v>16</v>
      </c>
      <c r="J1435" s="6">
        <v>8</v>
      </c>
      <c r="K1435" s="5">
        <v>4.5999999999999996</v>
      </c>
      <c r="L1435" s="4">
        <v>268.83999999999997</v>
      </c>
    </row>
    <row r="1436" spans="1:12" x14ac:dyDescent="0.3">
      <c r="A1436">
        <v>11435</v>
      </c>
      <c r="B1436" s="1">
        <v>45996</v>
      </c>
      <c r="C1436">
        <v>1600</v>
      </c>
      <c r="D1436" t="s">
        <v>19</v>
      </c>
      <c r="E1436" t="s">
        <v>20</v>
      </c>
      <c r="F1436" s="6">
        <v>6</v>
      </c>
      <c r="G1436" s="4">
        <v>282.06</v>
      </c>
      <c r="H1436" s="7">
        <v>0.03</v>
      </c>
      <c r="I1436" t="s">
        <v>16</v>
      </c>
      <c r="J1436" s="6">
        <v>5</v>
      </c>
      <c r="K1436" s="5">
        <v>3.1</v>
      </c>
      <c r="L1436" s="4">
        <v>1641.59</v>
      </c>
    </row>
    <row r="1437" spans="1:12" x14ac:dyDescent="0.3">
      <c r="A1437">
        <v>11436</v>
      </c>
      <c r="B1437" s="1">
        <v>45997</v>
      </c>
      <c r="C1437">
        <v>1748</v>
      </c>
      <c r="D1437" t="s">
        <v>19</v>
      </c>
      <c r="E1437" t="s">
        <v>21</v>
      </c>
      <c r="F1437" s="6">
        <v>4</v>
      </c>
      <c r="G1437" s="4">
        <v>173.94</v>
      </c>
      <c r="H1437" s="7">
        <v>0.03</v>
      </c>
      <c r="I1437" t="s">
        <v>18</v>
      </c>
      <c r="J1437" s="6">
        <v>2</v>
      </c>
      <c r="K1437" s="5">
        <v>1.1000000000000001</v>
      </c>
      <c r="L1437" s="4">
        <v>674.89</v>
      </c>
    </row>
    <row r="1438" spans="1:12" x14ac:dyDescent="0.3">
      <c r="A1438">
        <v>11437</v>
      </c>
      <c r="B1438" s="1">
        <v>45998</v>
      </c>
      <c r="C1438">
        <v>1041</v>
      </c>
      <c r="D1438" t="s">
        <v>19</v>
      </c>
      <c r="E1438" t="s">
        <v>13</v>
      </c>
      <c r="F1438" s="6">
        <v>1</v>
      </c>
      <c r="G1438" s="4">
        <v>220.86</v>
      </c>
      <c r="H1438" s="7">
        <v>0.14000000000000001</v>
      </c>
      <c r="I1438" t="s">
        <v>16</v>
      </c>
      <c r="J1438" s="6">
        <v>5</v>
      </c>
      <c r="K1438" s="5">
        <v>2.5</v>
      </c>
      <c r="L1438" s="4">
        <v>189.94</v>
      </c>
    </row>
    <row r="1439" spans="1:12" x14ac:dyDescent="0.3">
      <c r="A1439">
        <v>11438</v>
      </c>
      <c r="B1439" s="1">
        <v>45999</v>
      </c>
      <c r="C1439">
        <v>1088</v>
      </c>
      <c r="D1439" t="s">
        <v>15</v>
      </c>
      <c r="E1439" t="s">
        <v>13</v>
      </c>
      <c r="F1439" s="6">
        <v>1</v>
      </c>
      <c r="G1439" s="4">
        <v>70.17</v>
      </c>
      <c r="H1439" s="7">
        <v>0.28999999999999998</v>
      </c>
      <c r="I1439" t="s">
        <v>16</v>
      </c>
      <c r="J1439" s="6">
        <v>9</v>
      </c>
      <c r="K1439" s="5">
        <v>2</v>
      </c>
      <c r="L1439" s="4">
        <v>49.82</v>
      </c>
    </row>
    <row r="1440" spans="1:12" x14ac:dyDescent="0.3">
      <c r="A1440">
        <v>11439</v>
      </c>
      <c r="B1440" s="1">
        <v>46000</v>
      </c>
      <c r="C1440">
        <v>1401</v>
      </c>
      <c r="D1440" t="s">
        <v>15</v>
      </c>
      <c r="E1440" t="s">
        <v>21</v>
      </c>
      <c r="F1440" s="6">
        <v>1</v>
      </c>
      <c r="G1440" s="4">
        <v>265.45</v>
      </c>
      <c r="H1440" s="7">
        <v>0.3</v>
      </c>
      <c r="I1440" t="s">
        <v>14</v>
      </c>
      <c r="J1440" s="6">
        <v>6</v>
      </c>
      <c r="K1440" s="5">
        <v>3.5</v>
      </c>
      <c r="L1440" s="4">
        <v>185.81</v>
      </c>
    </row>
    <row r="1441" spans="1:12" x14ac:dyDescent="0.3">
      <c r="A1441">
        <v>11440</v>
      </c>
      <c r="B1441" s="1">
        <v>46001</v>
      </c>
      <c r="C1441">
        <v>1295</v>
      </c>
      <c r="D1441" t="s">
        <v>22</v>
      </c>
      <c r="E1441" t="s">
        <v>20</v>
      </c>
      <c r="F1441" s="6">
        <v>2</v>
      </c>
      <c r="G1441" s="4">
        <v>590.21</v>
      </c>
      <c r="H1441" s="7">
        <v>0.26</v>
      </c>
      <c r="I1441" t="s">
        <v>18</v>
      </c>
      <c r="J1441" s="6">
        <v>5</v>
      </c>
      <c r="K1441" s="5">
        <v>3.1</v>
      </c>
      <c r="L1441" s="4">
        <v>873.51</v>
      </c>
    </row>
    <row r="1442" spans="1:12" x14ac:dyDescent="0.3">
      <c r="A1442">
        <v>11441</v>
      </c>
      <c r="B1442" s="1">
        <v>46002</v>
      </c>
      <c r="C1442">
        <v>1839</v>
      </c>
      <c r="D1442" t="s">
        <v>19</v>
      </c>
      <c r="E1442" t="s">
        <v>17</v>
      </c>
      <c r="F1442" s="6">
        <v>2</v>
      </c>
      <c r="G1442" s="4">
        <v>207.37</v>
      </c>
      <c r="H1442" s="7">
        <v>0.31</v>
      </c>
      <c r="I1442" t="s">
        <v>16</v>
      </c>
      <c r="J1442" s="6">
        <v>10</v>
      </c>
      <c r="K1442" s="5">
        <v>2.4</v>
      </c>
      <c r="L1442" s="4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 s="6">
        <v>3</v>
      </c>
      <c r="G1443" s="4">
        <v>527.71</v>
      </c>
      <c r="H1443" s="7">
        <v>0.11</v>
      </c>
      <c r="I1443" t="s">
        <v>18</v>
      </c>
      <c r="J1443" s="6">
        <v>6</v>
      </c>
      <c r="K1443" s="5">
        <v>3.6</v>
      </c>
      <c r="L1443" s="4">
        <v>1408.99</v>
      </c>
    </row>
    <row r="1444" spans="1:12" x14ac:dyDescent="0.3">
      <c r="A1444">
        <v>11443</v>
      </c>
      <c r="B1444" s="1">
        <v>46004</v>
      </c>
      <c r="C1444">
        <v>1615</v>
      </c>
      <c r="D1444" t="s">
        <v>15</v>
      </c>
      <c r="E1444" t="s">
        <v>13</v>
      </c>
      <c r="F1444" s="6">
        <v>7</v>
      </c>
      <c r="G1444" s="4">
        <v>508.27</v>
      </c>
      <c r="H1444" s="7">
        <v>0.03</v>
      </c>
      <c r="I1444" t="s">
        <v>18</v>
      </c>
      <c r="J1444" s="6">
        <v>11</v>
      </c>
      <c r="K1444" s="5">
        <v>3.3</v>
      </c>
      <c r="L1444" s="4">
        <v>3451.15</v>
      </c>
    </row>
    <row r="1445" spans="1:12" x14ac:dyDescent="0.3">
      <c r="A1445">
        <v>11444</v>
      </c>
      <c r="B1445" s="1">
        <v>46005</v>
      </c>
      <c r="C1445">
        <v>1525</v>
      </c>
      <c r="D1445" t="s">
        <v>22</v>
      </c>
      <c r="E1445" t="s">
        <v>20</v>
      </c>
      <c r="F1445" s="6">
        <v>1</v>
      </c>
      <c r="G1445" s="4">
        <v>571.95000000000005</v>
      </c>
      <c r="H1445" s="7">
        <v>0.02</v>
      </c>
      <c r="I1445" t="s">
        <v>14</v>
      </c>
      <c r="J1445" s="6">
        <v>9</v>
      </c>
      <c r="K1445" s="5">
        <v>4.5999999999999996</v>
      </c>
      <c r="L1445" s="4">
        <v>560.51</v>
      </c>
    </row>
    <row r="1446" spans="1:12" x14ac:dyDescent="0.3">
      <c r="A1446">
        <v>11445</v>
      </c>
      <c r="B1446" s="1">
        <v>46006</v>
      </c>
      <c r="C1446">
        <v>1799</v>
      </c>
      <c r="D1446" t="s">
        <v>19</v>
      </c>
      <c r="E1446" t="s">
        <v>13</v>
      </c>
      <c r="F1446" s="6">
        <v>3</v>
      </c>
      <c r="G1446" s="4">
        <v>477.21</v>
      </c>
      <c r="H1446" s="7">
        <v>0.3</v>
      </c>
      <c r="I1446" t="s">
        <v>18</v>
      </c>
      <c r="J1446" s="6">
        <v>7</v>
      </c>
      <c r="K1446" s="5">
        <v>3.4</v>
      </c>
      <c r="L1446" s="4">
        <v>1002.14</v>
      </c>
    </row>
    <row r="1447" spans="1:12" x14ac:dyDescent="0.3">
      <c r="A1447">
        <v>11446</v>
      </c>
      <c r="B1447" s="1">
        <v>46007</v>
      </c>
      <c r="C1447">
        <v>1690</v>
      </c>
      <c r="D1447" t="s">
        <v>15</v>
      </c>
      <c r="E1447" t="s">
        <v>20</v>
      </c>
      <c r="F1447" s="6">
        <v>7</v>
      </c>
      <c r="G1447" s="4">
        <v>400.86</v>
      </c>
      <c r="H1447" s="7">
        <v>0.26</v>
      </c>
      <c r="I1447" t="s">
        <v>14</v>
      </c>
      <c r="J1447" s="6">
        <v>10</v>
      </c>
      <c r="K1447" s="5">
        <v>3</v>
      </c>
      <c r="L1447" s="4">
        <v>2076.4499999999998</v>
      </c>
    </row>
    <row r="1448" spans="1:12" x14ac:dyDescent="0.3">
      <c r="A1448">
        <v>11447</v>
      </c>
      <c r="B1448" s="1">
        <v>46008</v>
      </c>
      <c r="C1448">
        <v>1636</v>
      </c>
      <c r="D1448" t="s">
        <v>19</v>
      </c>
      <c r="E1448" t="s">
        <v>20</v>
      </c>
      <c r="F1448" s="6">
        <v>1</v>
      </c>
      <c r="G1448" s="4">
        <v>516.1</v>
      </c>
      <c r="H1448" s="7">
        <v>0.24</v>
      </c>
      <c r="I1448" t="s">
        <v>16</v>
      </c>
      <c r="J1448" s="6">
        <v>3</v>
      </c>
      <c r="K1448" s="5">
        <v>4.3</v>
      </c>
      <c r="L1448" s="4">
        <v>392.24</v>
      </c>
    </row>
    <row r="1449" spans="1:12" x14ac:dyDescent="0.3">
      <c r="A1449">
        <v>11448</v>
      </c>
      <c r="B1449" s="1">
        <v>46009</v>
      </c>
      <c r="C1449">
        <v>1421</v>
      </c>
      <c r="D1449" t="s">
        <v>12</v>
      </c>
      <c r="E1449" t="s">
        <v>20</v>
      </c>
      <c r="F1449" s="6">
        <v>2</v>
      </c>
      <c r="G1449" s="4">
        <v>59.25</v>
      </c>
      <c r="H1449" s="7">
        <v>0.12</v>
      </c>
      <c r="I1449" t="s">
        <v>18</v>
      </c>
      <c r="J1449" s="6">
        <v>10</v>
      </c>
      <c r="K1449" s="5">
        <v>1.8</v>
      </c>
      <c r="L1449" s="4">
        <v>104.28</v>
      </c>
    </row>
    <row r="1450" spans="1:12" x14ac:dyDescent="0.3">
      <c r="A1450">
        <v>11449</v>
      </c>
      <c r="B1450" s="1">
        <v>46010</v>
      </c>
      <c r="C1450">
        <v>1864</v>
      </c>
      <c r="D1450" t="s">
        <v>12</v>
      </c>
      <c r="E1450" t="s">
        <v>21</v>
      </c>
      <c r="F1450" s="6">
        <v>7</v>
      </c>
      <c r="G1450" s="4">
        <v>285.76</v>
      </c>
      <c r="H1450" s="7">
        <v>0.13</v>
      </c>
      <c r="I1450" t="s">
        <v>16</v>
      </c>
      <c r="J1450" s="6">
        <v>10</v>
      </c>
      <c r="K1450" s="5">
        <v>2</v>
      </c>
      <c r="L1450" s="4">
        <v>1740.28</v>
      </c>
    </row>
    <row r="1451" spans="1:12" x14ac:dyDescent="0.3">
      <c r="A1451">
        <v>11450</v>
      </c>
      <c r="B1451" s="1">
        <v>46011</v>
      </c>
      <c r="C1451">
        <v>1022</v>
      </c>
      <c r="D1451" t="s">
        <v>19</v>
      </c>
      <c r="E1451" t="s">
        <v>21</v>
      </c>
      <c r="F1451" s="6">
        <v>4</v>
      </c>
      <c r="G1451" s="4">
        <v>593.71</v>
      </c>
      <c r="H1451" s="7">
        <v>0.34</v>
      </c>
      <c r="I1451" t="s">
        <v>16</v>
      </c>
      <c r="J1451" s="6">
        <v>5</v>
      </c>
      <c r="K1451" s="5">
        <v>4.0999999999999996</v>
      </c>
      <c r="L1451" s="4">
        <v>1567.39</v>
      </c>
    </row>
    <row r="1452" spans="1:12" x14ac:dyDescent="0.3">
      <c r="A1452">
        <v>11451</v>
      </c>
      <c r="B1452" s="1">
        <v>46012</v>
      </c>
      <c r="C1452">
        <v>1574</v>
      </c>
      <c r="D1452" t="s">
        <v>19</v>
      </c>
      <c r="E1452" t="s">
        <v>21</v>
      </c>
      <c r="F1452" s="6">
        <v>4</v>
      </c>
      <c r="G1452" s="4">
        <v>465.22</v>
      </c>
      <c r="H1452" s="7">
        <v>0.02</v>
      </c>
      <c r="I1452" t="s">
        <v>18</v>
      </c>
      <c r="J1452" s="6">
        <v>4</v>
      </c>
      <c r="K1452" s="5">
        <v>2.8</v>
      </c>
      <c r="L1452" s="4">
        <v>1823.66</v>
      </c>
    </row>
    <row r="1453" spans="1:12" x14ac:dyDescent="0.3">
      <c r="A1453">
        <v>11452</v>
      </c>
      <c r="B1453" s="1">
        <v>46013</v>
      </c>
      <c r="C1453">
        <v>1142</v>
      </c>
      <c r="D1453" t="s">
        <v>15</v>
      </c>
      <c r="E1453" t="s">
        <v>20</v>
      </c>
      <c r="F1453" s="6">
        <v>4</v>
      </c>
      <c r="G1453" s="4">
        <v>577.80999999999995</v>
      </c>
      <c r="H1453" s="7">
        <v>0.27</v>
      </c>
      <c r="I1453" t="s">
        <v>16</v>
      </c>
      <c r="J1453" s="6">
        <v>11</v>
      </c>
      <c r="K1453" s="5">
        <v>2.6</v>
      </c>
      <c r="L1453" s="4">
        <v>1687.21</v>
      </c>
    </row>
    <row r="1454" spans="1:12" x14ac:dyDescent="0.3">
      <c r="A1454">
        <v>11453</v>
      </c>
      <c r="B1454" s="1">
        <v>46014</v>
      </c>
      <c r="C1454">
        <v>1992</v>
      </c>
      <c r="D1454" t="s">
        <v>19</v>
      </c>
      <c r="E1454" t="s">
        <v>20</v>
      </c>
      <c r="F1454" s="6">
        <v>6</v>
      </c>
      <c r="G1454" s="4">
        <v>471.09</v>
      </c>
      <c r="H1454" s="7">
        <v>0.11</v>
      </c>
      <c r="I1454" t="s">
        <v>18</v>
      </c>
      <c r="J1454" s="6">
        <v>5</v>
      </c>
      <c r="K1454" s="5">
        <v>4.5</v>
      </c>
      <c r="L1454" s="4">
        <v>2515.62</v>
      </c>
    </row>
    <row r="1455" spans="1:12" x14ac:dyDescent="0.3">
      <c r="A1455">
        <v>11454</v>
      </c>
      <c r="B1455" s="1">
        <v>46015</v>
      </c>
      <c r="C1455">
        <v>1664</v>
      </c>
      <c r="D1455" t="s">
        <v>22</v>
      </c>
      <c r="E1455" t="s">
        <v>13</v>
      </c>
      <c r="F1455" s="6">
        <v>4</v>
      </c>
      <c r="G1455" s="4">
        <v>526.80999999999995</v>
      </c>
      <c r="H1455" s="7">
        <v>0.01</v>
      </c>
      <c r="I1455" t="s">
        <v>14</v>
      </c>
      <c r="J1455" s="6">
        <v>8</v>
      </c>
      <c r="K1455" s="5">
        <v>3.4</v>
      </c>
      <c r="L1455" s="4">
        <v>2086.17</v>
      </c>
    </row>
    <row r="1456" spans="1:12" x14ac:dyDescent="0.3">
      <c r="A1456">
        <v>11455</v>
      </c>
      <c r="B1456" s="1">
        <v>46016</v>
      </c>
      <c r="C1456">
        <v>1144</v>
      </c>
      <c r="D1456" t="s">
        <v>22</v>
      </c>
      <c r="E1456" t="s">
        <v>17</v>
      </c>
      <c r="F1456" s="6">
        <v>5</v>
      </c>
      <c r="G1456" s="4">
        <v>428.32</v>
      </c>
      <c r="H1456" s="7">
        <v>0.26</v>
      </c>
      <c r="I1456" t="s">
        <v>16</v>
      </c>
      <c r="J1456" s="6">
        <v>11</v>
      </c>
      <c r="K1456" s="5">
        <v>4.2</v>
      </c>
      <c r="L1456" s="4">
        <v>1584.78</v>
      </c>
    </row>
    <row r="1457" spans="1:12" x14ac:dyDescent="0.3">
      <c r="A1457">
        <v>11456</v>
      </c>
      <c r="B1457" s="1">
        <v>46017</v>
      </c>
      <c r="C1457">
        <v>1224</v>
      </c>
      <c r="D1457" t="s">
        <v>22</v>
      </c>
      <c r="E1457" t="s">
        <v>21</v>
      </c>
      <c r="F1457" s="6">
        <v>1</v>
      </c>
      <c r="G1457" s="4">
        <v>459.89</v>
      </c>
      <c r="H1457" s="7">
        <v>0.12</v>
      </c>
      <c r="I1457" t="s">
        <v>16</v>
      </c>
      <c r="J1457" s="6">
        <v>6</v>
      </c>
      <c r="K1457" s="5">
        <v>4.2</v>
      </c>
      <c r="L1457" s="4">
        <v>404.7</v>
      </c>
    </row>
    <row r="1458" spans="1:12" x14ac:dyDescent="0.3">
      <c r="A1458">
        <v>11457</v>
      </c>
      <c r="B1458" s="1">
        <v>46018</v>
      </c>
      <c r="C1458">
        <v>1502</v>
      </c>
      <c r="D1458" t="s">
        <v>22</v>
      </c>
      <c r="E1458" t="s">
        <v>20</v>
      </c>
      <c r="F1458" s="6">
        <v>4</v>
      </c>
      <c r="G1458" s="4">
        <v>321.06</v>
      </c>
      <c r="H1458" s="7">
        <v>0.25</v>
      </c>
      <c r="I1458" t="s">
        <v>18</v>
      </c>
      <c r="J1458" s="6">
        <v>4</v>
      </c>
      <c r="K1458" s="5">
        <v>1.5</v>
      </c>
      <c r="L1458" s="4">
        <v>963.18</v>
      </c>
    </row>
    <row r="1459" spans="1:12" x14ac:dyDescent="0.3">
      <c r="A1459">
        <v>11458</v>
      </c>
      <c r="B1459" s="1">
        <v>46019</v>
      </c>
      <c r="C1459">
        <v>1961</v>
      </c>
      <c r="D1459" t="s">
        <v>15</v>
      </c>
      <c r="E1459" t="s">
        <v>13</v>
      </c>
      <c r="F1459" s="6">
        <v>7</v>
      </c>
      <c r="G1459" s="4">
        <v>555.67999999999995</v>
      </c>
      <c r="H1459" s="7">
        <v>0.25</v>
      </c>
      <c r="I1459" t="s">
        <v>14</v>
      </c>
      <c r="J1459" s="6">
        <v>5</v>
      </c>
      <c r="K1459" s="5">
        <v>3.6</v>
      </c>
      <c r="L1459" s="4">
        <v>2917.32</v>
      </c>
    </row>
    <row r="1460" spans="1:12" x14ac:dyDescent="0.3">
      <c r="A1460">
        <v>11459</v>
      </c>
      <c r="B1460" s="1">
        <v>46020</v>
      </c>
      <c r="C1460">
        <v>1973</v>
      </c>
      <c r="D1460" t="s">
        <v>19</v>
      </c>
      <c r="E1460" t="s">
        <v>13</v>
      </c>
      <c r="F1460" s="6">
        <v>5</v>
      </c>
      <c r="G1460" s="4">
        <v>497.65</v>
      </c>
      <c r="H1460" s="7">
        <v>0.19</v>
      </c>
      <c r="I1460" t="s">
        <v>18</v>
      </c>
      <c r="J1460" s="6">
        <v>11</v>
      </c>
      <c r="K1460" s="5">
        <v>4.8</v>
      </c>
      <c r="L1460" s="4">
        <v>2015.48</v>
      </c>
    </row>
    <row r="1461" spans="1:12" x14ac:dyDescent="0.3">
      <c r="A1461">
        <v>11460</v>
      </c>
      <c r="B1461" s="1">
        <v>46021</v>
      </c>
      <c r="C1461">
        <v>1820</v>
      </c>
      <c r="D1461" t="s">
        <v>22</v>
      </c>
      <c r="E1461" t="s">
        <v>13</v>
      </c>
      <c r="F1461" s="6">
        <v>5</v>
      </c>
      <c r="G1461" s="4">
        <v>508.67</v>
      </c>
      <c r="H1461" s="7">
        <v>0.27</v>
      </c>
      <c r="I1461" t="s">
        <v>18</v>
      </c>
      <c r="J1461" s="6">
        <v>7</v>
      </c>
      <c r="K1461" s="5">
        <v>2.9</v>
      </c>
      <c r="L1461" s="4">
        <v>1856.65</v>
      </c>
    </row>
    <row r="1462" spans="1:12" x14ac:dyDescent="0.3">
      <c r="A1462">
        <v>11461</v>
      </c>
      <c r="B1462" s="1">
        <v>46022</v>
      </c>
      <c r="C1462">
        <v>1615</v>
      </c>
      <c r="D1462" t="s">
        <v>15</v>
      </c>
      <c r="E1462" t="s">
        <v>21</v>
      </c>
      <c r="F1462" s="6">
        <v>5</v>
      </c>
      <c r="G1462" s="4">
        <v>408.71</v>
      </c>
      <c r="H1462" s="7">
        <v>0.2</v>
      </c>
      <c r="I1462" t="s">
        <v>16</v>
      </c>
      <c r="J1462" s="6">
        <v>8</v>
      </c>
      <c r="K1462" s="5">
        <v>3.9</v>
      </c>
      <c r="L1462" s="4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 s="6">
        <v>3</v>
      </c>
      <c r="G1463" s="4">
        <v>193.18</v>
      </c>
      <c r="H1463" s="7">
        <v>0.1</v>
      </c>
      <c r="I1463" t="s">
        <v>16</v>
      </c>
      <c r="J1463" s="6">
        <v>5</v>
      </c>
      <c r="K1463" s="5">
        <v>3.3</v>
      </c>
      <c r="L1463" s="4">
        <v>521.59</v>
      </c>
    </row>
    <row r="1464" spans="1:12" x14ac:dyDescent="0.3">
      <c r="A1464">
        <v>11463</v>
      </c>
      <c r="B1464" s="1">
        <v>46024</v>
      </c>
      <c r="C1464">
        <v>1946</v>
      </c>
      <c r="D1464" t="s">
        <v>19</v>
      </c>
      <c r="E1464" t="s">
        <v>17</v>
      </c>
      <c r="F1464" s="6">
        <v>7</v>
      </c>
      <c r="G1464" s="4">
        <v>35.840000000000003</v>
      </c>
      <c r="H1464" s="7">
        <v>0.26</v>
      </c>
      <c r="I1464" t="s">
        <v>18</v>
      </c>
      <c r="J1464" s="6">
        <v>2</v>
      </c>
      <c r="K1464" s="5">
        <v>1.8</v>
      </c>
      <c r="L1464" s="4">
        <v>185.65</v>
      </c>
    </row>
    <row r="1465" spans="1:12" x14ac:dyDescent="0.3">
      <c r="A1465">
        <v>11464</v>
      </c>
      <c r="B1465" s="1">
        <v>46025</v>
      </c>
      <c r="C1465">
        <v>1038</v>
      </c>
      <c r="D1465" t="s">
        <v>19</v>
      </c>
      <c r="E1465" t="s">
        <v>13</v>
      </c>
      <c r="F1465" s="6">
        <v>3</v>
      </c>
      <c r="G1465" s="4">
        <v>562.36</v>
      </c>
      <c r="H1465" s="7">
        <v>0.21</v>
      </c>
      <c r="I1465" t="s">
        <v>16</v>
      </c>
      <c r="J1465" s="6">
        <v>6</v>
      </c>
      <c r="K1465" s="5">
        <v>1.8</v>
      </c>
      <c r="L1465" s="4">
        <v>1332.79</v>
      </c>
    </row>
    <row r="1466" spans="1:12" x14ac:dyDescent="0.3">
      <c r="A1466">
        <v>11465</v>
      </c>
      <c r="B1466" s="1">
        <v>46026</v>
      </c>
      <c r="C1466">
        <v>1946</v>
      </c>
      <c r="D1466" t="s">
        <v>12</v>
      </c>
      <c r="E1466" t="s">
        <v>21</v>
      </c>
      <c r="F1466" s="6">
        <v>5</v>
      </c>
      <c r="G1466" s="4">
        <v>357.88</v>
      </c>
      <c r="H1466" s="7">
        <v>0</v>
      </c>
      <c r="I1466" t="s">
        <v>14</v>
      </c>
      <c r="J1466" s="6">
        <v>9</v>
      </c>
      <c r="K1466" s="5">
        <v>2.7</v>
      </c>
      <c r="L1466" s="4">
        <v>1789.4</v>
      </c>
    </row>
    <row r="1467" spans="1:12" x14ac:dyDescent="0.3">
      <c r="A1467">
        <v>11466</v>
      </c>
      <c r="B1467" s="1">
        <v>46027</v>
      </c>
      <c r="C1467">
        <v>1197</v>
      </c>
      <c r="D1467" t="s">
        <v>19</v>
      </c>
      <c r="E1467" t="s">
        <v>13</v>
      </c>
      <c r="F1467" s="6">
        <v>6</v>
      </c>
      <c r="G1467" s="4">
        <v>189.41</v>
      </c>
      <c r="H1467" s="7">
        <v>0.32</v>
      </c>
      <c r="I1467" t="s">
        <v>18</v>
      </c>
      <c r="J1467" s="6">
        <v>3</v>
      </c>
      <c r="K1467" s="5">
        <v>2.9</v>
      </c>
      <c r="L1467" s="4">
        <v>772.79</v>
      </c>
    </row>
    <row r="1468" spans="1:12" x14ac:dyDescent="0.3">
      <c r="A1468">
        <v>11467</v>
      </c>
      <c r="B1468" s="1">
        <v>46028</v>
      </c>
      <c r="C1468">
        <v>1645</v>
      </c>
      <c r="D1468" t="s">
        <v>12</v>
      </c>
      <c r="E1468" t="s">
        <v>20</v>
      </c>
      <c r="F1468" s="6">
        <v>4</v>
      </c>
      <c r="G1468" s="4">
        <v>102.24</v>
      </c>
      <c r="H1468" s="7">
        <v>0.19</v>
      </c>
      <c r="I1468" t="s">
        <v>18</v>
      </c>
      <c r="J1468" s="6">
        <v>7</v>
      </c>
      <c r="K1468" s="5">
        <v>3</v>
      </c>
      <c r="L1468" s="4">
        <v>331.26</v>
      </c>
    </row>
    <row r="1469" spans="1:12" x14ac:dyDescent="0.3">
      <c r="A1469">
        <v>11468</v>
      </c>
      <c r="B1469" s="1">
        <v>46029</v>
      </c>
      <c r="C1469">
        <v>1578</v>
      </c>
      <c r="D1469" t="s">
        <v>12</v>
      </c>
      <c r="E1469" t="s">
        <v>13</v>
      </c>
      <c r="F1469" s="6">
        <v>1</v>
      </c>
      <c r="G1469" s="4">
        <v>500.27</v>
      </c>
      <c r="H1469" s="7">
        <v>0.3</v>
      </c>
      <c r="I1469" t="s">
        <v>18</v>
      </c>
      <c r="J1469" s="6">
        <v>8</v>
      </c>
      <c r="K1469" s="5">
        <v>4.8</v>
      </c>
      <c r="L1469" s="4">
        <v>350.19</v>
      </c>
    </row>
    <row r="1470" spans="1:12" x14ac:dyDescent="0.3">
      <c r="A1470">
        <v>11469</v>
      </c>
      <c r="B1470" s="1">
        <v>46030</v>
      </c>
      <c r="C1470">
        <v>1390</v>
      </c>
      <c r="D1470" t="s">
        <v>22</v>
      </c>
      <c r="E1470" t="s">
        <v>17</v>
      </c>
      <c r="F1470" s="6">
        <v>7</v>
      </c>
      <c r="G1470" s="4">
        <v>504.36</v>
      </c>
      <c r="H1470" s="7">
        <v>0.31</v>
      </c>
      <c r="I1470" t="s">
        <v>18</v>
      </c>
      <c r="J1470" s="6">
        <v>6</v>
      </c>
      <c r="K1470" s="5">
        <v>1.4</v>
      </c>
      <c r="L1470" s="4">
        <v>2436.06</v>
      </c>
    </row>
    <row r="1471" spans="1:12" x14ac:dyDescent="0.3">
      <c r="A1471">
        <v>11470</v>
      </c>
      <c r="B1471" s="1">
        <v>46031</v>
      </c>
      <c r="C1471">
        <v>1178</v>
      </c>
      <c r="D1471" t="s">
        <v>22</v>
      </c>
      <c r="E1471" t="s">
        <v>21</v>
      </c>
      <c r="F1471" s="6">
        <v>6</v>
      </c>
      <c r="G1471" s="4">
        <v>491.49</v>
      </c>
      <c r="H1471" s="7">
        <v>0.16</v>
      </c>
      <c r="I1471" t="s">
        <v>18</v>
      </c>
      <c r="J1471" s="6">
        <v>3</v>
      </c>
      <c r="K1471" s="5">
        <v>2.5</v>
      </c>
      <c r="L1471" s="4">
        <v>2477.11</v>
      </c>
    </row>
    <row r="1472" spans="1:12" x14ac:dyDescent="0.3">
      <c r="A1472">
        <v>11471</v>
      </c>
      <c r="B1472" s="1">
        <v>46032</v>
      </c>
      <c r="C1472">
        <v>1967</v>
      </c>
      <c r="D1472" t="s">
        <v>15</v>
      </c>
      <c r="E1472" t="s">
        <v>20</v>
      </c>
      <c r="F1472" s="6">
        <v>2</v>
      </c>
      <c r="G1472" s="4">
        <v>392.37</v>
      </c>
      <c r="H1472" s="7">
        <v>0.18</v>
      </c>
      <c r="I1472" t="s">
        <v>14</v>
      </c>
      <c r="J1472" s="6">
        <v>1</v>
      </c>
      <c r="K1472" s="5">
        <v>3.1</v>
      </c>
      <c r="L1472" s="4">
        <v>643.49</v>
      </c>
    </row>
    <row r="1473" spans="1:12" x14ac:dyDescent="0.3">
      <c r="A1473">
        <v>11472</v>
      </c>
      <c r="B1473" s="1">
        <v>46033</v>
      </c>
      <c r="C1473">
        <v>1553</v>
      </c>
      <c r="D1473" t="s">
        <v>12</v>
      </c>
      <c r="E1473" t="s">
        <v>21</v>
      </c>
      <c r="F1473" s="6">
        <v>3</v>
      </c>
      <c r="G1473" s="4">
        <v>229.12</v>
      </c>
      <c r="H1473" s="7">
        <v>0.15</v>
      </c>
      <c r="I1473" t="s">
        <v>14</v>
      </c>
      <c r="J1473" s="6">
        <v>3</v>
      </c>
      <c r="K1473" s="5">
        <v>4.9000000000000004</v>
      </c>
      <c r="L1473" s="4">
        <v>584.26</v>
      </c>
    </row>
    <row r="1474" spans="1:12" x14ac:dyDescent="0.3">
      <c r="A1474">
        <v>11473</v>
      </c>
      <c r="B1474" s="1">
        <v>46034</v>
      </c>
      <c r="C1474">
        <v>1447</v>
      </c>
      <c r="D1474" t="s">
        <v>19</v>
      </c>
      <c r="E1474" t="s">
        <v>20</v>
      </c>
      <c r="F1474" s="6">
        <v>4</v>
      </c>
      <c r="G1474" s="4">
        <v>192.88</v>
      </c>
      <c r="H1474" s="7">
        <v>0.16</v>
      </c>
      <c r="I1474" t="s">
        <v>14</v>
      </c>
      <c r="J1474" s="6">
        <v>11</v>
      </c>
      <c r="K1474" s="5">
        <v>3</v>
      </c>
      <c r="L1474" s="4">
        <v>648.08000000000004</v>
      </c>
    </row>
    <row r="1475" spans="1:12" x14ac:dyDescent="0.3">
      <c r="A1475">
        <v>11474</v>
      </c>
      <c r="B1475" s="1">
        <v>46035</v>
      </c>
      <c r="C1475">
        <v>1499</v>
      </c>
      <c r="D1475" t="s">
        <v>15</v>
      </c>
      <c r="E1475" t="s">
        <v>13</v>
      </c>
      <c r="F1475" s="6">
        <v>4</v>
      </c>
      <c r="G1475" s="4">
        <v>20</v>
      </c>
      <c r="H1475" s="7">
        <v>0.31</v>
      </c>
      <c r="I1475" t="s">
        <v>14</v>
      </c>
      <c r="J1475" s="6">
        <v>6</v>
      </c>
      <c r="K1475" s="5">
        <v>4.0999999999999996</v>
      </c>
      <c r="L1475" s="4">
        <v>55.2</v>
      </c>
    </row>
    <row r="1476" spans="1:12" x14ac:dyDescent="0.3">
      <c r="A1476">
        <v>11475</v>
      </c>
      <c r="B1476" s="1">
        <v>46036</v>
      </c>
      <c r="C1476">
        <v>1014</v>
      </c>
      <c r="D1476" t="s">
        <v>15</v>
      </c>
      <c r="E1476" t="s">
        <v>13</v>
      </c>
      <c r="F1476" s="6">
        <v>2</v>
      </c>
      <c r="G1476" s="4">
        <v>502.66</v>
      </c>
      <c r="H1476" s="7">
        <v>0.28000000000000003</v>
      </c>
      <c r="I1476" t="s">
        <v>18</v>
      </c>
      <c r="J1476" s="6">
        <v>11</v>
      </c>
      <c r="K1476" s="5">
        <v>4</v>
      </c>
      <c r="L1476" s="4">
        <v>723.83</v>
      </c>
    </row>
    <row r="1477" spans="1:12" x14ac:dyDescent="0.3">
      <c r="A1477">
        <v>11476</v>
      </c>
      <c r="B1477" s="1">
        <v>46037</v>
      </c>
      <c r="C1477">
        <v>1622</v>
      </c>
      <c r="D1477" t="s">
        <v>15</v>
      </c>
      <c r="E1477" t="s">
        <v>17</v>
      </c>
      <c r="F1477" s="6">
        <v>2</v>
      </c>
      <c r="G1477" s="4">
        <v>66.150000000000006</v>
      </c>
      <c r="H1477" s="7">
        <v>0.04</v>
      </c>
      <c r="I1477" t="s">
        <v>18</v>
      </c>
      <c r="J1477" s="6">
        <v>4</v>
      </c>
      <c r="K1477" s="5">
        <v>3.3</v>
      </c>
      <c r="L1477" s="4">
        <v>127.01</v>
      </c>
    </row>
    <row r="1478" spans="1:12" x14ac:dyDescent="0.3">
      <c r="A1478">
        <v>11477</v>
      </c>
      <c r="B1478" s="1">
        <v>46038</v>
      </c>
      <c r="C1478">
        <v>1668</v>
      </c>
      <c r="D1478" t="s">
        <v>15</v>
      </c>
      <c r="E1478" t="s">
        <v>17</v>
      </c>
      <c r="F1478" s="6">
        <v>7</v>
      </c>
      <c r="G1478" s="4">
        <v>383.99</v>
      </c>
      <c r="H1478" s="7">
        <v>0.21</v>
      </c>
      <c r="I1478" t="s">
        <v>16</v>
      </c>
      <c r="J1478" s="6">
        <v>1</v>
      </c>
      <c r="K1478" s="5">
        <v>1.5</v>
      </c>
      <c r="L1478" s="4">
        <v>2123.46</v>
      </c>
    </row>
    <row r="1479" spans="1:12" x14ac:dyDescent="0.3">
      <c r="A1479">
        <v>11478</v>
      </c>
      <c r="B1479" s="1">
        <v>46039</v>
      </c>
      <c r="C1479">
        <v>1288</v>
      </c>
      <c r="D1479" t="s">
        <v>19</v>
      </c>
      <c r="E1479" t="s">
        <v>20</v>
      </c>
      <c r="F1479" s="6">
        <v>4</v>
      </c>
      <c r="G1479" s="4">
        <v>309.88</v>
      </c>
      <c r="H1479" s="7">
        <v>0.35</v>
      </c>
      <c r="I1479" t="s">
        <v>16</v>
      </c>
      <c r="J1479" s="6">
        <v>6</v>
      </c>
      <c r="K1479" s="5">
        <v>1.9</v>
      </c>
      <c r="L1479" s="4">
        <v>805.69</v>
      </c>
    </row>
    <row r="1480" spans="1:12" x14ac:dyDescent="0.3">
      <c r="A1480">
        <v>11479</v>
      </c>
      <c r="B1480" s="1">
        <v>46040</v>
      </c>
      <c r="C1480">
        <v>1477</v>
      </c>
      <c r="D1480" t="s">
        <v>15</v>
      </c>
      <c r="E1480" t="s">
        <v>17</v>
      </c>
      <c r="F1480" s="6">
        <v>2</v>
      </c>
      <c r="G1480" s="4">
        <v>323.11</v>
      </c>
      <c r="H1480" s="7">
        <v>0.21</v>
      </c>
      <c r="I1480" t="s">
        <v>16</v>
      </c>
      <c r="J1480" s="6">
        <v>1</v>
      </c>
      <c r="K1480" s="5">
        <v>2</v>
      </c>
      <c r="L1480" s="4">
        <v>510.51</v>
      </c>
    </row>
    <row r="1481" spans="1:12" x14ac:dyDescent="0.3">
      <c r="A1481">
        <v>11480</v>
      </c>
      <c r="B1481" s="1">
        <v>46041</v>
      </c>
      <c r="C1481">
        <v>1230</v>
      </c>
      <c r="D1481" t="s">
        <v>12</v>
      </c>
      <c r="E1481" t="s">
        <v>17</v>
      </c>
      <c r="F1481" s="6">
        <v>4</v>
      </c>
      <c r="G1481" s="4">
        <v>557.13</v>
      </c>
      <c r="H1481" s="7">
        <v>0.28000000000000003</v>
      </c>
      <c r="I1481" t="s">
        <v>16</v>
      </c>
      <c r="J1481" s="6">
        <v>8</v>
      </c>
      <c r="K1481" s="5">
        <v>1.2</v>
      </c>
      <c r="L1481" s="4">
        <v>1604.53</v>
      </c>
    </row>
    <row r="1482" spans="1:12" x14ac:dyDescent="0.3">
      <c r="A1482">
        <v>11481</v>
      </c>
      <c r="B1482" s="1">
        <v>46042</v>
      </c>
      <c r="C1482">
        <v>1922</v>
      </c>
      <c r="D1482" t="s">
        <v>19</v>
      </c>
      <c r="E1482" t="s">
        <v>17</v>
      </c>
      <c r="F1482" s="6">
        <v>6</v>
      </c>
      <c r="G1482" s="4">
        <v>33.49</v>
      </c>
      <c r="H1482" s="7">
        <v>0.27</v>
      </c>
      <c r="I1482" t="s">
        <v>16</v>
      </c>
      <c r="J1482" s="6">
        <v>3</v>
      </c>
      <c r="K1482" s="5">
        <v>2.5</v>
      </c>
      <c r="L1482" s="4">
        <v>146.69</v>
      </c>
    </row>
    <row r="1483" spans="1:12" x14ac:dyDescent="0.3">
      <c r="A1483">
        <v>11482</v>
      </c>
      <c r="B1483" s="1">
        <v>46043</v>
      </c>
      <c r="C1483">
        <v>1419</v>
      </c>
      <c r="D1483" t="s">
        <v>12</v>
      </c>
      <c r="E1483" t="s">
        <v>17</v>
      </c>
      <c r="F1483" s="6">
        <v>7</v>
      </c>
      <c r="G1483" s="4">
        <v>467.43</v>
      </c>
      <c r="H1483" s="7">
        <v>0.12</v>
      </c>
      <c r="I1483" t="s">
        <v>16</v>
      </c>
      <c r="J1483" s="6">
        <v>3</v>
      </c>
      <c r="K1483" s="5">
        <v>3.4</v>
      </c>
      <c r="L1483" s="4">
        <v>2879.37</v>
      </c>
    </row>
    <row r="1484" spans="1:12" x14ac:dyDescent="0.3">
      <c r="A1484">
        <v>11483</v>
      </c>
      <c r="B1484" s="1">
        <v>46044</v>
      </c>
      <c r="C1484">
        <v>1156</v>
      </c>
      <c r="D1484" t="s">
        <v>22</v>
      </c>
      <c r="E1484" t="s">
        <v>13</v>
      </c>
      <c r="F1484" s="6">
        <v>2</v>
      </c>
      <c r="G1484" s="4">
        <v>45.45</v>
      </c>
      <c r="H1484" s="7">
        <v>0.13</v>
      </c>
      <c r="I1484" t="s">
        <v>14</v>
      </c>
      <c r="J1484" s="6">
        <v>1</v>
      </c>
      <c r="K1484" s="5">
        <v>1.6</v>
      </c>
      <c r="L1484" s="4">
        <v>79.08</v>
      </c>
    </row>
    <row r="1485" spans="1:12" x14ac:dyDescent="0.3">
      <c r="A1485">
        <v>11484</v>
      </c>
      <c r="B1485" s="1">
        <v>46045</v>
      </c>
      <c r="C1485">
        <v>1549</v>
      </c>
      <c r="D1485" t="s">
        <v>22</v>
      </c>
      <c r="E1485" t="s">
        <v>17</v>
      </c>
      <c r="F1485" s="6">
        <v>6</v>
      </c>
      <c r="G1485" s="4">
        <v>37.32</v>
      </c>
      <c r="H1485" s="7">
        <v>0.25</v>
      </c>
      <c r="I1485" t="s">
        <v>14</v>
      </c>
      <c r="J1485" s="6">
        <v>3</v>
      </c>
      <c r="K1485" s="5">
        <v>1.7</v>
      </c>
      <c r="L1485" s="4">
        <v>167.94</v>
      </c>
    </row>
    <row r="1486" spans="1:12" x14ac:dyDescent="0.3">
      <c r="A1486">
        <v>11485</v>
      </c>
      <c r="B1486" s="1">
        <v>46046</v>
      </c>
      <c r="C1486">
        <v>1440</v>
      </c>
      <c r="D1486" t="s">
        <v>15</v>
      </c>
      <c r="E1486" t="s">
        <v>13</v>
      </c>
      <c r="F1486" s="6">
        <v>6</v>
      </c>
      <c r="G1486" s="4">
        <v>266.44</v>
      </c>
      <c r="H1486" s="7">
        <v>0.17</v>
      </c>
      <c r="I1486" t="s">
        <v>16</v>
      </c>
      <c r="J1486" s="6">
        <v>7</v>
      </c>
      <c r="K1486" s="5">
        <v>3.8</v>
      </c>
      <c r="L1486" s="4">
        <v>1326.87</v>
      </c>
    </row>
    <row r="1487" spans="1:12" x14ac:dyDescent="0.3">
      <c r="A1487">
        <v>11486</v>
      </c>
      <c r="B1487" s="1">
        <v>46047</v>
      </c>
      <c r="C1487">
        <v>1096</v>
      </c>
      <c r="D1487" t="s">
        <v>22</v>
      </c>
      <c r="E1487" t="s">
        <v>13</v>
      </c>
      <c r="F1487" s="6">
        <v>2</v>
      </c>
      <c r="G1487" s="4">
        <v>51.9</v>
      </c>
      <c r="H1487" s="7">
        <v>0.2</v>
      </c>
      <c r="I1487" t="s">
        <v>16</v>
      </c>
      <c r="J1487" s="6">
        <v>10</v>
      </c>
      <c r="K1487" s="5">
        <v>1.7</v>
      </c>
      <c r="L1487" s="4">
        <v>83.04</v>
      </c>
    </row>
    <row r="1488" spans="1:12" x14ac:dyDescent="0.3">
      <c r="A1488">
        <v>11487</v>
      </c>
      <c r="B1488" s="1">
        <v>46048</v>
      </c>
      <c r="C1488">
        <v>1996</v>
      </c>
      <c r="D1488" t="s">
        <v>19</v>
      </c>
      <c r="E1488" t="s">
        <v>21</v>
      </c>
      <c r="F1488" s="6">
        <v>7</v>
      </c>
      <c r="G1488" s="4">
        <v>476.65</v>
      </c>
      <c r="H1488" s="7">
        <v>0.25</v>
      </c>
      <c r="I1488" t="s">
        <v>14</v>
      </c>
      <c r="J1488" s="6">
        <v>8</v>
      </c>
      <c r="K1488" s="5">
        <v>1.5</v>
      </c>
      <c r="L1488" s="4">
        <v>2502.41</v>
      </c>
    </row>
    <row r="1489" spans="1:12" x14ac:dyDescent="0.3">
      <c r="A1489">
        <v>11488</v>
      </c>
      <c r="B1489" s="1">
        <v>46049</v>
      </c>
      <c r="C1489">
        <v>1410</v>
      </c>
      <c r="D1489" t="s">
        <v>22</v>
      </c>
      <c r="E1489" t="s">
        <v>13</v>
      </c>
      <c r="F1489" s="6">
        <v>4</v>
      </c>
      <c r="G1489" s="4">
        <v>324.79000000000002</v>
      </c>
      <c r="H1489" s="7">
        <v>0.27</v>
      </c>
      <c r="I1489" t="s">
        <v>14</v>
      </c>
      <c r="J1489" s="6">
        <v>11</v>
      </c>
      <c r="K1489" s="5">
        <v>4.9000000000000004</v>
      </c>
      <c r="L1489" s="4">
        <v>948.39</v>
      </c>
    </row>
    <row r="1490" spans="1:12" x14ac:dyDescent="0.3">
      <c r="A1490">
        <v>11489</v>
      </c>
      <c r="B1490" s="1">
        <v>46050</v>
      </c>
      <c r="C1490">
        <v>1950</v>
      </c>
      <c r="D1490" t="s">
        <v>19</v>
      </c>
      <c r="E1490" t="s">
        <v>13</v>
      </c>
      <c r="F1490" s="6">
        <v>5</v>
      </c>
      <c r="G1490" s="4">
        <v>31.99</v>
      </c>
      <c r="H1490" s="7">
        <v>0.1</v>
      </c>
      <c r="I1490" t="s">
        <v>14</v>
      </c>
      <c r="J1490" s="6">
        <v>8</v>
      </c>
      <c r="K1490" s="5">
        <v>1.1000000000000001</v>
      </c>
      <c r="L1490" s="4">
        <v>143.94999999999999</v>
      </c>
    </row>
    <row r="1491" spans="1:12" x14ac:dyDescent="0.3">
      <c r="A1491">
        <v>11490</v>
      </c>
      <c r="B1491" s="1">
        <v>46051</v>
      </c>
      <c r="C1491">
        <v>1288</v>
      </c>
      <c r="D1491" t="s">
        <v>12</v>
      </c>
      <c r="E1491" t="s">
        <v>17</v>
      </c>
      <c r="F1491" s="6">
        <v>4</v>
      </c>
      <c r="G1491" s="4">
        <v>38.69</v>
      </c>
      <c r="H1491" s="7">
        <v>0.05</v>
      </c>
      <c r="I1491" t="s">
        <v>14</v>
      </c>
      <c r="J1491" s="6">
        <v>3</v>
      </c>
      <c r="K1491" s="5">
        <v>2.2999999999999998</v>
      </c>
      <c r="L1491" s="4">
        <v>147.02000000000001</v>
      </c>
    </row>
    <row r="1492" spans="1:12" x14ac:dyDescent="0.3">
      <c r="A1492">
        <v>11491</v>
      </c>
      <c r="B1492" s="1">
        <v>46052</v>
      </c>
      <c r="C1492">
        <v>1253</v>
      </c>
      <c r="D1492" t="s">
        <v>12</v>
      </c>
      <c r="E1492" t="s">
        <v>13</v>
      </c>
      <c r="F1492" s="6">
        <v>1</v>
      </c>
      <c r="G1492" s="4">
        <v>373.41</v>
      </c>
      <c r="H1492" s="7">
        <v>0.1</v>
      </c>
      <c r="I1492" t="s">
        <v>14</v>
      </c>
      <c r="J1492" s="6">
        <v>5</v>
      </c>
      <c r="K1492" s="5">
        <v>1.1000000000000001</v>
      </c>
      <c r="L1492" s="4">
        <v>336.07</v>
      </c>
    </row>
    <row r="1493" spans="1:12" x14ac:dyDescent="0.3">
      <c r="A1493">
        <v>11492</v>
      </c>
      <c r="B1493" s="1">
        <v>46053</v>
      </c>
      <c r="C1493">
        <v>1195</v>
      </c>
      <c r="D1493" t="s">
        <v>19</v>
      </c>
      <c r="E1493" t="s">
        <v>20</v>
      </c>
      <c r="F1493" s="6">
        <v>2</v>
      </c>
      <c r="G1493" s="4">
        <v>486.58</v>
      </c>
      <c r="H1493" s="7">
        <v>0.18</v>
      </c>
      <c r="I1493" t="s">
        <v>16</v>
      </c>
      <c r="J1493" s="6">
        <v>1</v>
      </c>
      <c r="K1493" s="5">
        <v>4.4000000000000004</v>
      </c>
      <c r="L1493" s="4">
        <v>797.99</v>
      </c>
    </row>
    <row r="1494" spans="1:12" x14ac:dyDescent="0.3">
      <c r="A1494">
        <v>11493</v>
      </c>
      <c r="B1494" s="1">
        <v>46054</v>
      </c>
      <c r="C1494">
        <v>1597</v>
      </c>
      <c r="D1494" t="s">
        <v>19</v>
      </c>
      <c r="E1494" t="s">
        <v>17</v>
      </c>
      <c r="F1494" s="6">
        <v>3</v>
      </c>
      <c r="G1494" s="4">
        <v>271.11</v>
      </c>
      <c r="H1494" s="7">
        <v>0.12</v>
      </c>
      <c r="I1494" t="s">
        <v>16</v>
      </c>
      <c r="J1494" s="6">
        <v>9</v>
      </c>
      <c r="K1494" s="5">
        <v>3.3</v>
      </c>
      <c r="L1494" s="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 s="6">
        <v>7</v>
      </c>
      <c r="G1495" s="4">
        <v>339.43</v>
      </c>
      <c r="H1495" s="7">
        <v>0.2</v>
      </c>
      <c r="I1495" t="s">
        <v>18</v>
      </c>
      <c r="J1495" s="6">
        <v>8</v>
      </c>
      <c r="K1495" s="5">
        <v>1.2</v>
      </c>
      <c r="L1495" s="4">
        <v>1900.81</v>
      </c>
    </row>
    <row r="1496" spans="1:12" x14ac:dyDescent="0.3">
      <c r="A1496">
        <v>11495</v>
      </c>
      <c r="B1496" s="1">
        <v>46056</v>
      </c>
      <c r="C1496">
        <v>1521</v>
      </c>
      <c r="D1496" t="s">
        <v>19</v>
      </c>
      <c r="E1496" t="s">
        <v>17</v>
      </c>
      <c r="F1496" s="6">
        <v>2</v>
      </c>
      <c r="G1496" s="4">
        <v>482.9</v>
      </c>
      <c r="H1496" s="7">
        <v>0.02</v>
      </c>
      <c r="I1496" t="s">
        <v>16</v>
      </c>
      <c r="J1496" s="6">
        <v>10</v>
      </c>
      <c r="K1496" s="5">
        <v>3.5</v>
      </c>
      <c r="L1496" s="4">
        <v>946.48</v>
      </c>
    </row>
    <row r="1497" spans="1:12" x14ac:dyDescent="0.3">
      <c r="A1497">
        <v>11496</v>
      </c>
      <c r="B1497" s="1">
        <v>46057</v>
      </c>
      <c r="C1497">
        <v>1516</v>
      </c>
      <c r="D1497" t="s">
        <v>12</v>
      </c>
      <c r="E1497" t="s">
        <v>21</v>
      </c>
      <c r="F1497" s="6">
        <v>1</v>
      </c>
      <c r="G1497" s="4">
        <v>372.15</v>
      </c>
      <c r="H1497" s="7">
        <v>0.18</v>
      </c>
      <c r="I1497" t="s">
        <v>14</v>
      </c>
      <c r="J1497" s="6">
        <v>2</v>
      </c>
      <c r="K1497" s="5">
        <v>1.5</v>
      </c>
      <c r="L1497" s="4">
        <v>305.16000000000003</v>
      </c>
    </row>
    <row r="1498" spans="1:12" x14ac:dyDescent="0.3">
      <c r="A1498">
        <v>11497</v>
      </c>
      <c r="B1498" s="1">
        <v>46058</v>
      </c>
      <c r="C1498">
        <v>1634</v>
      </c>
      <c r="D1498" t="s">
        <v>19</v>
      </c>
      <c r="E1498" t="s">
        <v>17</v>
      </c>
      <c r="F1498" s="6">
        <v>6</v>
      </c>
      <c r="G1498" s="4">
        <v>146.47999999999999</v>
      </c>
      <c r="H1498" s="7">
        <v>0.13</v>
      </c>
      <c r="I1498" t="s">
        <v>18</v>
      </c>
      <c r="J1498" s="6">
        <v>10</v>
      </c>
      <c r="K1498" s="5">
        <v>3</v>
      </c>
      <c r="L1498" s="4">
        <v>764.63</v>
      </c>
    </row>
    <row r="1499" spans="1:12" x14ac:dyDescent="0.3">
      <c r="A1499">
        <v>11498</v>
      </c>
      <c r="B1499" s="1">
        <v>46059</v>
      </c>
      <c r="C1499">
        <v>1841</v>
      </c>
      <c r="D1499" t="s">
        <v>19</v>
      </c>
      <c r="E1499" t="s">
        <v>13</v>
      </c>
      <c r="F1499" s="6">
        <v>3</v>
      </c>
      <c r="G1499" s="4">
        <v>373.64</v>
      </c>
      <c r="H1499" s="7">
        <v>0.19</v>
      </c>
      <c r="I1499" t="s">
        <v>18</v>
      </c>
      <c r="J1499" s="6">
        <v>1</v>
      </c>
      <c r="K1499" s="5">
        <v>3.7</v>
      </c>
      <c r="L1499" s="4">
        <v>907.95</v>
      </c>
    </row>
    <row r="1500" spans="1:12" x14ac:dyDescent="0.3">
      <c r="A1500">
        <v>11499</v>
      </c>
      <c r="B1500" s="1">
        <v>46060</v>
      </c>
      <c r="C1500">
        <v>1864</v>
      </c>
      <c r="D1500" t="s">
        <v>12</v>
      </c>
      <c r="E1500" t="s">
        <v>20</v>
      </c>
      <c r="F1500" s="6">
        <v>3</v>
      </c>
      <c r="G1500" s="4">
        <v>382.54</v>
      </c>
      <c r="H1500" s="7">
        <v>0.15</v>
      </c>
      <c r="I1500" t="s">
        <v>16</v>
      </c>
      <c r="J1500" s="6">
        <v>4</v>
      </c>
      <c r="K1500" s="5">
        <v>1.6</v>
      </c>
      <c r="L1500" s="4">
        <v>975.48</v>
      </c>
    </row>
    <row r="1501" spans="1:12" x14ac:dyDescent="0.3">
      <c r="A1501">
        <v>11500</v>
      </c>
      <c r="B1501" s="1">
        <v>46061</v>
      </c>
      <c r="C1501">
        <v>1117</v>
      </c>
      <c r="D1501" t="s">
        <v>22</v>
      </c>
      <c r="E1501" t="s">
        <v>17</v>
      </c>
      <c r="F1501" s="6">
        <v>4</v>
      </c>
      <c r="G1501" s="4">
        <v>444.45</v>
      </c>
      <c r="H1501" s="7">
        <v>0.1</v>
      </c>
      <c r="I1501" t="s">
        <v>18</v>
      </c>
      <c r="J1501" s="6">
        <v>9</v>
      </c>
      <c r="K1501" s="5">
        <v>3</v>
      </c>
      <c r="L1501" s="4">
        <v>1600.02</v>
      </c>
    </row>
    <row r="1502" spans="1:12" x14ac:dyDescent="0.3">
      <c r="A1502">
        <v>11501</v>
      </c>
      <c r="B1502" s="1">
        <v>46062</v>
      </c>
      <c r="C1502">
        <v>1805</v>
      </c>
      <c r="D1502" t="s">
        <v>22</v>
      </c>
      <c r="E1502" t="s">
        <v>17</v>
      </c>
      <c r="F1502" s="6">
        <v>5</v>
      </c>
      <c r="G1502" s="4">
        <v>378.21</v>
      </c>
      <c r="H1502" s="7">
        <v>0.32</v>
      </c>
      <c r="I1502" t="s">
        <v>18</v>
      </c>
      <c r="J1502" s="6">
        <v>8</v>
      </c>
      <c r="K1502" s="5">
        <v>2.8</v>
      </c>
      <c r="L1502" s="4">
        <v>1285.9100000000001</v>
      </c>
    </row>
    <row r="1503" spans="1:12" x14ac:dyDescent="0.3">
      <c r="A1503">
        <v>11502</v>
      </c>
      <c r="B1503" s="1">
        <v>46063</v>
      </c>
      <c r="C1503">
        <v>1908</v>
      </c>
      <c r="D1503" t="s">
        <v>19</v>
      </c>
      <c r="E1503" t="s">
        <v>20</v>
      </c>
      <c r="F1503" s="6">
        <v>4</v>
      </c>
      <c r="G1503" s="4">
        <v>582.01</v>
      </c>
      <c r="H1503" s="7">
        <v>0.06</v>
      </c>
      <c r="I1503" t="s">
        <v>14</v>
      </c>
      <c r="J1503" s="6">
        <v>3</v>
      </c>
      <c r="K1503" s="5">
        <v>4.7</v>
      </c>
      <c r="L1503" s="4">
        <v>2188.36</v>
      </c>
    </row>
    <row r="1504" spans="1:12" x14ac:dyDescent="0.3">
      <c r="A1504">
        <v>11503</v>
      </c>
      <c r="B1504" s="1">
        <v>46064</v>
      </c>
      <c r="C1504">
        <v>1158</v>
      </c>
      <c r="D1504" t="s">
        <v>22</v>
      </c>
      <c r="E1504" t="s">
        <v>17</v>
      </c>
      <c r="F1504" s="6">
        <v>7</v>
      </c>
      <c r="G1504" s="4">
        <v>130.41</v>
      </c>
      <c r="H1504" s="7">
        <v>0.24</v>
      </c>
      <c r="I1504" t="s">
        <v>16</v>
      </c>
      <c r="J1504" s="6">
        <v>10</v>
      </c>
      <c r="K1504" s="5">
        <v>5</v>
      </c>
      <c r="L1504" s="4">
        <v>693.78</v>
      </c>
    </row>
    <row r="1505" spans="1:12" x14ac:dyDescent="0.3">
      <c r="A1505">
        <v>11504</v>
      </c>
      <c r="B1505" s="1">
        <v>46065</v>
      </c>
      <c r="C1505">
        <v>1814</v>
      </c>
      <c r="D1505" t="s">
        <v>15</v>
      </c>
      <c r="E1505" t="s">
        <v>21</v>
      </c>
      <c r="F1505" s="6">
        <v>3</v>
      </c>
      <c r="G1505" s="4">
        <v>571.39</v>
      </c>
      <c r="H1505" s="7">
        <v>0.32</v>
      </c>
      <c r="I1505" t="s">
        <v>14</v>
      </c>
      <c r="J1505" s="6">
        <v>6</v>
      </c>
      <c r="K1505" s="5">
        <v>3.6</v>
      </c>
      <c r="L1505" s="4">
        <v>1165.6400000000001</v>
      </c>
    </row>
    <row r="1506" spans="1:12" x14ac:dyDescent="0.3">
      <c r="A1506">
        <v>11505</v>
      </c>
      <c r="B1506" s="1">
        <v>46066</v>
      </c>
      <c r="C1506">
        <v>1227</v>
      </c>
      <c r="D1506" t="s">
        <v>15</v>
      </c>
      <c r="E1506" t="s">
        <v>13</v>
      </c>
      <c r="F1506" s="6">
        <v>3</v>
      </c>
      <c r="G1506" s="4">
        <v>329.93</v>
      </c>
      <c r="H1506" s="7">
        <v>0.19</v>
      </c>
      <c r="I1506" t="s">
        <v>14</v>
      </c>
      <c r="J1506" s="6">
        <v>9</v>
      </c>
      <c r="K1506" s="5">
        <v>4.4000000000000004</v>
      </c>
      <c r="L1506" s="4">
        <v>801.73</v>
      </c>
    </row>
    <row r="1507" spans="1:12" x14ac:dyDescent="0.3">
      <c r="A1507">
        <v>11506</v>
      </c>
      <c r="B1507" s="1">
        <v>46067</v>
      </c>
      <c r="C1507">
        <v>1876</v>
      </c>
      <c r="D1507" t="s">
        <v>22</v>
      </c>
      <c r="E1507" t="s">
        <v>20</v>
      </c>
      <c r="F1507" s="6">
        <v>5</v>
      </c>
      <c r="G1507" s="4">
        <v>408.09</v>
      </c>
      <c r="H1507" s="7">
        <v>0.31</v>
      </c>
      <c r="I1507" t="s">
        <v>18</v>
      </c>
      <c r="J1507" s="6">
        <v>10</v>
      </c>
      <c r="K1507" s="5">
        <v>3.6</v>
      </c>
      <c r="L1507" s="4">
        <v>1407.91</v>
      </c>
    </row>
    <row r="1508" spans="1:12" x14ac:dyDescent="0.3">
      <c r="A1508">
        <v>11507</v>
      </c>
      <c r="B1508" s="1">
        <v>46068</v>
      </c>
      <c r="C1508">
        <v>1215</v>
      </c>
      <c r="D1508" t="s">
        <v>15</v>
      </c>
      <c r="E1508" t="s">
        <v>20</v>
      </c>
      <c r="F1508" s="6">
        <v>7</v>
      </c>
      <c r="G1508" s="4">
        <v>73.19</v>
      </c>
      <c r="H1508" s="7">
        <v>0.04</v>
      </c>
      <c r="I1508" t="s">
        <v>18</v>
      </c>
      <c r="J1508" s="6">
        <v>8</v>
      </c>
      <c r="K1508" s="5">
        <v>4.5</v>
      </c>
      <c r="L1508" s="4">
        <v>491.84</v>
      </c>
    </row>
    <row r="1509" spans="1:12" x14ac:dyDescent="0.3">
      <c r="A1509">
        <v>11508</v>
      </c>
      <c r="B1509" s="1">
        <v>46069</v>
      </c>
      <c r="C1509">
        <v>1947</v>
      </c>
      <c r="D1509" t="s">
        <v>15</v>
      </c>
      <c r="E1509" t="s">
        <v>21</v>
      </c>
      <c r="F1509" s="6">
        <v>2</v>
      </c>
      <c r="G1509" s="4">
        <v>237.64</v>
      </c>
      <c r="H1509" s="7">
        <v>0.17</v>
      </c>
      <c r="I1509" t="s">
        <v>18</v>
      </c>
      <c r="J1509" s="6">
        <v>10</v>
      </c>
      <c r="K1509" s="5">
        <v>2.7</v>
      </c>
      <c r="L1509" s="4">
        <v>394.48</v>
      </c>
    </row>
    <row r="1510" spans="1:12" x14ac:dyDescent="0.3">
      <c r="A1510">
        <v>11509</v>
      </c>
      <c r="B1510" s="1">
        <v>46070</v>
      </c>
      <c r="C1510">
        <v>1695</v>
      </c>
      <c r="D1510" t="s">
        <v>19</v>
      </c>
      <c r="E1510" t="s">
        <v>13</v>
      </c>
      <c r="F1510" s="6">
        <v>5</v>
      </c>
      <c r="G1510" s="4">
        <v>465.09</v>
      </c>
      <c r="H1510" s="7">
        <v>0.16</v>
      </c>
      <c r="I1510" t="s">
        <v>16</v>
      </c>
      <c r="J1510" s="6">
        <v>5</v>
      </c>
      <c r="K1510" s="5">
        <v>3.4</v>
      </c>
      <c r="L1510" s="4">
        <v>1953.38</v>
      </c>
    </row>
    <row r="1511" spans="1:12" x14ac:dyDescent="0.3">
      <c r="A1511">
        <v>11510</v>
      </c>
      <c r="B1511" s="1">
        <v>46071</v>
      </c>
      <c r="C1511">
        <v>1014</v>
      </c>
      <c r="D1511" t="s">
        <v>22</v>
      </c>
      <c r="E1511" t="s">
        <v>21</v>
      </c>
      <c r="F1511" s="6">
        <v>6</v>
      </c>
      <c r="G1511" s="4">
        <v>428.54</v>
      </c>
      <c r="H1511" s="7">
        <v>0</v>
      </c>
      <c r="I1511" t="s">
        <v>16</v>
      </c>
      <c r="J1511" s="6">
        <v>9</v>
      </c>
      <c r="K1511" s="5">
        <v>4.4000000000000004</v>
      </c>
      <c r="L1511" s="4">
        <v>2571.2399999999998</v>
      </c>
    </row>
    <row r="1512" spans="1:12" x14ac:dyDescent="0.3">
      <c r="A1512">
        <v>11511</v>
      </c>
      <c r="B1512" s="1">
        <v>46072</v>
      </c>
      <c r="C1512">
        <v>1156</v>
      </c>
      <c r="D1512" t="s">
        <v>19</v>
      </c>
      <c r="E1512" t="s">
        <v>13</v>
      </c>
      <c r="F1512" s="6">
        <v>4</v>
      </c>
      <c r="G1512" s="4">
        <v>38.479999999999997</v>
      </c>
      <c r="H1512" s="7">
        <v>0.16</v>
      </c>
      <c r="I1512" t="s">
        <v>14</v>
      </c>
      <c r="J1512" s="6">
        <v>9</v>
      </c>
      <c r="K1512" s="5">
        <v>4.7</v>
      </c>
      <c r="L1512" s="4">
        <v>129.29</v>
      </c>
    </row>
    <row r="1513" spans="1:12" x14ac:dyDescent="0.3">
      <c r="A1513">
        <v>11512</v>
      </c>
      <c r="B1513" s="1">
        <v>46073</v>
      </c>
      <c r="C1513">
        <v>1647</v>
      </c>
      <c r="D1513" t="s">
        <v>22</v>
      </c>
      <c r="E1513" t="s">
        <v>21</v>
      </c>
      <c r="F1513" s="6">
        <v>2</v>
      </c>
      <c r="G1513" s="4">
        <v>334.76</v>
      </c>
      <c r="H1513" s="7">
        <v>0.13</v>
      </c>
      <c r="I1513" t="s">
        <v>18</v>
      </c>
      <c r="J1513" s="6">
        <v>3</v>
      </c>
      <c r="K1513" s="5">
        <v>1.1000000000000001</v>
      </c>
      <c r="L1513" s="4">
        <v>582.48</v>
      </c>
    </row>
    <row r="1514" spans="1:12" x14ac:dyDescent="0.3">
      <c r="A1514">
        <v>11513</v>
      </c>
      <c r="B1514" s="1">
        <v>46074</v>
      </c>
      <c r="C1514">
        <v>1260</v>
      </c>
      <c r="D1514" t="s">
        <v>19</v>
      </c>
      <c r="E1514" t="s">
        <v>17</v>
      </c>
      <c r="F1514" s="6">
        <v>4</v>
      </c>
      <c r="G1514" s="4">
        <v>66.64</v>
      </c>
      <c r="H1514" s="7">
        <v>0.23</v>
      </c>
      <c r="I1514" t="s">
        <v>16</v>
      </c>
      <c r="J1514" s="6">
        <v>8</v>
      </c>
      <c r="K1514" s="5">
        <v>1.4</v>
      </c>
      <c r="L1514" s="4">
        <v>205.25</v>
      </c>
    </row>
    <row r="1515" spans="1:12" x14ac:dyDescent="0.3">
      <c r="A1515">
        <v>11514</v>
      </c>
      <c r="B1515" s="1">
        <v>46075</v>
      </c>
      <c r="C1515">
        <v>1156</v>
      </c>
      <c r="D1515" t="s">
        <v>15</v>
      </c>
      <c r="E1515" t="s">
        <v>21</v>
      </c>
      <c r="F1515" s="6">
        <v>5</v>
      </c>
      <c r="G1515" s="4">
        <v>597.58000000000004</v>
      </c>
      <c r="H1515" s="7">
        <v>0.33</v>
      </c>
      <c r="I1515" t="s">
        <v>18</v>
      </c>
      <c r="J1515" s="6">
        <v>4</v>
      </c>
      <c r="K1515" s="5">
        <v>4.7</v>
      </c>
      <c r="L1515" s="4">
        <v>2001.89</v>
      </c>
    </row>
    <row r="1516" spans="1:12" x14ac:dyDescent="0.3">
      <c r="A1516">
        <v>11515</v>
      </c>
      <c r="B1516" s="1">
        <v>46076</v>
      </c>
      <c r="C1516">
        <v>1046</v>
      </c>
      <c r="D1516" t="s">
        <v>22</v>
      </c>
      <c r="E1516" t="s">
        <v>20</v>
      </c>
      <c r="F1516" s="6">
        <v>2</v>
      </c>
      <c r="G1516" s="4">
        <v>539.91999999999996</v>
      </c>
      <c r="H1516" s="7">
        <v>0.03</v>
      </c>
      <c r="I1516" t="s">
        <v>16</v>
      </c>
      <c r="J1516" s="6">
        <v>10</v>
      </c>
      <c r="K1516" s="5">
        <v>3.3</v>
      </c>
      <c r="L1516" s="4">
        <v>1047.44</v>
      </c>
    </row>
    <row r="1517" spans="1:12" x14ac:dyDescent="0.3">
      <c r="A1517">
        <v>11516</v>
      </c>
      <c r="B1517" s="1">
        <v>46077</v>
      </c>
      <c r="C1517">
        <v>1323</v>
      </c>
      <c r="D1517" t="s">
        <v>19</v>
      </c>
      <c r="E1517" t="s">
        <v>20</v>
      </c>
      <c r="F1517" s="6">
        <v>5</v>
      </c>
      <c r="G1517" s="4">
        <v>27.33</v>
      </c>
      <c r="H1517" s="7">
        <v>0.11</v>
      </c>
      <c r="I1517" t="s">
        <v>16</v>
      </c>
      <c r="J1517" s="6">
        <v>7</v>
      </c>
      <c r="K1517" s="5">
        <v>5</v>
      </c>
      <c r="L1517" s="4">
        <v>121.62</v>
      </c>
    </row>
    <row r="1518" spans="1:12" x14ac:dyDescent="0.3">
      <c r="A1518">
        <v>11517</v>
      </c>
      <c r="B1518" s="1">
        <v>46078</v>
      </c>
      <c r="C1518">
        <v>1843</v>
      </c>
      <c r="D1518" t="s">
        <v>19</v>
      </c>
      <c r="E1518" t="s">
        <v>20</v>
      </c>
      <c r="F1518" s="6">
        <v>6</v>
      </c>
      <c r="G1518" s="4">
        <v>517.30999999999995</v>
      </c>
      <c r="H1518" s="7">
        <v>0.16</v>
      </c>
      <c r="I1518" t="s">
        <v>18</v>
      </c>
      <c r="J1518" s="6">
        <v>10</v>
      </c>
      <c r="K1518" s="5">
        <v>4.2</v>
      </c>
      <c r="L1518" s="4">
        <v>2607.2399999999998</v>
      </c>
    </row>
    <row r="1519" spans="1:12" x14ac:dyDescent="0.3">
      <c r="A1519">
        <v>11518</v>
      </c>
      <c r="B1519" s="1">
        <v>46079</v>
      </c>
      <c r="C1519">
        <v>1684</v>
      </c>
      <c r="D1519" t="s">
        <v>19</v>
      </c>
      <c r="E1519" t="s">
        <v>21</v>
      </c>
      <c r="F1519" s="6">
        <v>1</v>
      </c>
      <c r="G1519" s="4">
        <v>552.87</v>
      </c>
      <c r="H1519" s="7">
        <v>0.16</v>
      </c>
      <c r="I1519" t="s">
        <v>16</v>
      </c>
      <c r="J1519" s="6">
        <v>8</v>
      </c>
      <c r="K1519" s="5">
        <v>4.3</v>
      </c>
      <c r="L1519" s="4">
        <v>464.41</v>
      </c>
    </row>
    <row r="1520" spans="1:12" x14ac:dyDescent="0.3">
      <c r="A1520">
        <v>11519</v>
      </c>
      <c r="B1520" s="1">
        <v>46080</v>
      </c>
      <c r="C1520">
        <v>1129</v>
      </c>
      <c r="D1520" t="s">
        <v>15</v>
      </c>
      <c r="E1520" t="s">
        <v>20</v>
      </c>
      <c r="F1520" s="6">
        <v>3</v>
      </c>
      <c r="G1520" s="4">
        <v>221.83</v>
      </c>
      <c r="H1520" s="7">
        <v>0.27</v>
      </c>
      <c r="I1520" t="s">
        <v>16</v>
      </c>
      <c r="J1520" s="6">
        <v>7</v>
      </c>
      <c r="K1520" s="5">
        <v>2.5</v>
      </c>
      <c r="L1520" s="4">
        <v>485.81</v>
      </c>
    </row>
    <row r="1521" spans="1:12" x14ac:dyDescent="0.3">
      <c r="A1521">
        <v>11520</v>
      </c>
      <c r="B1521" s="1">
        <v>46081</v>
      </c>
      <c r="C1521">
        <v>1410</v>
      </c>
      <c r="D1521" t="s">
        <v>22</v>
      </c>
      <c r="E1521" t="s">
        <v>20</v>
      </c>
      <c r="F1521" s="6">
        <v>7</v>
      </c>
      <c r="G1521" s="4">
        <v>435.91</v>
      </c>
      <c r="H1521" s="7">
        <v>0.16</v>
      </c>
      <c r="I1521" t="s">
        <v>18</v>
      </c>
      <c r="J1521" s="6">
        <v>5</v>
      </c>
      <c r="K1521" s="5">
        <v>2</v>
      </c>
      <c r="L1521" s="4">
        <v>2563.15</v>
      </c>
    </row>
    <row r="1522" spans="1:12" x14ac:dyDescent="0.3">
      <c r="A1522">
        <v>11521</v>
      </c>
      <c r="B1522" s="1">
        <v>46082</v>
      </c>
      <c r="C1522">
        <v>1094</v>
      </c>
      <c r="D1522" t="s">
        <v>19</v>
      </c>
      <c r="E1522" t="s">
        <v>17</v>
      </c>
      <c r="F1522" s="6">
        <v>2</v>
      </c>
      <c r="G1522" s="4">
        <v>273.63</v>
      </c>
      <c r="H1522" s="7">
        <v>0.01</v>
      </c>
      <c r="I1522" t="s">
        <v>18</v>
      </c>
      <c r="J1522" s="6">
        <v>11</v>
      </c>
      <c r="K1522" s="5">
        <v>3.4</v>
      </c>
      <c r="L1522" s="4">
        <v>541.79</v>
      </c>
    </row>
    <row r="1523" spans="1:12" x14ac:dyDescent="0.3">
      <c r="A1523">
        <v>11522</v>
      </c>
      <c r="B1523" s="1">
        <v>46083</v>
      </c>
      <c r="C1523">
        <v>1626</v>
      </c>
      <c r="D1523" t="s">
        <v>22</v>
      </c>
      <c r="E1523" t="s">
        <v>17</v>
      </c>
      <c r="F1523" s="6">
        <v>3</v>
      </c>
      <c r="G1523" s="4">
        <v>398.31</v>
      </c>
      <c r="H1523" s="7">
        <v>0.25</v>
      </c>
      <c r="I1523" t="s">
        <v>16</v>
      </c>
      <c r="J1523" s="6">
        <v>1</v>
      </c>
      <c r="K1523" s="5">
        <v>4.5</v>
      </c>
      <c r="L1523" s="4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 s="6">
        <v>1</v>
      </c>
      <c r="G1524" s="4">
        <v>214.09</v>
      </c>
      <c r="H1524" s="7">
        <v>0.31</v>
      </c>
      <c r="I1524" t="s">
        <v>16</v>
      </c>
      <c r="J1524" s="6">
        <v>8</v>
      </c>
      <c r="K1524" s="5">
        <v>3.9</v>
      </c>
      <c r="L1524" s="4">
        <v>147.72</v>
      </c>
    </row>
    <row r="1525" spans="1:12" x14ac:dyDescent="0.3">
      <c r="A1525">
        <v>11524</v>
      </c>
      <c r="B1525" s="1">
        <v>46085</v>
      </c>
      <c r="C1525">
        <v>1931</v>
      </c>
      <c r="D1525" t="s">
        <v>15</v>
      </c>
      <c r="E1525" t="s">
        <v>13</v>
      </c>
      <c r="F1525" s="6">
        <v>2</v>
      </c>
      <c r="G1525" s="4">
        <v>203.7</v>
      </c>
      <c r="H1525" s="7">
        <v>0.18</v>
      </c>
      <c r="I1525" t="s">
        <v>16</v>
      </c>
      <c r="J1525" s="6">
        <v>5</v>
      </c>
      <c r="K1525" s="5">
        <v>2.9</v>
      </c>
      <c r="L1525" s="4">
        <v>334.07</v>
      </c>
    </row>
    <row r="1526" spans="1:12" x14ac:dyDescent="0.3">
      <c r="A1526">
        <v>11525</v>
      </c>
      <c r="B1526" s="1">
        <v>46086</v>
      </c>
      <c r="C1526">
        <v>1291</v>
      </c>
      <c r="D1526" t="s">
        <v>12</v>
      </c>
      <c r="E1526" t="s">
        <v>13</v>
      </c>
      <c r="F1526" s="6">
        <v>3</v>
      </c>
      <c r="G1526" s="4">
        <v>263.29000000000002</v>
      </c>
      <c r="H1526" s="7">
        <v>0.2</v>
      </c>
      <c r="I1526" t="s">
        <v>16</v>
      </c>
      <c r="J1526" s="6">
        <v>3</v>
      </c>
      <c r="K1526" s="5">
        <v>4</v>
      </c>
      <c r="L1526" s="4">
        <v>631.9</v>
      </c>
    </row>
    <row r="1527" spans="1:12" x14ac:dyDescent="0.3">
      <c r="A1527">
        <v>11526</v>
      </c>
      <c r="B1527" s="1">
        <v>46087</v>
      </c>
      <c r="C1527">
        <v>1793</v>
      </c>
      <c r="D1527" t="s">
        <v>19</v>
      </c>
      <c r="E1527" t="s">
        <v>21</v>
      </c>
      <c r="F1527" s="6">
        <v>3</v>
      </c>
      <c r="G1527" s="4">
        <v>100.16</v>
      </c>
      <c r="H1527" s="7">
        <v>0.06</v>
      </c>
      <c r="I1527" t="s">
        <v>16</v>
      </c>
      <c r="J1527" s="6">
        <v>2</v>
      </c>
      <c r="K1527" s="5">
        <v>3.8</v>
      </c>
      <c r="L1527" s="4">
        <v>282.45</v>
      </c>
    </row>
    <row r="1528" spans="1:12" x14ac:dyDescent="0.3">
      <c r="A1528">
        <v>11527</v>
      </c>
      <c r="B1528" s="1">
        <v>46088</v>
      </c>
      <c r="C1528">
        <v>1810</v>
      </c>
      <c r="D1528" t="s">
        <v>15</v>
      </c>
      <c r="E1528" t="s">
        <v>13</v>
      </c>
      <c r="F1528" s="6">
        <v>2</v>
      </c>
      <c r="G1528" s="4">
        <v>501.22</v>
      </c>
      <c r="H1528" s="7">
        <v>0.08</v>
      </c>
      <c r="I1528" t="s">
        <v>16</v>
      </c>
      <c r="J1528" s="6">
        <v>3</v>
      </c>
      <c r="K1528" s="5">
        <v>4.7</v>
      </c>
      <c r="L1528" s="4">
        <v>922.24</v>
      </c>
    </row>
    <row r="1529" spans="1:12" x14ac:dyDescent="0.3">
      <c r="A1529">
        <v>11528</v>
      </c>
      <c r="B1529" s="1">
        <v>46089</v>
      </c>
      <c r="C1529">
        <v>1282</v>
      </c>
      <c r="D1529" t="s">
        <v>19</v>
      </c>
      <c r="E1529" t="s">
        <v>21</v>
      </c>
      <c r="F1529" s="6">
        <v>3</v>
      </c>
      <c r="G1529" s="4">
        <v>218.99</v>
      </c>
      <c r="H1529" s="7">
        <v>0.08</v>
      </c>
      <c r="I1529" t="s">
        <v>16</v>
      </c>
      <c r="J1529" s="6">
        <v>9</v>
      </c>
      <c r="K1529" s="5">
        <v>2.1</v>
      </c>
      <c r="L1529" s="4">
        <v>604.41</v>
      </c>
    </row>
    <row r="1530" spans="1:12" x14ac:dyDescent="0.3">
      <c r="A1530">
        <v>11529</v>
      </c>
      <c r="B1530" s="1">
        <v>46090</v>
      </c>
      <c r="C1530">
        <v>1068</v>
      </c>
      <c r="D1530" t="s">
        <v>19</v>
      </c>
      <c r="E1530" t="s">
        <v>21</v>
      </c>
      <c r="F1530" s="6">
        <v>3</v>
      </c>
      <c r="G1530" s="4">
        <v>249.09</v>
      </c>
      <c r="H1530" s="7">
        <v>0.15</v>
      </c>
      <c r="I1530" t="s">
        <v>14</v>
      </c>
      <c r="J1530" s="6">
        <v>2</v>
      </c>
      <c r="K1530" s="5">
        <v>1.5</v>
      </c>
      <c r="L1530" s="4">
        <v>635.17999999999995</v>
      </c>
    </row>
    <row r="1531" spans="1:12" x14ac:dyDescent="0.3">
      <c r="A1531">
        <v>11530</v>
      </c>
      <c r="B1531" s="1">
        <v>46091</v>
      </c>
      <c r="C1531">
        <v>1659</v>
      </c>
      <c r="D1531" t="s">
        <v>19</v>
      </c>
      <c r="E1531" t="s">
        <v>13</v>
      </c>
      <c r="F1531" s="6">
        <v>2</v>
      </c>
      <c r="G1531" s="4">
        <v>538.02</v>
      </c>
      <c r="H1531" s="7">
        <v>0.32</v>
      </c>
      <c r="I1531" t="s">
        <v>16</v>
      </c>
      <c r="J1531" s="6">
        <v>10</v>
      </c>
      <c r="K1531" s="5">
        <v>2.9</v>
      </c>
      <c r="L1531" s="4">
        <v>731.71</v>
      </c>
    </row>
    <row r="1532" spans="1:12" x14ac:dyDescent="0.3">
      <c r="A1532">
        <v>11531</v>
      </c>
      <c r="B1532" s="1">
        <v>46092</v>
      </c>
      <c r="C1532">
        <v>1010</v>
      </c>
      <c r="D1532" t="s">
        <v>19</v>
      </c>
      <c r="E1532" t="s">
        <v>13</v>
      </c>
      <c r="F1532" s="6">
        <v>7</v>
      </c>
      <c r="G1532" s="4">
        <v>305.52</v>
      </c>
      <c r="H1532" s="7">
        <v>0.18</v>
      </c>
      <c r="I1532" t="s">
        <v>16</v>
      </c>
      <c r="J1532" s="6">
        <v>1</v>
      </c>
      <c r="K1532" s="5">
        <v>2.4</v>
      </c>
      <c r="L1532" s="4">
        <v>1753.68</v>
      </c>
    </row>
    <row r="1533" spans="1:12" x14ac:dyDescent="0.3">
      <c r="A1533">
        <v>11532</v>
      </c>
      <c r="B1533" s="1">
        <v>46093</v>
      </c>
      <c r="C1533">
        <v>1253</v>
      </c>
      <c r="D1533" t="s">
        <v>15</v>
      </c>
      <c r="E1533" t="s">
        <v>21</v>
      </c>
      <c r="F1533" s="6">
        <v>3</v>
      </c>
      <c r="G1533" s="4">
        <v>333.39</v>
      </c>
      <c r="H1533" s="7">
        <v>7.0000000000000007E-2</v>
      </c>
      <c r="I1533" t="s">
        <v>16</v>
      </c>
      <c r="J1533" s="6">
        <v>2</v>
      </c>
      <c r="K1533" s="5">
        <v>4.9000000000000004</v>
      </c>
      <c r="L1533" s="4">
        <v>930.16</v>
      </c>
    </row>
    <row r="1534" spans="1:12" x14ac:dyDescent="0.3">
      <c r="A1534">
        <v>11533</v>
      </c>
      <c r="B1534" s="1">
        <v>46094</v>
      </c>
      <c r="C1534">
        <v>1841</v>
      </c>
      <c r="D1534" t="s">
        <v>15</v>
      </c>
      <c r="E1534" t="s">
        <v>17</v>
      </c>
      <c r="F1534" s="6">
        <v>3</v>
      </c>
      <c r="G1534" s="4">
        <v>574.54999999999995</v>
      </c>
      <c r="H1534" s="7">
        <v>0.09</v>
      </c>
      <c r="I1534" t="s">
        <v>16</v>
      </c>
      <c r="J1534" s="6">
        <v>2</v>
      </c>
      <c r="K1534" s="5">
        <v>1</v>
      </c>
      <c r="L1534" s="4">
        <v>1568.52</v>
      </c>
    </row>
    <row r="1535" spans="1:12" x14ac:dyDescent="0.3">
      <c r="A1535">
        <v>11534</v>
      </c>
      <c r="B1535" s="1">
        <v>46095</v>
      </c>
      <c r="C1535">
        <v>1871</v>
      </c>
      <c r="D1535" t="s">
        <v>15</v>
      </c>
      <c r="E1535" t="s">
        <v>20</v>
      </c>
      <c r="F1535" s="6">
        <v>7</v>
      </c>
      <c r="G1535" s="4">
        <v>533.73</v>
      </c>
      <c r="H1535" s="7">
        <v>0.13</v>
      </c>
      <c r="I1535" t="s">
        <v>18</v>
      </c>
      <c r="J1535" s="6">
        <v>11</v>
      </c>
      <c r="K1535" s="5">
        <v>4.7</v>
      </c>
      <c r="L1535" s="4">
        <v>3250.42</v>
      </c>
    </row>
    <row r="1536" spans="1:12" x14ac:dyDescent="0.3">
      <c r="A1536">
        <v>11535</v>
      </c>
      <c r="B1536" s="1">
        <v>46096</v>
      </c>
      <c r="C1536">
        <v>1549</v>
      </c>
      <c r="D1536" t="s">
        <v>19</v>
      </c>
      <c r="E1536" t="s">
        <v>20</v>
      </c>
      <c r="F1536" s="6">
        <v>4</v>
      </c>
      <c r="G1536" s="4">
        <v>114.14</v>
      </c>
      <c r="H1536" s="7">
        <v>0.22</v>
      </c>
      <c r="I1536" t="s">
        <v>16</v>
      </c>
      <c r="J1536" s="6">
        <v>5</v>
      </c>
      <c r="K1536" s="5">
        <v>4.8</v>
      </c>
      <c r="L1536" s="4">
        <v>356.12</v>
      </c>
    </row>
    <row r="1537" spans="1:12" x14ac:dyDescent="0.3">
      <c r="A1537">
        <v>11536</v>
      </c>
      <c r="B1537" s="1">
        <v>46097</v>
      </c>
      <c r="C1537">
        <v>1133</v>
      </c>
      <c r="D1537" t="s">
        <v>19</v>
      </c>
      <c r="E1537" t="s">
        <v>20</v>
      </c>
      <c r="F1537" s="6">
        <v>6</v>
      </c>
      <c r="G1537" s="4">
        <v>291.83</v>
      </c>
      <c r="H1537" s="7">
        <v>0.15</v>
      </c>
      <c r="I1537" t="s">
        <v>16</v>
      </c>
      <c r="J1537" s="6">
        <v>1</v>
      </c>
      <c r="K1537" s="5">
        <v>1.2</v>
      </c>
      <c r="L1537" s="4">
        <v>1488.33</v>
      </c>
    </row>
    <row r="1538" spans="1:12" x14ac:dyDescent="0.3">
      <c r="A1538">
        <v>11537</v>
      </c>
      <c r="B1538" s="1">
        <v>46098</v>
      </c>
      <c r="C1538">
        <v>1711</v>
      </c>
      <c r="D1538" t="s">
        <v>22</v>
      </c>
      <c r="E1538" t="s">
        <v>17</v>
      </c>
      <c r="F1538" s="6">
        <v>4</v>
      </c>
      <c r="G1538" s="4">
        <v>583.21</v>
      </c>
      <c r="H1538" s="7">
        <v>0.14000000000000001</v>
      </c>
      <c r="I1538" t="s">
        <v>16</v>
      </c>
      <c r="J1538" s="6">
        <v>10</v>
      </c>
      <c r="K1538" s="5">
        <v>4.5999999999999996</v>
      </c>
      <c r="L1538" s="4">
        <v>2006.24</v>
      </c>
    </row>
    <row r="1539" spans="1:12" x14ac:dyDescent="0.3">
      <c r="A1539">
        <v>11538</v>
      </c>
      <c r="B1539" s="1">
        <v>46099</v>
      </c>
      <c r="C1539">
        <v>1022</v>
      </c>
      <c r="D1539" t="s">
        <v>12</v>
      </c>
      <c r="E1539" t="s">
        <v>21</v>
      </c>
      <c r="F1539" s="6">
        <v>1</v>
      </c>
      <c r="G1539" s="4">
        <v>232.83</v>
      </c>
      <c r="H1539" s="7">
        <v>0.2</v>
      </c>
      <c r="I1539" t="s">
        <v>18</v>
      </c>
      <c r="J1539" s="6">
        <v>8</v>
      </c>
      <c r="K1539" s="5">
        <v>2.9</v>
      </c>
      <c r="L1539" s="4">
        <v>186.26</v>
      </c>
    </row>
    <row r="1540" spans="1:12" x14ac:dyDescent="0.3">
      <c r="A1540">
        <v>11539</v>
      </c>
      <c r="B1540" s="1">
        <v>46100</v>
      </c>
      <c r="C1540">
        <v>1814</v>
      </c>
      <c r="D1540" t="s">
        <v>19</v>
      </c>
      <c r="E1540" t="s">
        <v>13</v>
      </c>
      <c r="F1540" s="6">
        <v>4</v>
      </c>
      <c r="G1540" s="4">
        <v>232.37</v>
      </c>
      <c r="H1540" s="7">
        <v>0.08</v>
      </c>
      <c r="I1540" t="s">
        <v>16</v>
      </c>
      <c r="J1540" s="6">
        <v>2</v>
      </c>
      <c r="K1540" s="5">
        <v>4.0999999999999996</v>
      </c>
      <c r="L1540" s="4">
        <v>855.12</v>
      </c>
    </row>
    <row r="1541" spans="1:12" x14ac:dyDescent="0.3">
      <c r="A1541">
        <v>11540</v>
      </c>
      <c r="B1541" s="1">
        <v>46101</v>
      </c>
      <c r="C1541">
        <v>1345</v>
      </c>
      <c r="D1541" t="s">
        <v>12</v>
      </c>
      <c r="E1541" t="s">
        <v>21</v>
      </c>
      <c r="F1541" s="6">
        <v>4</v>
      </c>
      <c r="G1541" s="4">
        <v>129.09</v>
      </c>
      <c r="H1541" s="7">
        <v>0.03</v>
      </c>
      <c r="I1541" t="s">
        <v>18</v>
      </c>
      <c r="J1541" s="6">
        <v>6</v>
      </c>
      <c r="K1541" s="5">
        <v>1.3</v>
      </c>
      <c r="L1541" s="4">
        <v>500.87</v>
      </c>
    </row>
    <row r="1542" spans="1:12" x14ac:dyDescent="0.3">
      <c r="A1542">
        <v>11541</v>
      </c>
      <c r="B1542" s="1">
        <v>46102</v>
      </c>
      <c r="C1542">
        <v>1301</v>
      </c>
      <c r="D1542" t="s">
        <v>15</v>
      </c>
      <c r="E1542" t="s">
        <v>21</v>
      </c>
      <c r="F1542" s="6">
        <v>1</v>
      </c>
      <c r="G1542" s="4">
        <v>81.88</v>
      </c>
      <c r="H1542" s="7">
        <v>0.01</v>
      </c>
      <c r="I1542" t="s">
        <v>16</v>
      </c>
      <c r="J1542" s="6">
        <v>5</v>
      </c>
      <c r="K1542" s="5">
        <v>4.8</v>
      </c>
      <c r="L1542" s="4">
        <v>81.06</v>
      </c>
    </row>
    <row r="1543" spans="1:12" x14ac:dyDescent="0.3">
      <c r="A1543">
        <v>11542</v>
      </c>
      <c r="B1543" s="1">
        <v>46103</v>
      </c>
      <c r="C1543">
        <v>1362</v>
      </c>
      <c r="D1543" t="s">
        <v>15</v>
      </c>
      <c r="E1543" t="s">
        <v>13</v>
      </c>
      <c r="F1543" s="6">
        <v>3</v>
      </c>
      <c r="G1543" s="4">
        <v>448.08</v>
      </c>
      <c r="H1543" s="7">
        <v>0.09</v>
      </c>
      <c r="I1543" t="s">
        <v>16</v>
      </c>
      <c r="J1543" s="6">
        <v>2</v>
      </c>
      <c r="K1543" s="5">
        <v>3.4</v>
      </c>
      <c r="L1543" s="4">
        <v>1223.26</v>
      </c>
    </row>
    <row r="1544" spans="1:12" x14ac:dyDescent="0.3">
      <c r="A1544">
        <v>11543</v>
      </c>
      <c r="B1544" s="1">
        <v>46104</v>
      </c>
      <c r="C1544">
        <v>1395</v>
      </c>
      <c r="D1544" t="s">
        <v>15</v>
      </c>
      <c r="E1544" t="s">
        <v>17</v>
      </c>
      <c r="F1544" s="6">
        <v>3</v>
      </c>
      <c r="G1544" s="4">
        <v>465.47</v>
      </c>
      <c r="H1544" s="7">
        <v>0.03</v>
      </c>
      <c r="I1544" t="s">
        <v>18</v>
      </c>
      <c r="J1544" s="6">
        <v>10</v>
      </c>
      <c r="K1544" s="5">
        <v>4.5999999999999996</v>
      </c>
      <c r="L1544" s="4">
        <v>1354.52</v>
      </c>
    </row>
    <row r="1545" spans="1:12" x14ac:dyDescent="0.3">
      <c r="A1545">
        <v>11544</v>
      </c>
      <c r="B1545" s="1">
        <v>46105</v>
      </c>
      <c r="C1545">
        <v>1217</v>
      </c>
      <c r="D1545" t="s">
        <v>19</v>
      </c>
      <c r="E1545" t="s">
        <v>20</v>
      </c>
      <c r="F1545" s="6">
        <v>4</v>
      </c>
      <c r="G1545" s="4">
        <v>581.87</v>
      </c>
      <c r="H1545" s="7">
        <v>0.12</v>
      </c>
      <c r="I1545" t="s">
        <v>18</v>
      </c>
      <c r="J1545" s="6">
        <v>1</v>
      </c>
      <c r="K1545" s="5">
        <v>3.7</v>
      </c>
      <c r="L1545" s="4">
        <v>2048.1799999999998</v>
      </c>
    </row>
    <row r="1546" spans="1:12" x14ac:dyDescent="0.3">
      <c r="A1546">
        <v>11545</v>
      </c>
      <c r="B1546" s="1">
        <v>46106</v>
      </c>
      <c r="C1546">
        <v>1140</v>
      </c>
      <c r="D1546" t="s">
        <v>19</v>
      </c>
      <c r="E1546" t="s">
        <v>20</v>
      </c>
      <c r="F1546" s="6">
        <v>1</v>
      </c>
      <c r="G1546" s="4">
        <v>467.45</v>
      </c>
      <c r="H1546" s="7">
        <v>0.27</v>
      </c>
      <c r="I1546" t="s">
        <v>18</v>
      </c>
      <c r="J1546" s="6">
        <v>6</v>
      </c>
      <c r="K1546" s="5">
        <v>3.1</v>
      </c>
      <c r="L1546" s="4">
        <v>341.24</v>
      </c>
    </row>
    <row r="1547" spans="1:12" x14ac:dyDescent="0.3">
      <c r="A1547">
        <v>11546</v>
      </c>
      <c r="B1547" s="1">
        <v>46107</v>
      </c>
      <c r="C1547">
        <v>1615</v>
      </c>
      <c r="D1547" t="s">
        <v>15</v>
      </c>
      <c r="E1547" t="s">
        <v>21</v>
      </c>
      <c r="F1547" s="6">
        <v>3</v>
      </c>
      <c r="G1547" s="4">
        <v>157.36000000000001</v>
      </c>
      <c r="H1547" s="7">
        <v>0.25</v>
      </c>
      <c r="I1547" t="s">
        <v>16</v>
      </c>
      <c r="J1547" s="6">
        <v>6</v>
      </c>
      <c r="K1547" s="5">
        <v>1.7</v>
      </c>
      <c r="L1547" s="4">
        <v>354.06</v>
      </c>
    </row>
    <row r="1548" spans="1:12" x14ac:dyDescent="0.3">
      <c r="A1548">
        <v>11547</v>
      </c>
      <c r="B1548" s="1">
        <v>46108</v>
      </c>
      <c r="C1548">
        <v>1957</v>
      </c>
      <c r="D1548" t="s">
        <v>19</v>
      </c>
      <c r="E1548" t="s">
        <v>17</v>
      </c>
      <c r="F1548" s="6">
        <v>5</v>
      </c>
      <c r="G1548" s="4">
        <v>38.47</v>
      </c>
      <c r="H1548" s="7">
        <v>0.21</v>
      </c>
      <c r="I1548" t="s">
        <v>18</v>
      </c>
      <c r="J1548" s="6">
        <v>3</v>
      </c>
      <c r="K1548" s="5">
        <v>1.7</v>
      </c>
      <c r="L1548" s="4">
        <v>151.96</v>
      </c>
    </row>
    <row r="1549" spans="1:12" x14ac:dyDescent="0.3">
      <c r="A1549">
        <v>11548</v>
      </c>
      <c r="B1549" s="1">
        <v>46109</v>
      </c>
      <c r="C1549">
        <v>1209</v>
      </c>
      <c r="D1549" t="s">
        <v>12</v>
      </c>
      <c r="E1549" t="s">
        <v>20</v>
      </c>
      <c r="F1549" s="6">
        <v>2</v>
      </c>
      <c r="G1549" s="4">
        <v>591.48</v>
      </c>
      <c r="H1549" s="7">
        <v>0.3</v>
      </c>
      <c r="I1549" t="s">
        <v>16</v>
      </c>
      <c r="J1549" s="6">
        <v>8</v>
      </c>
      <c r="K1549" s="5">
        <v>2.9</v>
      </c>
      <c r="L1549" s="4">
        <v>828.07</v>
      </c>
    </row>
    <row r="1550" spans="1:12" x14ac:dyDescent="0.3">
      <c r="A1550">
        <v>11549</v>
      </c>
      <c r="B1550" s="1">
        <v>46110</v>
      </c>
      <c r="C1550">
        <v>1984</v>
      </c>
      <c r="D1550" t="s">
        <v>15</v>
      </c>
      <c r="E1550" t="s">
        <v>17</v>
      </c>
      <c r="F1550" s="6">
        <v>2</v>
      </c>
      <c r="G1550" s="4">
        <v>214.16</v>
      </c>
      <c r="H1550" s="7">
        <v>0.1</v>
      </c>
      <c r="I1550" t="s">
        <v>18</v>
      </c>
      <c r="J1550" s="6">
        <v>9</v>
      </c>
      <c r="K1550" s="5">
        <v>4.5</v>
      </c>
      <c r="L1550" s="4">
        <v>385.49</v>
      </c>
    </row>
    <row r="1551" spans="1:12" x14ac:dyDescent="0.3">
      <c r="A1551">
        <v>11550</v>
      </c>
      <c r="B1551" s="1">
        <v>46111</v>
      </c>
      <c r="C1551">
        <v>1992</v>
      </c>
      <c r="D1551" t="s">
        <v>19</v>
      </c>
      <c r="E1551" t="s">
        <v>13</v>
      </c>
      <c r="F1551" s="6">
        <v>6</v>
      </c>
      <c r="G1551" s="4">
        <v>197.5</v>
      </c>
      <c r="H1551" s="7">
        <v>0.31</v>
      </c>
      <c r="I1551" t="s">
        <v>18</v>
      </c>
      <c r="J1551" s="6">
        <v>3</v>
      </c>
      <c r="K1551" s="5">
        <v>1.5</v>
      </c>
      <c r="L1551" s="4">
        <v>817.65</v>
      </c>
    </row>
    <row r="1552" spans="1:12" x14ac:dyDescent="0.3">
      <c r="A1552">
        <v>11551</v>
      </c>
      <c r="B1552" s="1">
        <v>46112</v>
      </c>
      <c r="C1552">
        <v>1622</v>
      </c>
      <c r="D1552" t="s">
        <v>22</v>
      </c>
      <c r="E1552" t="s">
        <v>21</v>
      </c>
      <c r="F1552" s="6">
        <v>2</v>
      </c>
      <c r="G1552" s="4">
        <v>544.98</v>
      </c>
      <c r="H1552" s="7">
        <v>0.14000000000000001</v>
      </c>
      <c r="I1552" t="s">
        <v>16</v>
      </c>
      <c r="J1552" s="6">
        <v>9</v>
      </c>
      <c r="K1552" s="5">
        <v>5</v>
      </c>
      <c r="L1552" s="4">
        <v>937.37</v>
      </c>
    </row>
    <row r="1553" spans="1:12" x14ac:dyDescent="0.3">
      <c r="A1553">
        <v>11552</v>
      </c>
      <c r="B1553" s="1">
        <v>46113</v>
      </c>
      <c r="C1553">
        <v>1615</v>
      </c>
      <c r="D1553" t="s">
        <v>19</v>
      </c>
      <c r="E1553" t="s">
        <v>21</v>
      </c>
      <c r="F1553" s="6">
        <v>4</v>
      </c>
      <c r="G1553" s="4">
        <v>357.28</v>
      </c>
      <c r="H1553" s="7">
        <v>0.14000000000000001</v>
      </c>
      <c r="I1553" t="s">
        <v>18</v>
      </c>
      <c r="J1553" s="6">
        <v>8</v>
      </c>
      <c r="K1553" s="5">
        <v>4.5</v>
      </c>
      <c r="L1553" s="4">
        <v>1229.04</v>
      </c>
    </row>
    <row r="1554" spans="1:12" x14ac:dyDescent="0.3">
      <c r="A1554">
        <v>11553</v>
      </c>
      <c r="B1554" s="1">
        <v>46114</v>
      </c>
      <c r="C1554">
        <v>1827</v>
      </c>
      <c r="D1554" t="s">
        <v>15</v>
      </c>
      <c r="E1554" t="s">
        <v>17</v>
      </c>
      <c r="F1554" s="6">
        <v>2</v>
      </c>
      <c r="G1554" s="4">
        <v>140.69999999999999</v>
      </c>
      <c r="H1554" s="7">
        <v>0.14000000000000001</v>
      </c>
      <c r="I1554" t="s">
        <v>18</v>
      </c>
      <c r="J1554" s="6">
        <v>5</v>
      </c>
      <c r="K1554" s="5">
        <v>2.6</v>
      </c>
      <c r="L1554" s="4">
        <v>242</v>
      </c>
    </row>
    <row r="1555" spans="1:12" x14ac:dyDescent="0.3">
      <c r="A1555">
        <v>11554</v>
      </c>
      <c r="B1555" s="1">
        <v>46115</v>
      </c>
      <c r="C1555">
        <v>1682</v>
      </c>
      <c r="D1555" t="s">
        <v>22</v>
      </c>
      <c r="E1555" t="s">
        <v>20</v>
      </c>
      <c r="F1555" s="6">
        <v>2</v>
      </c>
      <c r="G1555" s="4">
        <v>535.12</v>
      </c>
      <c r="H1555" s="7">
        <v>0.03</v>
      </c>
      <c r="I1555" t="s">
        <v>16</v>
      </c>
      <c r="J1555" s="6">
        <v>6</v>
      </c>
      <c r="K1555" s="5">
        <v>2</v>
      </c>
      <c r="L1555" s="4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 s="6">
        <v>5</v>
      </c>
      <c r="G1556" s="4">
        <v>596.12</v>
      </c>
      <c r="H1556" s="7">
        <v>0.34</v>
      </c>
      <c r="I1556" t="s">
        <v>14</v>
      </c>
      <c r="J1556" s="6">
        <v>1</v>
      </c>
      <c r="K1556" s="5">
        <v>4.7</v>
      </c>
      <c r="L1556" s="4">
        <v>1967.2</v>
      </c>
    </row>
    <row r="1557" spans="1:12" x14ac:dyDescent="0.3">
      <c r="A1557">
        <v>11556</v>
      </c>
      <c r="B1557" s="1">
        <v>46117</v>
      </c>
      <c r="C1557">
        <v>1355</v>
      </c>
      <c r="D1557" t="s">
        <v>22</v>
      </c>
      <c r="E1557" t="s">
        <v>13</v>
      </c>
      <c r="F1557" s="6">
        <v>3</v>
      </c>
      <c r="G1557" s="4">
        <v>65.709999999999994</v>
      </c>
      <c r="H1557" s="7">
        <v>0.05</v>
      </c>
      <c r="I1557" t="s">
        <v>14</v>
      </c>
      <c r="J1557" s="6">
        <v>5</v>
      </c>
      <c r="K1557" s="5">
        <v>1.5</v>
      </c>
      <c r="L1557" s="4">
        <v>187.27</v>
      </c>
    </row>
    <row r="1558" spans="1:12" x14ac:dyDescent="0.3">
      <c r="A1558">
        <v>11557</v>
      </c>
      <c r="B1558" s="1">
        <v>46118</v>
      </c>
      <c r="C1558">
        <v>1323</v>
      </c>
      <c r="D1558" t="s">
        <v>22</v>
      </c>
      <c r="E1558" t="s">
        <v>20</v>
      </c>
      <c r="F1558" s="6">
        <v>5</v>
      </c>
      <c r="G1558" s="4">
        <v>519.41999999999996</v>
      </c>
      <c r="H1558" s="7">
        <v>0.12</v>
      </c>
      <c r="I1558" t="s">
        <v>16</v>
      </c>
      <c r="J1558" s="6">
        <v>10</v>
      </c>
      <c r="K1558" s="5">
        <v>2.4</v>
      </c>
      <c r="L1558" s="4">
        <v>2285.4499999999998</v>
      </c>
    </row>
    <row r="1559" spans="1:12" x14ac:dyDescent="0.3">
      <c r="A1559">
        <v>11558</v>
      </c>
      <c r="B1559" s="1">
        <v>46119</v>
      </c>
      <c r="C1559">
        <v>1132</v>
      </c>
      <c r="D1559" t="s">
        <v>22</v>
      </c>
      <c r="E1559" t="s">
        <v>20</v>
      </c>
      <c r="F1559" s="6">
        <v>4</v>
      </c>
      <c r="G1559" s="4">
        <v>243.45</v>
      </c>
      <c r="H1559" s="7">
        <v>0.11</v>
      </c>
      <c r="I1559" t="s">
        <v>14</v>
      </c>
      <c r="J1559" s="6">
        <v>10</v>
      </c>
      <c r="K1559" s="5">
        <v>1.3</v>
      </c>
      <c r="L1559" s="4">
        <v>866.68</v>
      </c>
    </row>
    <row r="1560" spans="1:12" x14ac:dyDescent="0.3">
      <c r="A1560">
        <v>11559</v>
      </c>
      <c r="B1560" s="1">
        <v>46120</v>
      </c>
      <c r="C1560">
        <v>1887</v>
      </c>
      <c r="D1560" t="s">
        <v>12</v>
      </c>
      <c r="E1560" t="s">
        <v>17</v>
      </c>
      <c r="F1560" s="6">
        <v>2</v>
      </c>
      <c r="G1560" s="4">
        <v>321.58</v>
      </c>
      <c r="H1560" s="7">
        <v>0.03</v>
      </c>
      <c r="I1560" t="s">
        <v>16</v>
      </c>
      <c r="J1560" s="6">
        <v>7</v>
      </c>
      <c r="K1560" s="5">
        <v>4.8</v>
      </c>
      <c r="L1560" s="4">
        <v>623.87</v>
      </c>
    </row>
    <row r="1561" spans="1:12" x14ac:dyDescent="0.3">
      <c r="A1561">
        <v>11560</v>
      </c>
      <c r="B1561" s="1">
        <v>46121</v>
      </c>
      <c r="C1561">
        <v>1804</v>
      </c>
      <c r="D1561" t="s">
        <v>19</v>
      </c>
      <c r="E1561" t="s">
        <v>13</v>
      </c>
      <c r="F1561" s="6">
        <v>7</v>
      </c>
      <c r="G1561" s="4">
        <v>550.16999999999996</v>
      </c>
      <c r="H1561" s="7">
        <v>0.05</v>
      </c>
      <c r="I1561" t="s">
        <v>18</v>
      </c>
      <c r="J1561" s="6">
        <v>1</v>
      </c>
      <c r="K1561" s="5">
        <v>3.5</v>
      </c>
      <c r="L1561" s="4">
        <v>3658.63</v>
      </c>
    </row>
    <row r="1562" spans="1:12" x14ac:dyDescent="0.3">
      <c r="A1562">
        <v>11561</v>
      </c>
      <c r="B1562" s="1">
        <v>46122</v>
      </c>
      <c r="C1562">
        <v>1839</v>
      </c>
      <c r="D1562" t="s">
        <v>19</v>
      </c>
      <c r="E1562" t="s">
        <v>20</v>
      </c>
      <c r="F1562" s="6">
        <v>3</v>
      </c>
      <c r="G1562" s="4">
        <v>584.42999999999995</v>
      </c>
      <c r="H1562" s="7">
        <v>0.02</v>
      </c>
      <c r="I1562" t="s">
        <v>14</v>
      </c>
      <c r="J1562" s="6">
        <v>10</v>
      </c>
      <c r="K1562" s="5">
        <v>2.2999999999999998</v>
      </c>
      <c r="L1562" s="4">
        <v>1718.22</v>
      </c>
    </row>
    <row r="1563" spans="1:12" x14ac:dyDescent="0.3">
      <c r="A1563">
        <v>11562</v>
      </c>
      <c r="B1563" s="1">
        <v>46123</v>
      </c>
      <c r="C1563">
        <v>1126</v>
      </c>
      <c r="D1563" t="s">
        <v>19</v>
      </c>
      <c r="E1563" t="s">
        <v>21</v>
      </c>
      <c r="F1563" s="6">
        <v>6</v>
      </c>
      <c r="G1563" s="4">
        <v>168.37</v>
      </c>
      <c r="H1563" s="7">
        <v>0.1</v>
      </c>
      <c r="I1563" t="s">
        <v>18</v>
      </c>
      <c r="J1563" s="6">
        <v>9</v>
      </c>
      <c r="K1563" s="5">
        <v>2.1</v>
      </c>
      <c r="L1563" s="4">
        <v>909.2</v>
      </c>
    </row>
    <row r="1564" spans="1:12" x14ac:dyDescent="0.3">
      <c r="A1564">
        <v>11563</v>
      </c>
      <c r="B1564" s="1">
        <v>46124</v>
      </c>
      <c r="C1564">
        <v>1105</v>
      </c>
      <c r="D1564" t="s">
        <v>19</v>
      </c>
      <c r="E1564" t="s">
        <v>13</v>
      </c>
      <c r="F1564" s="6">
        <v>6</v>
      </c>
      <c r="G1564" s="4">
        <v>139.52000000000001</v>
      </c>
      <c r="H1564" s="7">
        <v>0.3</v>
      </c>
      <c r="I1564" t="s">
        <v>16</v>
      </c>
      <c r="J1564" s="6">
        <v>7</v>
      </c>
      <c r="K1564" s="5">
        <v>2.8</v>
      </c>
      <c r="L1564" s="4">
        <v>585.98</v>
      </c>
    </row>
    <row r="1565" spans="1:12" x14ac:dyDescent="0.3">
      <c r="A1565">
        <v>11564</v>
      </c>
      <c r="B1565" s="1">
        <v>46125</v>
      </c>
      <c r="C1565">
        <v>1603</v>
      </c>
      <c r="D1565" t="s">
        <v>22</v>
      </c>
      <c r="E1565" t="s">
        <v>20</v>
      </c>
      <c r="F1565" s="6">
        <v>2</v>
      </c>
      <c r="G1565" s="4">
        <v>62.1</v>
      </c>
      <c r="H1565" s="7">
        <v>0.12</v>
      </c>
      <c r="I1565" t="s">
        <v>14</v>
      </c>
      <c r="J1565" s="6">
        <v>4</v>
      </c>
      <c r="K1565" s="5">
        <v>1.4</v>
      </c>
      <c r="L1565" s="4">
        <v>109.3</v>
      </c>
    </row>
    <row r="1566" spans="1:12" x14ac:dyDescent="0.3">
      <c r="A1566">
        <v>11565</v>
      </c>
      <c r="B1566" s="1">
        <v>46126</v>
      </c>
      <c r="C1566">
        <v>1798</v>
      </c>
      <c r="D1566" t="s">
        <v>15</v>
      </c>
      <c r="E1566" t="s">
        <v>17</v>
      </c>
      <c r="F1566" s="6">
        <v>2</v>
      </c>
      <c r="G1566" s="4">
        <v>343.65</v>
      </c>
      <c r="H1566" s="7">
        <v>0.04</v>
      </c>
      <c r="I1566" t="s">
        <v>16</v>
      </c>
      <c r="J1566" s="6">
        <v>11</v>
      </c>
      <c r="K1566" s="5">
        <v>4.5999999999999996</v>
      </c>
      <c r="L1566" s="4">
        <v>659.81</v>
      </c>
    </row>
    <row r="1567" spans="1:12" x14ac:dyDescent="0.3">
      <c r="A1567">
        <v>11566</v>
      </c>
      <c r="B1567" s="1">
        <v>46127</v>
      </c>
      <c r="C1567">
        <v>1377</v>
      </c>
      <c r="D1567" t="s">
        <v>15</v>
      </c>
      <c r="E1567" t="s">
        <v>20</v>
      </c>
      <c r="F1567" s="6">
        <v>6</v>
      </c>
      <c r="G1567" s="4">
        <v>22.96</v>
      </c>
      <c r="H1567" s="7">
        <v>0.23</v>
      </c>
      <c r="I1567" t="s">
        <v>16</v>
      </c>
      <c r="J1567" s="6">
        <v>4</v>
      </c>
      <c r="K1567" s="5">
        <v>3</v>
      </c>
      <c r="L1567" s="4">
        <v>106.08</v>
      </c>
    </row>
    <row r="1568" spans="1:12" x14ac:dyDescent="0.3">
      <c r="A1568">
        <v>11567</v>
      </c>
      <c r="B1568" s="1">
        <v>46128</v>
      </c>
      <c r="C1568">
        <v>1904</v>
      </c>
      <c r="D1568" t="s">
        <v>19</v>
      </c>
      <c r="E1568" t="s">
        <v>21</v>
      </c>
      <c r="F1568" s="6">
        <v>6</v>
      </c>
      <c r="G1568" s="4">
        <v>255.96</v>
      </c>
      <c r="H1568" s="7">
        <v>0.35</v>
      </c>
      <c r="I1568" t="s">
        <v>16</v>
      </c>
      <c r="J1568" s="6">
        <v>11</v>
      </c>
      <c r="K1568" s="5">
        <v>3.9</v>
      </c>
      <c r="L1568" s="4">
        <v>998.24</v>
      </c>
    </row>
    <row r="1569" spans="1:12" x14ac:dyDescent="0.3">
      <c r="A1569">
        <v>11568</v>
      </c>
      <c r="B1569" s="1">
        <v>46129</v>
      </c>
      <c r="C1569">
        <v>1050</v>
      </c>
      <c r="D1569" t="s">
        <v>22</v>
      </c>
      <c r="E1569" t="s">
        <v>13</v>
      </c>
      <c r="F1569" s="6">
        <v>7</v>
      </c>
      <c r="G1569" s="4">
        <v>57.93</v>
      </c>
      <c r="H1569" s="7">
        <v>0.08</v>
      </c>
      <c r="I1569" t="s">
        <v>14</v>
      </c>
      <c r="J1569" s="6">
        <v>10</v>
      </c>
      <c r="K1569" s="5">
        <v>1.9</v>
      </c>
      <c r="L1569" s="4">
        <v>373.07</v>
      </c>
    </row>
    <row r="1570" spans="1:12" x14ac:dyDescent="0.3">
      <c r="A1570">
        <v>11569</v>
      </c>
      <c r="B1570" s="1">
        <v>46130</v>
      </c>
      <c r="C1570">
        <v>1028</v>
      </c>
      <c r="D1570" t="s">
        <v>19</v>
      </c>
      <c r="E1570" t="s">
        <v>20</v>
      </c>
      <c r="F1570" s="6">
        <v>4</v>
      </c>
      <c r="G1570" s="4">
        <v>252.06</v>
      </c>
      <c r="H1570" s="7">
        <v>0.1</v>
      </c>
      <c r="I1570" t="s">
        <v>14</v>
      </c>
      <c r="J1570" s="6">
        <v>7</v>
      </c>
      <c r="K1570" s="5">
        <v>3</v>
      </c>
      <c r="L1570" s="4">
        <v>907.42</v>
      </c>
    </row>
    <row r="1571" spans="1:12" x14ac:dyDescent="0.3">
      <c r="A1571">
        <v>11570</v>
      </c>
      <c r="B1571" s="1">
        <v>46131</v>
      </c>
      <c r="C1571">
        <v>1461</v>
      </c>
      <c r="D1571" t="s">
        <v>22</v>
      </c>
      <c r="E1571" t="s">
        <v>21</v>
      </c>
      <c r="F1571" s="6">
        <v>2</v>
      </c>
      <c r="G1571" s="4">
        <v>38.36</v>
      </c>
      <c r="H1571" s="7">
        <v>0.34</v>
      </c>
      <c r="I1571" t="s">
        <v>16</v>
      </c>
      <c r="J1571" s="6">
        <v>6</v>
      </c>
      <c r="K1571" s="5">
        <v>1.8</v>
      </c>
      <c r="L1571" s="4">
        <v>50.64</v>
      </c>
    </row>
    <row r="1572" spans="1:12" x14ac:dyDescent="0.3">
      <c r="A1572">
        <v>11571</v>
      </c>
      <c r="B1572" s="1">
        <v>46132</v>
      </c>
      <c r="C1572">
        <v>1295</v>
      </c>
      <c r="D1572" t="s">
        <v>15</v>
      </c>
      <c r="E1572" t="s">
        <v>20</v>
      </c>
      <c r="F1572" s="6">
        <v>6</v>
      </c>
      <c r="G1572" s="4">
        <v>503.6</v>
      </c>
      <c r="H1572" s="7">
        <v>0.06</v>
      </c>
      <c r="I1572" t="s">
        <v>14</v>
      </c>
      <c r="J1572" s="6">
        <v>3</v>
      </c>
      <c r="K1572" s="5">
        <v>4.3</v>
      </c>
      <c r="L1572" s="4">
        <v>2840.3</v>
      </c>
    </row>
    <row r="1573" spans="1:12" x14ac:dyDescent="0.3">
      <c r="A1573">
        <v>11572</v>
      </c>
      <c r="B1573" s="1">
        <v>46133</v>
      </c>
      <c r="C1573">
        <v>1296</v>
      </c>
      <c r="D1573" t="s">
        <v>19</v>
      </c>
      <c r="E1573" t="s">
        <v>20</v>
      </c>
      <c r="F1573" s="6">
        <v>7</v>
      </c>
      <c r="G1573" s="4">
        <v>137.69999999999999</v>
      </c>
      <c r="H1573" s="7">
        <v>0.18</v>
      </c>
      <c r="I1573" t="s">
        <v>16</v>
      </c>
      <c r="J1573" s="6">
        <v>9</v>
      </c>
      <c r="K1573" s="5">
        <v>4.0999999999999996</v>
      </c>
      <c r="L1573" s="4">
        <v>790.4</v>
      </c>
    </row>
    <row r="1574" spans="1:12" x14ac:dyDescent="0.3">
      <c r="A1574">
        <v>11573</v>
      </c>
      <c r="B1574" s="1">
        <v>46134</v>
      </c>
      <c r="C1574">
        <v>1725</v>
      </c>
      <c r="D1574" t="s">
        <v>19</v>
      </c>
      <c r="E1574" t="s">
        <v>13</v>
      </c>
      <c r="F1574" s="6">
        <v>1</v>
      </c>
      <c r="G1574" s="4">
        <v>207.06</v>
      </c>
      <c r="H1574" s="7">
        <v>0.08</v>
      </c>
      <c r="I1574" t="s">
        <v>14</v>
      </c>
      <c r="J1574" s="6">
        <v>6</v>
      </c>
      <c r="K1574" s="5">
        <v>1.6</v>
      </c>
      <c r="L1574" s="4">
        <v>190.5</v>
      </c>
    </row>
    <row r="1575" spans="1:12" x14ac:dyDescent="0.3">
      <c r="A1575">
        <v>11574</v>
      </c>
      <c r="B1575" s="1">
        <v>46135</v>
      </c>
      <c r="C1575">
        <v>1778</v>
      </c>
      <c r="D1575" t="s">
        <v>19</v>
      </c>
      <c r="E1575" t="s">
        <v>17</v>
      </c>
      <c r="F1575" s="6">
        <v>6</v>
      </c>
      <c r="G1575" s="4">
        <v>523.98</v>
      </c>
      <c r="H1575" s="7">
        <v>0.33</v>
      </c>
      <c r="I1575" t="s">
        <v>18</v>
      </c>
      <c r="J1575" s="6">
        <v>11</v>
      </c>
      <c r="K1575" s="5">
        <v>1.3</v>
      </c>
      <c r="L1575" s="4">
        <v>2106.4</v>
      </c>
    </row>
    <row r="1576" spans="1:12" x14ac:dyDescent="0.3">
      <c r="A1576">
        <v>11575</v>
      </c>
      <c r="B1576" s="1">
        <v>46136</v>
      </c>
      <c r="C1576">
        <v>1406</v>
      </c>
      <c r="D1576" t="s">
        <v>22</v>
      </c>
      <c r="E1576" t="s">
        <v>17</v>
      </c>
      <c r="F1576" s="6">
        <v>3</v>
      </c>
      <c r="G1576" s="4">
        <v>451.57</v>
      </c>
      <c r="H1576" s="7">
        <v>0.34</v>
      </c>
      <c r="I1576" t="s">
        <v>16</v>
      </c>
      <c r="J1576" s="6">
        <v>2</v>
      </c>
      <c r="K1576" s="5">
        <v>4.3</v>
      </c>
      <c r="L1576" s="4">
        <v>894.11</v>
      </c>
    </row>
    <row r="1577" spans="1:12" x14ac:dyDescent="0.3">
      <c r="A1577">
        <v>11576</v>
      </c>
      <c r="B1577" s="1">
        <v>46137</v>
      </c>
      <c r="C1577">
        <v>1768</v>
      </c>
      <c r="D1577" t="s">
        <v>12</v>
      </c>
      <c r="E1577" t="s">
        <v>21</v>
      </c>
      <c r="F1577" s="6">
        <v>3</v>
      </c>
      <c r="G1577" s="4">
        <v>143.13999999999999</v>
      </c>
      <c r="H1577" s="7">
        <v>0.28999999999999998</v>
      </c>
      <c r="I1577" t="s">
        <v>16</v>
      </c>
      <c r="J1577" s="6">
        <v>10</v>
      </c>
      <c r="K1577" s="5">
        <v>1.4</v>
      </c>
      <c r="L1577" s="4">
        <v>304.89</v>
      </c>
    </row>
    <row r="1578" spans="1:12" x14ac:dyDescent="0.3">
      <c r="A1578">
        <v>11577</v>
      </c>
      <c r="B1578" s="1">
        <v>46138</v>
      </c>
      <c r="C1578">
        <v>1813</v>
      </c>
      <c r="D1578" t="s">
        <v>15</v>
      </c>
      <c r="E1578" t="s">
        <v>21</v>
      </c>
      <c r="F1578" s="6">
        <v>1</v>
      </c>
      <c r="G1578" s="4">
        <v>57.06</v>
      </c>
      <c r="H1578" s="7">
        <v>0.11</v>
      </c>
      <c r="I1578" t="s">
        <v>16</v>
      </c>
      <c r="J1578" s="6">
        <v>2</v>
      </c>
      <c r="K1578" s="5">
        <v>3.2</v>
      </c>
      <c r="L1578" s="4">
        <v>50.78</v>
      </c>
    </row>
    <row r="1579" spans="1:12" x14ac:dyDescent="0.3">
      <c r="A1579">
        <v>11578</v>
      </c>
      <c r="B1579" s="1">
        <v>46139</v>
      </c>
      <c r="C1579">
        <v>1612</v>
      </c>
      <c r="D1579" t="s">
        <v>19</v>
      </c>
      <c r="E1579" t="s">
        <v>21</v>
      </c>
      <c r="F1579" s="6">
        <v>4</v>
      </c>
      <c r="G1579" s="4">
        <v>433.67</v>
      </c>
      <c r="H1579" s="7">
        <v>0.14000000000000001</v>
      </c>
      <c r="I1579" t="s">
        <v>16</v>
      </c>
      <c r="J1579" s="6">
        <v>1</v>
      </c>
      <c r="K1579" s="5">
        <v>3.1</v>
      </c>
      <c r="L1579" s="4">
        <v>1491.82</v>
      </c>
    </row>
    <row r="1580" spans="1:12" x14ac:dyDescent="0.3">
      <c r="A1580">
        <v>11579</v>
      </c>
      <c r="B1580" s="1">
        <v>46140</v>
      </c>
      <c r="C1580">
        <v>1404</v>
      </c>
      <c r="D1580" t="s">
        <v>15</v>
      </c>
      <c r="E1580" t="s">
        <v>13</v>
      </c>
      <c r="F1580" s="6">
        <v>2</v>
      </c>
      <c r="G1580" s="4">
        <v>243.56</v>
      </c>
      <c r="H1580" s="7">
        <v>0.08</v>
      </c>
      <c r="I1580" t="s">
        <v>18</v>
      </c>
      <c r="J1580" s="6">
        <v>11</v>
      </c>
      <c r="K1580" s="5">
        <v>1.8</v>
      </c>
      <c r="L1580" s="4">
        <v>448.15</v>
      </c>
    </row>
    <row r="1581" spans="1:12" x14ac:dyDescent="0.3">
      <c r="A1581">
        <v>11580</v>
      </c>
      <c r="B1581" s="1">
        <v>46141</v>
      </c>
      <c r="C1581">
        <v>1345</v>
      </c>
      <c r="D1581" t="s">
        <v>22</v>
      </c>
      <c r="E1581" t="s">
        <v>17</v>
      </c>
      <c r="F1581" s="6">
        <v>2</v>
      </c>
      <c r="G1581" s="4">
        <v>463.16</v>
      </c>
      <c r="H1581" s="7">
        <v>0.31</v>
      </c>
      <c r="I1581" t="s">
        <v>16</v>
      </c>
      <c r="J1581" s="6">
        <v>5</v>
      </c>
      <c r="K1581" s="5">
        <v>3.4</v>
      </c>
      <c r="L1581" s="4">
        <v>639.16</v>
      </c>
    </row>
    <row r="1582" spans="1:12" x14ac:dyDescent="0.3">
      <c r="A1582">
        <v>11581</v>
      </c>
      <c r="B1582" s="1">
        <v>46142</v>
      </c>
      <c r="C1582">
        <v>1621</v>
      </c>
      <c r="D1582" t="s">
        <v>22</v>
      </c>
      <c r="E1582" t="s">
        <v>21</v>
      </c>
      <c r="F1582" s="6">
        <v>6</v>
      </c>
      <c r="G1582" s="4">
        <v>275.5</v>
      </c>
      <c r="H1582" s="7">
        <v>0.32</v>
      </c>
      <c r="I1582" t="s">
        <v>14</v>
      </c>
      <c r="J1582" s="6">
        <v>10</v>
      </c>
      <c r="K1582" s="5">
        <v>3</v>
      </c>
      <c r="L1582" s="4">
        <v>1124.04</v>
      </c>
    </row>
    <row r="1583" spans="1:12" x14ac:dyDescent="0.3">
      <c r="A1583">
        <v>11582</v>
      </c>
      <c r="B1583" s="1">
        <v>46143</v>
      </c>
      <c r="C1583">
        <v>1419</v>
      </c>
      <c r="D1583" t="s">
        <v>19</v>
      </c>
      <c r="E1583" t="s">
        <v>21</v>
      </c>
      <c r="F1583" s="6">
        <v>3</v>
      </c>
      <c r="G1583" s="4">
        <v>217.41</v>
      </c>
      <c r="H1583" s="7">
        <v>0.15</v>
      </c>
      <c r="I1583" t="s">
        <v>18</v>
      </c>
      <c r="J1583" s="6">
        <v>6</v>
      </c>
      <c r="K1583" s="5">
        <v>3</v>
      </c>
      <c r="L1583" s="4">
        <v>554.4</v>
      </c>
    </row>
    <row r="1584" spans="1:12" x14ac:dyDescent="0.3">
      <c r="A1584">
        <v>11583</v>
      </c>
      <c r="B1584" s="1">
        <v>46144</v>
      </c>
      <c r="C1584">
        <v>1181</v>
      </c>
      <c r="D1584" t="s">
        <v>19</v>
      </c>
      <c r="E1584" t="s">
        <v>20</v>
      </c>
      <c r="F1584" s="6">
        <v>4</v>
      </c>
      <c r="G1584" s="4">
        <v>278.95999999999998</v>
      </c>
      <c r="H1584" s="7">
        <v>0.23</v>
      </c>
      <c r="I1584" t="s">
        <v>18</v>
      </c>
      <c r="J1584" s="6">
        <v>3</v>
      </c>
      <c r="K1584" s="5">
        <v>2.4</v>
      </c>
      <c r="L1584" s="4">
        <v>859.2</v>
      </c>
    </row>
    <row r="1585" spans="1:12" x14ac:dyDescent="0.3">
      <c r="A1585">
        <v>11584</v>
      </c>
      <c r="B1585" s="1">
        <v>46145</v>
      </c>
      <c r="C1585">
        <v>1982</v>
      </c>
      <c r="D1585" t="s">
        <v>22</v>
      </c>
      <c r="E1585" t="s">
        <v>20</v>
      </c>
      <c r="F1585" s="6">
        <v>4</v>
      </c>
      <c r="G1585" s="4">
        <v>452.91</v>
      </c>
      <c r="H1585" s="7">
        <v>0.06</v>
      </c>
      <c r="I1585" t="s">
        <v>16</v>
      </c>
      <c r="J1585" s="6">
        <v>4</v>
      </c>
      <c r="K1585" s="5">
        <v>4.4000000000000004</v>
      </c>
      <c r="L1585" s="4">
        <v>1702.94</v>
      </c>
    </row>
    <row r="1586" spans="1:12" x14ac:dyDescent="0.3">
      <c r="A1586">
        <v>11585</v>
      </c>
      <c r="B1586" s="1">
        <v>46146</v>
      </c>
      <c r="C1586">
        <v>1824</v>
      </c>
      <c r="D1586" t="s">
        <v>15</v>
      </c>
      <c r="E1586" t="s">
        <v>21</v>
      </c>
      <c r="F1586" s="6">
        <v>4</v>
      </c>
      <c r="G1586" s="4">
        <v>542.79999999999995</v>
      </c>
      <c r="H1586" s="7">
        <v>0.15</v>
      </c>
      <c r="I1586" t="s">
        <v>14</v>
      </c>
      <c r="J1586" s="6">
        <v>5</v>
      </c>
      <c r="K1586" s="5">
        <v>1.3</v>
      </c>
      <c r="L1586" s="4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 s="6">
        <v>6</v>
      </c>
      <c r="G1587" s="4">
        <v>44.11</v>
      </c>
      <c r="H1587" s="7">
        <v>0.22</v>
      </c>
      <c r="I1587" t="s">
        <v>18</v>
      </c>
      <c r="J1587" s="6">
        <v>4</v>
      </c>
      <c r="K1587" s="5">
        <v>2.8</v>
      </c>
      <c r="L1587" s="4">
        <v>206.43</v>
      </c>
    </row>
    <row r="1588" spans="1:12" x14ac:dyDescent="0.3">
      <c r="A1588">
        <v>11587</v>
      </c>
      <c r="B1588" s="1">
        <v>46148</v>
      </c>
      <c r="C1588">
        <v>1830</v>
      </c>
      <c r="D1588" t="s">
        <v>19</v>
      </c>
      <c r="E1588" t="s">
        <v>20</v>
      </c>
      <c r="F1588" s="6">
        <v>2</v>
      </c>
      <c r="G1588" s="4">
        <v>321.61</v>
      </c>
      <c r="H1588" s="7">
        <v>0.13</v>
      </c>
      <c r="I1588" t="s">
        <v>14</v>
      </c>
      <c r="J1588" s="6">
        <v>9</v>
      </c>
      <c r="K1588" s="5">
        <v>2</v>
      </c>
      <c r="L1588" s="4">
        <v>559.6</v>
      </c>
    </row>
    <row r="1589" spans="1:12" x14ac:dyDescent="0.3">
      <c r="A1589">
        <v>11588</v>
      </c>
      <c r="B1589" s="1">
        <v>46149</v>
      </c>
      <c r="C1589">
        <v>1949</v>
      </c>
      <c r="D1589" t="s">
        <v>15</v>
      </c>
      <c r="E1589" t="s">
        <v>20</v>
      </c>
      <c r="F1589" s="6">
        <v>4</v>
      </c>
      <c r="G1589" s="4">
        <v>34.21</v>
      </c>
      <c r="H1589" s="7">
        <v>0.13</v>
      </c>
      <c r="I1589" t="s">
        <v>14</v>
      </c>
      <c r="J1589" s="6">
        <v>3</v>
      </c>
      <c r="K1589" s="5">
        <v>4.4000000000000004</v>
      </c>
      <c r="L1589" s="4">
        <v>119.05</v>
      </c>
    </row>
    <row r="1590" spans="1:12" x14ac:dyDescent="0.3">
      <c r="A1590">
        <v>11589</v>
      </c>
      <c r="B1590" s="1">
        <v>46150</v>
      </c>
      <c r="C1590">
        <v>1566</v>
      </c>
      <c r="D1590" t="s">
        <v>12</v>
      </c>
      <c r="E1590" t="s">
        <v>13</v>
      </c>
      <c r="F1590" s="6">
        <v>6</v>
      </c>
      <c r="G1590" s="4">
        <v>289.02</v>
      </c>
      <c r="H1590" s="7">
        <v>0</v>
      </c>
      <c r="I1590" t="s">
        <v>16</v>
      </c>
      <c r="J1590" s="6">
        <v>5</v>
      </c>
      <c r="K1590" s="5">
        <v>1.9</v>
      </c>
      <c r="L1590" s="4">
        <v>1734.12</v>
      </c>
    </row>
    <row r="1591" spans="1:12" x14ac:dyDescent="0.3">
      <c r="A1591">
        <v>11590</v>
      </c>
      <c r="B1591" s="1">
        <v>46151</v>
      </c>
      <c r="C1591">
        <v>1370</v>
      </c>
      <c r="D1591" t="s">
        <v>12</v>
      </c>
      <c r="E1591" t="s">
        <v>21</v>
      </c>
      <c r="F1591" s="6">
        <v>6</v>
      </c>
      <c r="G1591" s="4">
        <v>532.89</v>
      </c>
      <c r="H1591" s="7">
        <v>0.28000000000000003</v>
      </c>
      <c r="I1591" t="s">
        <v>16</v>
      </c>
      <c r="J1591" s="6">
        <v>7</v>
      </c>
      <c r="K1591" s="5">
        <v>4.0999999999999996</v>
      </c>
      <c r="L1591" s="4">
        <v>2302.08</v>
      </c>
    </row>
    <row r="1592" spans="1:12" x14ac:dyDescent="0.3">
      <c r="A1592">
        <v>11591</v>
      </c>
      <c r="B1592" s="1">
        <v>46152</v>
      </c>
      <c r="C1592">
        <v>1935</v>
      </c>
      <c r="D1592" t="s">
        <v>15</v>
      </c>
      <c r="E1592" t="s">
        <v>21</v>
      </c>
      <c r="F1592" s="6">
        <v>1</v>
      </c>
      <c r="G1592" s="4">
        <v>226.53</v>
      </c>
      <c r="H1592" s="7">
        <v>0.31</v>
      </c>
      <c r="I1592" t="s">
        <v>14</v>
      </c>
      <c r="J1592" s="6">
        <v>7</v>
      </c>
      <c r="K1592" s="5">
        <v>3.4</v>
      </c>
      <c r="L1592" s="4">
        <v>156.31</v>
      </c>
    </row>
    <row r="1593" spans="1:12" x14ac:dyDescent="0.3">
      <c r="A1593">
        <v>11592</v>
      </c>
      <c r="B1593" s="1">
        <v>46153</v>
      </c>
      <c r="C1593">
        <v>1910</v>
      </c>
      <c r="D1593" t="s">
        <v>15</v>
      </c>
      <c r="E1593" t="s">
        <v>20</v>
      </c>
      <c r="F1593" s="6">
        <v>5</v>
      </c>
      <c r="G1593" s="4">
        <v>560.48</v>
      </c>
      <c r="H1593" s="7">
        <v>0.34</v>
      </c>
      <c r="I1593" t="s">
        <v>14</v>
      </c>
      <c r="J1593" s="6">
        <v>6</v>
      </c>
      <c r="K1593" s="5">
        <v>4.5</v>
      </c>
      <c r="L1593" s="4">
        <v>1849.58</v>
      </c>
    </row>
    <row r="1594" spans="1:12" x14ac:dyDescent="0.3">
      <c r="A1594">
        <v>11593</v>
      </c>
      <c r="B1594" s="1">
        <v>46154</v>
      </c>
      <c r="C1594">
        <v>1660</v>
      </c>
      <c r="D1594" t="s">
        <v>19</v>
      </c>
      <c r="E1594" t="s">
        <v>13</v>
      </c>
      <c r="F1594" s="6">
        <v>4</v>
      </c>
      <c r="G1594" s="4">
        <v>383.91</v>
      </c>
      <c r="H1594" s="7">
        <v>0.25</v>
      </c>
      <c r="I1594" t="s">
        <v>18</v>
      </c>
      <c r="J1594" s="6">
        <v>9</v>
      </c>
      <c r="K1594" s="5">
        <v>3.4</v>
      </c>
      <c r="L1594" s="4">
        <v>1151.73</v>
      </c>
    </row>
    <row r="1595" spans="1:12" x14ac:dyDescent="0.3">
      <c r="A1595">
        <v>11594</v>
      </c>
      <c r="B1595" s="1">
        <v>46155</v>
      </c>
      <c r="C1595">
        <v>1430</v>
      </c>
      <c r="D1595" t="s">
        <v>15</v>
      </c>
      <c r="E1595" t="s">
        <v>20</v>
      </c>
      <c r="F1595" s="6">
        <v>5</v>
      </c>
      <c r="G1595" s="4">
        <v>561.48</v>
      </c>
      <c r="H1595" s="7">
        <v>0.19</v>
      </c>
      <c r="I1595" t="s">
        <v>16</v>
      </c>
      <c r="J1595" s="6">
        <v>7</v>
      </c>
      <c r="K1595" s="5">
        <v>3.2</v>
      </c>
      <c r="L1595" s="4">
        <v>2273.9899999999998</v>
      </c>
    </row>
    <row r="1596" spans="1:12" x14ac:dyDescent="0.3">
      <c r="A1596">
        <v>11595</v>
      </c>
      <c r="B1596" s="1">
        <v>46156</v>
      </c>
      <c r="C1596">
        <v>1968</v>
      </c>
      <c r="D1596" t="s">
        <v>15</v>
      </c>
      <c r="E1596" t="s">
        <v>13</v>
      </c>
      <c r="F1596" s="6">
        <v>2</v>
      </c>
      <c r="G1596" s="4">
        <v>457.94</v>
      </c>
      <c r="H1596" s="7">
        <v>0.09</v>
      </c>
      <c r="I1596" t="s">
        <v>18</v>
      </c>
      <c r="J1596" s="6">
        <v>11</v>
      </c>
      <c r="K1596" s="5">
        <v>4.2</v>
      </c>
      <c r="L1596" s="4">
        <v>833.45</v>
      </c>
    </row>
    <row r="1597" spans="1:12" x14ac:dyDescent="0.3">
      <c r="A1597">
        <v>11596</v>
      </c>
      <c r="B1597" s="1">
        <v>46157</v>
      </c>
      <c r="C1597">
        <v>1308</v>
      </c>
      <c r="D1597" t="s">
        <v>15</v>
      </c>
      <c r="E1597" t="s">
        <v>21</v>
      </c>
      <c r="F1597" s="6">
        <v>6</v>
      </c>
      <c r="G1597" s="4">
        <v>75.510000000000005</v>
      </c>
      <c r="H1597" s="7">
        <v>0.35</v>
      </c>
      <c r="I1597" t="s">
        <v>16</v>
      </c>
      <c r="J1597" s="6">
        <v>4</v>
      </c>
      <c r="K1597" s="5">
        <v>3.2</v>
      </c>
      <c r="L1597" s="4">
        <v>294.49</v>
      </c>
    </row>
    <row r="1598" spans="1:12" x14ac:dyDescent="0.3">
      <c r="A1598">
        <v>11597</v>
      </c>
      <c r="B1598" s="1">
        <v>46158</v>
      </c>
      <c r="C1598">
        <v>1136</v>
      </c>
      <c r="D1598" t="s">
        <v>15</v>
      </c>
      <c r="E1598" t="s">
        <v>20</v>
      </c>
      <c r="F1598" s="6">
        <v>7</v>
      </c>
      <c r="G1598" s="4">
        <v>150.22</v>
      </c>
      <c r="H1598" s="7">
        <v>0.21</v>
      </c>
      <c r="I1598" t="s">
        <v>16</v>
      </c>
      <c r="J1598" s="6">
        <v>11</v>
      </c>
      <c r="K1598" s="5">
        <v>4.4000000000000004</v>
      </c>
      <c r="L1598" s="4">
        <v>830.72</v>
      </c>
    </row>
    <row r="1599" spans="1:12" x14ac:dyDescent="0.3">
      <c r="A1599">
        <v>11598</v>
      </c>
      <c r="B1599" s="1">
        <v>46159</v>
      </c>
      <c r="C1599">
        <v>1201</v>
      </c>
      <c r="D1599" t="s">
        <v>19</v>
      </c>
      <c r="E1599" t="s">
        <v>21</v>
      </c>
      <c r="F1599" s="6">
        <v>4</v>
      </c>
      <c r="G1599" s="4">
        <v>245.59</v>
      </c>
      <c r="H1599" s="7">
        <v>0.24</v>
      </c>
      <c r="I1599" t="s">
        <v>18</v>
      </c>
      <c r="J1599" s="6">
        <v>10</v>
      </c>
      <c r="K1599" s="5">
        <v>1.2</v>
      </c>
      <c r="L1599" s="4">
        <v>746.59</v>
      </c>
    </row>
    <row r="1600" spans="1:12" x14ac:dyDescent="0.3">
      <c r="A1600">
        <v>11599</v>
      </c>
      <c r="B1600" s="1">
        <v>46160</v>
      </c>
      <c r="C1600">
        <v>1435</v>
      </c>
      <c r="D1600" t="s">
        <v>19</v>
      </c>
      <c r="E1600" t="s">
        <v>13</v>
      </c>
      <c r="F1600" s="6">
        <v>7</v>
      </c>
      <c r="G1600" s="4">
        <v>114.51</v>
      </c>
      <c r="H1600" s="7">
        <v>0.24</v>
      </c>
      <c r="I1600" t="s">
        <v>16</v>
      </c>
      <c r="J1600" s="6">
        <v>9</v>
      </c>
      <c r="K1600" s="5">
        <v>3</v>
      </c>
      <c r="L1600" s="4">
        <v>609.19000000000005</v>
      </c>
    </row>
    <row r="1601" spans="1:12" x14ac:dyDescent="0.3">
      <c r="A1601">
        <v>11600</v>
      </c>
      <c r="B1601" s="1">
        <v>46161</v>
      </c>
      <c r="C1601">
        <v>1312</v>
      </c>
      <c r="D1601" t="s">
        <v>19</v>
      </c>
      <c r="E1601" t="s">
        <v>17</v>
      </c>
      <c r="F1601" s="6">
        <v>3</v>
      </c>
      <c r="G1601" s="4">
        <v>304.52</v>
      </c>
      <c r="H1601" s="7">
        <v>0.3</v>
      </c>
      <c r="I1601" t="s">
        <v>18</v>
      </c>
      <c r="J1601" s="6">
        <v>6</v>
      </c>
      <c r="K1601" s="5">
        <v>4.3</v>
      </c>
      <c r="L1601" s="4">
        <v>639.49</v>
      </c>
    </row>
    <row r="1602" spans="1:12" x14ac:dyDescent="0.3">
      <c r="A1602">
        <v>11601</v>
      </c>
      <c r="B1602" s="1">
        <v>46162</v>
      </c>
      <c r="C1602">
        <v>1116</v>
      </c>
      <c r="D1602" t="s">
        <v>19</v>
      </c>
      <c r="E1602" t="s">
        <v>13</v>
      </c>
      <c r="F1602" s="6">
        <v>2</v>
      </c>
      <c r="G1602" s="4">
        <v>290.75</v>
      </c>
      <c r="H1602" s="7">
        <v>0</v>
      </c>
      <c r="I1602" t="s">
        <v>14</v>
      </c>
      <c r="J1602" s="6">
        <v>1</v>
      </c>
      <c r="K1602" s="5">
        <v>4.4000000000000004</v>
      </c>
      <c r="L1602" s="4">
        <v>581.5</v>
      </c>
    </row>
    <row r="1603" spans="1:12" x14ac:dyDescent="0.3">
      <c r="A1603">
        <v>11602</v>
      </c>
      <c r="B1603" s="1">
        <v>46163</v>
      </c>
      <c r="C1603">
        <v>1665</v>
      </c>
      <c r="D1603" t="s">
        <v>19</v>
      </c>
      <c r="E1603" t="s">
        <v>17</v>
      </c>
      <c r="F1603" s="6">
        <v>1</v>
      </c>
      <c r="G1603" s="4">
        <v>574.41</v>
      </c>
      <c r="H1603" s="7">
        <v>0.08</v>
      </c>
      <c r="I1603" t="s">
        <v>14</v>
      </c>
      <c r="J1603" s="6">
        <v>9</v>
      </c>
      <c r="K1603" s="5">
        <v>4.3</v>
      </c>
      <c r="L1603" s="4">
        <v>528.46</v>
      </c>
    </row>
    <row r="1604" spans="1:12" x14ac:dyDescent="0.3">
      <c r="A1604">
        <v>11603</v>
      </c>
      <c r="B1604" s="1">
        <v>46164</v>
      </c>
      <c r="C1604">
        <v>1936</v>
      </c>
      <c r="D1604" t="s">
        <v>12</v>
      </c>
      <c r="E1604" t="s">
        <v>21</v>
      </c>
      <c r="F1604" s="6">
        <v>1</v>
      </c>
      <c r="G1604" s="4">
        <v>268.73</v>
      </c>
      <c r="H1604" s="7">
        <v>0.23</v>
      </c>
      <c r="I1604" t="s">
        <v>14</v>
      </c>
      <c r="J1604" s="6">
        <v>11</v>
      </c>
      <c r="K1604" s="5">
        <v>3.4</v>
      </c>
      <c r="L1604" s="4">
        <v>206.92</v>
      </c>
    </row>
    <row r="1605" spans="1:12" x14ac:dyDescent="0.3">
      <c r="A1605">
        <v>11604</v>
      </c>
      <c r="B1605" s="1">
        <v>46165</v>
      </c>
      <c r="C1605">
        <v>1802</v>
      </c>
      <c r="D1605" t="s">
        <v>15</v>
      </c>
      <c r="E1605" t="s">
        <v>21</v>
      </c>
      <c r="F1605" s="6">
        <v>5</v>
      </c>
      <c r="G1605" s="4">
        <v>474.59</v>
      </c>
      <c r="H1605" s="7">
        <v>0.31</v>
      </c>
      <c r="I1605" t="s">
        <v>14</v>
      </c>
      <c r="J1605" s="6">
        <v>7</v>
      </c>
      <c r="K1605" s="5">
        <v>5</v>
      </c>
      <c r="L1605" s="4">
        <v>1637.34</v>
      </c>
    </row>
    <row r="1606" spans="1:12" x14ac:dyDescent="0.3">
      <c r="A1606">
        <v>11605</v>
      </c>
      <c r="B1606" s="1">
        <v>46166</v>
      </c>
      <c r="C1606">
        <v>1574</v>
      </c>
      <c r="D1606" t="s">
        <v>15</v>
      </c>
      <c r="E1606" t="s">
        <v>20</v>
      </c>
      <c r="F1606" s="6">
        <v>6</v>
      </c>
      <c r="G1606" s="4">
        <v>566.02</v>
      </c>
      <c r="H1606" s="7">
        <v>0.24</v>
      </c>
      <c r="I1606" t="s">
        <v>16</v>
      </c>
      <c r="J1606" s="6">
        <v>6</v>
      </c>
      <c r="K1606" s="5">
        <v>1.7</v>
      </c>
      <c r="L1606" s="4">
        <v>2581.0500000000002</v>
      </c>
    </row>
    <row r="1607" spans="1:12" x14ac:dyDescent="0.3">
      <c r="A1607">
        <v>11606</v>
      </c>
      <c r="B1607" s="1">
        <v>46167</v>
      </c>
      <c r="C1607">
        <v>1243</v>
      </c>
      <c r="D1607" t="s">
        <v>12</v>
      </c>
      <c r="E1607" t="s">
        <v>17</v>
      </c>
      <c r="F1607" s="6">
        <v>5</v>
      </c>
      <c r="G1607" s="4">
        <v>528.04</v>
      </c>
      <c r="H1607" s="7">
        <v>0.14000000000000001</v>
      </c>
      <c r="I1607" t="s">
        <v>14</v>
      </c>
      <c r="J1607" s="6">
        <v>6</v>
      </c>
      <c r="K1607" s="5">
        <v>1.7</v>
      </c>
      <c r="L1607" s="4">
        <v>2270.5700000000002</v>
      </c>
    </row>
    <row r="1608" spans="1:12" x14ac:dyDescent="0.3">
      <c r="A1608">
        <v>11607</v>
      </c>
      <c r="B1608" s="1">
        <v>46168</v>
      </c>
      <c r="C1608">
        <v>1536</v>
      </c>
      <c r="D1608" t="s">
        <v>12</v>
      </c>
      <c r="E1608" t="s">
        <v>13</v>
      </c>
      <c r="F1608" s="6">
        <v>3</v>
      </c>
      <c r="G1608" s="4">
        <v>137.07</v>
      </c>
      <c r="H1608" s="7">
        <v>0.13</v>
      </c>
      <c r="I1608" t="s">
        <v>14</v>
      </c>
      <c r="J1608" s="6">
        <v>4</v>
      </c>
      <c r="K1608" s="5">
        <v>1.1000000000000001</v>
      </c>
      <c r="L1608" s="4">
        <v>357.75</v>
      </c>
    </row>
    <row r="1609" spans="1:12" x14ac:dyDescent="0.3">
      <c r="A1609">
        <v>11608</v>
      </c>
      <c r="B1609" s="1">
        <v>46169</v>
      </c>
      <c r="C1609">
        <v>1601</v>
      </c>
      <c r="D1609" t="s">
        <v>15</v>
      </c>
      <c r="E1609" t="s">
        <v>21</v>
      </c>
      <c r="F1609" s="6">
        <v>3</v>
      </c>
      <c r="G1609" s="4">
        <v>305.18</v>
      </c>
      <c r="H1609" s="7">
        <v>0.26</v>
      </c>
      <c r="I1609" t="s">
        <v>14</v>
      </c>
      <c r="J1609" s="6">
        <v>4</v>
      </c>
      <c r="K1609" s="5">
        <v>5</v>
      </c>
      <c r="L1609" s="4">
        <v>677.5</v>
      </c>
    </row>
    <row r="1610" spans="1:12" x14ac:dyDescent="0.3">
      <c r="A1610">
        <v>11609</v>
      </c>
      <c r="B1610" s="1">
        <v>46170</v>
      </c>
      <c r="C1610">
        <v>1074</v>
      </c>
      <c r="D1610" t="s">
        <v>22</v>
      </c>
      <c r="E1610" t="s">
        <v>17</v>
      </c>
      <c r="F1610" s="6">
        <v>1</v>
      </c>
      <c r="G1610" s="4">
        <v>218.43</v>
      </c>
      <c r="H1610" s="7">
        <v>0.26</v>
      </c>
      <c r="I1610" t="s">
        <v>18</v>
      </c>
      <c r="J1610" s="6">
        <v>11</v>
      </c>
      <c r="K1610" s="5">
        <v>2.4</v>
      </c>
      <c r="L1610" s="4">
        <v>161.63999999999999</v>
      </c>
    </row>
    <row r="1611" spans="1:12" x14ac:dyDescent="0.3">
      <c r="A1611">
        <v>11610</v>
      </c>
      <c r="B1611" s="1">
        <v>46171</v>
      </c>
      <c r="C1611">
        <v>1805</v>
      </c>
      <c r="D1611" t="s">
        <v>19</v>
      </c>
      <c r="E1611" t="s">
        <v>13</v>
      </c>
      <c r="F1611" s="6">
        <v>7</v>
      </c>
      <c r="G1611" s="4">
        <v>248.92</v>
      </c>
      <c r="H1611" s="7">
        <v>0.21</v>
      </c>
      <c r="I1611" t="s">
        <v>16</v>
      </c>
      <c r="J1611" s="6">
        <v>3</v>
      </c>
      <c r="K1611" s="5">
        <v>4</v>
      </c>
      <c r="L1611" s="4">
        <v>1376.53</v>
      </c>
    </row>
    <row r="1612" spans="1:12" x14ac:dyDescent="0.3">
      <c r="A1612">
        <v>11611</v>
      </c>
      <c r="B1612" s="1">
        <v>46172</v>
      </c>
      <c r="C1612">
        <v>1385</v>
      </c>
      <c r="D1612" t="s">
        <v>19</v>
      </c>
      <c r="E1612" t="s">
        <v>17</v>
      </c>
      <c r="F1612" s="6">
        <v>4</v>
      </c>
      <c r="G1612" s="4">
        <v>226.07</v>
      </c>
      <c r="H1612" s="7">
        <v>0.1</v>
      </c>
      <c r="I1612" t="s">
        <v>16</v>
      </c>
      <c r="J1612" s="6">
        <v>8</v>
      </c>
      <c r="K1612" s="5">
        <v>1.2</v>
      </c>
      <c r="L1612" s="4">
        <v>813.85</v>
      </c>
    </row>
    <row r="1613" spans="1:12" x14ac:dyDescent="0.3">
      <c r="A1613">
        <v>11612</v>
      </c>
      <c r="B1613" s="1">
        <v>46173</v>
      </c>
      <c r="C1613">
        <v>1902</v>
      </c>
      <c r="D1613" t="s">
        <v>15</v>
      </c>
      <c r="E1613" t="s">
        <v>13</v>
      </c>
      <c r="F1613" s="6">
        <v>1</v>
      </c>
      <c r="G1613" s="4">
        <v>498.42</v>
      </c>
      <c r="H1613" s="7">
        <v>0.32</v>
      </c>
      <c r="I1613" t="s">
        <v>16</v>
      </c>
      <c r="J1613" s="6">
        <v>8</v>
      </c>
      <c r="K1613" s="5">
        <v>2.2000000000000002</v>
      </c>
      <c r="L1613" s="4">
        <v>338.93</v>
      </c>
    </row>
    <row r="1614" spans="1:12" x14ac:dyDescent="0.3">
      <c r="A1614">
        <v>11613</v>
      </c>
      <c r="B1614" s="1">
        <v>46174</v>
      </c>
      <c r="C1614">
        <v>1209</v>
      </c>
      <c r="D1614" t="s">
        <v>22</v>
      </c>
      <c r="E1614" t="s">
        <v>13</v>
      </c>
      <c r="F1614" s="6">
        <v>1</v>
      </c>
      <c r="G1614" s="4">
        <v>279.5</v>
      </c>
      <c r="H1614" s="7">
        <v>0.19</v>
      </c>
      <c r="I1614" t="s">
        <v>14</v>
      </c>
      <c r="J1614" s="6">
        <v>2</v>
      </c>
      <c r="K1614" s="5">
        <v>3.5</v>
      </c>
      <c r="L1614" s="4">
        <v>226.4</v>
      </c>
    </row>
    <row r="1615" spans="1:12" x14ac:dyDescent="0.3">
      <c r="A1615">
        <v>11614</v>
      </c>
      <c r="B1615" s="1">
        <v>46175</v>
      </c>
      <c r="C1615">
        <v>1474</v>
      </c>
      <c r="D1615" t="s">
        <v>22</v>
      </c>
      <c r="E1615" t="s">
        <v>13</v>
      </c>
      <c r="F1615" s="6">
        <v>7</v>
      </c>
      <c r="G1615" s="4">
        <v>321.36</v>
      </c>
      <c r="H1615" s="7">
        <v>0.28000000000000003</v>
      </c>
      <c r="I1615" t="s">
        <v>18</v>
      </c>
      <c r="J1615" s="6">
        <v>5</v>
      </c>
      <c r="K1615" s="5">
        <v>3.1</v>
      </c>
      <c r="L1615" s="4">
        <v>1619.65</v>
      </c>
    </row>
    <row r="1616" spans="1:12" x14ac:dyDescent="0.3">
      <c r="A1616">
        <v>11615</v>
      </c>
      <c r="B1616" s="1">
        <v>46176</v>
      </c>
      <c r="C1616">
        <v>1417</v>
      </c>
      <c r="D1616" t="s">
        <v>19</v>
      </c>
      <c r="E1616" t="s">
        <v>13</v>
      </c>
      <c r="F1616" s="6">
        <v>7</v>
      </c>
      <c r="G1616" s="4">
        <v>589.73</v>
      </c>
      <c r="H1616" s="7">
        <v>0.08</v>
      </c>
      <c r="I1616" t="s">
        <v>14</v>
      </c>
      <c r="J1616" s="6">
        <v>9</v>
      </c>
      <c r="K1616" s="5">
        <v>1.8</v>
      </c>
      <c r="L1616" s="4">
        <v>3797.86</v>
      </c>
    </row>
    <row r="1617" spans="1:12" x14ac:dyDescent="0.3">
      <c r="A1617">
        <v>11616</v>
      </c>
      <c r="B1617" s="1">
        <v>46177</v>
      </c>
      <c r="C1617">
        <v>1346</v>
      </c>
      <c r="D1617" t="s">
        <v>19</v>
      </c>
      <c r="E1617" t="s">
        <v>17</v>
      </c>
      <c r="F1617" s="6">
        <v>3</v>
      </c>
      <c r="G1617" s="4">
        <v>50.09</v>
      </c>
      <c r="H1617" s="7">
        <v>0.12</v>
      </c>
      <c r="I1617" t="s">
        <v>18</v>
      </c>
      <c r="J1617" s="6">
        <v>9</v>
      </c>
      <c r="K1617" s="5">
        <v>2.8</v>
      </c>
      <c r="L1617" s="4">
        <v>132.24</v>
      </c>
    </row>
    <row r="1618" spans="1:12" x14ac:dyDescent="0.3">
      <c r="A1618">
        <v>11617</v>
      </c>
      <c r="B1618" s="1">
        <v>46178</v>
      </c>
      <c r="C1618">
        <v>1528</v>
      </c>
      <c r="D1618" t="s">
        <v>15</v>
      </c>
      <c r="E1618" t="s">
        <v>17</v>
      </c>
      <c r="F1618" s="6">
        <v>7</v>
      </c>
      <c r="G1618" s="4">
        <v>300.45999999999998</v>
      </c>
      <c r="H1618" s="7">
        <v>0.31</v>
      </c>
      <c r="I1618" t="s">
        <v>18</v>
      </c>
      <c r="J1618" s="6">
        <v>7</v>
      </c>
      <c r="K1618" s="5">
        <v>1.4</v>
      </c>
      <c r="L1618" s="4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 s="6">
        <v>5</v>
      </c>
      <c r="G1619" s="4">
        <v>467.83</v>
      </c>
      <c r="H1619" s="7">
        <v>0.02</v>
      </c>
      <c r="I1619" t="s">
        <v>16</v>
      </c>
      <c r="J1619" s="6">
        <v>4</v>
      </c>
      <c r="K1619" s="5">
        <v>3.2</v>
      </c>
      <c r="L1619" s="4">
        <v>2292.37</v>
      </c>
    </row>
    <row r="1620" spans="1:12" x14ac:dyDescent="0.3">
      <c r="A1620">
        <v>11619</v>
      </c>
      <c r="B1620" s="1">
        <v>46180</v>
      </c>
      <c r="C1620">
        <v>1938</v>
      </c>
      <c r="D1620" t="s">
        <v>15</v>
      </c>
      <c r="E1620" t="s">
        <v>17</v>
      </c>
      <c r="F1620" s="6">
        <v>3</v>
      </c>
      <c r="G1620" s="4">
        <v>103.43</v>
      </c>
      <c r="H1620" s="7">
        <v>0.18</v>
      </c>
      <c r="I1620" t="s">
        <v>16</v>
      </c>
      <c r="J1620" s="6">
        <v>4</v>
      </c>
      <c r="K1620" s="5">
        <v>1.4</v>
      </c>
      <c r="L1620" s="4">
        <v>254.44</v>
      </c>
    </row>
    <row r="1621" spans="1:12" x14ac:dyDescent="0.3">
      <c r="A1621">
        <v>11620</v>
      </c>
      <c r="B1621" s="1">
        <v>46181</v>
      </c>
      <c r="C1621">
        <v>1954</v>
      </c>
      <c r="D1621" t="s">
        <v>22</v>
      </c>
      <c r="E1621" t="s">
        <v>17</v>
      </c>
      <c r="F1621" s="6">
        <v>7</v>
      </c>
      <c r="G1621" s="4">
        <v>372.75</v>
      </c>
      <c r="H1621" s="7">
        <v>0.17</v>
      </c>
      <c r="I1621" t="s">
        <v>16</v>
      </c>
      <c r="J1621" s="6">
        <v>10</v>
      </c>
      <c r="K1621" s="5">
        <v>3.5</v>
      </c>
      <c r="L1621" s="4">
        <v>2165.6799999999998</v>
      </c>
    </row>
    <row r="1622" spans="1:12" x14ac:dyDescent="0.3">
      <c r="A1622">
        <v>11621</v>
      </c>
      <c r="B1622" s="1">
        <v>46182</v>
      </c>
      <c r="C1622">
        <v>1875</v>
      </c>
      <c r="D1622" t="s">
        <v>22</v>
      </c>
      <c r="E1622" t="s">
        <v>20</v>
      </c>
      <c r="F1622" s="6">
        <v>6</v>
      </c>
      <c r="G1622" s="4">
        <v>155.09</v>
      </c>
      <c r="H1622" s="7">
        <v>0.26</v>
      </c>
      <c r="I1622" t="s">
        <v>18</v>
      </c>
      <c r="J1622" s="6">
        <v>11</v>
      </c>
      <c r="K1622" s="5">
        <v>1.6</v>
      </c>
      <c r="L1622" s="4">
        <v>688.6</v>
      </c>
    </row>
    <row r="1623" spans="1:12" x14ac:dyDescent="0.3">
      <c r="A1623">
        <v>11622</v>
      </c>
      <c r="B1623" s="1">
        <v>46183</v>
      </c>
      <c r="C1623">
        <v>1762</v>
      </c>
      <c r="D1623" t="s">
        <v>22</v>
      </c>
      <c r="E1623" t="s">
        <v>17</v>
      </c>
      <c r="F1623" s="6">
        <v>3</v>
      </c>
      <c r="G1623" s="4">
        <v>522.42999999999995</v>
      </c>
      <c r="H1623" s="7">
        <v>0.1</v>
      </c>
      <c r="I1623" t="s">
        <v>16</v>
      </c>
      <c r="J1623" s="6">
        <v>7</v>
      </c>
      <c r="K1623" s="5">
        <v>3.2</v>
      </c>
      <c r="L1623" s="4">
        <v>1410.56</v>
      </c>
    </row>
    <row r="1624" spans="1:12" x14ac:dyDescent="0.3">
      <c r="A1624">
        <v>11623</v>
      </c>
      <c r="B1624" s="1">
        <v>46184</v>
      </c>
      <c r="C1624">
        <v>1178</v>
      </c>
      <c r="D1624" t="s">
        <v>12</v>
      </c>
      <c r="E1624" t="s">
        <v>13</v>
      </c>
      <c r="F1624" s="6">
        <v>3</v>
      </c>
      <c r="G1624" s="4">
        <v>206.35</v>
      </c>
      <c r="H1624" s="7">
        <v>0.08</v>
      </c>
      <c r="I1624" t="s">
        <v>18</v>
      </c>
      <c r="J1624" s="6">
        <v>3</v>
      </c>
      <c r="K1624" s="5">
        <v>1.5</v>
      </c>
      <c r="L1624" s="4">
        <v>569.53</v>
      </c>
    </row>
    <row r="1625" spans="1:12" x14ac:dyDescent="0.3">
      <c r="A1625">
        <v>11624</v>
      </c>
      <c r="B1625" s="1">
        <v>46185</v>
      </c>
      <c r="C1625">
        <v>1181</v>
      </c>
      <c r="D1625" t="s">
        <v>15</v>
      </c>
      <c r="E1625" t="s">
        <v>21</v>
      </c>
      <c r="F1625" s="6">
        <v>1</v>
      </c>
      <c r="G1625" s="4">
        <v>207.5</v>
      </c>
      <c r="H1625" s="7">
        <v>0.32</v>
      </c>
      <c r="I1625" t="s">
        <v>16</v>
      </c>
      <c r="J1625" s="6">
        <v>3</v>
      </c>
      <c r="K1625" s="5">
        <v>2.6</v>
      </c>
      <c r="L1625" s="4">
        <v>141.1</v>
      </c>
    </row>
    <row r="1626" spans="1:12" x14ac:dyDescent="0.3">
      <c r="A1626">
        <v>11625</v>
      </c>
      <c r="B1626" s="1">
        <v>46186</v>
      </c>
      <c r="C1626">
        <v>1663</v>
      </c>
      <c r="D1626" t="s">
        <v>22</v>
      </c>
      <c r="E1626" t="s">
        <v>21</v>
      </c>
      <c r="F1626" s="6">
        <v>4</v>
      </c>
      <c r="G1626" s="4">
        <v>364.94</v>
      </c>
      <c r="H1626" s="7">
        <v>0.2</v>
      </c>
      <c r="I1626" t="s">
        <v>14</v>
      </c>
      <c r="J1626" s="6">
        <v>5</v>
      </c>
      <c r="K1626" s="5">
        <v>2.4</v>
      </c>
      <c r="L1626" s="4">
        <v>1167.81</v>
      </c>
    </row>
    <row r="1627" spans="1:12" x14ac:dyDescent="0.3">
      <c r="A1627">
        <v>11626</v>
      </c>
      <c r="B1627" s="1">
        <v>46187</v>
      </c>
      <c r="C1627">
        <v>1024</v>
      </c>
      <c r="D1627" t="s">
        <v>15</v>
      </c>
      <c r="E1627" t="s">
        <v>20</v>
      </c>
      <c r="F1627" s="6">
        <v>1</v>
      </c>
      <c r="G1627" s="4">
        <v>122.38</v>
      </c>
      <c r="H1627" s="7">
        <v>0.04</v>
      </c>
      <c r="I1627" t="s">
        <v>16</v>
      </c>
      <c r="J1627" s="6">
        <v>11</v>
      </c>
      <c r="K1627" s="5">
        <v>4</v>
      </c>
      <c r="L1627" s="4">
        <v>117.48</v>
      </c>
    </row>
    <row r="1628" spans="1:12" x14ac:dyDescent="0.3">
      <c r="A1628">
        <v>11627</v>
      </c>
      <c r="B1628" s="1">
        <v>46188</v>
      </c>
      <c r="C1628">
        <v>1966</v>
      </c>
      <c r="D1628" t="s">
        <v>19</v>
      </c>
      <c r="E1628" t="s">
        <v>17</v>
      </c>
      <c r="F1628" s="6">
        <v>2</v>
      </c>
      <c r="G1628" s="4">
        <v>181.66</v>
      </c>
      <c r="H1628" s="7">
        <v>7.0000000000000007E-2</v>
      </c>
      <c r="I1628" t="s">
        <v>18</v>
      </c>
      <c r="J1628" s="6">
        <v>6</v>
      </c>
      <c r="K1628" s="5">
        <v>3.6</v>
      </c>
      <c r="L1628" s="4">
        <v>337.89</v>
      </c>
    </row>
    <row r="1629" spans="1:12" x14ac:dyDescent="0.3">
      <c r="A1629">
        <v>11628</v>
      </c>
      <c r="B1629" s="1">
        <v>46189</v>
      </c>
      <c r="C1629">
        <v>1179</v>
      </c>
      <c r="D1629" t="s">
        <v>19</v>
      </c>
      <c r="E1629" t="s">
        <v>17</v>
      </c>
      <c r="F1629" s="6">
        <v>3</v>
      </c>
      <c r="G1629" s="4">
        <v>258.73</v>
      </c>
      <c r="H1629" s="7">
        <v>0.35</v>
      </c>
      <c r="I1629" t="s">
        <v>16</v>
      </c>
      <c r="J1629" s="6">
        <v>8</v>
      </c>
      <c r="K1629" s="5">
        <v>4.7</v>
      </c>
      <c r="L1629" s="4">
        <v>504.52</v>
      </c>
    </row>
    <row r="1630" spans="1:12" x14ac:dyDescent="0.3">
      <c r="A1630">
        <v>11629</v>
      </c>
      <c r="B1630" s="1">
        <v>46190</v>
      </c>
      <c r="C1630">
        <v>1709</v>
      </c>
      <c r="D1630" t="s">
        <v>19</v>
      </c>
      <c r="E1630" t="s">
        <v>20</v>
      </c>
      <c r="F1630" s="6">
        <v>7</v>
      </c>
      <c r="G1630" s="4">
        <v>221.88</v>
      </c>
      <c r="H1630" s="7">
        <v>7.0000000000000007E-2</v>
      </c>
      <c r="I1630" t="s">
        <v>18</v>
      </c>
      <c r="J1630" s="6">
        <v>1</v>
      </c>
      <c r="K1630" s="5">
        <v>4.7</v>
      </c>
      <c r="L1630" s="4">
        <v>1444.44</v>
      </c>
    </row>
    <row r="1631" spans="1:12" x14ac:dyDescent="0.3">
      <c r="A1631">
        <v>11630</v>
      </c>
      <c r="B1631" s="1">
        <v>46191</v>
      </c>
      <c r="C1631">
        <v>1500</v>
      </c>
      <c r="D1631" t="s">
        <v>15</v>
      </c>
      <c r="E1631" t="s">
        <v>21</v>
      </c>
      <c r="F1631" s="6">
        <v>7</v>
      </c>
      <c r="G1631" s="4">
        <v>322.05</v>
      </c>
      <c r="H1631" s="7">
        <v>0.21</v>
      </c>
      <c r="I1631" t="s">
        <v>16</v>
      </c>
      <c r="J1631" s="6">
        <v>7</v>
      </c>
      <c r="K1631" s="5">
        <v>3.9</v>
      </c>
      <c r="L1631" s="4">
        <v>1780.94</v>
      </c>
    </row>
    <row r="1632" spans="1:12" x14ac:dyDescent="0.3">
      <c r="A1632">
        <v>11631</v>
      </c>
      <c r="B1632" s="1">
        <v>46192</v>
      </c>
      <c r="C1632">
        <v>1855</v>
      </c>
      <c r="D1632" t="s">
        <v>15</v>
      </c>
      <c r="E1632" t="s">
        <v>13</v>
      </c>
      <c r="F1632" s="6">
        <v>7</v>
      </c>
      <c r="G1632" s="4">
        <v>365.79</v>
      </c>
      <c r="H1632" s="7">
        <v>0.15</v>
      </c>
      <c r="I1632" t="s">
        <v>18</v>
      </c>
      <c r="J1632" s="6">
        <v>8</v>
      </c>
      <c r="K1632" s="5">
        <v>4.0999999999999996</v>
      </c>
      <c r="L1632" s="4">
        <v>2176.4499999999998</v>
      </c>
    </row>
    <row r="1633" spans="1:12" x14ac:dyDescent="0.3">
      <c r="A1633">
        <v>11632</v>
      </c>
      <c r="B1633" s="1">
        <v>46193</v>
      </c>
      <c r="C1633">
        <v>1160</v>
      </c>
      <c r="D1633" t="s">
        <v>22</v>
      </c>
      <c r="E1633" t="s">
        <v>17</v>
      </c>
      <c r="F1633" s="6">
        <v>3</v>
      </c>
      <c r="G1633" s="4">
        <v>346.5</v>
      </c>
      <c r="H1633" s="7">
        <v>0.31</v>
      </c>
      <c r="I1633" t="s">
        <v>14</v>
      </c>
      <c r="J1633" s="6">
        <v>5</v>
      </c>
      <c r="K1633" s="5">
        <v>3.5</v>
      </c>
      <c r="L1633" s="4">
        <v>717.26</v>
      </c>
    </row>
    <row r="1634" spans="1:12" x14ac:dyDescent="0.3">
      <c r="A1634">
        <v>11633</v>
      </c>
      <c r="B1634" s="1">
        <v>46194</v>
      </c>
      <c r="C1634">
        <v>1176</v>
      </c>
      <c r="D1634" t="s">
        <v>19</v>
      </c>
      <c r="E1634" t="s">
        <v>20</v>
      </c>
      <c r="F1634" s="6">
        <v>7</v>
      </c>
      <c r="G1634" s="4">
        <v>397.69</v>
      </c>
      <c r="H1634" s="7">
        <v>0.26</v>
      </c>
      <c r="I1634" t="s">
        <v>16</v>
      </c>
      <c r="J1634" s="6">
        <v>10</v>
      </c>
      <c r="K1634" s="5">
        <v>3.8</v>
      </c>
      <c r="L1634" s="4">
        <v>2060.0300000000002</v>
      </c>
    </row>
    <row r="1635" spans="1:12" x14ac:dyDescent="0.3">
      <c r="A1635">
        <v>11634</v>
      </c>
      <c r="B1635" s="1">
        <v>46195</v>
      </c>
      <c r="C1635">
        <v>1284</v>
      </c>
      <c r="D1635" t="s">
        <v>19</v>
      </c>
      <c r="E1635" t="s">
        <v>13</v>
      </c>
      <c r="F1635" s="6">
        <v>2</v>
      </c>
      <c r="G1635" s="4">
        <v>195.03</v>
      </c>
      <c r="H1635" s="7">
        <v>0.21</v>
      </c>
      <c r="I1635" t="s">
        <v>16</v>
      </c>
      <c r="J1635" s="6">
        <v>2</v>
      </c>
      <c r="K1635" s="5">
        <v>3.5</v>
      </c>
      <c r="L1635" s="4">
        <v>308.14999999999998</v>
      </c>
    </row>
    <row r="1636" spans="1:12" x14ac:dyDescent="0.3">
      <c r="A1636">
        <v>11635</v>
      </c>
      <c r="B1636" s="1">
        <v>46196</v>
      </c>
      <c r="C1636">
        <v>1062</v>
      </c>
      <c r="D1636" t="s">
        <v>12</v>
      </c>
      <c r="E1636" t="s">
        <v>20</v>
      </c>
      <c r="F1636" s="6">
        <v>3</v>
      </c>
      <c r="G1636" s="4">
        <v>88.96</v>
      </c>
      <c r="H1636" s="7">
        <v>0</v>
      </c>
      <c r="I1636" t="s">
        <v>18</v>
      </c>
      <c r="J1636" s="6">
        <v>4</v>
      </c>
      <c r="K1636" s="5">
        <v>2.2000000000000002</v>
      </c>
      <c r="L1636" s="4">
        <v>266.88</v>
      </c>
    </row>
    <row r="1637" spans="1:12" x14ac:dyDescent="0.3">
      <c r="A1637">
        <v>11636</v>
      </c>
      <c r="B1637" s="1">
        <v>46197</v>
      </c>
      <c r="C1637">
        <v>1661</v>
      </c>
      <c r="D1637" t="s">
        <v>19</v>
      </c>
      <c r="E1637" t="s">
        <v>20</v>
      </c>
      <c r="F1637" s="6">
        <v>7</v>
      </c>
      <c r="G1637" s="4">
        <v>460.07</v>
      </c>
      <c r="H1637" s="7">
        <v>0.31</v>
      </c>
      <c r="I1637" t="s">
        <v>18</v>
      </c>
      <c r="J1637" s="6">
        <v>6</v>
      </c>
      <c r="K1637" s="5">
        <v>2.4</v>
      </c>
      <c r="L1637" s="4">
        <v>2222.14</v>
      </c>
    </row>
    <row r="1638" spans="1:12" x14ac:dyDescent="0.3">
      <c r="A1638">
        <v>11637</v>
      </c>
      <c r="B1638" s="1">
        <v>46198</v>
      </c>
      <c r="C1638">
        <v>1665</v>
      </c>
      <c r="D1638" t="s">
        <v>15</v>
      </c>
      <c r="E1638" t="s">
        <v>20</v>
      </c>
      <c r="F1638" s="6">
        <v>3</v>
      </c>
      <c r="G1638" s="4">
        <v>512.71</v>
      </c>
      <c r="H1638" s="7">
        <v>0.16</v>
      </c>
      <c r="I1638" t="s">
        <v>16</v>
      </c>
      <c r="J1638" s="6">
        <v>9</v>
      </c>
      <c r="K1638" s="5">
        <v>3.3</v>
      </c>
      <c r="L1638" s="4">
        <v>1292.03</v>
      </c>
    </row>
    <row r="1639" spans="1:12" x14ac:dyDescent="0.3">
      <c r="A1639">
        <v>11638</v>
      </c>
      <c r="B1639" s="1">
        <v>46199</v>
      </c>
      <c r="C1639">
        <v>1155</v>
      </c>
      <c r="D1639" t="s">
        <v>15</v>
      </c>
      <c r="E1639" t="s">
        <v>21</v>
      </c>
      <c r="F1639" s="6">
        <v>6</v>
      </c>
      <c r="G1639" s="4">
        <v>165.35</v>
      </c>
      <c r="H1639" s="7">
        <v>0.33</v>
      </c>
      <c r="I1639" t="s">
        <v>18</v>
      </c>
      <c r="J1639" s="6">
        <v>2</v>
      </c>
      <c r="K1639" s="5">
        <v>3.9</v>
      </c>
      <c r="L1639" s="4">
        <v>664.71</v>
      </c>
    </row>
    <row r="1640" spans="1:12" x14ac:dyDescent="0.3">
      <c r="A1640">
        <v>11639</v>
      </c>
      <c r="B1640" s="1">
        <v>46200</v>
      </c>
      <c r="C1640">
        <v>1881</v>
      </c>
      <c r="D1640" t="s">
        <v>15</v>
      </c>
      <c r="E1640" t="s">
        <v>21</v>
      </c>
      <c r="F1640" s="6">
        <v>3</v>
      </c>
      <c r="G1640" s="4">
        <v>253.15</v>
      </c>
      <c r="H1640" s="7">
        <v>0.17</v>
      </c>
      <c r="I1640" t="s">
        <v>16</v>
      </c>
      <c r="J1640" s="6">
        <v>4</v>
      </c>
      <c r="K1640" s="5">
        <v>2.6</v>
      </c>
      <c r="L1640" s="4">
        <v>630.34</v>
      </c>
    </row>
    <row r="1641" spans="1:12" x14ac:dyDescent="0.3">
      <c r="A1641">
        <v>11640</v>
      </c>
      <c r="B1641" s="1">
        <v>46201</v>
      </c>
      <c r="C1641">
        <v>1468</v>
      </c>
      <c r="D1641" t="s">
        <v>19</v>
      </c>
      <c r="E1641" t="s">
        <v>20</v>
      </c>
      <c r="F1641" s="6">
        <v>2</v>
      </c>
      <c r="G1641" s="4">
        <v>306.66000000000003</v>
      </c>
      <c r="H1641" s="7">
        <v>0.24</v>
      </c>
      <c r="I1641" t="s">
        <v>16</v>
      </c>
      <c r="J1641" s="6">
        <v>10</v>
      </c>
      <c r="K1641" s="5">
        <v>1.6</v>
      </c>
      <c r="L1641" s="4">
        <v>466.12</v>
      </c>
    </row>
    <row r="1642" spans="1:12" x14ac:dyDescent="0.3">
      <c r="A1642">
        <v>11641</v>
      </c>
      <c r="B1642" s="1">
        <v>46202</v>
      </c>
      <c r="C1642">
        <v>1048</v>
      </c>
      <c r="D1642" t="s">
        <v>19</v>
      </c>
      <c r="E1642" t="s">
        <v>17</v>
      </c>
      <c r="F1642" s="6">
        <v>1</v>
      </c>
      <c r="G1642" s="4">
        <v>327</v>
      </c>
      <c r="H1642" s="7">
        <v>0.02</v>
      </c>
      <c r="I1642" t="s">
        <v>16</v>
      </c>
      <c r="J1642" s="6">
        <v>5</v>
      </c>
      <c r="K1642" s="5">
        <v>2.8</v>
      </c>
      <c r="L1642" s="4">
        <v>320.45999999999998</v>
      </c>
    </row>
    <row r="1643" spans="1:12" x14ac:dyDescent="0.3">
      <c r="A1643">
        <v>11642</v>
      </c>
      <c r="B1643" s="1">
        <v>46203</v>
      </c>
      <c r="C1643">
        <v>1966</v>
      </c>
      <c r="D1643" t="s">
        <v>19</v>
      </c>
      <c r="E1643" t="s">
        <v>13</v>
      </c>
      <c r="F1643" s="6">
        <v>3</v>
      </c>
      <c r="G1643" s="4">
        <v>400.8</v>
      </c>
      <c r="H1643" s="7">
        <v>0.26</v>
      </c>
      <c r="I1643" t="s">
        <v>14</v>
      </c>
      <c r="J1643" s="6">
        <v>8</v>
      </c>
      <c r="K1643" s="5">
        <v>4.9000000000000004</v>
      </c>
      <c r="L1643" s="4">
        <v>889.78</v>
      </c>
    </row>
    <row r="1644" spans="1:12" x14ac:dyDescent="0.3">
      <c r="A1644">
        <v>11643</v>
      </c>
      <c r="B1644" s="1">
        <v>46204</v>
      </c>
      <c r="C1644">
        <v>1848</v>
      </c>
      <c r="D1644" t="s">
        <v>15</v>
      </c>
      <c r="E1644" t="s">
        <v>17</v>
      </c>
      <c r="F1644" s="6">
        <v>4</v>
      </c>
      <c r="G1644" s="4">
        <v>39.340000000000003</v>
      </c>
      <c r="H1644" s="7">
        <v>0.12</v>
      </c>
      <c r="I1644" t="s">
        <v>18</v>
      </c>
      <c r="J1644" s="6">
        <v>8</v>
      </c>
      <c r="K1644" s="5">
        <v>1.9</v>
      </c>
      <c r="L1644" s="4">
        <v>138.47999999999999</v>
      </c>
    </row>
    <row r="1645" spans="1:12" x14ac:dyDescent="0.3">
      <c r="A1645">
        <v>11644</v>
      </c>
      <c r="B1645" s="1">
        <v>46205</v>
      </c>
      <c r="C1645">
        <v>1083</v>
      </c>
      <c r="D1645" t="s">
        <v>15</v>
      </c>
      <c r="E1645" t="s">
        <v>21</v>
      </c>
      <c r="F1645" s="6">
        <v>2</v>
      </c>
      <c r="G1645" s="4">
        <v>437.06</v>
      </c>
      <c r="H1645" s="7">
        <v>0.12</v>
      </c>
      <c r="I1645" t="s">
        <v>18</v>
      </c>
      <c r="J1645" s="6">
        <v>2</v>
      </c>
      <c r="K1645" s="5">
        <v>3.6</v>
      </c>
      <c r="L1645" s="4">
        <v>769.23</v>
      </c>
    </row>
    <row r="1646" spans="1:12" x14ac:dyDescent="0.3">
      <c r="A1646">
        <v>11645</v>
      </c>
      <c r="B1646" s="1">
        <v>46206</v>
      </c>
      <c r="C1646">
        <v>1360</v>
      </c>
      <c r="D1646" t="s">
        <v>19</v>
      </c>
      <c r="E1646" t="s">
        <v>13</v>
      </c>
      <c r="F1646" s="6">
        <v>5</v>
      </c>
      <c r="G1646" s="4">
        <v>51.25</v>
      </c>
      <c r="H1646" s="7">
        <v>0.04</v>
      </c>
      <c r="I1646" t="s">
        <v>14</v>
      </c>
      <c r="J1646" s="6">
        <v>6</v>
      </c>
      <c r="K1646" s="5">
        <v>4.9000000000000004</v>
      </c>
      <c r="L1646" s="4">
        <v>246</v>
      </c>
    </row>
    <row r="1647" spans="1:12" x14ac:dyDescent="0.3">
      <c r="A1647">
        <v>11646</v>
      </c>
      <c r="B1647" s="1">
        <v>46207</v>
      </c>
      <c r="C1647">
        <v>1688</v>
      </c>
      <c r="D1647" t="s">
        <v>15</v>
      </c>
      <c r="E1647" t="s">
        <v>20</v>
      </c>
      <c r="F1647" s="6">
        <v>6</v>
      </c>
      <c r="G1647" s="4">
        <v>288.95</v>
      </c>
      <c r="H1647" s="7">
        <v>0.05</v>
      </c>
      <c r="I1647" t="s">
        <v>16</v>
      </c>
      <c r="J1647" s="6">
        <v>6</v>
      </c>
      <c r="K1647" s="5">
        <v>2.5</v>
      </c>
      <c r="L1647" s="4">
        <v>1647.01</v>
      </c>
    </row>
    <row r="1648" spans="1:12" x14ac:dyDescent="0.3">
      <c r="A1648">
        <v>11647</v>
      </c>
      <c r="B1648" s="1">
        <v>46208</v>
      </c>
      <c r="C1648">
        <v>1147</v>
      </c>
      <c r="D1648" t="s">
        <v>22</v>
      </c>
      <c r="E1648" t="s">
        <v>17</v>
      </c>
      <c r="F1648" s="6">
        <v>2</v>
      </c>
      <c r="G1648" s="4">
        <v>499.19</v>
      </c>
      <c r="H1648" s="7">
        <v>7.0000000000000007E-2</v>
      </c>
      <c r="I1648" t="s">
        <v>18</v>
      </c>
      <c r="J1648" s="6">
        <v>5</v>
      </c>
      <c r="K1648" s="5">
        <v>4.5999999999999996</v>
      </c>
      <c r="L1648" s="4">
        <v>928.49</v>
      </c>
    </row>
    <row r="1649" spans="1:12" x14ac:dyDescent="0.3">
      <c r="A1649">
        <v>11648</v>
      </c>
      <c r="B1649" s="1">
        <v>46209</v>
      </c>
      <c r="C1649">
        <v>1629</v>
      </c>
      <c r="D1649" t="s">
        <v>19</v>
      </c>
      <c r="E1649" t="s">
        <v>17</v>
      </c>
      <c r="F1649" s="6">
        <v>1</v>
      </c>
      <c r="G1649" s="4">
        <v>278.95999999999998</v>
      </c>
      <c r="H1649" s="7">
        <v>0.11</v>
      </c>
      <c r="I1649" t="s">
        <v>14</v>
      </c>
      <c r="J1649" s="6">
        <v>8</v>
      </c>
      <c r="K1649" s="5">
        <v>4.5</v>
      </c>
      <c r="L1649" s="4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 s="6">
        <v>7</v>
      </c>
      <c r="G1650" s="4">
        <v>102.22</v>
      </c>
      <c r="H1650" s="7">
        <v>0.31</v>
      </c>
      <c r="I1650" t="s">
        <v>16</v>
      </c>
      <c r="J1650" s="6">
        <v>10</v>
      </c>
      <c r="K1650" s="5">
        <v>2.4</v>
      </c>
      <c r="L1650" s="4">
        <v>493.72</v>
      </c>
    </row>
    <row r="1651" spans="1:12" x14ac:dyDescent="0.3">
      <c r="A1651">
        <v>11650</v>
      </c>
      <c r="B1651" s="1">
        <v>46211</v>
      </c>
      <c r="C1651">
        <v>1475</v>
      </c>
      <c r="D1651" t="s">
        <v>22</v>
      </c>
      <c r="E1651" t="s">
        <v>17</v>
      </c>
      <c r="F1651" s="6">
        <v>7</v>
      </c>
      <c r="G1651" s="4">
        <v>591.24</v>
      </c>
      <c r="H1651" s="7">
        <v>0.13</v>
      </c>
      <c r="I1651" t="s">
        <v>16</v>
      </c>
      <c r="J1651" s="6">
        <v>2</v>
      </c>
      <c r="K1651" s="5">
        <v>1.4</v>
      </c>
      <c r="L1651" s="4">
        <v>3600.65</v>
      </c>
    </row>
    <row r="1652" spans="1:12" x14ac:dyDescent="0.3">
      <c r="A1652">
        <v>11651</v>
      </c>
      <c r="B1652" s="1">
        <v>46212</v>
      </c>
      <c r="C1652">
        <v>1062</v>
      </c>
      <c r="D1652" t="s">
        <v>19</v>
      </c>
      <c r="E1652" t="s">
        <v>21</v>
      </c>
      <c r="F1652" s="6">
        <v>2</v>
      </c>
      <c r="G1652" s="4">
        <v>535.23</v>
      </c>
      <c r="H1652" s="7">
        <v>0.25</v>
      </c>
      <c r="I1652" t="s">
        <v>14</v>
      </c>
      <c r="J1652" s="6">
        <v>2</v>
      </c>
      <c r="K1652" s="5">
        <v>1.7</v>
      </c>
      <c r="L1652" s="4">
        <v>802.84</v>
      </c>
    </row>
    <row r="1653" spans="1:12" x14ac:dyDescent="0.3">
      <c r="A1653">
        <v>11652</v>
      </c>
      <c r="B1653" s="1">
        <v>46213</v>
      </c>
      <c r="C1653">
        <v>1700</v>
      </c>
      <c r="D1653" t="s">
        <v>19</v>
      </c>
      <c r="E1653" t="s">
        <v>20</v>
      </c>
      <c r="F1653" s="6">
        <v>5</v>
      </c>
      <c r="G1653" s="4">
        <v>466.22</v>
      </c>
      <c r="H1653" s="7">
        <v>0.03</v>
      </c>
      <c r="I1653" t="s">
        <v>14</v>
      </c>
      <c r="J1653" s="6">
        <v>7</v>
      </c>
      <c r="K1653" s="5">
        <v>2.5</v>
      </c>
      <c r="L1653" s="4">
        <v>2261.17</v>
      </c>
    </row>
    <row r="1654" spans="1:12" x14ac:dyDescent="0.3">
      <c r="A1654">
        <v>11653</v>
      </c>
      <c r="B1654" s="1">
        <v>46214</v>
      </c>
      <c r="C1654">
        <v>1359</v>
      </c>
      <c r="D1654" t="s">
        <v>15</v>
      </c>
      <c r="E1654" t="s">
        <v>17</v>
      </c>
      <c r="F1654" s="6">
        <v>7</v>
      </c>
      <c r="G1654" s="4">
        <v>255.73</v>
      </c>
      <c r="H1654" s="7">
        <v>0.21</v>
      </c>
      <c r="I1654" t="s">
        <v>16</v>
      </c>
      <c r="J1654" s="6">
        <v>9</v>
      </c>
      <c r="K1654" s="5">
        <v>4.8</v>
      </c>
      <c r="L1654" s="4">
        <v>1414.19</v>
      </c>
    </row>
    <row r="1655" spans="1:12" x14ac:dyDescent="0.3">
      <c r="A1655">
        <v>11654</v>
      </c>
      <c r="B1655" s="1">
        <v>46215</v>
      </c>
      <c r="C1655">
        <v>1560</v>
      </c>
      <c r="D1655" t="s">
        <v>12</v>
      </c>
      <c r="E1655" t="s">
        <v>20</v>
      </c>
      <c r="F1655" s="6">
        <v>6</v>
      </c>
      <c r="G1655" s="4">
        <v>122.55</v>
      </c>
      <c r="H1655" s="7">
        <v>0.17</v>
      </c>
      <c r="I1655" t="s">
        <v>16</v>
      </c>
      <c r="J1655" s="6">
        <v>3</v>
      </c>
      <c r="K1655" s="5">
        <v>2.1</v>
      </c>
      <c r="L1655" s="4">
        <v>610.29999999999995</v>
      </c>
    </row>
    <row r="1656" spans="1:12" x14ac:dyDescent="0.3">
      <c r="A1656">
        <v>11655</v>
      </c>
      <c r="B1656" s="1">
        <v>46216</v>
      </c>
      <c r="C1656">
        <v>1326</v>
      </c>
      <c r="D1656" t="s">
        <v>22</v>
      </c>
      <c r="E1656" t="s">
        <v>13</v>
      </c>
      <c r="F1656" s="6">
        <v>4</v>
      </c>
      <c r="G1656" s="4">
        <v>565.73</v>
      </c>
      <c r="H1656" s="7">
        <v>0.34</v>
      </c>
      <c r="I1656" t="s">
        <v>16</v>
      </c>
      <c r="J1656" s="6">
        <v>7</v>
      </c>
      <c r="K1656" s="5">
        <v>4.7</v>
      </c>
      <c r="L1656" s="4">
        <v>1493.53</v>
      </c>
    </row>
    <row r="1657" spans="1:12" x14ac:dyDescent="0.3">
      <c r="A1657">
        <v>11656</v>
      </c>
      <c r="B1657" s="1">
        <v>46217</v>
      </c>
      <c r="C1657">
        <v>1768</v>
      </c>
      <c r="D1657" t="s">
        <v>15</v>
      </c>
      <c r="E1657" t="s">
        <v>20</v>
      </c>
      <c r="F1657" s="6">
        <v>5</v>
      </c>
      <c r="G1657" s="4">
        <v>326.43</v>
      </c>
      <c r="H1657" s="7">
        <v>0.3</v>
      </c>
      <c r="I1657" t="s">
        <v>16</v>
      </c>
      <c r="J1657" s="6">
        <v>3</v>
      </c>
      <c r="K1657" s="5">
        <v>1.7</v>
      </c>
      <c r="L1657" s="4">
        <v>1142.5</v>
      </c>
    </row>
    <row r="1658" spans="1:12" x14ac:dyDescent="0.3">
      <c r="A1658">
        <v>11657</v>
      </c>
      <c r="B1658" s="1">
        <v>46218</v>
      </c>
      <c r="C1658">
        <v>1735</v>
      </c>
      <c r="D1658" t="s">
        <v>22</v>
      </c>
      <c r="E1658" t="s">
        <v>17</v>
      </c>
      <c r="F1658" s="6">
        <v>2</v>
      </c>
      <c r="G1658" s="4">
        <v>513.63</v>
      </c>
      <c r="H1658" s="7">
        <v>0.16</v>
      </c>
      <c r="I1658" t="s">
        <v>16</v>
      </c>
      <c r="J1658" s="6">
        <v>6</v>
      </c>
      <c r="K1658" s="5">
        <v>4.9000000000000004</v>
      </c>
      <c r="L1658" s="4">
        <v>862.9</v>
      </c>
    </row>
    <row r="1659" spans="1:12" x14ac:dyDescent="0.3">
      <c r="A1659">
        <v>11658</v>
      </c>
      <c r="B1659" s="1">
        <v>46219</v>
      </c>
      <c r="C1659">
        <v>1140</v>
      </c>
      <c r="D1659" t="s">
        <v>15</v>
      </c>
      <c r="E1659" t="s">
        <v>21</v>
      </c>
      <c r="F1659" s="6">
        <v>5</v>
      </c>
      <c r="G1659" s="4">
        <v>215.13</v>
      </c>
      <c r="H1659" s="7">
        <v>0.27</v>
      </c>
      <c r="I1659" t="s">
        <v>18</v>
      </c>
      <c r="J1659" s="6">
        <v>3</v>
      </c>
      <c r="K1659" s="5">
        <v>2.2000000000000002</v>
      </c>
      <c r="L1659" s="4">
        <v>785.22</v>
      </c>
    </row>
    <row r="1660" spans="1:12" x14ac:dyDescent="0.3">
      <c r="A1660">
        <v>11659</v>
      </c>
      <c r="B1660" s="1">
        <v>46220</v>
      </c>
      <c r="C1660">
        <v>1989</v>
      </c>
      <c r="D1660" t="s">
        <v>15</v>
      </c>
      <c r="E1660" t="s">
        <v>20</v>
      </c>
      <c r="F1660" s="6">
        <v>7</v>
      </c>
      <c r="G1660" s="4">
        <v>211.14</v>
      </c>
      <c r="H1660" s="7">
        <v>7.0000000000000007E-2</v>
      </c>
      <c r="I1660" t="s">
        <v>14</v>
      </c>
      <c r="J1660" s="6">
        <v>1</v>
      </c>
      <c r="K1660" s="5">
        <v>3.5</v>
      </c>
      <c r="L1660" s="4">
        <v>1374.52</v>
      </c>
    </row>
    <row r="1661" spans="1:12" x14ac:dyDescent="0.3">
      <c r="A1661">
        <v>11660</v>
      </c>
      <c r="B1661" s="1">
        <v>46221</v>
      </c>
      <c r="C1661">
        <v>1214</v>
      </c>
      <c r="D1661" t="s">
        <v>15</v>
      </c>
      <c r="E1661" t="s">
        <v>20</v>
      </c>
      <c r="F1661" s="6">
        <v>7</v>
      </c>
      <c r="G1661" s="4">
        <v>591.54</v>
      </c>
      <c r="H1661" s="7">
        <v>0.2</v>
      </c>
      <c r="I1661" t="s">
        <v>16</v>
      </c>
      <c r="J1661" s="6">
        <v>6</v>
      </c>
      <c r="K1661" s="5">
        <v>1.3</v>
      </c>
      <c r="L1661" s="4">
        <v>3312.62</v>
      </c>
    </row>
    <row r="1662" spans="1:12" x14ac:dyDescent="0.3">
      <c r="A1662">
        <v>11661</v>
      </c>
      <c r="B1662" s="1">
        <v>46222</v>
      </c>
      <c r="C1662">
        <v>1434</v>
      </c>
      <c r="D1662" t="s">
        <v>19</v>
      </c>
      <c r="E1662" t="s">
        <v>17</v>
      </c>
      <c r="F1662" s="6">
        <v>2</v>
      </c>
      <c r="G1662" s="4">
        <v>320.27</v>
      </c>
      <c r="H1662" s="7">
        <v>0.03</v>
      </c>
      <c r="I1662" t="s">
        <v>14</v>
      </c>
      <c r="J1662" s="6">
        <v>11</v>
      </c>
      <c r="K1662" s="5">
        <v>2.2000000000000002</v>
      </c>
      <c r="L1662" s="4">
        <v>621.32000000000005</v>
      </c>
    </row>
    <row r="1663" spans="1:12" x14ac:dyDescent="0.3">
      <c r="A1663">
        <v>11662</v>
      </c>
      <c r="B1663" s="1">
        <v>46223</v>
      </c>
      <c r="C1663">
        <v>1890</v>
      </c>
      <c r="D1663" t="s">
        <v>22</v>
      </c>
      <c r="E1663" t="s">
        <v>21</v>
      </c>
      <c r="F1663" s="6">
        <v>7</v>
      </c>
      <c r="G1663" s="4">
        <v>97.31</v>
      </c>
      <c r="H1663" s="7">
        <v>0.12</v>
      </c>
      <c r="I1663" t="s">
        <v>16</v>
      </c>
      <c r="J1663" s="6">
        <v>3</v>
      </c>
      <c r="K1663" s="5">
        <v>1.8</v>
      </c>
      <c r="L1663" s="4">
        <v>599.42999999999995</v>
      </c>
    </row>
    <row r="1664" spans="1:12" x14ac:dyDescent="0.3">
      <c r="A1664">
        <v>11663</v>
      </c>
      <c r="B1664" s="1">
        <v>46224</v>
      </c>
      <c r="C1664">
        <v>1951</v>
      </c>
      <c r="D1664" t="s">
        <v>15</v>
      </c>
      <c r="E1664" t="s">
        <v>21</v>
      </c>
      <c r="F1664" s="6">
        <v>7</v>
      </c>
      <c r="G1664" s="4">
        <v>143.51</v>
      </c>
      <c r="H1664" s="7">
        <v>0.08</v>
      </c>
      <c r="I1664" t="s">
        <v>16</v>
      </c>
      <c r="J1664" s="6">
        <v>1</v>
      </c>
      <c r="K1664" s="5">
        <v>1</v>
      </c>
      <c r="L1664" s="4">
        <v>924.2</v>
      </c>
    </row>
    <row r="1665" spans="1:12" x14ac:dyDescent="0.3">
      <c r="A1665">
        <v>11664</v>
      </c>
      <c r="B1665" s="1">
        <v>46225</v>
      </c>
      <c r="C1665">
        <v>1722</v>
      </c>
      <c r="D1665" t="s">
        <v>15</v>
      </c>
      <c r="E1665" t="s">
        <v>13</v>
      </c>
      <c r="F1665" s="6">
        <v>4</v>
      </c>
      <c r="G1665" s="4">
        <v>296.94</v>
      </c>
      <c r="H1665" s="7">
        <v>0.25</v>
      </c>
      <c r="I1665" t="s">
        <v>18</v>
      </c>
      <c r="J1665" s="6">
        <v>5</v>
      </c>
      <c r="K1665" s="5">
        <v>1.6</v>
      </c>
      <c r="L1665" s="4">
        <v>890.82</v>
      </c>
    </row>
    <row r="1666" spans="1:12" x14ac:dyDescent="0.3">
      <c r="A1666">
        <v>11665</v>
      </c>
      <c r="B1666" s="1">
        <v>46226</v>
      </c>
      <c r="C1666">
        <v>1317</v>
      </c>
      <c r="D1666" t="s">
        <v>12</v>
      </c>
      <c r="E1666" t="s">
        <v>13</v>
      </c>
      <c r="F1666" s="6">
        <v>4</v>
      </c>
      <c r="G1666" s="4">
        <v>39.85</v>
      </c>
      <c r="H1666" s="7">
        <v>0.17</v>
      </c>
      <c r="I1666" t="s">
        <v>16</v>
      </c>
      <c r="J1666" s="6">
        <v>8</v>
      </c>
      <c r="K1666" s="5">
        <v>3.4</v>
      </c>
      <c r="L1666" s="4">
        <v>132.30000000000001</v>
      </c>
    </row>
    <row r="1667" spans="1:12" x14ac:dyDescent="0.3">
      <c r="A1667">
        <v>11666</v>
      </c>
      <c r="B1667" s="1">
        <v>46227</v>
      </c>
      <c r="C1667">
        <v>1031</v>
      </c>
      <c r="D1667" t="s">
        <v>19</v>
      </c>
      <c r="E1667" t="s">
        <v>17</v>
      </c>
      <c r="F1667" s="6">
        <v>1</v>
      </c>
      <c r="G1667" s="4">
        <v>285.58</v>
      </c>
      <c r="H1667" s="7">
        <v>0.26</v>
      </c>
      <c r="I1667" t="s">
        <v>16</v>
      </c>
      <c r="J1667" s="6">
        <v>8</v>
      </c>
      <c r="K1667" s="5">
        <v>2.6</v>
      </c>
      <c r="L1667" s="4">
        <v>211.33</v>
      </c>
    </row>
    <row r="1668" spans="1:12" x14ac:dyDescent="0.3">
      <c r="A1668">
        <v>11667</v>
      </c>
      <c r="B1668" s="1">
        <v>46228</v>
      </c>
      <c r="C1668">
        <v>1669</v>
      </c>
      <c r="D1668" t="s">
        <v>19</v>
      </c>
      <c r="E1668" t="s">
        <v>21</v>
      </c>
      <c r="F1668" s="6">
        <v>4</v>
      </c>
      <c r="G1668" s="4">
        <v>260.08</v>
      </c>
      <c r="H1668" s="7">
        <v>0.18</v>
      </c>
      <c r="I1668" t="s">
        <v>14</v>
      </c>
      <c r="J1668" s="6">
        <v>8</v>
      </c>
      <c r="K1668" s="5">
        <v>3.9</v>
      </c>
      <c r="L1668" s="4">
        <v>853.06</v>
      </c>
    </row>
    <row r="1669" spans="1:12" x14ac:dyDescent="0.3">
      <c r="A1669">
        <v>11668</v>
      </c>
      <c r="B1669" s="1">
        <v>46229</v>
      </c>
      <c r="C1669">
        <v>1284</v>
      </c>
      <c r="D1669" t="s">
        <v>19</v>
      </c>
      <c r="E1669" t="s">
        <v>21</v>
      </c>
      <c r="F1669" s="6">
        <v>3</v>
      </c>
      <c r="G1669" s="4">
        <v>470.91</v>
      </c>
      <c r="H1669" s="7">
        <v>0.03</v>
      </c>
      <c r="I1669" t="s">
        <v>16</v>
      </c>
      <c r="J1669" s="6">
        <v>3</v>
      </c>
      <c r="K1669" s="5">
        <v>3.7</v>
      </c>
      <c r="L1669" s="4">
        <v>1370.35</v>
      </c>
    </row>
    <row r="1670" spans="1:12" x14ac:dyDescent="0.3">
      <c r="A1670">
        <v>11669</v>
      </c>
      <c r="B1670" s="1">
        <v>46230</v>
      </c>
      <c r="C1670">
        <v>1304</v>
      </c>
      <c r="D1670" t="s">
        <v>22</v>
      </c>
      <c r="E1670" t="s">
        <v>13</v>
      </c>
      <c r="F1670" s="6">
        <v>5</v>
      </c>
      <c r="G1670" s="4">
        <v>222.64</v>
      </c>
      <c r="H1670" s="7">
        <v>0.26</v>
      </c>
      <c r="I1670" t="s">
        <v>18</v>
      </c>
      <c r="J1670" s="6">
        <v>8</v>
      </c>
      <c r="K1670" s="5">
        <v>4.2</v>
      </c>
      <c r="L1670" s="4">
        <v>823.77</v>
      </c>
    </row>
    <row r="1671" spans="1:12" x14ac:dyDescent="0.3">
      <c r="A1671">
        <v>11670</v>
      </c>
      <c r="B1671" s="1">
        <v>46231</v>
      </c>
      <c r="C1671">
        <v>1428</v>
      </c>
      <c r="D1671" t="s">
        <v>22</v>
      </c>
      <c r="E1671" t="s">
        <v>13</v>
      </c>
      <c r="F1671" s="6">
        <v>5</v>
      </c>
      <c r="G1671" s="4">
        <v>589.79</v>
      </c>
      <c r="H1671" s="7">
        <v>0.28999999999999998</v>
      </c>
      <c r="I1671" t="s">
        <v>16</v>
      </c>
      <c r="J1671" s="6">
        <v>4</v>
      </c>
      <c r="K1671" s="5">
        <v>4.5</v>
      </c>
      <c r="L1671" s="4">
        <v>2093.75</v>
      </c>
    </row>
    <row r="1672" spans="1:12" x14ac:dyDescent="0.3">
      <c r="A1672">
        <v>11671</v>
      </c>
      <c r="B1672" s="1">
        <v>46232</v>
      </c>
      <c r="C1672">
        <v>1476</v>
      </c>
      <c r="D1672" t="s">
        <v>19</v>
      </c>
      <c r="E1672" t="s">
        <v>17</v>
      </c>
      <c r="F1672" s="6">
        <v>2</v>
      </c>
      <c r="G1672" s="4">
        <v>120.75</v>
      </c>
      <c r="H1672" s="7">
        <v>0.32</v>
      </c>
      <c r="I1672" t="s">
        <v>16</v>
      </c>
      <c r="J1672" s="6">
        <v>8</v>
      </c>
      <c r="K1672" s="5">
        <v>4.3</v>
      </c>
      <c r="L1672" s="4">
        <v>164.22</v>
      </c>
    </row>
    <row r="1673" spans="1:12" x14ac:dyDescent="0.3">
      <c r="A1673">
        <v>11672</v>
      </c>
      <c r="B1673" s="1">
        <v>46233</v>
      </c>
      <c r="C1673">
        <v>1285</v>
      </c>
      <c r="D1673" t="s">
        <v>22</v>
      </c>
      <c r="E1673" t="s">
        <v>21</v>
      </c>
      <c r="F1673" s="6">
        <v>4</v>
      </c>
      <c r="G1673" s="4">
        <v>360.73</v>
      </c>
      <c r="H1673" s="7">
        <v>0.2</v>
      </c>
      <c r="I1673" t="s">
        <v>18</v>
      </c>
      <c r="J1673" s="6">
        <v>3</v>
      </c>
      <c r="K1673" s="5">
        <v>2.8</v>
      </c>
      <c r="L1673" s="4">
        <v>1154.3399999999999</v>
      </c>
    </row>
    <row r="1674" spans="1:12" x14ac:dyDescent="0.3">
      <c r="A1674">
        <v>11673</v>
      </c>
      <c r="B1674" s="1">
        <v>46234</v>
      </c>
      <c r="C1674">
        <v>1143</v>
      </c>
      <c r="D1674" t="s">
        <v>15</v>
      </c>
      <c r="E1674" t="s">
        <v>20</v>
      </c>
      <c r="F1674" s="6">
        <v>1</v>
      </c>
      <c r="G1674" s="4">
        <v>67.47</v>
      </c>
      <c r="H1674" s="7">
        <v>0.26</v>
      </c>
      <c r="I1674" t="s">
        <v>14</v>
      </c>
      <c r="J1674" s="6">
        <v>3</v>
      </c>
      <c r="K1674" s="5">
        <v>2.2000000000000002</v>
      </c>
      <c r="L1674" s="4">
        <v>49.93</v>
      </c>
    </row>
    <row r="1675" spans="1:12" x14ac:dyDescent="0.3">
      <c r="A1675">
        <v>11674</v>
      </c>
      <c r="B1675" s="1">
        <v>46235</v>
      </c>
      <c r="C1675">
        <v>1423</v>
      </c>
      <c r="D1675" t="s">
        <v>22</v>
      </c>
      <c r="E1675" t="s">
        <v>13</v>
      </c>
      <c r="F1675" s="6">
        <v>7</v>
      </c>
      <c r="G1675" s="4">
        <v>444.31</v>
      </c>
      <c r="H1675" s="7">
        <v>0.26</v>
      </c>
      <c r="I1675" t="s">
        <v>16</v>
      </c>
      <c r="J1675" s="6">
        <v>1</v>
      </c>
      <c r="K1675" s="5">
        <v>3</v>
      </c>
      <c r="L1675" s="4">
        <v>2301.5300000000002</v>
      </c>
    </row>
    <row r="1676" spans="1:12" x14ac:dyDescent="0.3">
      <c r="A1676">
        <v>11675</v>
      </c>
      <c r="B1676" s="1">
        <v>46236</v>
      </c>
      <c r="C1676">
        <v>1018</v>
      </c>
      <c r="D1676" t="s">
        <v>15</v>
      </c>
      <c r="E1676" t="s">
        <v>17</v>
      </c>
      <c r="F1676" s="6">
        <v>1</v>
      </c>
      <c r="G1676" s="4">
        <v>596.92999999999995</v>
      </c>
      <c r="H1676" s="7">
        <v>0.05</v>
      </c>
      <c r="I1676" t="s">
        <v>18</v>
      </c>
      <c r="J1676" s="6">
        <v>8</v>
      </c>
      <c r="K1676" s="5">
        <v>3.1</v>
      </c>
      <c r="L1676" s="4">
        <v>567.08000000000004</v>
      </c>
    </row>
    <row r="1677" spans="1:12" x14ac:dyDescent="0.3">
      <c r="A1677">
        <v>11676</v>
      </c>
      <c r="B1677" s="1">
        <v>46237</v>
      </c>
      <c r="C1677">
        <v>1017</v>
      </c>
      <c r="D1677" t="s">
        <v>15</v>
      </c>
      <c r="E1677" t="s">
        <v>21</v>
      </c>
      <c r="F1677" s="6">
        <v>1</v>
      </c>
      <c r="G1677" s="4">
        <v>494.2</v>
      </c>
      <c r="H1677" s="7">
        <v>0.06</v>
      </c>
      <c r="I1677" t="s">
        <v>14</v>
      </c>
      <c r="J1677" s="6">
        <v>8</v>
      </c>
      <c r="K1677" s="5">
        <v>2.2999999999999998</v>
      </c>
      <c r="L1677" s="4">
        <v>464.55</v>
      </c>
    </row>
    <row r="1678" spans="1:12" x14ac:dyDescent="0.3">
      <c r="A1678">
        <v>11677</v>
      </c>
      <c r="B1678" s="1">
        <v>46238</v>
      </c>
      <c r="C1678">
        <v>1768</v>
      </c>
      <c r="D1678" t="s">
        <v>12</v>
      </c>
      <c r="E1678" t="s">
        <v>21</v>
      </c>
      <c r="F1678" s="6">
        <v>6</v>
      </c>
      <c r="G1678" s="4">
        <v>340.09</v>
      </c>
      <c r="H1678" s="7">
        <v>0.02</v>
      </c>
      <c r="I1678" t="s">
        <v>18</v>
      </c>
      <c r="J1678" s="6">
        <v>9</v>
      </c>
      <c r="K1678" s="5">
        <v>3.2</v>
      </c>
      <c r="L1678" s="4">
        <v>1999.73</v>
      </c>
    </row>
    <row r="1679" spans="1:12" x14ac:dyDescent="0.3">
      <c r="A1679">
        <v>11678</v>
      </c>
      <c r="B1679" s="1">
        <v>46239</v>
      </c>
      <c r="C1679">
        <v>1589</v>
      </c>
      <c r="D1679" t="s">
        <v>19</v>
      </c>
      <c r="E1679" t="s">
        <v>13</v>
      </c>
      <c r="F1679" s="6">
        <v>7</v>
      </c>
      <c r="G1679" s="4">
        <v>298.57</v>
      </c>
      <c r="H1679" s="7">
        <v>0.11</v>
      </c>
      <c r="I1679" t="s">
        <v>16</v>
      </c>
      <c r="J1679" s="6">
        <v>6</v>
      </c>
      <c r="K1679" s="5">
        <v>1.4</v>
      </c>
      <c r="L1679" s="4">
        <v>1860.09</v>
      </c>
    </row>
    <row r="1680" spans="1:12" x14ac:dyDescent="0.3">
      <c r="A1680">
        <v>11679</v>
      </c>
      <c r="B1680" s="1">
        <v>46240</v>
      </c>
      <c r="C1680">
        <v>1370</v>
      </c>
      <c r="D1680" t="s">
        <v>19</v>
      </c>
      <c r="E1680" t="s">
        <v>17</v>
      </c>
      <c r="F1680" s="6">
        <v>3</v>
      </c>
      <c r="G1680" s="4">
        <v>503.49</v>
      </c>
      <c r="H1680" s="7">
        <v>0.17</v>
      </c>
      <c r="I1680" t="s">
        <v>18</v>
      </c>
      <c r="J1680" s="6">
        <v>2</v>
      </c>
      <c r="K1680" s="5">
        <v>1.9</v>
      </c>
      <c r="L1680" s="4">
        <v>1253.69</v>
      </c>
    </row>
    <row r="1681" spans="1:12" x14ac:dyDescent="0.3">
      <c r="A1681">
        <v>11680</v>
      </c>
      <c r="B1681" s="1">
        <v>46241</v>
      </c>
      <c r="C1681">
        <v>1174</v>
      </c>
      <c r="D1681" t="s">
        <v>15</v>
      </c>
      <c r="E1681" t="s">
        <v>20</v>
      </c>
      <c r="F1681" s="6">
        <v>4</v>
      </c>
      <c r="G1681" s="4">
        <v>562.54</v>
      </c>
      <c r="H1681" s="7">
        <v>0.35</v>
      </c>
      <c r="I1681" t="s">
        <v>18</v>
      </c>
      <c r="J1681" s="6">
        <v>1</v>
      </c>
      <c r="K1681" s="5">
        <v>4</v>
      </c>
      <c r="L1681" s="4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 s="6">
        <v>7</v>
      </c>
      <c r="G1682" s="4">
        <v>593.69000000000005</v>
      </c>
      <c r="H1682" s="7">
        <v>0.15</v>
      </c>
      <c r="I1682" t="s">
        <v>18</v>
      </c>
      <c r="J1682" s="6">
        <v>8</v>
      </c>
      <c r="K1682" s="5">
        <v>1.7</v>
      </c>
      <c r="L1682" s="4">
        <v>3532.46</v>
      </c>
    </row>
    <row r="1683" spans="1:12" x14ac:dyDescent="0.3">
      <c r="A1683">
        <v>11682</v>
      </c>
      <c r="B1683" s="1">
        <v>46243</v>
      </c>
      <c r="C1683">
        <v>1501</v>
      </c>
      <c r="D1683" t="s">
        <v>15</v>
      </c>
      <c r="E1683" t="s">
        <v>17</v>
      </c>
      <c r="F1683" s="6">
        <v>1</v>
      </c>
      <c r="G1683" s="4">
        <v>246.98</v>
      </c>
      <c r="H1683" s="7">
        <v>0.25</v>
      </c>
      <c r="I1683" t="s">
        <v>18</v>
      </c>
      <c r="J1683" s="6">
        <v>10</v>
      </c>
      <c r="K1683" s="5">
        <v>1.6</v>
      </c>
      <c r="L1683" s="4">
        <v>185.24</v>
      </c>
    </row>
    <row r="1684" spans="1:12" x14ac:dyDescent="0.3">
      <c r="A1684">
        <v>11683</v>
      </c>
      <c r="B1684" s="1">
        <v>46244</v>
      </c>
      <c r="C1684">
        <v>1987</v>
      </c>
      <c r="D1684" t="s">
        <v>19</v>
      </c>
      <c r="E1684" t="s">
        <v>21</v>
      </c>
      <c r="F1684" s="6">
        <v>7</v>
      </c>
      <c r="G1684" s="4">
        <v>594.69000000000005</v>
      </c>
      <c r="H1684" s="7">
        <v>0.24</v>
      </c>
      <c r="I1684" t="s">
        <v>16</v>
      </c>
      <c r="J1684" s="6">
        <v>4</v>
      </c>
      <c r="K1684" s="5">
        <v>2.1</v>
      </c>
      <c r="L1684" s="4">
        <v>3163.75</v>
      </c>
    </row>
    <row r="1685" spans="1:12" x14ac:dyDescent="0.3">
      <c r="A1685">
        <v>11684</v>
      </c>
      <c r="B1685" s="1">
        <v>46245</v>
      </c>
      <c r="C1685">
        <v>1112</v>
      </c>
      <c r="D1685" t="s">
        <v>19</v>
      </c>
      <c r="E1685" t="s">
        <v>20</v>
      </c>
      <c r="F1685" s="6">
        <v>3</v>
      </c>
      <c r="G1685" s="4">
        <v>106.22</v>
      </c>
      <c r="H1685" s="7">
        <v>7.0000000000000007E-2</v>
      </c>
      <c r="I1685" t="s">
        <v>18</v>
      </c>
      <c r="J1685" s="6">
        <v>11</v>
      </c>
      <c r="K1685" s="5">
        <v>2.5</v>
      </c>
      <c r="L1685" s="4">
        <v>296.35000000000002</v>
      </c>
    </row>
    <row r="1686" spans="1:12" x14ac:dyDescent="0.3">
      <c r="A1686">
        <v>11685</v>
      </c>
      <c r="B1686" s="1">
        <v>46246</v>
      </c>
      <c r="C1686">
        <v>1113</v>
      </c>
      <c r="D1686" t="s">
        <v>15</v>
      </c>
      <c r="E1686" t="s">
        <v>17</v>
      </c>
      <c r="F1686" s="6">
        <v>5</v>
      </c>
      <c r="G1686" s="4">
        <v>163.33000000000001</v>
      </c>
      <c r="H1686" s="7">
        <v>0.02</v>
      </c>
      <c r="I1686" t="s">
        <v>18</v>
      </c>
      <c r="J1686" s="6">
        <v>11</v>
      </c>
      <c r="K1686" s="5">
        <v>2.2999999999999998</v>
      </c>
      <c r="L1686" s="4">
        <v>800.32</v>
      </c>
    </row>
    <row r="1687" spans="1:12" x14ac:dyDescent="0.3">
      <c r="A1687">
        <v>11686</v>
      </c>
      <c r="B1687" s="1">
        <v>46247</v>
      </c>
      <c r="C1687">
        <v>1221</v>
      </c>
      <c r="D1687" t="s">
        <v>19</v>
      </c>
      <c r="E1687" t="s">
        <v>20</v>
      </c>
      <c r="F1687" s="6">
        <v>2</v>
      </c>
      <c r="G1687" s="4">
        <v>67.069999999999993</v>
      </c>
      <c r="H1687" s="7">
        <v>0.19</v>
      </c>
      <c r="I1687" t="s">
        <v>18</v>
      </c>
      <c r="J1687" s="6">
        <v>7</v>
      </c>
      <c r="K1687" s="5">
        <v>2.5</v>
      </c>
      <c r="L1687" s="4">
        <v>108.65</v>
      </c>
    </row>
    <row r="1688" spans="1:12" x14ac:dyDescent="0.3">
      <c r="A1688">
        <v>11687</v>
      </c>
      <c r="B1688" s="1">
        <v>46248</v>
      </c>
      <c r="C1688">
        <v>1677</v>
      </c>
      <c r="D1688" t="s">
        <v>22</v>
      </c>
      <c r="E1688" t="s">
        <v>17</v>
      </c>
      <c r="F1688" s="6">
        <v>4</v>
      </c>
      <c r="G1688" s="4">
        <v>173.97</v>
      </c>
      <c r="H1688" s="7">
        <v>0.25</v>
      </c>
      <c r="I1688" t="s">
        <v>14</v>
      </c>
      <c r="J1688" s="6">
        <v>10</v>
      </c>
      <c r="K1688" s="5">
        <v>1.6</v>
      </c>
      <c r="L1688" s="4">
        <v>521.91</v>
      </c>
    </row>
    <row r="1689" spans="1:12" x14ac:dyDescent="0.3">
      <c r="A1689">
        <v>11688</v>
      </c>
      <c r="B1689" s="1">
        <v>46249</v>
      </c>
      <c r="C1689">
        <v>1946</v>
      </c>
      <c r="D1689" t="s">
        <v>12</v>
      </c>
      <c r="E1689" t="s">
        <v>17</v>
      </c>
      <c r="F1689" s="6">
        <v>4</v>
      </c>
      <c r="G1689" s="4">
        <v>464.24</v>
      </c>
      <c r="H1689" s="7">
        <v>0.35</v>
      </c>
      <c r="I1689" t="s">
        <v>14</v>
      </c>
      <c r="J1689" s="6">
        <v>4</v>
      </c>
      <c r="K1689" s="5">
        <v>1.7</v>
      </c>
      <c r="L1689" s="4">
        <v>1207.02</v>
      </c>
    </row>
    <row r="1690" spans="1:12" x14ac:dyDescent="0.3">
      <c r="A1690">
        <v>11689</v>
      </c>
      <c r="B1690" s="1">
        <v>46250</v>
      </c>
      <c r="C1690">
        <v>1830</v>
      </c>
      <c r="D1690" t="s">
        <v>15</v>
      </c>
      <c r="E1690" t="s">
        <v>17</v>
      </c>
      <c r="F1690" s="6">
        <v>6</v>
      </c>
      <c r="G1690" s="4">
        <v>513.96</v>
      </c>
      <c r="H1690" s="7">
        <v>0.13</v>
      </c>
      <c r="I1690" t="s">
        <v>18</v>
      </c>
      <c r="J1690" s="6">
        <v>1</v>
      </c>
      <c r="K1690" s="5">
        <v>1.9</v>
      </c>
      <c r="L1690" s="4">
        <v>2682.87</v>
      </c>
    </row>
    <row r="1691" spans="1:12" x14ac:dyDescent="0.3">
      <c r="A1691">
        <v>11690</v>
      </c>
      <c r="B1691" s="1">
        <v>46251</v>
      </c>
      <c r="C1691">
        <v>1643</v>
      </c>
      <c r="D1691" t="s">
        <v>15</v>
      </c>
      <c r="E1691" t="s">
        <v>17</v>
      </c>
      <c r="F1691" s="6">
        <v>5</v>
      </c>
      <c r="G1691" s="4">
        <v>470.65</v>
      </c>
      <c r="H1691" s="7">
        <v>0.31</v>
      </c>
      <c r="I1691" t="s">
        <v>18</v>
      </c>
      <c r="J1691" s="6">
        <v>8</v>
      </c>
      <c r="K1691" s="5">
        <v>2.6</v>
      </c>
      <c r="L1691" s="4">
        <v>1623.74</v>
      </c>
    </row>
    <row r="1692" spans="1:12" x14ac:dyDescent="0.3">
      <c r="A1692">
        <v>11691</v>
      </c>
      <c r="B1692" s="1">
        <v>46252</v>
      </c>
      <c r="C1692">
        <v>1896</v>
      </c>
      <c r="D1692" t="s">
        <v>15</v>
      </c>
      <c r="E1692" t="s">
        <v>20</v>
      </c>
      <c r="F1692" s="6">
        <v>4</v>
      </c>
      <c r="G1692" s="4">
        <v>384.17</v>
      </c>
      <c r="H1692" s="7">
        <v>0.13</v>
      </c>
      <c r="I1692" t="s">
        <v>18</v>
      </c>
      <c r="J1692" s="6">
        <v>10</v>
      </c>
      <c r="K1692" s="5">
        <v>2.2999999999999998</v>
      </c>
      <c r="L1692" s="4">
        <v>1336.91</v>
      </c>
    </row>
    <row r="1693" spans="1:12" x14ac:dyDescent="0.3">
      <c r="A1693">
        <v>11692</v>
      </c>
      <c r="B1693" s="1">
        <v>46253</v>
      </c>
      <c r="C1693">
        <v>1263</v>
      </c>
      <c r="D1693" t="s">
        <v>19</v>
      </c>
      <c r="E1693" t="s">
        <v>13</v>
      </c>
      <c r="F1693" s="6">
        <v>6</v>
      </c>
      <c r="G1693" s="4">
        <v>315.67</v>
      </c>
      <c r="H1693" s="7">
        <v>0.24</v>
      </c>
      <c r="I1693" t="s">
        <v>18</v>
      </c>
      <c r="J1693" s="6">
        <v>9</v>
      </c>
      <c r="K1693" s="5">
        <v>4.2</v>
      </c>
      <c r="L1693" s="4">
        <v>1439.46</v>
      </c>
    </row>
    <row r="1694" spans="1:12" x14ac:dyDescent="0.3">
      <c r="A1694">
        <v>11693</v>
      </c>
      <c r="B1694" s="1">
        <v>46254</v>
      </c>
      <c r="C1694">
        <v>1924</v>
      </c>
      <c r="D1694" t="s">
        <v>12</v>
      </c>
      <c r="E1694" t="s">
        <v>20</v>
      </c>
      <c r="F1694" s="6">
        <v>6</v>
      </c>
      <c r="G1694" s="4">
        <v>429.59</v>
      </c>
      <c r="H1694" s="7">
        <v>0.21</v>
      </c>
      <c r="I1694" t="s">
        <v>14</v>
      </c>
      <c r="J1694" s="6">
        <v>10</v>
      </c>
      <c r="K1694" s="5">
        <v>3.1</v>
      </c>
      <c r="L1694" s="4">
        <v>2036.26</v>
      </c>
    </row>
    <row r="1695" spans="1:12" x14ac:dyDescent="0.3">
      <c r="A1695">
        <v>11694</v>
      </c>
      <c r="B1695" s="1">
        <v>46255</v>
      </c>
      <c r="C1695">
        <v>1054</v>
      </c>
      <c r="D1695" t="s">
        <v>15</v>
      </c>
      <c r="E1695" t="s">
        <v>17</v>
      </c>
      <c r="F1695" s="6">
        <v>6</v>
      </c>
      <c r="G1695" s="4">
        <v>243.64</v>
      </c>
      <c r="H1695" s="7">
        <v>0.02</v>
      </c>
      <c r="I1695" t="s">
        <v>18</v>
      </c>
      <c r="J1695" s="6">
        <v>9</v>
      </c>
      <c r="K1695" s="5">
        <v>3.3</v>
      </c>
      <c r="L1695" s="4">
        <v>1432.6</v>
      </c>
    </row>
    <row r="1696" spans="1:12" x14ac:dyDescent="0.3">
      <c r="A1696">
        <v>11695</v>
      </c>
      <c r="B1696" s="1">
        <v>46256</v>
      </c>
      <c r="C1696">
        <v>1870</v>
      </c>
      <c r="D1696" t="s">
        <v>15</v>
      </c>
      <c r="E1696" t="s">
        <v>20</v>
      </c>
      <c r="F1696" s="6">
        <v>4</v>
      </c>
      <c r="G1696" s="4">
        <v>507.17</v>
      </c>
      <c r="H1696" s="7">
        <v>0.03</v>
      </c>
      <c r="I1696" t="s">
        <v>16</v>
      </c>
      <c r="J1696" s="6">
        <v>9</v>
      </c>
      <c r="K1696" s="5">
        <v>3.2</v>
      </c>
      <c r="L1696" s="4">
        <v>1967.82</v>
      </c>
    </row>
    <row r="1697" spans="1:12" x14ac:dyDescent="0.3">
      <c r="A1697">
        <v>11696</v>
      </c>
      <c r="B1697" s="1">
        <v>46257</v>
      </c>
      <c r="C1697">
        <v>1642</v>
      </c>
      <c r="D1697" t="s">
        <v>22</v>
      </c>
      <c r="E1697" t="s">
        <v>20</v>
      </c>
      <c r="F1697" s="6">
        <v>4</v>
      </c>
      <c r="G1697" s="4">
        <v>411.16</v>
      </c>
      <c r="H1697" s="7">
        <v>0.01</v>
      </c>
      <c r="I1697" t="s">
        <v>18</v>
      </c>
      <c r="J1697" s="6">
        <v>11</v>
      </c>
      <c r="K1697" s="5">
        <v>2.6</v>
      </c>
      <c r="L1697" s="4">
        <v>1628.19</v>
      </c>
    </row>
    <row r="1698" spans="1:12" x14ac:dyDescent="0.3">
      <c r="A1698">
        <v>11697</v>
      </c>
      <c r="B1698" s="1">
        <v>46258</v>
      </c>
      <c r="C1698">
        <v>1799</v>
      </c>
      <c r="D1698" t="s">
        <v>15</v>
      </c>
      <c r="E1698" t="s">
        <v>20</v>
      </c>
      <c r="F1698" s="6">
        <v>4</v>
      </c>
      <c r="G1698" s="4">
        <v>423.22</v>
      </c>
      <c r="H1698" s="7">
        <v>0.13</v>
      </c>
      <c r="I1698" t="s">
        <v>18</v>
      </c>
      <c r="J1698" s="6">
        <v>11</v>
      </c>
      <c r="K1698" s="5">
        <v>4.9000000000000004</v>
      </c>
      <c r="L1698" s="4">
        <v>1472.81</v>
      </c>
    </row>
    <row r="1699" spans="1:12" x14ac:dyDescent="0.3">
      <c r="A1699">
        <v>11698</v>
      </c>
      <c r="B1699" s="1">
        <v>46259</v>
      </c>
      <c r="C1699">
        <v>1777</v>
      </c>
      <c r="D1699" t="s">
        <v>15</v>
      </c>
      <c r="E1699" t="s">
        <v>17</v>
      </c>
      <c r="F1699" s="6">
        <v>3</v>
      </c>
      <c r="G1699" s="4">
        <v>328.52</v>
      </c>
      <c r="H1699" s="7">
        <v>0.26</v>
      </c>
      <c r="I1699" t="s">
        <v>18</v>
      </c>
      <c r="J1699" s="6">
        <v>4</v>
      </c>
      <c r="K1699" s="5">
        <v>1.1000000000000001</v>
      </c>
      <c r="L1699" s="4">
        <v>729.31</v>
      </c>
    </row>
    <row r="1700" spans="1:12" x14ac:dyDescent="0.3">
      <c r="A1700">
        <v>11699</v>
      </c>
      <c r="B1700" s="1">
        <v>46260</v>
      </c>
      <c r="C1700">
        <v>1457</v>
      </c>
      <c r="D1700" t="s">
        <v>19</v>
      </c>
      <c r="E1700" t="s">
        <v>20</v>
      </c>
      <c r="F1700" s="6">
        <v>6</v>
      </c>
      <c r="G1700" s="4">
        <v>532.86</v>
      </c>
      <c r="H1700" s="7">
        <v>0.06</v>
      </c>
      <c r="I1700" t="s">
        <v>18</v>
      </c>
      <c r="J1700" s="6">
        <v>9</v>
      </c>
      <c r="K1700" s="5">
        <v>1.9</v>
      </c>
      <c r="L1700" s="4">
        <v>3005.33</v>
      </c>
    </row>
    <row r="1701" spans="1:12" x14ac:dyDescent="0.3">
      <c r="A1701">
        <v>11700</v>
      </c>
      <c r="B1701" s="1">
        <v>46261</v>
      </c>
      <c r="C1701">
        <v>1978</v>
      </c>
      <c r="D1701" t="s">
        <v>22</v>
      </c>
      <c r="E1701" t="s">
        <v>21</v>
      </c>
      <c r="F1701" s="6">
        <v>3</v>
      </c>
      <c r="G1701" s="4">
        <v>162.43</v>
      </c>
      <c r="H1701" s="7">
        <v>0.21</v>
      </c>
      <c r="I1701" t="s">
        <v>16</v>
      </c>
      <c r="J1701" s="6">
        <v>11</v>
      </c>
      <c r="K1701" s="5">
        <v>2.1</v>
      </c>
      <c r="L1701" s="4">
        <v>384.96</v>
      </c>
    </row>
    <row r="1702" spans="1:12" x14ac:dyDescent="0.3">
      <c r="A1702">
        <v>11701</v>
      </c>
      <c r="B1702" s="1">
        <v>46262</v>
      </c>
      <c r="C1702">
        <v>1877</v>
      </c>
      <c r="D1702" t="s">
        <v>12</v>
      </c>
      <c r="E1702" t="s">
        <v>17</v>
      </c>
      <c r="F1702" s="6">
        <v>2</v>
      </c>
      <c r="G1702" s="4">
        <v>237.97</v>
      </c>
      <c r="H1702" s="7">
        <v>0.1</v>
      </c>
      <c r="I1702" t="s">
        <v>16</v>
      </c>
      <c r="J1702" s="6">
        <v>4</v>
      </c>
      <c r="K1702" s="5">
        <v>4.5</v>
      </c>
      <c r="L1702" s="4">
        <v>428.35</v>
      </c>
    </row>
    <row r="1703" spans="1:12" x14ac:dyDescent="0.3">
      <c r="A1703">
        <v>11702</v>
      </c>
      <c r="B1703" s="1">
        <v>46263</v>
      </c>
      <c r="C1703">
        <v>1161</v>
      </c>
      <c r="D1703" t="s">
        <v>15</v>
      </c>
      <c r="E1703" t="s">
        <v>20</v>
      </c>
      <c r="F1703" s="6">
        <v>4</v>
      </c>
      <c r="G1703" s="4">
        <v>469.92</v>
      </c>
      <c r="H1703" s="7">
        <v>0.28000000000000003</v>
      </c>
      <c r="I1703" t="s">
        <v>16</v>
      </c>
      <c r="J1703" s="6">
        <v>2</v>
      </c>
      <c r="K1703" s="5">
        <v>4.7</v>
      </c>
      <c r="L1703" s="4">
        <v>1353.37</v>
      </c>
    </row>
    <row r="1704" spans="1:12" x14ac:dyDescent="0.3">
      <c r="A1704">
        <v>11703</v>
      </c>
      <c r="B1704" s="1">
        <v>46264</v>
      </c>
      <c r="C1704">
        <v>1379</v>
      </c>
      <c r="D1704" t="s">
        <v>12</v>
      </c>
      <c r="E1704" t="s">
        <v>21</v>
      </c>
      <c r="F1704" s="6">
        <v>7</v>
      </c>
      <c r="G1704" s="4">
        <v>303.26</v>
      </c>
      <c r="H1704" s="7">
        <v>0.28000000000000003</v>
      </c>
      <c r="I1704" t="s">
        <v>16</v>
      </c>
      <c r="J1704" s="6">
        <v>10</v>
      </c>
      <c r="K1704" s="5">
        <v>4.4000000000000004</v>
      </c>
      <c r="L1704" s="4">
        <v>1528.43</v>
      </c>
    </row>
    <row r="1705" spans="1:12" x14ac:dyDescent="0.3">
      <c r="A1705">
        <v>11704</v>
      </c>
      <c r="B1705" s="1">
        <v>46265</v>
      </c>
      <c r="C1705">
        <v>1992</v>
      </c>
      <c r="D1705" t="s">
        <v>19</v>
      </c>
      <c r="E1705" t="s">
        <v>20</v>
      </c>
      <c r="F1705" s="6">
        <v>5</v>
      </c>
      <c r="G1705" s="4">
        <v>535.19000000000005</v>
      </c>
      <c r="H1705" s="7">
        <v>0.27</v>
      </c>
      <c r="I1705" t="s">
        <v>16</v>
      </c>
      <c r="J1705" s="6">
        <v>3</v>
      </c>
      <c r="K1705" s="5">
        <v>2.7</v>
      </c>
      <c r="L1705" s="4">
        <v>1953.44</v>
      </c>
    </row>
    <row r="1706" spans="1:12" x14ac:dyDescent="0.3">
      <c r="A1706">
        <v>11705</v>
      </c>
      <c r="B1706" s="1">
        <v>46266</v>
      </c>
      <c r="C1706">
        <v>1086</v>
      </c>
      <c r="D1706" t="s">
        <v>15</v>
      </c>
      <c r="E1706" t="s">
        <v>13</v>
      </c>
      <c r="F1706" s="6">
        <v>1</v>
      </c>
      <c r="G1706" s="4">
        <v>217.64</v>
      </c>
      <c r="H1706" s="7">
        <v>0.18</v>
      </c>
      <c r="I1706" t="s">
        <v>14</v>
      </c>
      <c r="J1706" s="6">
        <v>2</v>
      </c>
      <c r="K1706" s="5">
        <v>4.7</v>
      </c>
      <c r="L1706" s="4">
        <v>178.46</v>
      </c>
    </row>
    <row r="1707" spans="1:12" x14ac:dyDescent="0.3">
      <c r="A1707">
        <v>11706</v>
      </c>
      <c r="B1707" s="1">
        <v>46267</v>
      </c>
      <c r="C1707">
        <v>1054</v>
      </c>
      <c r="D1707" t="s">
        <v>15</v>
      </c>
      <c r="E1707" t="s">
        <v>20</v>
      </c>
      <c r="F1707" s="6">
        <v>2</v>
      </c>
      <c r="G1707" s="4">
        <v>231.06</v>
      </c>
      <c r="H1707" s="7">
        <v>0.1</v>
      </c>
      <c r="I1707" t="s">
        <v>16</v>
      </c>
      <c r="J1707" s="6">
        <v>1</v>
      </c>
      <c r="K1707" s="5">
        <v>1.4</v>
      </c>
      <c r="L1707" s="4">
        <v>415.91</v>
      </c>
    </row>
    <row r="1708" spans="1:12" x14ac:dyDescent="0.3">
      <c r="A1708">
        <v>11707</v>
      </c>
      <c r="B1708" s="1">
        <v>46268</v>
      </c>
      <c r="C1708">
        <v>1475</v>
      </c>
      <c r="D1708" t="s">
        <v>15</v>
      </c>
      <c r="E1708" t="s">
        <v>20</v>
      </c>
      <c r="F1708" s="6">
        <v>7</v>
      </c>
      <c r="G1708" s="4">
        <v>534.91</v>
      </c>
      <c r="H1708" s="7">
        <v>0.28000000000000003</v>
      </c>
      <c r="I1708" t="s">
        <v>14</v>
      </c>
      <c r="J1708" s="6">
        <v>11</v>
      </c>
      <c r="K1708" s="5">
        <v>3.6</v>
      </c>
      <c r="L1708" s="4">
        <v>2695.95</v>
      </c>
    </row>
    <row r="1709" spans="1:12" x14ac:dyDescent="0.3">
      <c r="A1709">
        <v>11708</v>
      </c>
      <c r="B1709" s="1">
        <v>46269</v>
      </c>
      <c r="C1709">
        <v>1799</v>
      </c>
      <c r="D1709" t="s">
        <v>15</v>
      </c>
      <c r="E1709" t="s">
        <v>13</v>
      </c>
      <c r="F1709" s="6">
        <v>1</v>
      </c>
      <c r="G1709" s="4">
        <v>286.66000000000003</v>
      </c>
      <c r="H1709" s="7">
        <v>7.0000000000000007E-2</v>
      </c>
      <c r="I1709" t="s">
        <v>16</v>
      </c>
      <c r="J1709" s="6">
        <v>6</v>
      </c>
      <c r="K1709" s="5">
        <v>4.7</v>
      </c>
      <c r="L1709" s="4">
        <v>266.58999999999997</v>
      </c>
    </row>
    <row r="1710" spans="1:12" x14ac:dyDescent="0.3">
      <c r="A1710">
        <v>11709</v>
      </c>
      <c r="B1710" s="1">
        <v>46270</v>
      </c>
      <c r="C1710">
        <v>1177</v>
      </c>
      <c r="D1710" t="s">
        <v>19</v>
      </c>
      <c r="E1710" t="s">
        <v>17</v>
      </c>
      <c r="F1710" s="6">
        <v>1</v>
      </c>
      <c r="G1710" s="4">
        <v>316.93</v>
      </c>
      <c r="H1710" s="7">
        <v>0.1</v>
      </c>
      <c r="I1710" t="s">
        <v>16</v>
      </c>
      <c r="J1710" s="6">
        <v>4</v>
      </c>
      <c r="K1710" s="5">
        <v>4</v>
      </c>
      <c r="L1710" s="4">
        <v>285.24</v>
      </c>
    </row>
    <row r="1711" spans="1:12" x14ac:dyDescent="0.3">
      <c r="A1711">
        <v>11710</v>
      </c>
      <c r="B1711" s="1">
        <v>46271</v>
      </c>
      <c r="C1711">
        <v>1390</v>
      </c>
      <c r="D1711" t="s">
        <v>19</v>
      </c>
      <c r="E1711" t="s">
        <v>13</v>
      </c>
      <c r="F1711" s="6">
        <v>4</v>
      </c>
      <c r="G1711" s="4">
        <v>209.67</v>
      </c>
      <c r="H1711" s="7">
        <v>0.06</v>
      </c>
      <c r="I1711" t="s">
        <v>18</v>
      </c>
      <c r="J1711" s="6">
        <v>7</v>
      </c>
      <c r="K1711" s="5">
        <v>2.1</v>
      </c>
      <c r="L1711" s="4">
        <v>788.36</v>
      </c>
    </row>
    <row r="1712" spans="1:12" x14ac:dyDescent="0.3">
      <c r="A1712">
        <v>11711</v>
      </c>
      <c r="B1712" s="1">
        <v>46272</v>
      </c>
      <c r="C1712">
        <v>1348</v>
      </c>
      <c r="D1712" t="s">
        <v>15</v>
      </c>
      <c r="E1712" t="s">
        <v>17</v>
      </c>
      <c r="F1712" s="6">
        <v>5</v>
      </c>
      <c r="G1712" s="4">
        <v>176.85</v>
      </c>
      <c r="H1712" s="7">
        <v>0.24</v>
      </c>
      <c r="I1712" t="s">
        <v>16</v>
      </c>
      <c r="J1712" s="6">
        <v>7</v>
      </c>
      <c r="K1712" s="5">
        <v>3.9</v>
      </c>
      <c r="L1712" s="4">
        <v>672.03</v>
      </c>
    </row>
    <row r="1713" spans="1:12" x14ac:dyDescent="0.3">
      <c r="A1713">
        <v>11712</v>
      </c>
      <c r="B1713" s="1">
        <v>46273</v>
      </c>
      <c r="C1713">
        <v>1007</v>
      </c>
      <c r="D1713" t="s">
        <v>19</v>
      </c>
      <c r="E1713" t="s">
        <v>13</v>
      </c>
      <c r="F1713" s="6">
        <v>1</v>
      </c>
      <c r="G1713" s="4">
        <v>398.73</v>
      </c>
      <c r="H1713" s="7">
        <v>0.24</v>
      </c>
      <c r="I1713" t="s">
        <v>14</v>
      </c>
      <c r="J1713" s="6">
        <v>10</v>
      </c>
      <c r="K1713" s="5">
        <v>2.2000000000000002</v>
      </c>
      <c r="L1713" s="4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 s="6">
        <v>6</v>
      </c>
      <c r="G1714" s="4">
        <v>85.11</v>
      </c>
      <c r="H1714" s="7">
        <v>0.23</v>
      </c>
      <c r="I1714" t="s">
        <v>16</v>
      </c>
      <c r="J1714" s="6">
        <v>1</v>
      </c>
      <c r="K1714" s="5">
        <v>1.4</v>
      </c>
      <c r="L1714" s="4">
        <v>393.21</v>
      </c>
    </row>
    <row r="1715" spans="1:12" x14ac:dyDescent="0.3">
      <c r="A1715">
        <v>11714</v>
      </c>
      <c r="B1715" s="1">
        <v>46275</v>
      </c>
      <c r="C1715">
        <v>1312</v>
      </c>
      <c r="D1715" t="s">
        <v>19</v>
      </c>
      <c r="E1715" t="s">
        <v>20</v>
      </c>
      <c r="F1715" s="6">
        <v>7</v>
      </c>
      <c r="G1715" s="4">
        <v>529.37</v>
      </c>
      <c r="H1715" s="7">
        <v>0.15</v>
      </c>
      <c r="I1715" t="s">
        <v>16</v>
      </c>
      <c r="J1715" s="6">
        <v>9</v>
      </c>
      <c r="K1715" s="5">
        <v>3.9</v>
      </c>
      <c r="L1715" s="4">
        <v>3149.75</v>
      </c>
    </row>
    <row r="1716" spans="1:12" x14ac:dyDescent="0.3">
      <c r="A1716">
        <v>11715</v>
      </c>
      <c r="B1716" s="1">
        <v>46276</v>
      </c>
      <c r="C1716">
        <v>1758</v>
      </c>
      <c r="D1716" t="s">
        <v>19</v>
      </c>
      <c r="E1716" t="s">
        <v>17</v>
      </c>
      <c r="F1716" s="6">
        <v>1</v>
      </c>
      <c r="G1716" s="4">
        <v>470.83</v>
      </c>
      <c r="H1716" s="7">
        <v>0.04</v>
      </c>
      <c r="I1716" t="s">
        <v>14</v>
      </c>
      <c r="J1716" s="6">
        <v>8</v>
      </c>
      <c r="K1716" s="5">
        <v>1.7</v>
      </c>
      <c r="L1716" s="4">
        <v>452</v>
      </c>
    </row>
    <row r="1717" spans="1:12" x14ac:dyDescent="0.3">
      <c r="A1717">
        <v>11716</v>
      </c>
      <c r="B1717" s="1">
        <v>46277</v>
      </c>
      <c r="C1717">
        <v>1834</v>
      </c>
      <c r="D1717" t="s">
        <v>15</v>
      </c>
      <c r="E1717" t="s">
        <v>17</v>
      </c>
      <c r="F1717" s="6">
        <v>2</v>
      </c>
      <c r="G1717" s="4">
        <v>126.59</v>
      </c>
      <c r="H1717" s="7">
        <v>0.32</v>
      </c>
      <c r="I1717" t="s">
        <v>16</v>
      </c>
      <c r="J1717" s="6">
        <v>10</v>
      </c>
      <c r="K1717" s="5">
        <v>1.4</v>
      </c>
      <c r="L1717" s="4">
        <v>172.16</v>
      </c>
    </row>
    <row r="1718" spans="1:12" x14ac:dyDescent="0.3">
      <c r="A1718">
        <v>11717</v>
      </c>
      <c r="B1718" s="1">
        <v>46278</v>
      </c>
      <c r="C1718">
        <v>1983</v>
      </c>
      <c r="D1718" t="s">
        <v>15</v>
      </c>
      <c r="E1718" t="s">
        <v>21</v>
      </c>
      <c r="F1718" s="6">
        <v>5</v>
      </c>
      <c r="G1718" s="4">
        <v>421</v>
      </c>
      <c r="H1718" s="7">
        <v>0.18</v>
      </c>
      <c r="I1718" t="s">
        <v>16</v>
      </c>
      <c r="J1718" s="6">
        <v>1</v>
      </c>
      <c r="K1718" s="5">
        <v>3.2</v>
      </c>
      <c r="L1718" s="4">
        <v>1726.1</v>
      </c>
    </row>
    <row r="1719" spans="1:12" x14ac:dyDescent="0.3">
      <c r="A1719">
        <v>11718</v>
      </c>
      <c r="B1719" s="1">
        <v>46279</v>
      </c>
      <c r="C1719">
        <v>1982</v>
      </c>
      <c r="D1719" t="s">
        <v>12</v>
      </c>
      <c r="E1719" t="s">
        <v>21</v>
      </c>
      <c r="F1719" s="6">
        <v>5</v>
      </c>
      <c r="G1719" s="4">
        <v>367.54</v>
      </c>
      <c r="H1719" s="7">
        <v>0.14000000000000001</v>
      </c>
      <c r="I1719" t="s">
        <v>16</v>
      </c>
      <c r="J1719" s="6">
        <v>8</v>
      </c>
      <c r="K1719" s="5">
        <v>3.5</v>
      </c>
      <c r="L1719" s="4">
        <v>1580.42</v>
      </c>
    </row>
    <row r="1720" spans="1:12" x14ac:dyDescent="0.3">
      <c r="A1720">
        <v>11719</v>
      </c>
      <c r="B1720" s="1">
        <v>46280</v>
      </c>
      <c r="C1720">
        <v>1442</v>
      </c>
      <c r="D1720" t="s">
        <v>15</v>
      </c>
      <c r="E1720" t="s">
        <v>20</v>
      </c>
      <c r="F1720" s="6">
        <v>1</v>
      </c>
      <c r="G1720" s="4">
        <v>122.95</v>
      </c>
      <c r="H1720" s="7">
        <v>0.21</v>
      </c>
      <c r="I1720" t="s">
        <v>18</v>
      </c>
      <c r="J1720" s="6">
        <v>5</v>
      </c>
      <c r="K1720" s="5">
        <v>1.2</v>
      </c>
      <c r="L1720" s="4">
        <v>97.13</v>
      </c>
    </row>
    <row r="1721" spans="1:12" x14ac:dyDescent="0.3">
      <c r="A1721">
        <v>11720</v>
      </c>
      <c r="B1721" s="1">
        <v>46281</v>
      </c>
      <c r="C1721">
        <v>1766</v>
      </c>
      <c r="D1721" t="s">
        <v>19</v>
      </c>
      <c r="E1721" t="s">
        <v>20</v>
      </c>
      <c r="F1721" s="6">
        <v>5</v>
      </c>
      <c r="G1721" s="4">
        <v>174.82</v>
      </c>
      <c r="H1721" s="7">
        <v>7.0000000000000007E-2</v>
      </c>
      <c r="I1721" t="s">
        <v>16</v>
      </c>
      <c r="J1721" s="6">
        <v>1</v>
      </c>
      <c r="K1721" s="5">
        <v>1</v>
      </c>
      <c r="L1721" s="4">
        <v>812.91</v>
      </c>
    </row>
    <row r="1722" spans="1:12" x14ac:dyDescent="0.3">
      <c r="A1722">
        <v>11721</v>
      </c>
      <c r="B1722" s="1">
        <v>46282</v>
      </c>
      <c r="C1722">
        <v>1327</v>
      </c>
      <c r="D1722" t="s">
        <v>22</v>
      </c>
      <c r="E1722" t="s">
        <v>21</v>
      </c>
      <c r="F1722" s="6">
        <v>2</v>
      </c>
      <c r="G1722" s="4">
        <v>254.26</v>
      </c>
      <c r="H1722" s="7">
        <v>0.05</v>
      </c>
      <c r="I1722" t="s">
        <v>18</v>
      </c>
      <c r="J1722" s="6">
        <v>4</v>
      </c>
      <c r="K1722" s="5">
        <v>4.5</v>
      </c>
      <c r="L1722" s="4">
        <v>483.09</v>
      </c>
    </row>
    <row r="1723" spans="1:12" x14ac:dyDescent="0.3">
      <c r="A1723">
        <v>11722</v>
      </c>
      <c r="B1723" s="1">
        <v>46283</v>
      </c>
      <c r="C1723">
        <v>1053</v>
      </c>
      <c r="D1723" t="s">
        <v>15</v>
      </c>
      <c r="E1723" t="s">
        <v>21</v>
      </c>
      <c r="F1723" s="6">
        <v>7</v>
      </c>
      <c r="G1723" s="4">
        <v>424.06</v>
      </c>
      <c r="H1723" s="7">
        <v>0.14000000000000001</v>
      </c>
      <c r="I1723" t="s">
        <v>14</v>
      </c>
      <c r="J1723" s="6">
        <v>7</v>
      </c>
      <c r="K1723" s="5">
        <v>1.5</v>
      </c>
      <c r="L1723" s="4">
        <v>2552.84</v>
      </c>
    </row>
    <row r="1724" spans="1:12" x14ac:dyDescent="0.3">
      <c r="A1724">
        <v>11723</v>
      </c>
      <c r="B1724" s="1">
        <v>46284</v>
      </c>
      <c r="C1724">
        <v>1760</v>
      </c>
      <c r="D1724" t="s">
        <v>19</v>
      </c>
      <c r="E1724" t="s">
        <v>17</v>
      </c>
      <c r="F1724" s="6">
        <v>2</v>
      </c>
      <c r="G1724" s="4">
        <v>388.65</v>
      </c>
      <c r="H1724" s="7">
        <v>0.08</v>
      </c>
      <c r="I1724" t="s">
        <v>14</v>
      </c>
      <c r="J1724" s="6">
        <v>5</v>
      </c>
      <c r="K1724" s="5">
        <v>3.3</v>
      </c>
      <c r="L1724" s="4">
        <v>715.12</v>
      </c>
    </row>
    <row r="1725" spans="1:12" x14ac:dyDescent="0.3">
      <c r="A1725">
        <v>11724</v>
      </c>
      <c r="B1725" s="1">
        <v>46285</v>
      </c>
      <c r="C1725">
        <v>1238</v>
      </c>
      <c r="D1725" t="s">
        <v>15</v>
      </c>
      <c r="E1725" t="s">
        <v>13</v>
      </c>
      <c r="F1725" s="6">
        <v>2</v>
      </c>
      <c r="G1725" s="4">
        <v>326.36</v>
      </c>
      <c r="H1725" s="7">
        <v>0.09</v>
      </c>
      <c r="I1725" t="s">
        <v>16</v>
      </c>
      <c r="J1725" s="6">
        <v>11</v>
      </c>
      <c r="K1725" s="5">
        <v>4.8</v>
      </c>
      <c r="L1725" s="4">
        <v>593.98</v>
      </c>
    </row>
    <row r="1726" spans="1:12" x14ac:dyDescent="0.3">
      <c r="A1726">
        <v>11725</v>
      </c>
      <c r="B1726" s="1">
        <v>46286</v>
      </c>
      <c r="C1726">
        <v>1228</v>
      </c>
      <c r="D1726" t="s">
        <v>12</v>
      </c>
      <c r="E1726" t="s">
        <v>17</v>
      </c>
      <c r="F1726" s="6">
        <v>6</v>
      </c>
      <c r="G1726" s="4">
        <v>464.52</v>
      </c>
      <c r="H1726" s="7">
        <v>0.31</v>
      </c>
      <c r="I1726" t="s">
        <v>16</v>
      </c>
      <c r="J1726" s="6">
        <v>3</v>
      </c>
      <c r="K1726" s="5">
        <v>3</v>
      </c>
      <c r="L1726" s="4">
        <v>1923.11</v>
      </c>
    </row>
    <row r="1727" spans="1:12" x14ac:dyDescent="0.3">
      <c r="A1727">
        <v>11726</v>
      </c>
      <c r="B1727" s="1">
        <v>46287</v>
      </c>
      <c r="C1727">
        <v>1578</v>
      </c>
      <c r="D1727" t="s">
        <v>15</v>
      </c>
      <c r="E1727" t="s">
        <v>21</v>
      </c>
      <c r="F1727" s="6">
        <v>4</v>
      </c>
      <c r="G1727" s="4">
        <v>458.39</v>
      </c>
      <c r="H1727" s="7">
        <v>0.19</v>
      </c>
      <c r="I1727" t="s">
        <v>16</v>
      </c>
      <c r="J1727" s="6">
        <v>11</v>
      </c>
      <c r="K1727" s="5">
        <v>1.6</v>
      </c>
      <c r="L1727" s="4">
        <v>1485.18</v>
      </c>
    </row>
    <row r="1728" spans="1:12" x14ac:dyDescent="0.3">
      <c r="A1728">
        <v>11727</v>
      </c>
      <c r="B1728" s="1">
        <v>46288</v>
      </c>
      <c r="C1728">
        <v>1050</v>
      </c>
      <c r="D1728" t="s">
        <v>19</v>
      </c>
      <c r="E1728" t="s">
        <v>20</v>
      </c>
      <c r="F1728" s="6">
        <v>1</v>
      </c>
      <c r="G1728" s="4">
        <v>376.45</v>
      </c>
      <c r="H1728" s="7">
        <v>0.17</v>
      </c>
      <c r="I1728" t="s">
        <v>18</v>
      </c>
      <c r="J1728" s="6">
        <v>4</v>
      </c>
      <c r="K1728" s="5">
        <v>2.6</v>
      </c>
      <c r="L1728" s="4">
        <v>312.45</v>
      </c>
    </row>
    <row r="1729" spans="1:12" x14ac:dyDescent="0.3">
      <c r="A1729">
        <v>11728</v>
      </c>
      <c r="B1729" s="1">
        <v>46289</v>
      </c>
      <c r="C1729">
        <v>1608</v>
      </c>
      <c r="D1729" t="s">
        <v>19</v>
      </c>
      <c r="E1729" t="s">
        <v>21</v>
      </c>
      <c r="F1729" s="6">
        <v>7</v>
      </c>
      <c r="G1729" s="4">
        <v>475.39</v>
      </c>
      <c r="H1729" s="7">
        <v>0.24</v>
      </c>
      <c r="I1729" t="s">
        <v>16</v>
      </c>
      <c r="J1729" s="6">
        <v>2</v>
      </c>
      <c r="K1729" s="5">
        <v>3.5</v>
      </c>
      <c r="L1729" s="4">
        <v>2529.0700000000002</v>
      </c>
    </row>
    <row r="1730" spans="1:12" x14ac:dyDescent="0.3">
      <c r="A1730">
        <v>11729</v>
      </c>
      <c r="B1730" s="1">
        <v>46290</v>
      </c>
      <c r="C1730">
        <v>1603</v>
      </c>
      <c r="D1730" t="s">
        <v>19</v>
      </c>
      <c r="E1730" t="s">
        <v>20</v>
      </c>
      <c r="F1730" s="6">
        <v>5</v>
      </c>
      <c r="G1730" s="4">
        <v>210.54</v>
      </c>
      <c r="H1730" s="7">
        <v>0.33</v>
      </c>
      <c r="I1730" t="s">
        <v>14</v>
      </c>
      <c r="J1730" s="6">
        <v>8</v>
      </c>
      <c r="K1730" s="5">
        <v>4.0999999999999996</v>
      </c>
      <c r="L1730" s="4">
        <v>705.31</v>
      </c>
    </row>
    <row r="1731" spans="1:12" x14ac:dyDescent="0.3">
      <c r="A1731">
        <v>11730</v>
      </c>
      <c r="B1731" s="1">
        <v>46291</v>
      </c>
      <c r="C1731">
        <v>1263</v>
      </c>
      <c r="D1731" t="s">
        <v>15</v>
      </c>
      <c r="E1731" t="s">
        <v>20</v>
      </c>
      <c r="F1731" s="6">
        <v>2</v>
      </c>
      <c r="G1731" s="4">
        <v>530.53</v>
      </c>
      <c r="H1731" s="7">
        <v>0.04</v>
      </c>
      <c r="I1731" t="s">
        <v>18</v>
      </c>
      <c r="J1731" s="6">
        <v>2</v>
      </c>
      <c r="K1731" s="5">
        <v>3.4</v>
      </c>
      <c r="L1731" s="4">
        <v>1018.62</v>
      </c>
    </row>
    <row r="1732" spans="1:12" x14ac:dyDescent="0.3">
      <c r="A1732">
        <v>11731</v>
      </c>
      <c r="B1732" s="1">
        <v>46292</v>
      </c>
      <c r="C1732">
        <v>1417</v>
      </c>
      <c r="D1732" t="s">
        <v>15</v>
      </c>
      <c r="E1732" t="s">
        <v>20</v>
      </c>
      <c r="F1732" s="6">
        <v>1</v>
      </c>
      <c r="G1732" s="4">
        <v>374.72</v>
      </c>
      <c r="H1732" s="7">
        <v>0.28999999999999998</v>
      </c>
      <c r="I1732" t="s">
        <v>16</v>
      </c>
      <c r="J1732" s="6">
        <v>11</v>
      </c>
      <c r="K1732" s="5">
        <v>1.1000000000000001</v>
      </c>
      <c r="L1732" s="4">
        <v>266.05</v>
      </c>
    </row>
    <row r="1733" spans="1:12" x14ac:dyDescent="0.3">
      <c r="A1733">
        <v>11732</v>
      </c>
      <c r="B1733" s="1">
        <v>46293</v>
      </c>
      <c r="C1733">
        <v>1802</v>
      </c>
      <c r="D1733" t="s">
        <v>19</v>
      </c>
      <c r="E1733" t="s">
        <v>20</v>
      </c>
      <c r="F1733" s="6">
        <v>7</v>
      </c>
      <c r="G1733" s="4">
        <v>496.08</v>
      </c>
      <c r="H1733" s="7">
        <v>0.2</v>
      </c>
      <c r="I1733" t="s">
        <v>18</v>
      </c>
      <c r="J1733" s="6">
        <v>6</v>
      </c>
      <c r="K1733" s="5">
        <v>1.6</v>
      </c>
      <c r="L1733" s="4">
        <v>2778.05</v>
      </c>
    </row>
    <row r="1734" spans="1:12" x14ac:dyDescent="0.3">
      <c r="A1734">
        <v>11733</v>
      </c>
      <c r="B1734" s="1">
        <v>46294</v>
      </c>
      <c r="C1734">
        <v>1095</v>
      </c>
      <c r="D1734" t="s">
        <v>12</v>
      </c>
      <c r="E1734" t="s">
        <v>13</v>
      </c>
      <c r="F1734" s="6">
        <v>7</v>
      </c>
      <c r="G1734" s="4">
        <v>334.57</v>
      </c>
      <c r="H1734" s="7">
        <v>0.05</v>
      </c>
      <c r="I1734" t="s">
        <v>16</v>
      </c>
      <c r="J1734" s="6">
        <v>7</v>
      </c>
      <c r="K1734" s="5">
        <v>2.5</v>
      </c>
      <c r="L1734" s="4">
        <v>2224.89</v>
      </c>
    </row>
    <row r="1735" spans="1:12" x14ac:dyDescent="0.3">
      <c r="A1735">
        <v>11734</v>
      </c>
      <c r="B1735" s="1">
        <v>46295</v>
      </c>
      <c r="C1735">
        <v>1087</v>
      </c>
      <c r="D1735" t="s">
        <v>22</v>
      </c>
      <c r="E1735" t="s">
        <v>21</v>
      </c>
      <c r="F1735" s="6">
        <v>1</v>
      </c>
      <c r="G1735" s="4">
        <v>142.79</v>
      </c>
      <c r="H1735" s="7">
        <v>0.1</v>
      </c>
      <c r="I1735" t="s">
        <v>16</v>
      </c>
      <c r="J1735" s="6">
        <v>7</v>
      </c>
      <c r="K1735" s="5">
        <v>3.8</v>
      </c>
      <c r="L1735" s="4">
        <v>128.51</v>
      </c>
    </row>
    <row r="1736" spans="1:12" x14ac:dyDescent="0.3">
      <c r="A1736">
        <v>11735</v>
      </c>
      <c r="B1736" s="1">
        <v>46296</v>
      </c>
      <c r="C1736">
        <v>1077</v>
      </c>
      <c r="D1736" t="s">
        <v>15</v>
      </c>
      <c r="E1736" t="s">
        <v>17</v>
      </c>
      <c r="F1736" s="6">
        <v>4</v>
      </c>
      <c r="G1736" s="4">
        <v>332.31</v>
      </c>
      <c r="H1736" s="7">
        <v>0.17</v>
      </c>
      <c r="I1736" t="s">
        <v>16</v>
      </c>
      <c r="J1736" s="6">
        <v>1</v>
      </c>
      <c r="K1736" s="5">
        <v>3.3</v>
      </c>
      <c r="L1736" s="4">
        <v>1103.27</v>
      </c>
    </row>
    <row r="1737" spans="1:12" x14ac:dyDescent="0.3">
      <c r="A1737">
        <v>11736</v>
      </c>
      <c r="B1737" s="1">
        <v>46297</v>
      </c>
      <c r="C1737">
        <v>1287</v>
      </c>
      <c r="D1737" t="s">
        <v>22</v>
      </c>
      <c r="E1737" t="s">
        <v>20</v>
      </c>
      <c r="F1737" s="6">
        <v>6</v>
      </c>
      <c r="G1737" s="4">
        <v>232.1</v>
      </c>
      <c r="H1737" s="7">
        <v>0.24</v>
      </c>
      <c r="I1737" t="s">
        <v>16</v>
      </c>
      <c r="J1737" s="6">
        <v>8</v>
      </c>
      <c r="K1737" s="5">
        <v>1.2</v>
      </c>
      <c r="L1737" s="4">
        <v>1058.3800000000001</v>
      </c>
    </row>
    <row r="1738" spans="1:12" x14ac:dyDescent="0.3">
      <c r="A1738">
        <v>11737</v>
      </c>
      <c r="B1738" s="1">
        <v>46298</v>
      </c>
      <c r="C1738">
        <v>1119</v>
      </c>
      <c r="D1738" t="s">
        <v>19</v>
      </c>
      <c r="E1738" t="s">
        <v>20</v>
      </c>
      <c r="F1738" s="6">
        <v>5</v>
      </c>
      <c r="G1738" s="4">
        <v>423.04</v>
      </c>
      <c r="H1738" s="7">
        <v>0.08</v>
      </c>
      <c r="I1738" t="s">
        <v>18</v>
      </c>
      <c r="J1738" s="6">
        <v>9</v>
      </c>
      <c r="K1738" s="5">
        <v>4.2</v>
      </c>
      <c r="L1738" s="4">
        <v>1945.98</v>
      </c>
    </row>
    <row r="1739" spans="1:12" x14ac:dyDescent="0.3">
      <c r="A1739">
        <v>11738</v>
      </c>
      <c r="B1739" s="1">
        <v>46299</v>
      </c>
      <c r="C1739">
        <v>1813</v>
      </c>
      <c r="D1739" t="s">
        <v>15</v>
      </c>
      <c r="E1739" t="s">
        <v>17</v>
      </c>
      <c r="F1739" s="6">
        <v>6</v>
      </c>
      <c r="G1739" s="4">
        <v>293.33999999999997</v>
      </c>
      <c r="H1739" s="7">
        <v>0.19</v>
      </c>
      <c r="I1739" t="s">
        <v>18</v>
      </c>
      <c r="J1739" s="6">
        <v>7</v>
      </c>
      <c r="K1739" s="5">
        <v>3.4</v>
      </c>
      <c r="L1739" s="4">
        <v>1425.63</v>
      </c>
    </row>
    <row r="1740" spans="1:12" x14ac:dyDescent="0.3">
      <c r="A1740">
        <v>11739</v>
      </c>
      <c r="B1740" s="1">
        <v>46300</v>
      </c>
      <c r="C1740">
        <v>1490</v>
      </c>
      <c r="D1740" t="s">
        <v>15</v>
      </c>
      <c r="E1740" t="s">
        <v>17</v>
      </c>
      <c r="F1740" s="6">
        <v>7</v>
      </c>
      <c r="G1740" s="4">
        <v>504.13</v>
      </c>
      <c r="H1740" s="7">
        <v>0.24</v>
      </c>
      <c r="I1740" t="s">
        <v>16</v>
      </c>
      <c r="J1740" s="6">
        <v>8</v>
      </c>
      <c r="K1740" s="5">
        <v>4.5</v>
      </c>
      <c r="L1740" s="4">
        <v>2681.97</v>
      </c>
    </row>
    <row r="1741" spans="1:12" x14ac:dyDescent="0.3">
      <c r="A1741">
        <v>11740</v>
      </c>
      <c r="B1741" s="1">
        <v>46301</v>
      </c>
      <c r="C1741">
        <v>1911</v>
      </c>
      <c r="D1741" t="s">
        <v>22</v>
      </c>
      <c r="E1741" t="s">
        <v>20</v>
      </c>
      <c r="F1741" s="6">
        <v>5</v>
      </c>
      <c r="G1741" s="4">
        <v>411.67</v>
      </c>
      <c r="H1741" s="7">
        <v>0.16</v>
      </c>
      <c r="I1741" t="s">
        <v>14</v>
      </c>
      <c r="J1741" s="6">
        <v>4</v>
      </c>
      <c r="K1741" s="5">
        <v>2.7</v>
      </c>
      <c r="L1741" s="4">
        <v>1729.01</v>
      </c>
    </row>
    <row r="1742" spans="1:12" x14ac:dyDescent="0.3">
      <c r="A1742">
        <v>11741</v>
      </c>
      <c r="B1742" s="1">
        <v>46302</v>
      </c>
      <c r="C1742">
        <v>1451</v>
      </c>
      <c r="D1742" t="s">
        <v>22</v>
      </c>
      <c r="E1742" t="s">
        <v>17</v>
      </c>
      <c r="F1742" s="6">
        <v>7</v>
      </c>
      <c r="G1742" s="4">
        <v>415.46</v>
      </c>
      <c r="H1742" s="7">
        <v>0.3</v>
      </c>
      <c r="I1742" t="s">
        <v>16</v>
      </c>
      <c r="J1742" s="6">
        <v>8</v>
      </c>
      <c r="K1742" s="5">
        <v>3</v>
      </c>
      <c r="L1742" s="4">
        <v>2035.75</v>
      </c>
    </row>
    <row r="1743" spans="1:12" x14ac:dyDescent="0.3">
      <c r="A1743">
        <v>11742</v>
      </c>
      <c r="B1743" s="1">
        <v>46303</v>
      </c>
      <c r="C1743">
        <v>1499</v>
      </c>
      <c r="D1743" t="s">
        <v>19</v>
      </c>
      <c r="E1743" t="s">
        <v>17</v>
      </c>
      <c r="F1743" s="6">
        <v>2</v>
      </c>
      <c r="G1743" s="4">
        <v>142.04</v>
      </c>
      <c r="H1743" s="7">
        <v>0.3</v>
      </c>
      <c r="I1743" t="s">
        <v>16</v>
      </c>
      <c r="J1743" s="6">
        <v>3</v>
      </c>
      <c r="K1743" s="5">
        <v>2.6</v>
      </c>
      <c r="L1743" s="4">
        <v>198.86</v>
      </c>
    </row>
    <row r="1744" spans="1:12" x14ac:dyDescent="0.3">
      <c r="A1744">
        <v>11743</v>
      </c>
      <c r="B1744" s="1">
        <v>46304</v>
      </c>
      <c r="C1744">
        <v>1164</v>
      </c>
      <c r="D1744" t="s">
        <v>12</v>
      </c>
      <c r="E1744" t="s">
        <v>13</v>
      </c>
      <c r="F1744" s="6">
        <v>2</v>
      </c>
      <c r="G1744" s="4">
        <v>590.79</v>
      </c>
      <c r="H1744" s="7">
        <v>0.16</v>
      </c>
      <c r="I1744" t="s">
        <v>16</v>
      </c>
      <c r="J1744" s="6">
        <v>1</v>
      </c>
      <c r="K1744" s="5">
        <v>3.9</v>
      </c>
      <c r="L1744" s="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 s="6">
        <v>1</v>
      </c>
      <c r="G1745" s="4">
        <v>507.38</v>
      </c>
      <c r="H1745" s="7">
        <v>0.34</v>
      </c>
      <c r="I1745" t="s">
        <v>18</v>
      </c>
      <c r="J1745" s="6">
        <v>8</v>
      </c>
      <c r="K1745" s="5">
        <v>4</v>
      </c>
      <c r="L1745" s="4">
        <v>334.87</v>
      </c>
    </row>
    <row r="1746" spans="1:12" x14ac:dyDescent="0.3">
      <c r="A1746">
        <v>11745</v>
      </c>
      <c r="B1746" s="1">
        <v>46306</v>
      </c>
      <c r="C1746">
        <v>1468</v>
      </c>
      <c r="D1746" t="s">
        <v>12</v>
      </c>
      <c r="E1746" t="s">
        <v>21</v>
      </c>
      <c r="F1746" s="6">
        <v>5</v>
      </c>
      <c r="G1746" s="4">
        <v>476.57</v>
      </c>
      <c r="H1746" s="7">
        <v>0.03</v>
      </c>
      <c r="I1746" t="s">
        <v>14</v>
      </c>
      <c r="J1746" s="6">
        <v>11</v>
      </c>
      <c r="K1746" s="5">
        <v>3.9</v>
      </c>
      <c r="L1746" s="4">
        <v>2311.36</v>
      </c>
    </row>
    <row r="1747" spans="1:12" x14ac:dyDescent="0.3">
      <c r="A1747">
        <v>11746</v>
      </c>
      <c r="B1747" s="1">
        <v>46307</v>
      </c>
      <c r="C1747">
        <v>1909</v>
      </c>
      <c r="D1747" t="s">
        <v>12</v>
      </c>
      <c r="E1747" t="s">
        <v>21</v>
      </c>
      <c r="F1747" s="6">
        <v>5</v>
      </c>
      <c r="G1747" s="4">
        <v>208.18</v>
      </c>
      <c r="H1747" s="7">
        <v>0</v>
      </c>
      <c r="I1747" t="s">
        <v>18</v>
      </c>
      <c r="J1747" s="6">
        <v>6</v>
      </c>
      <c r="K1747" s="5">
        <v>2.2000000000000002</v>
      </c>
      <c r="L1747" s="4">
        <v>1040.9000000000001</v>
      </c>
    </row>
    <row r="1748" spans="1:12" x14ac:dyDescent="0.3">
      <c r="A1748">
        <v>11747</v>
      </c>
      <c r="B1748" s="1">
        <v>46308</v>
      </c>
      <c r="C1748">
        <v>1734</v>
      </c>
      <c r="D1748" t="s">
        <v>19</v>
      </c>
      <c r="E1748" t="s">
        <v>21</v>
      </c>
      <c r="F1748" s="6">
        <v>7</v>
      </c>
      <c r="G1748" s="4">
        <v>328.34</v>
      </c>
      <c r="H1748" s="7">
        <v>0.13</v>
      </c>
      <c r="I1748" t="s">
        <v>14</v>
      </c>
      <c r="J1748" s="6">
        <v>9</v>
      </c>
      <c r="K1748" s="5">
        <v>3.5</v>
      </c>
      <c r="L1748" s="4">
        <v>1999.59</v>
      </c>
    </row>
    <row r="1749" spans="1:12" x14ac:dyDescent="0.3">
      <c r="A1749">
        <v>11748</v>
      </c>
      <c r="B1749" s="1">
        <v>46309</v>
      </c>
      <c r="C1749">
        <v>1822</v>
      </c>
      <c r="D1749" t="s">
        <v>22</v>
      </c>
      <c r="E1749" t="s">
        <v>20</v>
      </c>
      <c r="F1749" s="6">
        <v>6</v>
      </c>
      <c r="G1749" s="4">
        <v>95.21</v>
      </c>
      <c r="H1749" s="7">
        <v>0.21</v>
      </c>
      <c r="I1749" t="s">
        <v>16</v>
      </c>
      <c r="J1749" s="6">
        <v>3</v>
      </c>
      <c r="K1749" s="5">
        <v>2.4</v>
      </c>
      <c r="L1749" s="4">
        <v>451.3</v>
      </c>
    </row>
    <row r="1750" spans="1:12" x14ac:dyDescent="0.3">
      <c r="A1750">
        <v>11749</v>
      </c>
      <c r="B1750" s="1">
        <v>46310</v>
      </c>
      <c r="C1750">
        <v>1943</v>
      </c>
      <c r="D1750" t="s">
        <v>19</v>
      </c>
      <c r="E1750" t="s">
        <v>21</v>
      </c>
      <c r="F1750" s="6">
        <v>2</v>
      </c>
      <c r="G1750" s="4">
        <v>330.01</v>
      </c>
      <c r="H1750" s="7">
        <v>0.22</v>
      </c>
      <c r="I1750" t="s">
        <v>16</v>
      </c>
      <c r="J1750" s="6">
        <v>8</v>
      </c>
      <c r="K1750" s="5">
        <v>4.3</v>
      </c>
      <c r="L1750" s="4">
        <v>514.82000000000005</v>
      </c>
    </row>
    <row r="1751" spans="1:12" x14ac:dyDescent="0.3">
      <c r="A1751">
        <v>11750</v>
      </c>
      <c r="B1751" s="1">
        <v>46311</v>
      </c>
      <c r="C1751">
        <v>1977</v>
      </c>
      <c r="D1751" t="s">
        <v>15</v>
      </c>
      <c r="E1751" t="s">
        <v>13</v>
      </c>
      <c r="F1751" s="6">
        <v>3</v>
      </c>
      <c r="G1751" s="4">
        <v>100.35</v>
      </c>
      <c r="H1751" s="7">
        <v>0.17</v>
      </c>
      <c r="I1751" t="s">
        <v>18</v>
      </c>
      <c r="J1751" s="6">
        <v>9</v>
      </c>
      <c r="K1751" s="5">
        <v>1.2</v>
      </c>
      <c r="L1751" s="4">
        <v>249.87</v>
      </c>
    </row>
    <row r="1752" spans="1:12" x14ac:dyDescent="0.3">
      <c r="A1752">
        <v>11751</v>
      </c>
      <c r="B1752" s="1">
        <v>46312</v>
      </c>
      <c r="C1752">
        <v>1006</v>
      </c>
      <c r="D1752" t="s">
        <v>15</v>
      </c>
      <c r="E1752" t="s">
        <v>21</v>
      </c>
      <c r="F1752" s="6">
        <v>1</v>
      </c>
      <c r="G1752" s="4">
        <v>338.53</v>
      </c>
      <c r="H1752" s="7">
        <v>0.04</v>
      </c>
      <c r="I1752" t="s">
        <v>18</v>
      </c>
      <c r="J1752" s="6">
        <v>9</v>
      </c>
      <c r="K1752" s="5">
        <v>1.2</v>
      </c>
      <c r="L1752" s="4">
        <v>324.99</v>
      </c>
    </row>
    <row r="1753" spans="1:12" x14ac:dyDescent="0.3">
      <c r="A1753">
        <v>11752</v>
      </c>
      <c r="B1753" s="1">
        <v>46313</v>
      </c>
      <c r="C1753">
        <v>1329</v>
      </c>
      <c r="D1753" t="s">
        <v>15</v>
      </c>
      <c r="E1753" t="s">
        <v>20</v>
      </c>
      <c r="F1753" s="6">
        <v>5</v>
      </c>
      <c r="G1753" s="4">
        <v>394.5</v>
      </c>
      <c r="H1753" s="7">
        <v>0.06</v>
      </c>
      <c r="I1753" t="s">
        <v>16</v>
      </c>
      <c r="J1753" s="6">
        <v>7</v>
      </c>
      <c r="K1753" s="5">
        <v>1.4</v>
      </c>
      <c r="L1753" s="4">
        <v>1854.15</v>
      </c>
    </row>
    <row r="1754" spans="1:12" x14ac:dyDescent="0.3">
      <c r="A1754">
        <v>11753</v>
      </c>
      <c r="B1754" s="1">
        <v>46314</v>
      </c>
      <c r="C1754">
        <v>1774</v>
      </c>
      <c r="D1754" t="s">
        <v>12</v>
      </c>
      <c r="E1754" t="s">
        <v>13</v>
      </c>
      <c r="F1754" s="6">
        <v>4</v>
      </c>
      <c r="G1754" s="4">
        <v>243.26</v>
      </c>
      <c r="H1754" s="7">
        <v>0.3</v>
      </c>
      <c r="I1754" t="s">
        <v>14</v>
      </c>
      <c r="J1754" s="6">
        <v>11</v>
      </c>
      <c r="K1754" s="5">
        <v>1.8</v>
      </c>
      <c r="L1754" s="4">
        <v>681.13</v>
      </c>
    </row>
    <row r="1755" spans="1:12" x14ac:dyDescent="0.3">
      <c r="A1755">
        <v>11754</v>
      </c>
      <c r="B1755" s="1">
        <v>46315</v>
      </c>
      <c r="C1755">
        <v>1672</v>
      </c>
      <c r="D1755" t="s">
        <v>22</v>
      </c>
      <c r="E1755" t="s">
        <v>21</v>
      </c>
      <c r="F1755" s="6">
        <v>4</v>
      </c>
      <c r="G1755" s="4">
        <v>306.64999999999998</v>
      </c>
      <c r="H1755" s="7">
        <v>0.3</v>
      </c>
      <c r="I1755" t="s">
        <v>16</v>
      </c>
      <c r="J1755" s="6">
        <v>10</v>
      </c>
      <c r="K1755" s="5">
        <v>1.2</v>
      </c>
      <c r="L1755" s="4">
        <v>858.62</v>
      </c>
    </row>
    <row r="1756" spans="1:12" x14ac:dyDescent="0.3">
      <c r="A1756">
        <v>11755</v>
      </c>
      <c r="B1756" s="1">
        <v>46316</v>
      </c>
      <c r="C1756">
        <v>1150</v>
      </c>
      <c r="D1756" t="s">
        <v>15</v>
      </c>
      <c r="E1756" t="s">
        <v>13</v>
      </c>
      <c r="F1756" s="6">
        <v>3</v>
      </c>
      <c r="G1756" s="4">
        <v>527.26</v>
      </c>
      <c r="H1756" s="7">
        <v>0.24</v>
      </c>
      <c r="I1756" t="s">
        <v>16</v>
      </c>
      <c r="J1756" s="6">
        <v>3</v>
      </c>
      <c r="K1756" s="5">
        <v>1.3</v>
      </c>
      <c r="L1756" s="4">
        <v>1202.1500000000001</v>
      </c>
    </row>
    <row r="1757" spans="1:12" x14ac:dyDescent="0.3">
      <c r="A1757">
        <v>11756</v>
      </c>
      <c r="B1757" s="1">
        <v>46317</v>
      </c>
      <c r="C1757">
        <v>1084</v>
      </c>
      <c r="D1757" t="s">
        <v>22</v>
      </c>
      <c r="E1757" t="s">
        <v>13</v>
      </c>
      <c r="F1757" s="6">
        <v>2</v>
      </c>
      <c r="G1757" s="4">
        <v>78.510000000000005</v>
      </c>
      <c r="H1757" s="7">
        <v>0.23</v>
      </c>
      <c r="I1757" t="s">
        <v>18</v>
      </c>
      <c r="J1757" s="6">
        <v>3</v>
      </c>
      <c r="K1757" s="5">
        <v>2.2000000000000002</v>
      </c>
      <c r="L1757" s="4">
        <v>120.91</v>
      </c>
    </row>
    <row r="1758" spans="1:12" x14ac:dyDescent="0.3">
      <c r="A1758">
        <v>11757</v>
      </c>
      <c r="B1758" s="1">
        <v>46318</v>
      </c>
      <c r="C1758">
        <v>1146</v>
      </c>
      <c r="D1758" t="s">
        <v>12</v>
      </c>
      <c r="E1758" t="s">
        <v>20</v>
      </c>
      <c r="F1758" s="6">
        <v>2</v>
      </c>
      <c r="G1758" s="4">
        <v>478.16</v>
      </c>
      <c r="H1758" s="7">
        <v>0.21</v>
      </c>
      <c r="I1758" t="s">
        <v>18</v>
      </c>
      <c r="J1758" s="6">
        <v>2</v>
      </c>
      <c r="K1758" s="5">
        <v>1.4</v>
      </c>
      <c r="L1758" s="4">
        <v>755.49</v>
      </c>
    </row>
    <row r="1759" spans="1:12" x14ac:dyDescent="0.3">
      <c r="A1759">
        <v>11758</v>
      </c>
      <c r="B1759" s="1">
        <v>46319</v>
      </c>
      <c r="C1759">
        <v>1623</v>
      </c>
      <c r="D1759" t="s">
        <v>19</v>
      </c>
      <c r="E1759" t="s">
        <v>20</v>
      </c>
      <c r="F1759" s="6">
        <v>2</v>
      </c>
      <c r="G1759" s="4">
        <v>114.89</v>
      </c>
      <c r="H1759" s="7">
        <v>7.0000000000000007E-2</v>
      </c>
      <c r="I1759" t="s">
        <v>16</v>
      </c>
      <c r="J1759" s="6">
        <v>1</v>
      </c>
      <c r="K1759" s="5">
        <v>4.2</v>
      </c>
      <c r="L1759" s="4">
        <v>213.7</v>
      </c>
    </row>
    <row r="1760" spans="1:12" x14ac:dyDescent="0.3">
      <c r="A1760">
        <v>11759</v>
      </c>
      <c r="B1760" s="1">
        <v>46320</v>
      </c>
      <c r="C1760">
        <v>1380</v>
      </c>
      <c r="D1760" t="s">
        <v>12</v>
      </c>
      <c r="E1760" t="s">
        <v>13</v>
      </c>
      <c r="F1760" s="6">
        <v>6</v>
      </c>
      <c r="G1760" s="4">
        <v>36.47</v>
      </c>
      <c r="H1760" s="7">
        <v>0.15</v>
      </c>
      <c r="I1760" t="s">
        <v>16</v>
      </c>
      <c r="J1760" s="6">
        <v>2</v>
      </c>
      <c r="K1760" s="5">
        <v>1.2</v>
      </c>
      <c r="L1760" s="4">
        <v>186</v>
      </c>
    </row>
    <row r="1761" spans="1:12" x14ac:dyDescent="0.3">
      <c r="A1761">
        <v>11760</v>
      </c>
      <c r="B1761" s="1">
        <v>46321</v>
      </c>
      <c r="C1761">
        <v>1914</v>
      </c>
      <c r="D1761" t="s">
        <v>19</v>
      </c>
      <c r="E1761" t="s">
        <v>21</v>
      </c>
      <c r="F1761" s="6">
        <v>7</v>
      </c>
      <c r="G1761" s="4">
        <v>123.56</v>
      </c>
      <c r="H1761" s="7">
        <v>0.24</v>
      </c>
      <c r="I1761" t="s">
        <v>18</v>
      </c>
      <c r="J1761" s="6">
        <v>5</v>
      </c>
      <c r="K1761" s="5">
        <v>4.5999999999999996</v>
      </c>
      <c r="L1761" s="4">
        <v>657.34</v>
      </c>
    </row>
    <row r="1762" spans="1:12" x14ac:dyDescent="0.3">
      <c r="A1762">
        <v>11761</v>
      </c>
      <c r="B1762" s="1">
        <v>46322</v>
      </c>
      <c r="C1762">
        <v>1547</v>
      </c>
      <c r="D1762" t="s">
        <v>22</v>
      </c>
      <c r="E1762" t="s">
        <v>20</v>
      </c>
      <c r="F1762" s="6">
        <v>4</v>
      </c>
      <c r="G1762" s="4">
        <v>462.55</v>
      </c>
      <c r="H1762" s="7">
        <v>0.19</v>
      </c>
      <c r="I1762" t="s">
        <v>18</v>
      </c>
      <c r="J1762" s="6">
        <v>1</v>
      </c>
      <c r="K1762" s="5">
        <v>4.5</v>
      </c>
      <c r="L1762" s="4">
        <v>1498.66</v>
      </c>
    </row>
    <row r="1763" spans="1:12" x14ac:dyDescent="0.3">
      <c r="A1763">
        <v>11762</v>
      </c>
      <c r="B1763" s="1">
        <v>46323</v>
      </c>
      <c r="C1763">
        <v>1284</v>
      </c>
      <c r="D1763" t="s">
        <v>19</v>
      </c>
      <c r="E1763" t="s">
        <v>13</v>
      </c>
      <c r="F1763" s="6">
        <v>2</v>
      </c>
      <c r="G1763" s="4">
        <v>252</v>
      </c>
      <c r="H1763" s="7">
        <v>0.01</v>
      </c>
      <c r="I1763" t="s">
        <v>18</v>
      </c>
      <c r="J1763" s="6">
        <v>10</v>
      </c>
      <c r="K1763" s="5">
        <v>1.8</v>
      </c>
      <c r="L1763" s="4">
        <v>498.96</v>
      </c>
    </row>
    <row r="1764" spans="1:12" x14ac:dyDescent="0.3">
      <c r="A1764">
        <v>11763</v>
      </c>
      <c r="B1764" s="1">
        <v>46324</v>
      </c>
      <c r="C1764">
        <v>1699</v>
      </c>
      <c r="D1764" t="s">
        <v>19</v>
      </c>
      <c r="E1764" t="s">
        <v>17</v>
      </c>
      <c r="F1764" s="6">
        <v>4</v>
      </c>
      <c r="G1764" s="4">
        <v>525.41999999999996</v>
      </c>
      <c r="H1764" s="7">
        <v>0.33</v>
      </c>
      <c r="I1764" t="s">
        <v>18</v>
      </c>
      <c r="J1764" s="6">
        <v>4</v>
      </c>
      <c r="K1764" s="5">
        <v>1.3</v>
      </c>
      <c r="L1764" s="4">
        <v>1408.13</v>
      </c>
    </row>
    <row r="1765" spans="1:12" x14ac:dyDescent="0.3">
      <c r="A1765">
        <v>11764</v>
      </c>
      <c r="B1765" s="1">
        <v>46325</v>
      </c>
      <c r="C1765">
        <v>1081</v>
      </c>
      <c r="D1765" t="s">
        <v>15</v>
      </c>
      <c r="E1765" t="s">
        <v>17</v>
      </c>
      <c r="F1765" s="6">
        <v>3</v>
      </c>
      <c r="G1765" s="4">
        <v>321.95</v>
      </c>
      <c r="H1765" s="7">
        <v>0.3</v>
      </c>
      <c r="I1765" t="s">
        <v>16</v>
      </c>
      <c r="J1765" s="6">
        <v>11</v>
      </c>
      <c r="K1765" s="5">
        <v>1.4</v>
      </c>
      <c r="L1765" s="4">
        <v>676.09</v>
      </c>
    </row>
    <row r="1766" spans="1:12" x14ac:dyDescent="0.3">
      <c r="A1766">
        <v>11765</v>
      </c>
      <c r="B1766" s="1">
        <v>46326</v>
      </c>
      <c r="C1766">
        <v>1513</v>
      </c>
      <c r="D1766" t="s">
        <v>15</v>
      </c>
      <c r="E1766" t="s">
        <v>20</v>
      </c>
      <c r="F1766" s="6">
        <v>1</v>
      </c>
      <c r="G1766" s="4">
        <v>28.02</v>
      </c>
      <c r="H1766" s="7">
        <v>0.09</v>
      </c>
      <c r="I1766" t="s">
        <v>14</v>
      </c>
      <c r="J1766" s="6">
        <v>10</v>
      </c>
      <c r="K1766" s="5">
        <v>3.2</v>
      </c>
      <c r="L1766" s="4">
        <v>25.5</v>
      </c>
    </row>
    <row r="1767" spans="1:12" x14ac:dyDescent="0.3">
      <c r="A1767">
        <v>11766</v>
      </c>
      <c r="B1767" s="1">
        <v>46327</v>
      </c>
      <c r="C1767">
        <v>1896</v>
      </c>
      <c r="D1767" t="s">
        <v>15</v>
      </c>
      <c r="E1767" t="s">
        <v>21</v>
      </c>
      <c r="F1767" s="6">
        <v>7</v>
      </c>
      <c r="G1767" s="4">
        <v>434.28</v>
      </c>
      <c r="H1767" s="7">
        <v>0.22</v>
      </c>
      <c r="I1767" t="s">
        <v>14</v>
      </c>
      <c r="J1767" s="6">
        <v>10</v>
      </c>
      <c r="K1767" s="5">
        <v>3.4</v>
      </c>
      <c r="L1767" s="4">
        <v>2371.17</v>
      </c>
    </row>
    <row r="1768" spans="1:12" x14ac:dyDescent="0.3">
      <c r="A1768">
        <v>11767</v>
      </c>
      <c r="B1768" s="1">
        <v>46328</v>
      </c>
      <c r="C1768">
        <v>1814</v>
      </c>
      <c r="D1768" t="s">
        <v>19</v>
      </c>
      <c r="E1768" t="s">
        <v>17</v>
      </c>
      <c r="F1768" s="6">
        <v>6</v>
      </c>
      <c r="G1768" s="4">
        <v>79.489999999999995</v>
      </c>
      <c r="H1768" s="7">
        <v>0.32</v>
      </c>
      <c r="I1768" t="s">
        <v>16</v>
      </c>
      <c r="J1768" s="6">
        <v>1</v>
      </c>
      <c r="K1768" s="5">
        <v>2.2999999999999998</v>
      </c>
      <c r="L1768" s="4">
        <v>324.32</v>
      </c>
    </row>
    <row r="1769" spans="1:12" x14ac:dyDescent="0.3">
      <c r="A1769">
        <v>11768</v>
      </c>
      <c r="B1769" s="1">
        <v>46329</v>
      </c>
      <c r="C1769">
        <v>1708</v>
      </c>
      <c r="D1769" t="s">
        <v>15</v>
      </c>
      <c r="E1769" t="s">
        <v>17</v>
      </c>
      <c r="F1769" s="6">
        <v>5</v>
      </c>
      <c r="G1769" s="4">
        <v>476.79</v>
      </c>
      <c r="H1769" s="7">
        <v>0.03</v>
      </c>
      <c r="I1769" t="s">
        <v>16</v>
      </c>
      <c r="J1769" s="6">
        <v>10</v>
      </c>
      <c r="K1769" s="5">
        <v>2.2000000000000002</v>
      </c>
      <c r="L1769" s="4">
        <v>2312.4299999999998</v>
      </c>
    </row>
    <row r="1770" spans="1:12" x14ac:dyDescent="0.3">
      <c r="A1770">
        <v>11769</v>
      </c>
      <c r="B1770" s="1">
        <v>46330</v>
      </c>
      <c r="C1770">
        <v>1915</v>
      </c>
      <c r="D1770" t="s">
        <v>12</v>
      </c>
      <c r="E1770" t="s">
        <v>17</v>
      </c>
      <c r="F1770" s="6">
        <v>3</v>
      </c>
      <c r="G1770" s="4">
        <v>113.34</v>
      </c>
      <c r="H1770" s="7">
        <v>0.18</v>
      </c>
      <c r="I1770" t="s">
        <v>16</v>
      </c>
      <c r="J1770" s="6">
        <v>8</v>
      </c>
      <c r="K1770" s="5">
        <v>3.1</v>
      </c>
      <c r="L1770" s="4">
        <v>278.82</v>
      </c>
    </row>
    <row r="1771" spans="1:12" x14ac:dyDescent="0.3">
      <c r="A1771">
        <v>11770</v>
      </c>
      <c r="B1771" s="1">
        <v>46331</v>
      </c>
      <c r="C1771">
        <v>1522</v>
      </c>
      <c r="D1771" t="s">
        <v>15</v>
      </c>
      <c r="E1771" t="s">
        <v>21</v>
      </c>
      <c r="F1771" s="6">
        <v>7</v>
      </c>
      <c r="G1771" s="4">
        <v>217.09</v>
      </c>
      <c r="H1771" s="7">
        <v>0.16</v>
      </c>
      <c r="I1771" t="s">
        <v>18</v>
      </c>
      <c r="J1771" s="6">
        <v>5</v>
      </c>
      <c r="K1771" s="5">
        <v>2.2000000000000002</v>
      </c>
      <c r="L1771" s="4">
        <v>1276.49</v>
      </c>
    </row>
    <row r="1772" spans="1:12" x14ac:dyDescent="0.3">
      <c r="A1772">
        <v>11771</v>
      </c>
      <c r="B1772" s="1">
        <v>46332</v>
      </c>
      <c r="C1772">
        <v>1745</v>
      </c>
      <c r="D1772" t="s">
        <v>19</v>
      </c>
      <c r="E1772" t="s">
        <v>21</v>
      </c>
      <c r="F1772" s="6">
        <v>4</v>
      </c>
      <c r="G1772" s="4">
        <v>460.34</v>
      </c>
      <c r="H1772" s="7">
        <v>0.14000000000000001</v>
      </c>
      <c r="I1772" t="s">
        <v>14</v>
      </c>
      <c r="J1772" s="6">
        <v>10</v>
      </c>
      <c r="K1772" s="5">
        <v>4.7</v>
      </c>
      <c r="L1772" s="4">
        <v>1583.57</v>
      </c>
    </row>
    <row r="1773" spans="1:12" x14ac:dyDescent="0.3">
      <c r="A1773">
        <v>11772</v>
      </c>
      <c r="B1773" s="1">
        <v>46333</v>
      </c>
      <c r="C1773">
        <v>1385</v>
      </c>
      <c r="D1773" t="s">
        <v>15</v>
      </c>
      <c r="E1773" t="s">
        <v>20</v>
      </c>
      <c r="F1773" s="6">
        <v>3</v>
      </c>
      <c r="G1773" s="4">
        <v>573.23</v>
      </c>
      <c r="H1773" s="7">
        <v>0.28999999999999998</v>
      </c>
      <c r="I1773" t="s">
        <v>18</v>
      </c>
      <c r="J1773" s="6">
        <v>4</v>
      </c>
      <c r="K1773" s="5">
        <v>2.5</v>
      </c>
      <c r="L1773" s="4">
        <v>1220.98</v>
      </c>
    </row>
    <row r="1774" spans="1:12" x14ac:dyDescent="0.3">
      <c r="A1774">
        <v>11773</v>
      </c>
      <c r="B1774" s="1">
        <v>46334</v>
      </c>
      <c r="C1774">
        <v>1706</v>
      </c>
      <c r="D1774" t="s">
        <v>19</v>
      </c>
      <c r="E1774" t="s">
        <v>20</v>
      </c>
      <c r="F1774" s="6">
        <v>5</v>
      </c>
      <c r="G1774" s="4">
        <v>232.29</v>
      </c>
      <c r="H1774" s="7">
        <v>0.13</v>
      </c>
      <c r="I1774" t="s">
        <v>14</v>
      </c>
      <c r="J1774" s="6">
        <v>3</v>
      </c>
      <c r="K1774" s="5">
        <v>1.9</v>
      </c>
      <c r="L1774" s="4">
        <v>1010.46</v>
      </c>
    </row>
    <row r="1775" spans="1:12" x14ac:dyDescent="0.3">
      <c r="A1775">
        <v>11774</v>
      </c>
      <c r="B1775" s="1">
        <v>46335</v>
      </c>
      <c r="C1775">
        <v>1470</v>
      </c>
      <c r="D1775" t="s">
        <v>22</v>
      </c>
      <c r="E1775" t="s">
        <v>17</v>
      </c>
      <c r="F1775" s="6">
        <v>7</v>
      </c>
      <c r="G1775" s="4">
        <v>500.2</v>
      </c>
      <c r="H1775" s="7">
        <v>0.02</v>
      </c>
      <c r="I1775" t="s">
        <v>16</v>
      </c>
      <c r="J1775" s="6">
        <v>9</v>
      </c>
      <c r="K1775" s="5">
        <v>1.6</v>
      </c>
      <c r="L1775" s="4">
        <v>3431.37</v>
      </c>
    </row>
    <row r="1776" spans="1:12" x14ac:dyDescent="0.3">
      <c r="A1776">
        <v>11775</v>
      </c>
      <c r="B1776" s="1">
        <v>46336</v>
      </c>
      <c r="C1776">
        <v>1118</v>
      </c>
      <c r="D1776" t="s">
        <v>22</v>
      </c>
      <c r="E1776" t="s">
        <v>21</v>
      </c>
      <c r="F1776" s="6">
        <v>6</v>
      </c>
      <c r="G1776" s="4">
        <v>126.61</v>
      </c>
      <c r="H1776" s="7">
        <v>0.02</v>
      </c>
      <c r="I1776" t="s">
        <v>18</v>
      </c>
      <c r="J1776" s="6">
        <v>6</v>
      </c>
      <c r="K1776" s="5">
        <v>3.5</v>
      </c>
      <c r="L1776" s="4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 s="6">
        <v>1</v>
      </c>
      <c r="G1777" s="4">
        <v>487.2</v>
      </c>
      <c r="H1777" s="7">
        <v>0.01</v>
      </c>
      <c r="I1777" t="s">
        <v>16</v>
      </c>
      <c r="J1777" s="6">
        <v>1</v>
      </c>
      <c r="K1777" s="5">
        <v>2.2999999999999998</v>
      </c>
      <c r="L1777" s="4">
        <v>482.33</v>
      </c>
    </row>
    <row r="1778" spans="1:12" x14ac:dyDescent="0.3">
      <c r="A1778">
        <v>11777</v>
      </c>
      <c r="B1778" s="1">
        <v>46338</v>
      </c>
      <c r="C1778">
        <v>1531</v>
      </c>
      <c r="D1778" t="s">
        <v>15</v>
      </c>
      <c r="E1778" t="s">
        <v>17</v>
      </c>
      <c r="F1778" s="6">
        <v>5</v>
      </c>
      <c r="G1778" s="4">
        <v>399.63</v>
      </c>
      <c r="H1778" s="7">
        <v>0.14000000000000001</v>
      </c>
      <c r="I1778" t="s">
        <v>16</v>
      </c>
      <c r="J1778" s="6">
        <v>8</v>
      </c>
      <c r="K1778" s="5">
        <v>1.8</v>
      </c>
      <c r="L1778" s="4">
        <v>1718.41</v>
      </c>
    </row>
    <row r="1779" spans="1:12" x14ac:dyDescent="0.3">
      <c r="A1779">
        <v>11778</v>
      </c>
      <c r="B1779" s="1">
        <v>46339</v>
      </c>
      <c r="C1779">
        <v>1260</v>
      </c>
      <c r="D1779" t="s">
        <v>22</v>
      </c>
      <c r="E1779" t="s">
        <v>20</v>
      </c>
      <c r="F1779" s="6">
        <v>7</v>
      </c>
      <c r="G1779" s="4">
        <v>127.75</v>
      </c>
      <c r="H1779" s="7">
        <v>0.25</v>
      </c>
      <c r="I1779" t="s">
        <v>18</v>
      </c>
      <c r="J1779" s="6">
        <v>10</v>
      </c>
      <c r="K1779" s="5">
        <v>2.1</v>
      </c>
      <c r="L1779" s="4">
        <v>670.69</v>
      </c>
    </row>
    <row r="1780" spans="1:12" x14ac:dyDescent="0.3">
      <c r="A1780">
        <v>11779</v>
      </c>
      <c r="B1780" s="1">
        <v>46340</v>
      </c>
      <c r="C1780">
        <v>1804</v>
      </c>
      <c r="D1780" t="s">
        <v>15</v>
      </c>
      <c r="E1780" t="s">
        <v>21</v>
      </c>
      <c r="F1780" s="6">
        <v>6</v>
      </c>
      <c r="G1780" s="4">
        <v>191.96</v>
      </c>
      <c r="H1780" s="7">
        <v>7.0000000000000007E-2</v>
      </c>
      <c r="I1780" t="s">
        <v>16</v>
      </c>
      <c r="J1780" s="6">
        <v>2</v>
      </c>
      <c r="K1780" s="5">
        <v>2.2000000000000002</v>
      </c>
      <c r="L1780" s="4">
        <v>1071.1400000000001</v>
      </c>
    </row>
    <row r="1781" spans="1:12" x14ac:dyDescent="0.3">
      <c r="A1781">
        <v>11780</v>
      </c>
      <c r="B1781" s="1">
        <v>46341</v>
      </c>
      <c r="C1781">
        <v>1933</v>
      </c>
      <c r="D1781" t="s">
        <v>22</v>
      </c>
      <c r="E1781" t="s">
        <v>20</v>
      </c>
      <c r="F1781" s="6">
        <v>4</v>
      </c>
      <c r="G1781" s="4">
        <v>92.09</v>
      </c>
      <c r="H1781" s="7">
        <v>0.23</v>
      </c>
      <c r="I1781" t="s">
        <v>18</v>
      </c>
      <c r="J1781" s="6">
        <v>9</v>
      </c>
      <c r="K1781" s="5">
        <v>3.5</v>
      </c>
      <c r="L1781" s="4">
        <v>283.64</v>
      </c>
    </row>
    <row r="1782" spans="1:12" x14ac:dyDescent="0.3">
      <c r="A1782">
        <v>11781</v>
      </c>
      <c r="B1782" s="1">
        <v>46342</v>
      </c>
      <c r="C1782">
        <v>1255</v>
      </c>
      <c r="D1782" t="s">
        <v>15</v>
      </c>
      <c r="E1782" t="s">
        <v>20</v>
      </c>
      <c r="F1782" s="6">
        <v>5</v>
      </c>
      <c r="G1782" s="4">
        <v>239.04</v>
      </c>
      <c r="H1782" s="7">
        <v>0.24</v>
      </c>
      <c r="I1782" t="s">
        <v>18</v>
      </c>
      <c r="J1782" s="6">
        <v>11</v>
      </c>
      <c r="K1782" s="5">
        <v>1.7</v>
      </c>
      <c r="L1782" s="4">
        <v>908.35</v>
      </c>
    </row>
    <row r="1783" spans="1:12" x14ac:dyDescent="0.3">
      <c r="A1783">
        <v>11782</v>
      </c>
      <c r="B1783" s="1">
        <v>46343</v>
      </c>
      <c r="C1783">
        <v>1733</v>
      </c>
      <c r="D1783" t="s">
        <v>22</v>
      </c>
      <c r="E1783" t="s">
        <v>21</v>
      </c>
      <c r="F1783" s="6">
        <v>3</v>
      </c>
      <c r="G1783" s="4">
        <v>134.13</v>
      </c>
      <c r="H1783" s="7">
        <v>0.09</v>
      </c>
      <c r="I1783" t="s">
        <v>14</v>
      </c>
      <c r="J1783" s="6">
        <v>7</v>
      </c>
      <c r="K1783" s="5">
        <v>3.9</v>
      </c>
      <c r="L1783" s="4">
        <v>366.17</v>
      </c>
    </row>
    <row r="1784" spans="1:12" x14ac:dyDescent="0.3">
      <c r="A1784">
        <v>11783</v>
      </c>
      <c r="B1784" s="1">
        <v>46344</v>
      </c>
      <c r="C1784">
        <v>1904</v>
      </c>
      <c r="D1784" t="s">
        <v>15</v>
      </c>
      <c r="E1784" t="s">
        <v>17</v>
      </c>
      <c r="F1784" s="6">
        <v>2</v>
      </c>
      <c r="G1784" s="4">
        <v>391.74</v>
      </c>
      <c r="H1784" s="7">
        <v>0.21</v>
      </c>
      <c r="I1784" t="s">
        <v>16</v>
      </c>
      <c r="J1784" s="6">
        <v>3</v>
      </c>
      <c r="K1784" s="5">
        <v>2.2000000000000002</v>
      </c>
      <c r="L1784" s="4">
        <v>618.95000000000005</v>
      </c>
    </row>
    <row r="1785" spans="1:12" x14ac:dyDescent="0.3">
      <c r="A1785">
        <v>11784</v>
      </c>
      <c r="B1785" s="1">
        <v>46345</v>
      </c>
      <c r="C1785">
        <v>1225</v>
      </c>
      <c r="D1785" t="s">
        <v>15</v>
      </c>
      <c r="E1785" t="s">
        <v>21</v>
      </c>
      <c r="F1785" s="6">
        <v>3</v>
      </c>
      <c r="G1785" s="4">
        <v>596.79</v>
      </c>
      <c r="H1785" s="7">
        <v>0.24</v>
      </c>
      <c r="I1785" t="s">
        <v>18</v>
      </c>
      <c r="J1785" s="6">
        <v>4</v>
      </c>
      <c r="K1785" s="5">
        <v>3</v>
      </c>
      <c r="L1785" s="4">
        <v>1360.68</v>
      </c>
    </row>
    <row r="1786" spans="1:12" x14ac:dyDescent="0.3">
      <c r="A1786">
        <v>11785</v>
      </c>
      <c r="B1786" s="1">
        <v>46346</v>
      </c>
      <c r="C1786">
        <v>1052</v>
      </c>
      <c r="D1786" t="s">
        <v>12</v>
      </c>
      <c r="E1786" t="s">
        <v>17</v>
      </c>
      <c r="F1786" s="6">
        <v>4</v>
      </c>
      <c r="G1786" s="4">
        <v>22.03</v>
      </c>
      <c r="H1786" s="7">
        <v>0.16</v>
      </c>
      <c r="I1786" t="s">
        <v>14</v>
      </c>
      <c r="J1786" s="6">
        <v>3</v>
      </c>
      <c r="K1786" s="5">
        <v>3.6</v>
      </c>
      <c r="L1786" s="4">
        <v>74.02</v>
      </c>
    </row>
    <row r="1787" spans="1:12" x14ac:dyDescent="0.3">
      <c r="A1787">
        <v>11786</v>
      </c>
      <c r="B1787" s="1">
        <v>46347</v>
      </c>
      <c r="C1787">
        <v>1939</v>
      </c>
      <c r="D1787" t="s">
        <v>15</v>
      </c>
      <c r="E1787" t="s">
        <v>20</v>
      </c>
      <c r="F1787" s="6">
        <v>7</v>
      </c>
      <c r="G1787" s="4">
        <v>331.44</v>
      </c>
      <c r="H1787" s="7">
        <v>0.12</v>
      </c>
      <c r="I1787" t="s">
        <v>14</v>
      </c>
      <c r="J1787" s="6">
        <v>6</v>
      </c>
      <c r="K1787" s="5">
        <v>3.2</v>
      </c>
      <c r="L1787" s="4">
        <v>2041.67</v>
      </c>
    </row>
    <row r="1788" spans="1:12" x14ac:dyDescent="0.3">
      <c r="A1788">
        <v>11787</v>
      </c>
      <c r="B1788" s="1">
        <v>46348</v>
      </c>
      <c r="C1788">
        <v>1866</v>
      </c>
      <c r="D1788" t="s">
        <v>15</v>
      </c>
      <c r="E1788" t="s">
        <v>21</v>
      </c>
      <c r="F1788" s="6">
        <v>1</v>
      </c>
      <c r="G1788" s="4">
        <v>350.59</v>
      </c>
      <c r="H1788" s="7">
        <v>0.22</v>
      </c>
      <c r="I1788" t="s">
        <v>18</v>
      </c>
      <c r="J1788" s="6">
        <v>9</v>
      </c>
      <c r="K1788" s="5">
        <v>3.6</v>
      </c>
      <c r="L1788" s="4">
        <v>273.45999999999998</v>
      </c>
    </row>
    <row r="1789" spans="1:12" x14ac:dyDescent="0.3">
      <c r="A1789">
        <v>11788</v>
      </c>
      <c r="B1789" s="1">
        <v>46349</v>
      </c>
      <c r="C1789">
        <v>1499</v>
      </c>
      <c r="D1789" t="s">
        <v>19</v>
      </c>
      <c r="E1789" t="s">
        <v>13</v>
      </c>
      <c r="F1789" s="6">
        <v>5</v>
      </c>
      <c r="G1789" s="4">
        <v>549.80999999999995</v>
      </c>
      <c r="H1789" s="7">
        <v>0.34</v>
      </c>
      <c r="I1789" t="s">
        <v>18</v>
      </c>
      <c r="J1789" s="6">
        <v>10</v>
      </c>
      <c r="K1789" s="5">
        <v>2.2999999999999998</v>
      </c>
      <c r="L1789" s="4">
        <v>1814.37</v>
      </c>
    </row>
    <row r="1790" spans="1:12" x14ac:dyDescent="0.3">
      <c r="A1790">
        <v>11789</v>
      </c>
      <c r="B1790" s="1">
        <v>46350</v>
      </c>
      <c r="C1790">
        <v>1505</v>
      </c>
      <c r="D1790" t="s">
        <v>15</v>
      </c>
      <c r="E1790" t="s">
        <v>17</v>
      </c>
      <c r="F1790" s="6">
        <v>7</v>
      </c>
      <c r="G1790" s="4">
        <v>311.01</v>
      </c>
      <c r="H1790" s="7">
        <v>0.15</v>
      </c>
      <c r="I1790" t="s">
        <v>16</v>
      </c>
      <c r="J1790" s="6">
        <v>9</v>
      </c>
      <c r="K1790" s="5">
        <v>4.9000000000000004</v>
      </c>
      <c r="L1790" s="4">
        <v>1850.51</v>
      </c>
    </row>
    <row r="1791" spans="1:12" x14ac:dyDescent="0.3">
      <c r="A1791">
        <v>11790</v>
      </c>
      <c r="B1791" s="1">
        <v>46351</v>
      </c>
      <c r="C1791">
        <v>1853</v>
      </c>
      <c r="D1791" t="s">
        <v>15</v>
      </c>
      <c r="E1791" t="s">
        <v>13</v>
      </c>
      <c r="F1791" s="6">
        <v>1</v>
      </c>
      <c r="G1791" s="4">
        <v>333.07</v>
      </c>
      <c r="H1791" s="7">
        <v>0.14000000000000001</v>
      </c>
      <c r="I1791" t="s">
        <v>18</v>
      </c>
      <c r="J1791" s="6">
        <v>1</v>
      </c>
      <c r="K1791" s="5">
        <v>2.8</v>
      </c>
      <c r="L1791" s="4">
        <v>286.44</v>
      </c>
    </row>
    <row r="1792" spans="1:12" x14ac:dyDescent="0.3">
      <c r="A1792">
        <v>11791</v>
      </c>
      <c r="B1792" s="1">
        <v>46352</v>
      </c>
      <c r="C1792">
        <v>1363</v>
      </c>
      <c r="D1792" t="s">
        <v>19</v>
      </c>
      <c r="E1792" t="s">
        <v>17</v>
      </c>
      <c r="F1792" s="6">
        <v>4</v>
      </c>
      <c r="G1792" s="4">
        <v>290.92</v>
      </c>
      <c r="H1792" s="7">
        <v>0.16</v>
      </c>
      <c r="I1792" t="s">
        <v>18</v>
      </c>
      <c r="J1792" s="6">
        <v>10</v>
      </c>
      <c r="K1792" s="5">
        <v>2.2999999999999998</v>
      </c>
      <c r="L1792" s="4">
        <v>977.49</v>
      </c>
    </row>
    <row r="1793" spans="1:12" x14ac:dyDescent="0.3">
      <c r="A1793">
        <v>11792</v>
      </c>
      <c r="B1793" s="1">
        <v>46353</v>
      </c>
      <c r="C1793">
        <v>1279</v>
      </c>
      <c r="D1793" t="s">
        <v>19</v>
      </c>
      <c r="E1793" t="s">
        <v>21</v>
      </c>
      <c r="F1793" s="6">
        <v>5</v>
      </c>
      <c r="G1793" s="4">
        <v>172.31</v>
      </c>
      <c r="H1793" s="7">
        <v>0.03</v>
      </c>
      <c r="I1793" t="s">
        <v>18</v>
      </c>
      <c r="J1793" s="6">
        <v>6</v>
      </c>
      <c r="K1793" s="5">
        <v>2.2000000000000002</v>
      </c>
      <c r="L1793" s="4">
        <v>835.7</v>
      </c>
    </row>
    <row r="1794" spans="1:12" x14ac:dyDescent="0.3">
      <c r="A1794">
        <v>11793</v>
      </c>
      <c r="B1794" s="1">
        <v>46354</v>
      </c>
      <c r="C1794">
        <v>1592</v>
      </c>
      <c r="D1794" t="s">
        <v>15</v>
      </c>
      <c r="E1794" t="s">
        <v>13</v>
      </c>
      <c r="F1794" s="6">
        <v>6</v>
      </c>
      <c r="G1794" s="4">
        <v>47.78</v>
      </c>
      <c r="H1794" s="7">
        <v>0.19</v>
      </c>
      <c r="I1794" t="s">
        <v>18</v>
      </c>
      <c r="J1794" s="6">
        <v>1</v>
      </c>
      <c r="K1794" s="5">
        <v>1.2</v>
      </c>
      <c r="L1794" s="4">
        <v>232.21</v>
      </c>
    </row>
    <row r="1795" spans="1:12" x14ac:dyDescent="0.3">
      <c r="A1795">
        <v>11794</v>
      </c>
      <c r="B1795" s="1">
        <v>46355</v>
      </c>
      <c r="C1795">
        <v>1713</v>
      </c>
      <c r="D1795" t="s">
        <v>22</v>
      </c>
      <c r="E1795" t="s">
        <v>21</v>
      </c>
      <c r="F1795" s="6">
        <v>6</v>
      </c>
      <c r="G1795" s="4">
        <v>254.06</v>
      </c>
      <c r="H1795" s="7">
        <v>0.12</v>
      </c>
      <c r="I1795" t="s">
        <v>16</v>
      </c>
      <c r="J1795" s="6">
        <v>11</v>
      </c>
      <c r="K1795" s="5">
        <v>3.7</v>
      </c>
      <c r="L1795" s="4">
        <v>1341.44</v>
      </c>
    </row>
    <row r="1796" spans="1:12" x14ac:dyDescent="0.3">
      <c r="A1796">
        <v>11795</v>
      </c>
      <c r="B1796" s="1">
        <v>46356</v>
      </c>
      <c r="C1796">
        <v>1157</v>
      </c>
      <c r="D1796" t="s">
        <v>15</v>
      </c>
      <c r="E1796" t="s">
        <v>17</v>
      </c>
      <c r="F1796" s="6">
        <v>7</v>
      </c>
      <c r="G1796" s="4">
        <v>45.77</v>
      </c>
      <c r="H1796" s="7">
        <v>0.04</v>
      </c>
      <c r="I1796" t="s">
        <v>16</v>
      </c>
      <c r="J1796" s="6">
        <v>4</v>
      </c>
      <c r="K1796" s="5">
        <v>2.1</v>
      </c>
      <c r="L1796" s="4">
        <v>307.57</v>
      </c>
    </row>
    <row r="1797" spans="1:12" x14ac:dyDescent="0.3">
      <c r="A1797">
        <v>11796</v>
      </c>
      <c r="B1797" s="1">
        <v>46357</v>
      </c>
      <c r="C1797">
        <v>1631</v>
      </c>
      <c r="D1797" t="s">
        <v>19</v>
      </c>
      <c r="E1797" t="s">
        <v>17</v>
      </c>
      <c r="F1797" s="6">
        <v>3</v>
      </c>
      <c r="G1797" s="4">
        <v>337.04</v>
      </c>
      <c r="H1797" s="7">
        <v>0.16</v>
      </c>
      <c r="I1797" t="s">
        <v>18</v>
      </c>
      <c r="J1797" s="6">
        <v>7</v>
      </c>
      <c r="K1797" s="5">
        <v>4.8</v>
      </c>
      <c r="L1797" s="4">
        <v>849.34</v>
      </c>
    </row>
    <row r="1798" spans="1:12" x14ac:dyDescent="0.3">
      <c r="A1798">
        <v>11797</v>
      </c>
      <c r="B1798" s="1">
        <v>46358</v>
      </c>
      <c r="C1798">
        <v>1058</v>
      </c>
      <c r="D1798" t="s">
        <v>22</v>
      </c>
      <c r="E1798" t="s">
        <v>17</v>
      </c>
      <c r="F1798" s="6">
        <v>7</v>
      </c>
      <c r="G1798" s="4">
        <v>194.77</v>
      </c>
      <c r="H1798" s="7">
        <v>0</v>
      </c>
      <c r="I1798" t="s">
        <v>16</v>
      </c>
      <c r="J1798" s="6">
        <v>4</v>
      </c>
      <c r="K1798" s="5">
        <v>1.8</v>
      </c>
      <c r="L1798" s="4">
        <v>1363.39</v>
      </c>
    </row>
    <row r="1799" spans="1:12" x14ac:dyDescent="0.3">
      <c r="A1799">
        <v>11798</v>
      </c>
      <c r="B1799" s="1">
        <v>46359</v>
      </c>
      <c r="C1799">
        <v>1726</v>
      </c>
      <c r="D1799" t="s">
        <v>19</v>
      </c>
      <c r="E1799" t="s">
        <v>17</v>
      </c>
      <c r="F1799" s="6">
        <v>3</v>
      </c>
      <c r="G1799" s="4">
        <v>327.16000000000003</v>
      </c>
      <c r="H1799" s="7">
        <v>0.14000000000000001</v>
      </c>
      <c r="I1799" t="s">
        <v>16</v>
      </c>
      <c r="J1799" s="6">
        <v>9</v>
      </c>
      <c r="K1799" s="5">
        <v>3.1</v>
      </c>
      <c r="L1799" s="4">
        <v>844.07</v>
      </c>
    </row>
    <row r="1800" spans="1:12" x14ac:dyDescent="0.3">
      <c r="A1800">
        <v>11799</v>
      </c>
      <c r="B1800" s="1">
        <v>46360</v>
      </c>
      <c r="C1800">
        <v>1127</v>
      </c>
      <c r="D1800" t="s">
        <v>15</v>
      </c>
      <c r="E1800" t="s">
        <v>20</v>
      </c>
      <c r="F1800" s="6">
        <v>4</v>
      </c>
      <c r="G1800" s="4">
        <v>93.56</v>
      </c>
      <c r="H1800" s="7">
        <v>0.04</v>
      </c>
      <c r="I1800" t="s">
        <v>16</v>
      </c>
      <c r="J1800" s="6">
        <v>10</v>
      </c>
      <c r="K1800" s="5">
        <v>3.9</v>
      </c>
      <c r="L1800" s="4">
        <v>359.27</v>
      </c>
    </row>
    <row r="1801" spans="1:12" x14ac:dyDescent="0.3">
      <c r="A1801">
        <v>11800</v>
      </c>
      <c r="B1801" s="1">
        <v>46361</v>
      </c>
      <c r="C1801">
        <v>1735</v>
      </c>
      <c r="D1801" t="s">
        <v>19</v>
      </c>
      <c r="E1801" t="s">
        <v>17</v>
      </c>
      <c r="F1801" s="6">
        <v>6</v>
      </c>
      <c r="G1801" s="4">
        <v>560.59</v>
      </c>
      <c r="H1801" s="7">
        <v>0.01</v>
      </c>
      <c r="I1801" t="s">
        <v>16</v>
      </c>
      <c r="J1801" s="6">
        <v>5</v>
      </c>
      <c r="K1801" s="5">
        <v>4.5</v>
      </c>
      <c r="L1801" s="4">
        <v>3329.9</v>
      </c>
    </row>
    <row r="1802" spans="1:12" x14ac:dyDescent="0.3">
      <c r="A1802">
        <v>11801</v>
      </c>
      <c r="B1802" s="1">
        <v>46362</v>
      </c>
      <c r="C1802">
        <v>1720</v>
      </c>
      <c r="D1802" t="s">
        <v>19</v>
      </c>
      <c r="E1802" t="s">
        <v>13</v>
      </c>
      <c r="F1802" s="6">
        <v>5</v>
      </c>
      <c r="G1802" s="4">
        <v>538.29</v>
      </c>
      <c r="H1802" s="7">
        <v>0.28999999999999998</v>
      </c>
      <c r="I1802" t="s">
        <v>14</v>
      </c>
      <c r="J1802" s="6">
        <v>9</v>
      </c>
      <c r="K1802" s="5">
        <v>1.6</v>
      </c>
      <c r="L1802" s="4">
        <v>1910.93</v>
      </c>
    </row>
    <row r="1803" spans="1:12" x14ac:dyDescent="0.3">
      <c r="A1803">
        <v>11802</v>
      </c>
      <c r="B1803" s="1">
        <v>46363</v>
      </c>
      <c r="C1803">
        <v>1881</v>
      </c>
      <c r="D1803" t="s">
        <v>19</v>
      </c>
      <c r="E1803" t="s">
        <v>17</v>
      </c>
      <c r="F1803" s="6">
        <v>6</v>
      </c>
      <c r="G1803" s="4">
        <v>126.15</v>
      </c>
      <c r="H1803" s="7">
        <v>0.32</v>
      </c>
      <c r="I1803" t="s">
        <v>18</v>
      </c>
      <c r="J1803" s="6">
        <v>1</v>
      </c>
      <c r="K1803" s="5">
        <v>4.9000000000000004</v>
      </c>
      <c r="L1803" s="4">
        <v>514.69000000000005</v>
      </c>
    </row>
    <row r="1804" spans="1:12" x14ac:dyDescent="0.3">
      <c r="A1804">
        <v>11803</v>
      </c>
      <c r="B1804" s="1">
        <v>46364</v>
      </c>
      <c r="C1804">
        <v>1114</v>
      </c>
      <c r="D1804" t="s">
        <v>15</v>
      </c>
      <c r="E1804" t="s">
        <v>21</v>
      </c>
      <c r="F1804" s="6">
        <v>3</v>
      </c>
      <c r="G1804" s="4">
        <v>215.91</v>
      </c>
      <c r="H1804" s="7">
        <v>7.0000000000000007E-2</v>
      </c>
      <c r="I1804" t="s">
        <v>16</v>
      </c>
      <c r="J1804" s="6">
        <v>4</v>
      </c>
      <c r="K1804" s="5">
        <v>4.5999999999999996</v>
      </c>
      <c r="L1804" s="4">
        <v>602.39</v>
      </c>
    </row>
    <row r="1805" spans="1:12" x14ac:dyDescent="0.3">
      <c r="A1805">
        <v>11804</v>
      </c>
      <c r="B1805" s="1">
        <v>46365</v>
      </c>
      <c r="C1805">
        <v>1208</v>
      </c>
      <c r="D1805" t="s">
        <v>19</v>
      </c>
      <c r="E1805" t="s">
        <v>20</v>
      </c>
      <c r="F1805" s="6">
        <v>7</v>
      </c>
      <c r="G1805" s="4">
        <v>373.89</v>
      </c>
      <c r="H1805" s="7">
        <v>0.19</v>
      </c>
      <c r="I1805" t="s">
        <v>18</v>
      </c>
      <c r="J1805" s="6">
        <v>7</v>
      </c>
      <c r="K1805" s="5">
        <v>4.9000000000000004</v>
      </c>
      <c r="L1805" s="4">
        <v>2119.96</v>
      </c>
    </row>
    <row r="1806" spans="1:12" x14ac:dyDescent="0.3">
      <c r="A1806">
        <v>11805</v>
      </c>
      <c r="B1806" s="1">
        <v>46366</v>
      </c>
      <c r="C1806">
        <v>1525</v>
      </c>
      <c r="D1806" t="s">
        <v>15</v>
      </c>
      <c r="E1806" t="s">
        <v>13</v>
      </c>
      <c r="F1806" s="6">
        <v>4</v>
      </c>
      <c r="G1806" s="4">
        <v>70.98</v>
      </c>
      <c r="H1806" s="7">
        <v>0.1</v>
      </c>
      <c r="I1806" t="s">
        <v>16</v>
      </c>
      <c r="J1806" s="6">
        <v>2</v>
      </c>
      <c r="K1806" s="5">
        <v>4.4000000000000004</v>
      </c>
      <c r="L1806" s="4">
        <v>255.53</v>
      </c>
    </row>
    <row r="1807" spans="1:12" x14ac:dyDescent="0.3">
      <c r="A1807">
        <v>11806</v>
      </c>
      <c r="B1807" s="1">
        <v>46367</v>
      </c>
      <c r="C1807">
        <v>1520</v>
      </c>
      <c r="D1807" t="s">
        <v>15</v>
      </c>
      <c r="E1807" t="s">
        <v>20</v>
      </c>
      <c r="F1807" s="6">
        <v>6</v>
      </c>
      <c r="G1807" s="4">
        <v>222.42</v>
      </c>
      <c r="H1807" s="7">
        <v>0.17</v>
      </c>
      <c r="I1807" t="s">
        <v>18</v>
      </c>
      <c r="J1807" s="6">
        <v>9</v>
      </c>
      <c r="K1807" s="5">
        <v>4.5</v>
      </c>
      <c r="L1807" s="4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 s="6">
        <v>4</v>
      </c>
      <c r="G1808" s="4">
        <v>161.9</v>
      </c>
      <c r="H1808" s="7">
        <v>0.15</v>
      </c>
      <c r="I1808" t="s">
        <v>16</v>
      </c>
      <c r="J1808" s="6">
        <v>3</v>
      </c>
      <c r="K1808" s="5">
        <v>3.4</v>
      </c>
      <c r="L1808" s="4">
        <v>550.46</v>
      </c>
    </row>
    <row r="1809" spans="1:12" x14ac:dyDescent="0.3">
      <c r="A1809">
        <v>11808</v>
      </c>
      <c r="B1809" s="1">
        <v>46369</v>
      </c>
      <c r="C1809">
        <v>1961</v>
      </c>
      <c r="D1809" t="s">
        <v>15</v>
      </c>
      <c r="E1809" t="s">
        <v>20</v>
      </c>
      <c r="F1809" s="6">
        <v>6</v>
      </c>
      <c r="G1809" s="4">
        <v>550.58000000000004</v>
      </c>
      <c r="H1809" s="7">
        <v>0.09</v>
      </c>
      <c r="I1809" t="s">
        <v>14</v>
      </c>
      <c r="J1809" s="6">
        <v>4</v>
      </c>
      <c r="K1809" s="5">
        <v>4.4000000000000004</v>
      </c>
      <c r="L1809" s="4">
        <v>3006.17</v>
      </c>
    </row>
    <row r="1810" spans="1:12" x14ac:dyDescent="0.3">
      <c r="A1810">
        <v>11809</v>
      </c>
      <c r="B1810" s="1">
        <v>46370</v>
      </c>
      <c r="C1810">
        <v>1236</v>
      </c>
      <c r="D1810" t="s">
        <v>22</v>
      </c>
      <c r="E1810" t="s">
        <v>21</v>
      </c>
      <c r="F1810" s="6">
        <v>7</v>
      </c>
      <c r="G1810" s="4">
        <v>513.72</v>
      </c>
      <c r="H1810" s="7">
        <v>0.25</v>
      </c>
      <c r="I1810" t="s">
        <v>16</v>
      </c>
      <c r="J1810" s="6">
        <v>4</v>
      </c>
      <c r="K1810" s="5">
        <v>3.1</v>
      </c>
      <c r="L1810" s="4">
        <v>2697.03</v>
      </c>
    </row>
    <row r="1811" spans="1:12" x14ac:dyDescent="0.3">
      <c r="A1811">
        <v>11810</v>
      </c>
      <c r="B1811" s="1">
        <v>46371</v>
      </c>
      <c r="C1811">
        <v>1280</v>
      </c>
      <c r="D1811" t="s">
        <v>19</v>
      </c>
      <c r="E1811" t="s">
        <v>20</v>
      </c>
      <c r="F1811" s="6">
        <v>1</v>
      </c>
      <c r="G1811" s="4">
        <v>354.2</v>
      </c>
      <c r="H1811" s="7">
        <v>0.04</v>
      </c>
      <c r="I1811" t="s">
        <v>18</v>
      </c>
      <c r="J1811" s="6">
        <v>8</v>
      </c>
      <c r="K1811" s="5">
        <v>3.2</v>
      </c>
      <c r="L1811" s="4">
        <v>340.03</v>
      </c>
    </row>
    <row r="1812" spans="1:12" x14ac:dyDescent="0.3">
      <c r="A1812">
        <v>11811</v>
      </c>
      <c r="B1812" s="1">
        <v>46372</v>
      </c>
      <c r="C1812">
        <v>1358</v>
      </c>
      <c r="D1812" t="s">
        <v>15</v>
      </c>
      <c r="E1812" t="s">
        <v>20</v>
      </c>
      <c r="F1812" s="6">
        <v>7</v>
      </c>
      <c r="G1812" s="4">
        <v>319.39999999999998</v>
      </c>
      <c r="H1812" s="7">
        <v>0.02</v>
      </c>
      <c r="I1812" t="s">
        <v>14</v>
      </c>
      <c r="J1812" s="6">
        <v>2</v>
      </c>
      <c r="K1812" s="5">
        <v>3.3</v>
      </c>
      <c r="L1812" s="4">
        <v>2191.08</v>
      </c>
    </row>
    <row r="1813" spans="1:12" x14ac:dyDescent="0.3">
      <c r="A1813">
        <v>11812</v>
      </c>
      <c r="B1813" s="1">
        <v>46373</v>
      </c>
      <c r="C1813">
        <v>1200</v>
      </c>
      <c r="D1813" t="s">
        <v>19</v>
      </c>
      <c r="E1813" t="s">
        <v>17</v>
      </c>
      <c r="F1813" s="6">
        <v>6</v>
      </c>
      <c r="G1813" s="4">
        <v>559.47</v>
      </c>
      <c r="H1813" s="7">
        <v>0.27</v>
      </c>
      <c r="I1813" t="s">
        <v>14</v>
      </c>
      <c r="J1813" s="6">
        <v>5</v>
      </c>
      <c r="K1813" s="5">
        <v>5</v>
      </c>
      <c r="L1813" s="4">
        <v>2450.48</v>
      </c>
    </row>
    <row r="1814" spans="1:12" x14ac:dyDescent="0.3">
      <c r="A1814">
        <v>11813</v>
      </c>
      <c r="B1814" s="1">
        <v>46374</v>
      </c>
      <c r="C1814">
        <v>1757</v>
      </c>
      <c r="D1814" t="s">
        <v>19</v>
      </c>
      <c r="E1814" t="s">
        <v>21</v>
      </c>
      <c r="F1814" s="6">
        <v>3</v>
      </c>
      <c r="G1814" s="4">
        <v>560.47</v>
      </c>
      <c r="H1814" s="7">
        <v>0.23</v>
      </c>
      <c r="I1814" t="s">
        <v>16</v>
      </c>
      <c r="J1814" s="6">
        <v>2</v>
      </c>
      <c r="K1814" s="5">
        <v>1.4</v>
      </c>
      <c r="L1814" s="4">
        <v>1294.69</v>
      </c>
    </row>
    <row r="1815" spans="1:12" x14ac:dyDescent="0.3">
      <c r="A1815">
        <v>11814</v>
      </c>
      <c r="B1815" s="1">
        <v>46375</v>
      </c>
      <c r="C1815">
        <v>1277</v>
      </c>
      <c r="D1815" t="s">
        <v>15</v>
      </c>
      <c r="E1815" t="s">
        <v>13</v>
      </c>
      <c r="F1815" s="6">
        <v>7</v>
      </c>
      <c r="G1815" s="4">
        <v>582.05999999999995</v>
      </c>
      <c r="H1815" s="7">
        <v>0.17</v>
      </c>
      <c r="I1815" t="s">
        <v>18</v>
      </c>
      <c r="J1815" s="6">
        <v>6</v>
      </c>
      <c r="K1815" s="5">
        <v>4.2</v>
      </c>
      <c r="L1815" s="4">
        <v>3381.77</v>
      </c>
    </row>
    <row r="1816" spans="1:12" x14ac:dyDescent="0.3">
      <c r="A1816">
        <v>11815</v>
      </c>
      <c r="B1816" s="1">
        <v>46376</v>
      </c>
      <c r="C1816">
        <v>1234</v>
      </c>
      <c r="D1816" t="s">
        <v>15</v>
      </c>
      <c r="E1816" t="s">
        <v>13</v>
      </c>
      <c r="F1816" s="6">
        <v>5</v>
      </c>
      <c r="G1816" s="4">
        <v>88.35</v>
      </c>
      <c r="H1816" s="7">
        <v>0.16</v>
      </c>
      <c r="I1816" t="s">
        <v>16</v>
      </c>
      <c r="J1816" s="6">
        <v>9</v>
      </c>
      <c r="K1816" s="5">
        <v>2.1</v>
      </c>
      <c r="L1816" s="4">
        <v>371.07</v>
      </c>
    </row>
    <row r="1817" spans="1:12" x14ac:dyDescent="0.3">
      <c r="A1817">
        <v>11816</v>
      </c>
      <c r="B1817" s="1">
        <v>46377</v>
      </c>
      <c r="C1817">
        <v>1493</v>
      </c>
      <c r="D1817" t="s">
        <v>12</v>
      </c>
      <c r="E1817" t="s">
        <v>13</v>
      </c>
      <c r="F1817" s="6">
        <v>3</v>
      </c>
      <c r="G1817" s="4">
        <v>108.93</v>
      </c>
      <c r="H1817" s="7">
        <v>0.17</v>
      </c>
      <c r="I1817" t="s">
        <v>18</v>
      </c>
      <c r="J1817" s="6">
        <v>9</v>
      </c>
      <c r="K1817" s="5">
        <v>2.4</v>
      </c>
      <c r="L1817" s="4">
        <v>271.24</v>
      </c>
    </row>
    <row r="1818" spans="1:12" x14ac:dyDescent="0.3">
      <c r="A1818">
        <v>11817</v>
      </c>
      <c r="B1818" s="1">
        <v>46378</v>
      </c>
      <c r="C1818">
        <v>1003</v>
      </c>
      <c r="D1818" t="s">
        <v>15</v>
      </c>
      <c r="E1818" t="s">
        <v>21</v>
      </c>
      <c r="F1818" s="6">
        <v>3</v>
      </c>
      <c r="G1818" s="4">
        <v>410.89</v>
      </c>
      <c r="H1818" s="7">
        <v>0.15</v>
      </c>
      <c r="I1818" t="s">
        <v>16</v>
      </c>
      <c r="J1818" s="6">
        <v>1</v>
      </c>
      <c r="K1818" s="5">
        <v>1.3</v>
      </c>
      <c r="L1818" s="4">
        <v>1047.77</v>
      </c>
    </row>
    <row r="1819" spans="1:12" x14ac:dyDescent="0.3">
      <c r="A1819">
        <v>11818</v>
      </c>
      <c r="B1819" s="1">
        <v>46379</v>
      </c>
      <c r="C1819">
        <v>1665</v>
      </c>
      <c r="D1819" t="s">
        <v>12</v>
      </c>
      <c r="E1819" t="s">
        <v>13</v>
      </c>
      <c r="F1819" s="6">
        <v>3</v>
      </c>
      <c r="G1819" s="4">
        <v>331.74</v>
      </c>
      <c r="H1819" s="7">
        <v>0.14000000000000001</v>
      </c>
      <c r="I1819" t="s">
        <v>14</v>
      </c>
      <c r="J1819" s="6">
        <v>4</v>
      </c>
      <c r="K1819" s="5">
        <v>2.4</v>
      </c>
      <c r="L1819" s="4">
        <v>855.89</v>
      </c>
    </row>
    <row r="1820" spans="1:12" x14ac:dyDescent="0.3">
      <c r="A1820">
        <v>11819</v>
      </c>
      <c r="B1820" s="1">
        <v>46380</v>
      </c>
      <c r="C1820">
        <v>1441</v>
      </c>
      <c r="D1820" t="s">
        <v>19</v>
      </c>
      <c r="E1820" t="s">
        <v>21</v>
      </c>
      <c r="F1820" s="6">
        <v>4</v>
      </c>
      <c r="G1820" s="4">
        <v>25.8</v>
      </c>
      <c r="H1820" s="7">
        <v>0.17</v>
      </c>
      <c r="I1820" t="s">
        <v>16</v>
      </c>
      <c r="J1820" s="6">
        <v>4</v>
      </c>
      <c r="K1820" s="5">
        <v>5</v>
      </c>
      <c r="L1820" s="4">
        <v>85.66</v>
      </c>
    </row>
    <row r="1821" spans="1:12" x14ac:dyDescent="0.3">
      <c r="A1821">
        <v>11820</v>
      </c>
      <c r="B1821" s="1">
        <v>46381</v>
      </c>
      <c r="C1821">
        <v>1028</v>
      </c>
      <c r="D1821" t="s">
        <v>19</v>
      </c>
      <c r="E1821" t="s">
        <v>17</v>
      </c>
      <c r="F1821" s="6">
        <v>2</v>
      </c>
      <c r="G1821" s="4">
        <v>51.26</v>
      </c>
      <c r="H1821" s="7">
        <v>0.18</v>
      </c>
      <c r="I1821" t="s">
        <v>18</v>
      </c>
      <c r="J1821" s="6">
        <v>1</v>
      </c>
      <c r="K1821" s="5">
        <v>2.6</v>
      </c>
      <c r="L1821" s="4">
        <v>84.07</v>
      </c>
    </row>
    <row r="1822" spans="1:12" x14ac:dyDescent="0.3">
      <c r="A1822">
        <v>11821</v>
      </c>
      <c r="B1822" s="1">
        <v>46382</v>
      </c>
      <c r="C1822">
        <v>1108</v>
      </c>
      <c r="D1822" t="s">
        <v>19</v>
      </c>
      <c r="E1822" t="s">
        <v>17</v>
      </c>
      <c r="F1822" s="6">
        <v>2</v>
      </c>
      <c r="G1822" s="4">
        <v>534.53</v>
      </c>
      <c r="H1822" s="7">
        <v>0.24</v>
      </c>
      <c r="I1822" t="s">
        <v>18</v>
      </c>
      <c r="J1822" s="6">
        <v>10</v>
      </c>
      <c r="K1822" s="5">
        <v>3.7</v>
      </c>
      <c r="L1822" s="4">
        <v>812.49</v>
      </c>
    </row>
    <row r="1823" spans="1:12" x14ac:dyDescent="0.3">
      <c r="A1823">
        <v>11822</v>
      </c>
      <c r="B1823" s="1">
        <v>46383</v>
      </c>
      <c r="C1823">
        <v>1609</v>
      </c>
      <c r="D1823" t="s">
        <v>19</v>
      </c>
      <c r="E1823" t="s">
        <v>21</v>
      </c>
      <c r="F1823" s="6">
        <v>1</v>
      </c>
      <c r="G1823" s="4">
        <v>523.29</v>
      </c>
      <c r="H1823" s="7">
        <v>0.25</v>
      </c>
      <c r="I1823" t="s">
        <v>14</v>
      </c>
      <c r="J1823" s="6">
        <v>2</v>
      </c>
      <c r="K1823" s="5">
        <v>1.5</v>
      </c>
      <c r="L1823" s="4">
        <v>392.47</v>
      </c>
    </row>
    <row r="1824" spans="1:12" x14ac:dyDescent="0.3">
      <c r="A1824">
        <v>11823</v>
      </c>
      <c r="B1824" s="1">
        <v>46384</v>
      </c>
      <c r="C1824">
        <v>1726</v>
      </c>
      <c r="D1824" t="s">
        <v>15</v>
      </c>
      <c r="E1824" t="s">
        <v>13</v>
      </c>
      <c r="F1824" s="6">
        <v>3</v>
      </c>
      <c r="G1824" s="4">
        <v>224</v>
      </c>
      <c r="H1824" s="7">
        <v>0.13</v>
      </c>
      <c r="I1824" t="s">
        <v>18</v>
      </c>
      <c r="J1824" s="6">
        <v>6</v>
      </c>
      <c r="K1824" s="5">
        <v>4.7</v>
      </c>
      <c r="L1824" s="4">
        <v>584.64</v>
      </c>
    </row>
    <row r="1825" spans="1:12" x14ac:dyDescent="0.3">
      <c r="A1825">
        <v>11824</v>
      </c>
      <c r="B1825" s="1">
        <v>46385</v>
      </c>
      <c r="C1825">
        <v>1804</v>
      </c>
      <c r="D1825" t="s">
        <v>15</v>
      </c>
      <c r="E1825" t="s">
        <v>21</v>
      </c>
      <c r="F1825" s="6">
        <v>2</v>
      </c>
      <c r="G1825" s="4">
        <v>536.26</v>
      </c>
      <c r="H1825" s="7">
        <v>0.14000000000000001</v>
      </c>
      <c r="I1825" t="s">
        <v>16</v>
      </c>
      <c r="J1825" s="6">
        <v>10</v>
      </c>
      <c r="K1825" s="5">
        <v>4.3</v>
      </c>
      <c r="L1825" s="4">
        <v>922.37</v>
      </c>
    </row>
    <row r="1826" spans="1:12" x14ac:dyDescent="0.3">
      <c r="A1826">
        <v>11825</v>
      </c>
      <c r="B1826" s="1">
        <v>46386</v>
      </c>
      <c r="C1826">
        <v>1074</v>
      </c>
      <c r="D1826" t="s">
        <v>19</v>
      </c>
      <c r="E1826" t="s">
        <v>21</v>
      </c>
      <c r="F1826" s="6">
        <v>1</v>
      </c>
      <c r="G1826" s="4">
        <v>362.3</v>
      </c>
      <c r="H1826" s="7">
        <v>0.13</v>
      </c>
      <c r="I1826" t="s">
        <v>16</v>
      </c>
      <c r="J1826" s="6">
        <v>3</v>
      </c>
      <c r="K1826" s="5">
        <v>2.5</v>
      </c>
      <c r="L1826" s="4">
        <v>315.2</v>
      </c>
    </row>
    <row r="1827" spans="1:12" x14ac:dyDescent="0.3">
      <c r="A1827">
        <v>11826</v>
      </c>
      <c r="B1827" s="1">
        <v>46387</v>
      </c>
      <c r="C1827">
        <v>1837</v>
      </c>
      <c r="D1827" t="s">
        <v>12</v>
      </c>
      <c r="E1827" t="s">
        <v>20</v>
      </c>
      <c r="F1827" s="6">
        <v>4</v>
      </c>
      <c r="G1827" s="4">
        <v>486.45</v>
      </c>
      <c r="H1827" s="7">
        <v>0.19</v>
      </c>
      <c r="I1827" t="s">
        <v>16</v>
      </c>
      <c r="J1827" s="6">
        <v>9</v>
      </c>
      <c r="K1827" s="5">
        <v>2.4</v>
      </c>
      <c r="L1827" s="4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 s="6">
        <v>3</v>
      </c>
      <c r="G1828" s="4">
        <v>265.05</v>
      </c>
      <c r="H1828" s="7">
        <v>0.16</v>
      </c>
      <c r="I1828" t="s">
        <v>18</v>
      </c>
      <c r="J1828" s="6">
        <v>3</v>
      </c>
      <c r="K1828" s="5">
        <v>2.7</v>
      </c>
      <c r="L1828" s="4">
        <v>667.93</v>
      </c>
    </row>
    <row r="1829" spans="1:12" x14ac:dyDescent="0.3">
      <c r="A1829">
        <v>11828</v>
      </c>
      <c r="B1829" s="1">
        <v>46389</v>
      </c>
      <c r="C1829">
        <v>1127</v>
      </c>
      <c r="D1829" t="s">
        <v>19</v>
      </c>
      <c r="E1829" t="s">
        <v>20</v>
      </c>
      <c r="F1829" s="6">
        <v>5</v>
      </c>
      <c r="G1829" s="4">
        <v>81.34</v>
      </c>
      <c r="H1829" s="7">
        <v>0.31</v>
      </c>
      <c r="I1829" t="s">
        <v>18</v>
      </c>
      <c r="J1829" s="6">
        <v>3</v>
      </c>
      <c r="K1829" s="5">
        <v>2.6</v>
      </c>
      <c r="L1829" s="4">
        <v>280.62</v>
      </c>
    </row>
    <row r="1830" spans="1:12" x14ac:dyDescent="0.3">
      <c r="A1830">
        <v>11829</v>
      </c>
      <c r="B1830" s="1">
        <v>46390</v>
      </c>
      <c r="C1830">
        <v>1852</v>
      </c>
      <c r="D1830" t="s">
        <v>19</v>
      </c>
      <c r="E1830" t="s">
        <v>17</v>
      </c>
      <c r="F1830" s="6">
        <v>4</v>
      </c>
      <c r="G1830" s="4">
        <v>268.73</v>
      </c>
      <c r="H1830" s="7">
        <v>0.24</v>
      </c>
      <c r="I1830" t="s">
        <v>18</v>
      </c>
      <c r="J1830" s="6">
        <v>9</v>
      </c>
      <c r="K1830" s="5">
        <v>2</v>
      </c>
      <c r="L1830" s="4">
        <v>816.94</v>
      </c>
    </row>
    <row r="1831" spans="1:12" x14ac:dyDescent="0.3">
      <c r="A1831">
        <v>11830</v>
      </c>
      <c r="B1831" s="1">
        <v>46391</v>
      </c>
      <c r="C1831">
        <v>1041</v>
      </c>
      <c r="D1831" t="s">
        <v>19</v>
      </c>
      <c r="E1831" t="s">
        <v>20</v>
      </c>
      <c r="F1831" s="6">
        <v>1</v>
      </c>
      <c r="G1831" s="4">
        <v>282.52</v>
      </c>
      <c r="H1831" s="7">
        <v>0.31</v>
      </c>
      <c r="I1831" t="s">
        <v>16</v>
      </c>
      <c r="J1831" s="6">
        <v>3</v>
      </c>
      <c r="K1831" s="5">
        <v>5</v>
      </c>
      <c r="L1831" s="4">
        <v>194.94</v>
      </c>
    </row>
    <row r="1832" spans="1:12" x14ac:dyDescent="0.3">
      <c r="A1832">
        <v>11831</v>
      </c>
      <c r="B1832" s="1">
        <v>46392</v>
      </c>
      <c r="C1832">
        <v>1355</v>
      </c>
      <c r="D1832" t="s">
        <v>19</v>
      </c>
      <c r="E1832" t="s">
        <v>21</v>
      </c>
      <c r="F1832" s="6">
        <v>4</v>
      </c>
      <c r="G1832" s="4">
        <v>337.3</v>
      </c>
      <c r="H1832" s="7">
        <v>0.25</v>
      </c>
      <c r="I1832" t="s">
        <v>18</v>
      </c>
      <c r="J1832" s="6">
        <v>6</v>
      </c>
      <c r="K1832" s="5">
        <v>4.2</v>
      </c>
      <c r="L1832" s="4">
        <v>1011.9</v>
      </c>
    </row>
    <row r="1833" spans="1:12" x14ac:dyDescent="0.3">
      <c r="A1833">
        <v>11832</v>
      </c>
      <c r="B1833" s="1">
        <v>46393</v>
      </c>
      <c r="C1833">
        <v>1040</v>
      </c>
      <c r="D1833" t="s">
        <v>19</v>
      </c>
      <c r="E1833" t="s">
        <v>17</v>
      </c>
      <c r="F1833" s="6">
        <v>5</v>
      </c>
      <c r="G1833" s="4">
        <v>76.77</v>
      </c>
      <c r="H1833" s="7">
        <v>0.34</v>
      </c>
      <c r="I1833" t="s">
        <v>18</v>
      </c>
      <c r="J1833" s="6">
        <v>6</v>
      </c>
      <c r="K1833" s="5">
        <v>2.1</v>
      </c>
      <c r="L1833" s="4">
        <v>253.34</v>
      </c>
    </row>
    <row r="1834" spans="1:12" x14ac:dyDescent="0.3">
      <c r="A1834">
        <v>11833</v>
      </c>
      <c r="B1834" s="1">
        <v>46394</v>
      </c>
      <c r="C1834">
        <v>1933</v>
      </c>
      <c r="D1834" t="s">
        <v>15</v>
      </c>
      <c r="E1834" t="s">
        <v>20</v>
      </c>
      <c r="F1834" s="6">
        <v>4</v>
      </c>
      <c r="G1834" s="4">
        <v>594.97</v>
      </c>
      <c r="H1834" s="7">
        <v>0.22</v>
      </c>
      <c r="I1834" t="s">
        <v>14</v>
      </c>
      <c r="J1834" s="6">
        <v>1</v>
      </c>
      <c r="K1834" s="5">
        <v>4.9000000000000004</v>
      </c>
      <c r="L1834" s="4">
        <v>1856.31</v>
      </c>
    </row>
    <row r="1835" spans="1:12" x14ac:dyDescent="0.3">
      <c r="A1835">
        <v>11834</v>
      </c>
      <c r="B1835" s="1">
        <v>46395</v>
      </c>
      <c r="C1835">
        <v>1033</v>
      </c>
      <c r="D1835" t="s">
        <v>19</v>
      </c>
      <c r="E1835" t="s">
        <v>21</v>
      </c>
      <c r="F1835" s="6">
        <v>1</v>
      </c>
      <c r="G1835" s="4">
        <v>157.82</v>
      </c>
      <c r="H1835" s="7">
        <v>0.34</v>
      </c>
      <c r="I1835" t="s">
        <v>18</v>
      </c>
      <c r="J1835" s="6">
        <v>7</v>
      </c>
      <c r="K1835" s="5">
        <v>1.1000000000000001</v>
      </c>
      <c r="L1835" s="4">
        <v>104.16</v>
      </c>
    </row>
    <row r="1836" spans="1:12" x14ac:dyDescent="0.3">
      <c r="A1836">
        <v>11835</v>
      </c>
      <c r="B1836" s="1">
        <v>46396</v>
      </c>
      <c r="C1836">
        <v>1016</v>
      </c>
      <c r="D1836" t="s">
        <v>15</v>
      </c>
      <c r="E1836" t="s">
        <v>17</v>
      </c>
      <c r="F1836" s="6">
        <v>5</v>
      </c>
      <c r="G1836" s="4">
        <v>131.15</v>
      </c>
      <c r="H1836" s="7">
        <v>0.06</v>
      </c>
      <c r="I1836" t="s">
        <v>16</v>
      </c>
      <c r="J1836" s="6">
        <v>9</v>
      </c>
      <c r="K1836" s="5">
        <v>2.8</v>
      </c>
      <c r="L1836" s="4">
        <v>616.4</v>
      </c>
    </row>
    <row r="1837" spans="1:12" x14ac:dyDescent="0.3">
      <c r="A1837">
        <v>11836</v>
      </c>
      <c r="B1837" s="1">
        <v>46397</v>
      </c>
      <c r="C1837">
        <v>1676</v>
      </c>
      <c r="D1837" t="s">
        <v>12</v>
      </c>
      <c r="E1837" t="s">
        <v>20</v>
      </c>
      <c r="F1837" s="6">
        <v>5</v>
      </c>
      <c r="G1837" s="4">
        <v>323.18</v>
      </c>
      <c r="H1837" s="7">
        <v>0.02</v>
      </c>
      <c r="I1837" t="s">
        <v>16</v>
      </c>
      <c r="J1837" s="6">
        <v>9</v>
      </c>
      <c r="K1837" s="5">
        <v>3.3</v>
      </c>
      <c r="L1837" s="4">
        <v>1583.58</v>
      </c>
    </row>
    <row r="1838" spans="1:12" x14ac:dyDescent="0.3">
      <c r="A1838">
        <v>11837</v>
      </c>
      <c r="B1838" s="1">
        <v>46398</v>
      </c>
      <c r="C1838">
        <v>1152</v>
      </c>
      <c r="D1838" t="s">
        <v>22</v>
      </c>
      <c r="E1838" t="s">
        <v>21</v>
      </c>
      <c r="F1838" s="6">
        <v>4</v>
      </c>
      <c r="G1838" s="4">
        <v>329.27</v>
      </c>
      <c r="H1838" s="7">
        <v>0.2</v>
      </c>
      <c r="I1838" t="s">
        <v>16</v>
      </c>
      <c r="J1838" s="6">
        <v>9</v>
      </c>
      <c r="K1838" s="5">
        <v>1.2</v>
      </c>
      <c r="L1838" s="4">
        <v>1053.6600000000001</v>
      </c>
    </row>
    <row r="1839" spans="1:12" x14ac:dyDescent="0.3">
      <c r="A1839">
        <v>11838</v>
      </c>
      <c r="B1839" s="1">
        <v>46399</v>
      </c>
      <c r="C1839">
        <v>1997</v>
      </c>
      <c r="D1839" t="s">
        <v>12</v>
      </c>
      <c r="E1839" t="s">
        <v>21</v>
      </c>
      <c r="F1839" s="6">
        <v>5</v>
      </c>
      <c r="G1839" s="4">
        <v>272.3</v>
      </c>
      <c r="H1839" s="7">
        <v>0.34</v>
      </c>
      <c r="I1839" t="s">
        <v>18</v>
      </c>
      <c r="J1839" s="6">
        <v>2</v>
      </c>
      <c r="K1839" s="5">
        <v>1.6</v>
      </c>
      <c r="L1839" s="4">
        <v>898.59</v>
      </c>
    </row>
    <row r="1840" spans="1:12" x14ac:dyDescent="0.3">
      <c r="A1840">
        <v>11839</v>
      </c>
      <c r="B1840" s="1">
        <v>46400</v>
      </c>
      <c r="C1840">
        <v>1377</v>
      </c>
      <c r="D1840" t="s">
        <v>19</v>
      </c>
      <c r="E1840" t="s">
        <v>13</v>
      </c>
      <c r="F1840" s="6">
        <v>7</v>
      </c>
      <c r="G1840" s="4">
        <v>466.56</v>
      </c>
      <c r="H1840" s="7">
        <v>0.15</v>
      </c>
      <c r="I1840" t="s">
        <v>18</v>
      </c>
      <c r="J1840" s="6">
        <v>1</v>
      </c>
      <c r="K1840" s="5">
        <v>2</v>
      </c>
      <c r="L1840" s="4">
        <v>2776.03</v>
      </c>
    </row>
    <row r="1841" spans="1:12" x14ac:dyDescent="0.3">
      <c r="A1841">
        <v>11840</v>
      </c>
      <c r="B1841" s="1">
        <v>46401</v>
      </c>
      <c r="C1841">
        <v>1587</v>
      </c>
      <c r="D1841" t="s">
        <v>15</v>
      </c>
      <c r="E1841" t="s">
        <v>13</v>
      </c>
      <c r="F1841" s="6">
        <v>4</v>
      </c>
      <c r="G1841" s="4">
        <v>317.24</v>
      </c>
      <c r="H1841" s="7">
        <v>7.0000000000000007E-2</v>
      </c>
      <c r="I1841" t="s">
        <v>16</v>
      </c>
      <c r="J1841" s="6">
        <v>6</v>
      </c>
      <c r="K1841" s="5">
        <v>3.9</v>
      </c>
      <c r="L1841" s="4">
        <v>1180.1300000000001</v>
      </c>
    </row>
    <row r="1842" spans="1:12" x14ac:dyDescent="0.3">
      <c r="A1842">
        <v>11841</v>
      </c>
      <c r="B1842" s="1">
        <v>46402</v>
      </c>
      <c r="C1842">
        <v>1598</v>
      </c>
      <c r="D1842" t="s">
        <v>15</v>
      </c>
      <c r="E1842" t="s">
        <v>20</v>
      </c>
      <c r="F1842" s="6">
        <v>3</v>
      </c>
      <c r="G1842" s="4">
        <v>371.67</v>
      </c>
      <c r="H1842" s="7">
        <v>0.18</v>
      </c>
      <c r="I1842" t="s">
        <v>16</v>
      </c>
      <c r="J1842" s="6">
        <v>6</v>
      </c>
      <c r="K1842" s="5">
        <v>4.8</v>
      </c>
      <c r="L1842" s="4">
        <v>914.31</v>
      </c>
    </row>
    <row r="1843" spans="1:12" x14ac:dyDescent="0.3">
      <c r="A1843">
        <v>11842</v>
      </c>
      <c r="B1843" s="1">
        <v>46403</v>
      </c>
      <c r="C1843">
        <v>1628</v>
      </c>
      <c r="D1843" t="s">
        <v>19</v>
      </c>
      <c r="E1843" t="s">
        <v>20</v>
      </c>
      <c r="F1843" s="6">
        <v>5</v>
      </c>
      <c r="G1843" s="4">
        <v>438.39</v>
      </c>
      <c r="H1843" s="7">
        <v>0.23</v>
      </c>
      <c r="I1843" t="s">
        <v>16</v>
      </c>
      <c r="J1843" s="6">
        <v>4</v>
      </c>
      <c r="K1843" s="5">
        <v>3.5</v>
      </c>
      <c r="L1843" s="4">
        <v>1687.8</v>
      </c>
    </row>
    <row r="1844" spans="1:12" x14ac:dyDescent="0.3">
      <c r="A1844">
        <v>11843</v>
      </c>
      <c r="B1844" s="1">
        <v>46404</v>
      </c>
      <c r="C1844">
        <v>1873</v>
      </c>
      <c r="D1844" t="s">
        <v>19</v>
      </c>
      <c r="E1844" t="s">
        <v>20</v>
      </c>
      <c r="F1844" s="6">
        <v>4</v>
      </c>
      <c r="G1844" s="4">
        <v>29.64</v>
      </c>
      <c r="H1844" s="7">
        <v>0.11</v>
      </c>
      <c r="I1844" t="s">
        <v>14</v>
      </c>
      <c r="J1844" s="6">
        <v>8</v>
      </c>
      <c r="K1844" s="5">
        <v>3.3</v>
      </c>
      <c r="L1844" s="4">
        <v>105.52</v>
      </c>
    </row>
    <row r="1845" spans="1:12" x14ac:dyDescent="0.3">
      <c r="A1845">
        <v>11844</v>
      </c>
      <c r="B1845" s="1">
        <v>46405</v>
      </c>
      <c r="C1845">
        <v>1341</v>
      </c>
      <c r="D1845" t="s">
        <v>22</v>
      </c>
      <c r="E1845" t="s">
        <v>21</v>
      </c>
      <c r="F1845" s="6">
        <v>3</v>
      </c>
      <c r="G1845" s="4">
        <v>348.83</v>
      </c>
      <c r="H1845" s="7">
        <v>0.25</v>
      </c>
      <c r="I1845" t="s">
        <v>16</v>
      </c>
      <c r="J1845" s="6">
        <v>5</v>
      </c>
      <c r="K1845" s="5">
        <v>3.1</v>
      </c>
      <c r="L1845" s="4">
        <v>784.87</v>
      </c>
    </row>
    <row r="1846" spans="1:12" x14ac:dyDescent="0.3">
      <c r="A1846">
        <v>11845</v>
      </c>
      <c r="B1846" s="1">
        <v>46406</v>
      </c>
      <c r="C1846">
        <v>1980</v>
      </c>
      <c r="D1846" t="s">
        <v>15</v>
      </c>
      <c r="E1846" t="s">
        <v>20</v>
      </c>
      <c r="F1846" s="6">
        <v>5</v>
      </c>
      <c r="G1846" s="4">
        <v>532.25</v>
      </c>
      <c r="H1846" s="7">
        <v>0.34</v>
      </c>
      <c r="I1846" t="s">
        <v>16</v>
      </c>
      <c r="J1846" s="6">
        <v>7</v>
      </c>
      <c r="K1846" s="5">
        <v>2.4</v>
      </c>
      <c r="L1846" s="4">
        <v>1756.42</v>
      </c>
    </row>
    <row r="1847" spans="1:12" x14ac:dyDescent="0.3">
      <c r="A1847">
        <v>11846</v>
      </c>
      <c r="B1847" s="1">
        <v>46407</v>
      </c>
      <c r="C1847">
        <v>1026</v>
      </c>
      <c r="D1847" t="s">
        <v>15</v>
      </c>
      <c r="E1847" t="s">
        <v>21</v>
      </c>
      <c r="F1847" s="6">
        <v>3</v>
      </c>
      <c r="G1847" s="4">
        <v>25.17</v>
      </c>
      <c r="H1847" s="7">
        <v>0.31</v>
      </c>
      <c r="I1847" t="s">
        <v>16</v>
      </c>
      <c r="J1847" s="6">
        <v>9</v>
      </c>
      <c r="K1847" s="5">
        <v>4.3</v>
      </c>
      <c r="L1847" s="4">
        <v>52.1</v>
      </c>
    </row>
    <row r="1848" spans="1:12" x14ac:dyDescent="0.3">
      <c r="A1848">
        <v>11847</v>
      </c>
      <c r="B1848" s="1">
        <v>46408</v>
      </c>
      <c r="C1848">
        <v>1824</v>
      </c>
      <c r="D1848" t="s">
        <v>15</v>
      </c>
      <c r="E1848" t="s">
        <v>20</v>
      </c>
      <c r="F1848" s="6">
        <v>6</v>
      </c>
      <c r="G1848" s="4">
        <v>252.03</v>
      </c>
      <c r="H1848" s="7">
        <v>0.1</v>
      </c>
      <c r="I1848" t="s">
        <v>16</v>
      </c>
      <c r="J1848" s="6">
        <v>1</v>
      </c>
      <c r="K1848" s="5">
        <v>3.2</v>
      </c>
      <c r="L1848" s="4">
        <v>1360.96</v>
      </c>
    </row>
    <row r="1849" spans="1:12" x14ac:dyDescent="0.3">
      <c r="A1849">
        <v>11848</v>
      </c>
      <c r="B1849" s="1">
        <v>46409</v>
      </c>
      <c r="C1849">
        <v>1286</v>
      </c>
      <c r="D1849" t="s">
        <v>15</v>
      </c>
      <c r="E1849" t="s">
        <v>21</v>
      </c>
      <c r="F1849" s="6">
        <v>5</v>
      </c>
      <c r="G1849" s="4">
        <v>556.84</v>
      </c>
      <c r="H1849" s="7">
        <v>0.11</v>
      </c>
      <c r="I1849" t="s">
        <v>18</v>
      </c>
      <c r="J1849" s="6">
        <v>9</v>
      </c>
      <c r="K1849" s="5">
        <v>1.9</v>
      </c>
      <c r="L1849" s="4">
        <v>2477.94</v>
      </c>
    </row>
    <row r="1850" spans="1:12" x14ac:dyDescent="0.3">
      <c r="A1850">
        <v>11849</v>
      </c>
      <c r="B1850" s="1">
        <v>46410</v>
      </c>
      <c r="C1850">
        <v>1645</v>
      </c>
      <c r="D1850" t="s">
        <v>19</v>
      </c>
      <c r="E1850" t="s">
        <v>21</v>
      </c>
      <c r="F1850" s="6">
        <v>6</v>
      </c>
      <c r="G1850" s="4">
        <v>221.6</v>
      </c>
      <c r="H1850" s="7">
        <v>0.13</v>
      </c>
      <c r="I1850" t="s">
        <v>14</v>
      </c>
      <c r="J1850" s="6">
        <v>4</v>
      </c>
      <c r="K1850" s="5">
        <v>1.5</v>
      </c>
      <c r="L1850" s="4">
        <v>1156.75</v>
      </c>
    </row>
    <row r="1851" spans="1:12" x14ac:dyDescent="0.3">
      <c r="A1851">
        <v>11850</v>
      </c>
      <c r="B1851" s="1">
        <v>46411</v>
      </c>
      <c r="C1851">
        <v>1730</v>
      </c>
      <c r="D1851" t="s">
        <v>19</v>
      </c>
      <c r="E1851" t="s">
        <v>13</v>
      </c>
      <c r="F1851" s="6">
        <v>1</v>
      </c>
      <c r="G1851" s="4">
        <v>283.36</v>
      </c>
      <c r="H1851" s="7">
        <v>0.14000000000000001</v>
      </c>
      <c r="I1851" t="s">
        <v>16</v>
      </c>
      <c r="J1851" s="6">
        <v>7</v>
      </c>
      <c r="K1851" s="5">
        <v>4.9000000000000004</v>
      </c>
      <c r="L1851" s="4">
        <v>243.69</v>
      </c>
    </row>
    <row r="1852" spans="1:12" x14ac:dyDescent="0.3">
      <c r="A1852">
        <v>11851</v>
      </c>
      <c r="B1852" s="1">
        <v>46412</v>
      </c>
      <c r="C1852">
        <v>1167</v>
      </c>
      <c r="D1852" t="s">
        <v>19</v>
      </c>
      <c r="E1852" t="s">
        <v>17</v>
      </c>
      <c r="F1852" s="6">
        <v>1</v>
      </c>
      <c r="G1852" s="4">
        <v>589.20000000000005</v>
      </c>
      <c r="H1852" s="7">
        <v>0.04</v>
      </c>
      <c r="I1852" t="s">
        <v>18</v>
      </c>
      <c r="J1852" s="6">
        <v>11</v>
      </c>
      <c r="K1852" s="5">
        <v>1.1000000000000001</v>
      </c>
      <c r="L1852" s="4">
        <v>565.63</v>
      </c>
    </row>
    <row r="1853" spans="1:12" x14ac:dyDescent="0.3">
      <c r="A1853">
        <v>11852</v>
      </c>
      <c r="B1853" s="1">
        <v>46413</v>
      </c>
      <c r="C1853">
        <v>1609</v>
      </c>
      <c r="D1853" t="s">
        <v>19</v>
      </c>
      <c r="E1853" t="s">
        <v>21</v>
      </c>
      <c r="F1853" s="6">
        <v>4</v>
      </c>
      <c r="G1853" s="4">
        <v>131.6</v>
      </c>
      <c r="H1853" s="7">
        <v>0.27</v>
      </c>
      <c r="I1853" t="s">
        <v>16</v>
      </c>
      <c r="J1853" s="6">
        <v>4</v>
      </c>
      <c r="K1853" s="5">
        <v>4.7</v>
      </c>
      <c r="L1853" s="4">
        <v>384.27</v>
      </c>
    </row>
    <row r="1854" spans="1:12" x14ac:dyDescent="0.3">
      <c r="A1854">
        <v>11853</v>
      </c>
      <c r="B1854" s="1">
        <v>46414</v>
      </c>
      <c r="C1854">
        <v>1267</v>
      </c>
      <c r="D1854" t="s">
        <v>12</v>
      </c>
      <c r="E1854" t="s">
        <v>20</v>
      </c>
      <c r="F1854" s="6">
        <v>2</v>
      </c>
      <c r="G1854" s="4">
        <v>53.17</v>
      </c>
      <c r="H1854" s="7">
        <v>0.13</v>
      </c>
      <c r="I1854" t="s">
        <v>14</v>
      </c>
      <c r="J1854" s="6">
        <v>4</v>
      </c>
      <c r="K1854" s="5">
        <v>1.9</v>
      </c>
      <c r="L1854" s="4">
        <v>92.52</v>
      </c>
    </row>
    <row r="1855" spans="1:12" x14ac:dyDescent="0.3">
      <c r="A1855">
        <v>11854</v>
      </c>
      <c r="B1855" s="1">
        <v>46415</v>
      </c>
      <c r="C1855">
        <v>1748</v>
      </c>
      <c r="D1855" t="s">
        <v>15</v>
      </c>
      <c r="E1855" t="s">
        <v>13</v>
      </c>
      <c r="F1855" s="6">
        <v>6</v>
      </c>
      <c r="G1855" s="4">
        <v>517.76</v>
      </c>
      <c r="H1855" s="7">
        <v>0.31</v>
      </c>
      <c r="I1855" t="s">
        <v>16</v>
      </c>
      <c r="J1855" s="6">
        <v>4</v>
      </c>
      <c r="K1855" s="5">
        <v>3.6</v>
      </c>
      <c r="L1855" s="4">
        <v>2143.5300000000002</v>
      </c>
    </row>
    <row r="1856" spans="1:12" x14ac:dyDescent="0.3">
      <c r="A1856">
        <v>11855</v>
      </c>
      <c r="B1856" s="1">
        <v>46416</v>
      </c>
      <c r="C1856">
        <v>1820</v>
      </c>
      <c r="D1856" t="s">
        <v>22</v>
      </c>
      <c r="E1856" t="s">
        <v>20</v>
      </c>
      <c r="F1856" s="6">
        <v>6</v>
      </c>
      <c r="G1856" s="4">
        <v>523.04999999999995</v>
      </c>
      <c r="H1856" s="7">
        <v>0.32</v>
      </c>
      <c r="I1856" t="s">
        <v>16</v>
      </c>
      <c r="J1856" s="6">
        <v>6</v>
      </c>
      <c r="K1856" s="5">
        <v>2.2000000000000002</v>
      </c>
      <c r="L1856" s="4">
        <v>2134.04</v>
      </c>
    </row>
    <row r="1857" spans="1:12" x14ac:dyDescent="0.3">
      <c r="A1857">
        <v>11856</v>
      </c>
      <c r="B1857" s="1">
        <v>46417</v>
      </c>
      <c r="C1857">
        <v>1454</v>
      </c>
      <c r="D1857" t="s">
        <v>19</v>
      </c>
      <c r="E1857" t="s">
        <v>20</v>
      </c>
      <c r="F1857" s="6">
        <v>1</v>
      </c>
      <c r="G1857" s="4">
        <v>291.17</v>
      </c>
      <c r="H1857" s="7">
        <v>0.01</v>
      </c>
      <c r="I1857" t="s">
        <v>18</v>
      </c>
      <c r="J1857" s="6">
        <v>5</v>
      </c>
      <c r="K1857" s="5">
        <v>4.4000000000000004</v>
      </c>
      <c r="L1857" s="4">
        <v>288.26</v>
      </c>
    </row>
    <row r="1858" spans="1:12" x14ac:dyDescent="0.3">
      <c r="A1858">
        <v>11857</v>
      </c>
      <c r="B1858" s="1">
        <v>46418</v>
      </c>
      <c r="C1858">
        <v>1905</v>
      </c>
      <c r="D1858" t="s">
        <v>15</v>
      </c>
      <c r="E1858" t="s">
        <v>21</v>
      </c>
      <c r="F1858" s="6">
        <v>6</v>
      </c>
      <c r="G1858" s="4">
        <v>315.81</v>
      </c>
      <c r="H1858" s="7">
        <v>0.35</v>
      </c>
      <c r="I1858" t="s">
        <v>16</v>
      </c>
      <c r="J1858" s="6">
        <v>2</v>
      </c>
      <c r="K1858" s="5">
        <v>3.2</v>
      </c>
      <c r="L1858" s="4">
        <v>1231.6600000000001</v>
      </c>
    </row>
    <row r="1859" spans="1:12" x14ac:dyDescent="0.3">
      <c r="A1859">
        <v>11858</v>
      </c>
      <c r="B1859" s="1">
        <v>46419</v>
      </c>
      <c r="C1859">
        <v>1684</v>
      </c>
      <c r="D1859" t="s">
        <v>19</v>
      </c>
      <c r="E1859" t="s">
        <v>21</v>
      </c>
      <c r="F1859" s="6">
        <v>2</v>
      </c>
      <c r="G1859" s="4">
        <v>503.95</v>
      </c>
      <c r="H1859" s="7">
        <v>0.25</v>
      </c>
      <c r="I1859" t="s">
        <v>16</v>
      </c>
      <c r="J1859" s="6">
        <v>9</v>
      </c>
      <c r="K1859" s="5">
        <v>1.6</v>
      </c>
      <c r="L1859" s="4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 s="6">
        <v>3</v>
      </c>
      <c r="G1860" s="4">
        <v>447.06</v>
      </c>
      <c r="H1860" s="7">
        <v>0.18</v>
      </c>
      <c r="I1860" t="s">
        <v>18</v>
      </c>
      <c r="J1860" s="6">
        <v>11</v>
      </c>
      <c r="K1860" s="5">
        <v>2.1</v>
      </c>
      <c r="L1860" s="4">
        <v>1099.77</v>
      </c>
    </row>
    <row r="1861" spans="1:12" x14ac:dyDescent="0.3">
      <c r="A1861">
        <v>11860</v>
      </c>
      <c r="B1861" s="1">
        <v>46421</v>
      </c>
      <c r="C1861">
        <v>1921</v>
      </c>
      <c r="D1861" t="s">
        <v>19</v>
      </c>
      <c r="E1861" t="s">
        <v>21</v>
      </c>
      <c r="F1861" s="6">
        <v>3</v>
      </c>
      <c r="G1861" s="4">
        <v>170.11</v>
      </c>
      <c r="H1861" s="7">
        <v>0.14000000000000001</v>
      </c>
      <c r="I1861" t="s">
        <v>18</v>
      </c>
      <c r="J1861" s="6">
        <v>6</v>
      </c>
      <c r="K1861" s="5">
        <v>2.2999999999999998</v>
      </c>
      <c r="L1861" s="4">
        <v>438.88</v>
      </c>
    </row>
    <row r="1862" spans="1:12" x14ac:dyDescent="0.3">
      <c r="A1862">
        <v>11861</v>
      </c>
      <c r="B1862" s="1">
        <v>46422</v>
      </c>
      <c r="C1862">
        <v>1980</v>
      </c>
      <c r="D1862" t="s">
        <v>22</v>
      </c>
      <c r="E1862" t="s">
        <v>21</v>
      </c>
      <c r="F1862" s="6">
        <v>2</v>
      </c>
      <c r="G1862" s="4">
        <v>24.88</v>
      </c>
      <c r="H1862" s="7">
        <v>0.18</v>
      </c>
      <c r="I1862" t="s">
        <v>18</v>
      </c>
      <c r="J1862" s="6">
        <v>10</v>
      </c>
      <c r="K1862" s="5">
        <v>4.5</v>
      </c>
      <c r="L1862" s="4">
        <v>40.799999999999997</v>
      </c>
    </row>
    <row r="1863" spans="1:12" x14ac:dyDescent="0.3">
      <c r="A1863">
        <v>11862</v>
      </c>
      <c r="B1863" s="1">
        <v>46423</v>
      </c>
      <c r="C1863">
        <v>1475</v>
      </c>
      <c r="D1863" t="s">
        <v>22</v>
      </c>
      <c r="E1863" t="s">
        <v>17</v>
      </c>
      <c r="F1863" s="6">
        <v>6</v>
      </c>
      <c r="G1863" s="4">
        <v>295.62</v>
      </c>
      <c r="H1863" s="7">
        <v>0.11</v>
      </c>
      <c r="I1863" t="s">
        <v>18</v>
      </c>
      <c r="J1863" s="6">
        <v>6</v>
      </c>
      <c r="K1863" s="5">
        <v>4.0999999999999996</v>
      </c>
      <c r="L1863" s="4">
        <v>1578.61</v>
      </c>
    </row>
    <row r="1864" spans="1:12" x14ac:dyDescent="0.3">
      <c r="A1864">
        <v>11863</v>
      </c>
      <c r="B1864" s="1">
        <v>46424</v>
      </c>
      <c r="C1864">
        <v>1701</v>
      </c>
      <c r="D1864" t="s">
        <v>15</v>
      </c>
      <c r="E1864" t="s">
        <v>20</v>
      </c>
      <c r="F1864" s="6">
        <v>6</v>
      </c>
      <c r="G1864" s="4">
        <v>517.46</v>
      </c>
      <c r="H1864" s="7">
        <v>0.22</v>
      </c>
      <c r="I1864" t="s">
        <v>18</v>
      </c>
      <c r="J1864" s="6">
        <v>9</v>
      </c>
      <c r="K1864" s="5">
        <v>4.3</v>
      </c>
      <c r="L1864" s="4">
        <v>2421.71</v>
      </c>
    </row>
    <row r="1865" spans="1:12" x14ac:dyDescent="0.3">
      <c r="A1865">
        <v>11864</v>
      </c>
      <c r="B1865" s="1">
        <v>46425</v>
      </c>
      <c r="C1865">
        <v>1633</v>
      </c>
      <c r="D1865" t="s">
        <v>15</v>
      </c>
      <c r="E1865" t="s">
        <v>17</v>
      </c>
      <c r="F1865" s="6">
        <v>6</v>
      </c>
      <c r="G1865" s="4">
        <v>539.05999999999995</v>
      </c>
      <c r="H1865" s="7">
        <v>0.03</v>
      </c>
      <c r="I1865" t="s">
        <v>18</v>
      </c>
      <c r="J1865" s="6">
        <v>1</v>
      </c>
      <c r="K1865" s="5">
        <v>1.2</v>
      </c>
      <c r="L1865" s="4">
        <v>3137.33</v>
      </c>
    </row>
    <row r="1866" spans="1:12" x14ac:dyDescent="0.3">
      <c r="A1866">
        <v>11865</v>
      </c>
      <c r="B1866" s="1">
        <v>46426</v>
      </c>
      <c r="C1866">
        <v>1557</v>
      </c>
      <c r="D1866" t="s">
        <v>12</v>
      </c>
      <c r="E1866" t="s">
        <v>17</v>
      </c>
      <c r="F1866" s="6">
        <v>7</v>
      </c>
      <c r="G1866" s="4">
        <v>574.39</v>
      </c>
      <c r="H1866" s="7">
        <v>0.22</v>
      </c>
      <c r="I1866" t="s">
        <v>18</v>
      </c>
      <c r="J1866" s="6">
        <v>7</v>
      </c>
      <c r="K1866" s="5">
        <v>3.3</v>
      </c>
      <c r="L1866" s="4">
        <v>3136.17</v>
      </c>
    </row>
    <row r="1867" spans="1:12" x14ac:dyDescent="0.3">
      <c r="A1867">
        <v>11866</v>
      </c>
      <c r="B1867" s="1">
        <v>46427</v>
      </c>
      <c r="C1867">
        <v>1575</v>
      </c>
      <c r="D1867" t="s">
        <v>19</v>
      </c>
      <c r="E1867" t="s">
        <v>17</v>
      </c>
      <c r="F1867" s="6">
        <v>4</v>
      </c>
      <c r="G1867" s="4">
        <v>529.54</v>
      </c>
      <c r="H1867" s="7">
        <v>0.1</v>
      </c>
      <c r="I1867" t="s">
        <v>18</v>
      </c>
      <c r="J1867" s="6">
        <v>3</v>
      </c>
      <c r="K1867" s="5">
        <v>5</v>
      </c>
      <c r="L1867" s="4">
        <v>1906.34</v>
      </c>
    </row>
    <row r="1868" spans="1:12" x14ac:dyDescent="0.3">
      <c r="A1868">
        <v>11867</v>
      </c>
      <c r="B1868" s="1">
        <v>46428</v>
      </c>
      <c r="C1868">
        <v>1129</v>
      </c>
      <c r="D1868" t="s">
        <v>19</v>
      </c>
      <c r="E1868" t="s">
        <v>13</v>
      </c>
      <c r="F1868" s="6">
        <v>5</v>
      </c>
      <c r="G1868" s="4">
        <v>354.33</v>
      </c>
      <c r="H1868" s="7">
        <v>0.01</v>
      </c>
      <c r="I1868" t="s">
        <v>16</v>
      </c>
      <c r="J1868" s="6">
        <v>4</v>
      </c>
      <c r="K1868" s="5">
        <v>4.0999999999999996</v>
      </c>
      <c r="L1868" s="4">
        <v>1753.93</v>
      </c>
    </row>
    <row r="1869" spans="1:12" x14ac:dyDescent="0.3">
      <c r="A1869">
        <v>11868</v>
      </c>
      <c r="B1869" s="1">
        <v>46429</v>
      </c>
      <c r="C1869">
        <v>1821</v>
      </c>
      <c r="D1869" t="s">
        <v>19</v>
      </c>
      <c r="E1869" t="s">
        <v>20</v>
      </c>
      <c r="F1869" s="6">
        <v>2</v>
      </c>
      <c r="G1869" s="4">
        <v>275.08999999999997</v>
      </c>
      <c r="H1869" s="7">
        <v>0.19</v>
      </c>
      <c r="I1869" t="s">
        <v>16</v>
      </c>
      <c r="J1869" s="6">
        <v>1</v>
      </c>
      <c r="K1869" s="5">
        <v>1.5</v>
      </c>
      <c r="L1869" s="4">
        <v>445.65</v>
      </c>
    </row>
    <row r="1870" spans="1:12" x14ac:dyDescent="0.3">
      <c r="A1870">
        <v>11869</v>
      </c>
      <c r="B1870" s="1">
        <v>46430</v>
      </c>
      <c r="C1870">
        <v>1362</v>
      </c>
      <c r="D1870" t="s">
        <v>22</v>
      </c>
      <c r="E1870" t="s">
        <v>13</v>
      </c>
      <c r="F1870" s="6">
        <v>2</v>
      </c>
      <c r="G1870" s="4">
        <v>468.29</v>
      </c>
      <c r="H1870" s="7">
        <v>0.2</v>
      </c>
      <c r="I1870" t="s">
        <v>16</v>
      </c>
      <c r="J1870" s="6">
        <v>3</v>
      </c>
      <c r="K1870" s="5">
        <v>3.7</v>
      </c>
      <c r="L1870" s="4">
        <v>749.26</v>
      </c>
    </row>
    <row r="1871" spans="1:12" x14ac:dyDescent="0.3">
      <c r="A1871">
        <v>11870</v>
      </c>
      <c r="B1871" s="1">
        <v>46431</v>
      </c>
      <c r="C1871">
        <v>1704</v>
      </c>
      <c r="D1871" t="s">
        <v>12</v>
      </c>
      <c r="E1871" t="s">
        <v>13</v>
      </c>
      <c r="F1871" s="6">
        <v>7</v>
      </c>
      <c r="G1871" s="4">
        <v>447.8</v>
      </c>
      <c r="H1871" s="7">
        <v>0.15</v>
      </c>
      <c r="I1871" t="s">
        <v>16</v>
      </c>
      <c r="J1871" s="6">
        <v>7</v>
      </c>
      <c r="K1871" s="5">
        <v>4</v>
      </c>
      <c r="L1871" s="4">
        <v>2664.41</v>
      </c>
    </row>
    <row r="1872" spans="1:12" x14ac:dyDescent="0.3">
      <c r="A1872">
        <v>11871</v>
      </c>
      <c r="B1872" s="1">
        <v>46432</v>
      </c>
      <c r="C1872">
        <v>1818</v>
      </c>
      <c r="D1872" t="s">
        <v>19</v>
      </c>
      <c r="E1872" t="s">
        <v>21</v>
      </c>
      <c r="F1872" s="6">
        <v>2</v>
      </c>
      <c r="G1872" s="4">
        <v>329.81</v>
      </c>
      <c r="H1872" s="7">
        <v>0.03</v>
      </c>
      <c r="I1872" t="s">
        <v>18</v>
      </c>
      <c r="J1872" s="6">
        <v>6</v>
      </c>
      <c r="K1872" s="5">
        <v>3.1</v>
      </c>
      <c r="L1872" s="4">
        <v>639.83000000000004</v>
      </c>
    </row>
    <row r="1873" spans="1:12" x14ac:dyDescent="0.3">
      <c r="A1873">
        <v>11872</v>
      </c>
      <c r="B1873" s="1">
        <v>46433</v>
      </c>
      <c r="C1873">
        <v>1692</v>
      </c>
      <c r="D1873" t="s">
        <v>12</v>
      </c>
      <c r="E1873" t="s">
        <v>17</v>
      </c>
      <c r="F1873" s="6">
        <v>2</v>
      </c>
      <c r="G1873" s="4">
        <v>66.09</v>
      </c>
      <c r="H1873" s="7">
        <v>0.31</v>
      </c>
      <c r="I1873" t="s">
        <v>16</v>
      </c>
      <c r="J1873" s="6">
        <v>1</v>
      </c>
      <c r="K1873" s="5">
        <v>1.3</v>
      </c>
      <c r="L1873" s="4">
        <v>91.2</v>
      </c>
    </row>
    <row r="1874" spans="1:12" x14ac:dyDescent="0.3">
      <c r="A1874">
        <v>11873</v>
      </c>
      <c r="B1874" s="1">
        <v>46434</v>
      </c>
      <c r="C1874">
        <v>1291</v>
      </c>
      <c r="D1874" t="s">
        <v>22</v>
      </c>
      <c r="E1874" t="s">
        <v>17</v>
      </c>
      <c r="F1874" s="6">
        <v>7</v>
      </c>
      <c r="G1874" s="4">
        <v>556.76</v>
      </c>
      <c r="H1874" s="7">
        <v>0.21</v>
      </c>
      <c r="I1874" t="s">
        <v>16</v>
      </c>
      <c r="J1874" s="6">
        <v>9</v>
      </c>
      <c r="K1874" s="5">
        <v>1.1000000000000001</v>
      </c>
      <c r="L1874" s="4">
        <v>3078.88</v>
      </c>
    </row>
    <row r="1875" spans="1:12" x14ac:dyDescent="0.3">
      <c r="A1875">
        <v>11874</v>
      </c>
      <c r="B1875" s="1">
        <v>46435</v>
      </c>
      <c r="C1875">
        <v>1370</v>
      </c>
      <c r="D1875" t="s">
        <v>19</v>
      </c>
      <c r="E1875" t="s">
        <v>13</v>
      </c>
      <c r="F1875" s="6">
        <v>2</v>
      </c>
      <c r="G1875" s="4">
        <v>281.52999999999997</v>
      </c>
      <c r="H1875" s="7">
        <v>0.04</v>
      </c>
      <c r="I1875" t="s">
        <v>16</v>
      </c>
      <c r="J1875" s="6">
        <v>4</v>
      </c>
      <c r="K1875" s="5">
        <v>4.8</v>
      </c>
      <c r="L1875" s="4">
        <v>540.54</v>
      </c>
    </row>
    <row r="1876" spans="1:12" x14ac:dyDescent="0.3">
      <c r="A1876">
        <v>11875</v>
      </c>
      <c r="B1876" s="1">
        <v>46436</v>
      </c>
      <c r="C1876">
        <v>1793</v>
      </c>
      <c r="D1876" t="s">
        <v>15</v>
      </c>
      <c r="E1876" t="s">
        <v>21</v>
      </c>
      <c r="F1876" s="6">
        <v>6</v>
      </c>
      <c r="G1876" s="4">
        <v>227.55</v>
      </c>
      <c r="H1876" s="7">
        <v>0.18</v>
      </c>
      <c r="I1876" t="s">
        <v>16</v>
      </c>
      <c r="J1876" s="6">
        <v>7</v>
      </c>
      <c r="K1876" s="5">
        <v>2</v>
      </c>
      <c r="L1876" s="4">
        <v>1119.55</v>
      </c>
    </row>
    <row r="1877" spans="1:12" x14ac:dyDescent="0.3">
      <c r="A1877">
        <v>11876</v>
      </c>
      <c r="B1877" s="1">
        <v>46437</v>
      </c>
      <c r="C1877">
        <v>1028</v>
      </c>
      <c r="D1877" t="s">
        <v>15</v>
      </c>
      <c r="E1877" t="s">
        <v>21</v>
      </c>
      <c r="F1877" s="6">
        <v>7</v>
      </c>
      <c r="G1877" s="4">
        <v>383.3</v>
      </c>
      <c r="H1877" s="7">
        <v>0.17</v>
      </c>
      <c r="I1877" t="s">
        <v>18</v>
      </c>
      <c r="J1877" s="6">
        <v>4</v>
      </c>
      <c r="K1877" s="5">
        <v>2.5</v>
      </c>
      <c r="L1877" s="4">
        <v>2226.9699999999998</v>
      </c>
    </row>
    <row r="1878" spans="1:12" x14ac:dyDescent="0.3">
      <c r="A1878">
        <v>11877</v>
      </c>
      <c r="B1878" s="1">
        <v>46438</v>
      </c>
      <c r="C1878">
        <v>1148</v>
      </c>
      <c r="D1878" t="s">
        <v>12</v>
      </c>
      <c r="E1878" t="s">
        <v>21</v>
      </c>
      <c r="F1878" s="6">
        <v>4</v>
      </c>
      <c r="G1878" s="4">
        <v>409.2</v>
      </c>
      <c r="H1878" s="7">
        <v>0.02</v>
      </c>
      <c r="I1878" t="s">
        <v>18</v>
      </c>
      <c r="J1878" s="6">
        <v>7</v>
      </c>
      <c r="K1878" s="5">
        <v>4.2</v>
      </c>
      <c r="L1878" s="4">
        <v>1604.06</v>
      </c>
    </row>
    <row r="1879" spans="1:12" x14ac:dyDescent="0.3">
      <c r="A1879">
        <v>11878</v>
      </c>
      <c r="B1879" s="1">
        <v>46439</v>
      </c>
      <c r="C1879">
        <v>1778</v>
      </c>
      <c r="D1879" t="s">
        <v>19</v>
      </c>
      <c r="E1879" t="s">
        <v>20</v>
      </c>
      <c r="F1879" s="6">
        <v>1</v>
      </c>
      <c r="G1879" s="4">
        <v>138.25</v>
      </c>
      <c r="H1879" s="7">
        <v>0.21</v>
      </c>
      <c r="I1879" t="s">
        <v>18</v>
      </c>
      <c r="J1879" s="6">
        <v>5</v>
      </c>
      <c r="K1879" s="5">
        <v>3.8</v>
      </c>
      <c r="L1879" s="4">
        <v>109.22</v>
      </c>
    </row>
    <row r="1880" spans="1:12" x14ac:dyDescent="0.3">
      <c r="A1880">
        <v>11879</v>
      </c>
      <c r="B1880" s="1">
        <v>46440</v>
      </c>
      <c r="C1880">
        <v>1295</v>
      </c>
      <c r="D1880" t="s">
        <v>22</v>
      </c>
      <c r="E1880" t="s">
        <v>13</v>
      </c>
      <c r="F1880" s="6">
        <v>6</v>
      </c>
      <c r="G1880" s="4">
        <v>504.61</v>
      </c>
      <c r="H1880" s="7">
        <v>0.28000000000000003</v>
      </c>
      <c r="I1880" t="s">
        <v>16</v>
      </c>
      <c r="J1880" s="6">
        <v>1</v>
      </c>
      <c r="K1880" s="5">
        <v>4.9000000000000004</v>
      </c>
      <c r="L1880" s="4">
        <v>2179.92</v>
      </c>
    </row>
    <row r="1881" spans="1:12" x14ac:dyDescent="0.3">
      <c r="A1881">
        <v>11880</v>
      </c>
      <c r="B1881" s="1">
        <v>46441</v>
      </c>
      <c r="C1881">
        <v>1010</v>
      </c>
      <c r="D1881" t="s">
        <v>19</v>
      </c>
      <c r="E1881" t="s">
        <v>20</v>
      </c>
      <c r="F1881" s="6">
        <v>6</v>
      </c>
      <c r="G1881" s="4">
        <v>184.61</v>
      </c>
      <c r="H1881" s="7">
        <v>0.26</v>
      </c>
      <c r="I1881" t="s">
        <v>14</v>
      </c>
      <c r="J1881" s="6">
        <v>4</v>
      </c>
      <c r="K1881" s="5">
        <v>1.4</v>
      </c>
      <c r="L1881" s="4">
        <v>819.67</v>
      </c>
    </row>
    <row r="1882" spans="1:12" x14ac:dyDescent="0.3">
      <c r="A1882">
        <v>11881</v>
      </c>
      <c r="B1882" s="1">
        <v>46442</v>
      </c>
      <c r="C1882">
        <v>1511</v>
      </c>
      <c r="D1882" t="s">
        <v>22</v>
      </c>
      <c r="E1882" t="s">
        <v>21</v>
      </c>
      <c r="F1882" s="6">
        <v>5</v>
      </c>
      <c r="G1882" s="4">
        <v>124.21</v>
      </c>
      <c r="H1882" s="7">
        <v>7.0000000000000007E-2</v>
      </c>
      <c r="I1882" t="s">
        <v>14</v>
      </c>
      <c r="J1882" s="6">
        <v>3</v>
      </c>
      <c r="K1882" s="5">
        <v>3.8</v>
      </c>
      <c r="L1882" s="4">
        <v>577.58000000000004</v>
      </c>
    </row>
    <row r="1883" spans="1:12" x14ac:dyDescent="0.3">
      <c r="A1883">
        <v>11882</v>
      </c>
      <c r="B1883" s="1">
        <v>46443</v>
      </c>
      <c r="C1883">
        <v>1675</v>
      </c>
      <c r="D1883" t="s">
        <v>15</v>
      </c>
      <c r="E1883" t="s">
        <v>21</v>
      </c>
      <c r="F1883" s="6">
        <v>7</v>
      </c>
      <c r="G1883" s="4">
        <v>252.74</v>
      </c>
      <c r="H1883" s="7">
        <v>0.3</v>
      </c>
      <c r="I1883" t="s">
        <v>18</v>
      </c>
      <c r="J1883" s="6">
        <v>6</v>
      </c>
      <c r="K1883" s="5">
        <v>1.3</v>
      </c>
      <c r="L1883" s="4">
        <v>1238.43</v>
      </c>
    </row>
    <row r="1884" spans="1:12" x14ac:dyDescent="0.3">
      <c r="A1884">
        <v>11883</v>
      </c>
      <c r="B1884" s="1">
        <v>46444</v>
      </c>
      <c r="C1884">
        <v>1112</v>
      </c>
      <c r="D1884" t="s">
        <v>15</v>
      </c>
      <c r="E1884" t="s">
        <v>21</v>
      </c>
      <c r="F1884" s="6">
        <v>1</v>
      </c>
      <c r="G1884" s="4">
        <v>442.38</v>
      </c>
      <c r="H1884" s="7">
        <v>0.12</v>
      </c>
      <c r="I1884" t="s">
        <v>14</v>
      </c>
      <c r="J1884" s="6">
        <v>6</v>
      </c>
      <c r="K1884" s="5">
        <v>1</v>
      </c>
      <c r="L1884" s="4">
        <v>389.29</v>
      </c>
    </row>
    <row r="1885" spans="1:12" x14ac:dyDescent="0.3">
      <c r="A1885">
        <v>11884</v>
      </c>
      <c r="B1885" s="1">
        <v>46445</v>
      </c>
      <c r="C1885">
        <v>1186</v>
      </c>
      <c r="D1885" t="s">
        <v>22</v>
      </c>
      <c r="E1885" t="s">
        <v>17</v>
      </c>
      <c r="F1885" s="6">
        <v>2</v>
      </c>
      <c r="G1885" s="4">
        <v>579.79</v>
      </c>
      <c r="H1885" s="7">
        <v>0.33</v>
      </c>
      <c r="I1885" t="s">
        <v>18</v>
      </c>
      <c r="J1885" s="6">
        <v>1</v>
      </c>
      <c r="K1885" s="5">
        <v>1.5</v>
      </c>
      <c r="L1885" s="4">
        <v>776.92</v>
      </c>
    </row>
    <row r="1886" spans="1:12" x14ac:dyDescent="0.3">
      <c r="A1886">
        <v>11885</v>
      </c>
      <c r="B1886" s="1">
        <v>46446</v>
      </c>
      <c r="C1886">
        <v>1806</v>
      </c>
      <c r="D1886" t="s">
        <v>22</v>
      </c>
      <c r="E1886" t="s">
        <v>13</v>
      </c>
      <c r="F1886" s="6">
        <v>1</v>
      </c>
      <c r="G1886" s="4">
        <v>488.43</v>
      </c>
      <c r="H1886" s="7">
        <v>0.03</v>
      </c>
      <c r="I1886" t="s">
        <v>14</v>
      </c>
      <c r="J1886" s="6">
        <v>11</v>
      </c>
      <c r="K1886" s="5">
        <v>3.5</v>
      </c>
      <c r="L1886" s="4">
        <v>473.78</v>
      </c>
    </row>
    <row r="1887" spans="1:12" x14ac:dyDescent="0.3">
      <c r="A1887">
        <v>11886</v>
      </c>
      <c r="B1887" s="1">
        <v>46447</v>
      </c>
      <c r="C1887">
        <v>1743</v>
      </c>
      <c r="D1887" t="s">
        <v>12</v>
      </c>
      <c r="E1887" t="s">
        <v>17</v>
      </c>
      <c r="F1887" s="6">
        <v>4</v>
      </c>
      <c r="G1887" s="4">
        <v>565.1</v>
      </c>
      <c r="H1887" s="7">
        <v>0.17</v>
      </c>
      <c r="I1887" t="s">
        <v>14</v>
      </c>
      <c r="J1887" s="6">
        <v>2</v>
      </c>
      <c r="K1887" s="5">
        <v>3.7</v>
      </c>
      <c r="L1887" s="4">
        <v>1876.13</v>
      </c>
    </row>
    <row r="1888" spans="1:12" x14ac:dyDescent="0.3">
      <c r="A1888">
        <v>11887</v>
      </c>
      <c r="B1888" s="1">
        <v>46448</v>
      </c>
      <c r="C1888">
        <v>1226</v>
      </c>
      <c r="D1888" t="s">
        <v>19</v>
      </c>
      <c r="E1888" t="s">
        <v>20</v>
      </c>
      <c r="F1888" s="6">
        <v>3</v>
      </c>
      <c r="G1888" s="4">
        <v>97.25</v>
      </c>
      <c r="H1888" s="7">
        <v>0.21</v>
      </c>
      <c r="I1888" t="s">
        <v>14</v>
      </c>
      <c r="J1888" s="6">
        <v>2</v>
      </c>
      <c r="K1888" s="5">
        <v>2.8</v>
      </c>
      <c r="L1888" s="4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 s="6">
        <v>6</v>
      </c>
      <c r="G1889" s="4">
        <v>56.64</v>
      </c>
      <c r="H1889" s="7">
        <v>0.09</v>
      </c>
      <c r="I1889" t="s">
        <v>18</v>
      </c>
      <c r="J1889" s="6">
        <v>10</v>
      </c>
      <c r="K1889" s="5">
        <v>1.2</v>
      </c>
      <c r="L1889" s="4">
        <v>309.25</v>
      </c>
    </row>
    <row r="1890" spans="1:12" x14ac:dyDescent="0.3">
      <c r="A1890">
        <v>11889</v>
      </c>
      <c r="B1890" s="1">
        <v>46450</v>
      </c>
      <c r="C1890">
        <v>1097</v>
      </c>
      <c r="D1890" t="s">
        <v>19</v>
      </c>
      <c r="E1890" t="s">
        <v>13</v>
      </c>
      <c r="F1890" s="6">
        <v>7</v>
      </c>
      <c r="G1890" s="4">
        <v>341.26</v>
      </c>
      <c r="H1890" s="7">
        <v>0.27</v>
      </c>
      <c r="I1890" t="s">
        <v>18</v>
      </c>
      <c r="J1890" s="6">
        <v>4</v>
      </c>
      <c r="K1890" s="5">
        <v>3.5</v>
      </c>
      <c r="L1890" s="4">
        <v>1743.84</v>
      </c>
    </row>
    <row r="1891" spans="1:12" x14ac:dyDescent="0.3">
      <c r="A1891">
        <v>11890</v>
      </c>
      <c r="B1891" s="1">
        <v>46451</v>
      </c>
      <c r="C1891">
        <v>1054</v>
      </c>
      <c r="D1891" t="s">
        <v>15</v>
      </c>
      <c r="E1891" t="s">
        <v>17</v>
      </c>
      <c r="F1891" s="6">
        <v>7</v>
      </c>
      <c r="G1891" s="4">
        <v>184.82</v>
      </c>
      <c r="H1891" s="7">
        <v>0.22</v>
      </c>
      <c r="I1891" t="s">
        <v>18</v>
      </c>
      <c r="J1891" s="6">
        <v>9</v>
      </c>
      <c r="K1891" s="5">
        <v>1.3</v>
      </c>
      <c r="L1891" s="4">
        <v>1009.12</v>
      </c>
    </row>
    <row r="1892" spans="1:12" x14ac:dyDescent="0.3">
      <c r="A1892">
        <v>11891</v>
      </c>
      <c r="B1892" s="1">
        <v>46452</v>
      </c>
      <c r="C1892">
        <v>1622</v>
      </c>
      <c r="D1892" t="s">
        <v>15</v>
      </c>
      <c r="E1892" t="s">
        <v>21</v>
      </c>
      <c r="F1892" s="6">
        <v>1</v>
      </c>
      <c r="G1892" s="4">
        <v>499.41</v>
      </c>
      <c r="H1892" s="7">
        <v>0.01</v>
      </c>
      <c r="I1892" t="s">
        <v>16</v>
      </c>
      <c r="J1892" s="6">
        <v>11</v>
      </c>
      <c r="K1892" s="5">
        <v>1.6</v>
      </c>
      <c r="L1892" s="4">
        <v>494.42</v>
      </c>
    </row>
    <row r="1893" spans="1:12" x14ac:dyDescent="0.3">
      <c r="A1893">
        <v>11892</v>
      </c>
      <c r="B1893" s="1">
        <v>46453</v>
      </c>
      <c r="C1893">
        <v>1663</v>
      </c>
      <c r="D1893" t="s">
        <v>15</v>
      </c>
      <c r="E1893" t="s">
        <v>20</v>
      </c>
      <c r="F1893" s="6">
        <v>5</v>
      </c>
      <c r="G1893" s="4">
        <v>408.11</v>
      </c>
      <c r="H1893" s="7">
        <v>0.21</v>
      </c>
      <c r="I1893" t="s">
        <v>16</v>
      </c>
      <c r="J1893" s="6">
        <v>2</v>
      </c>
      <c r="K1893" s="5">
        <v>3.1</v>
      </c>
      <c r="L1893" s="4">
        <v>1612.03</v>
      </c>
    </row>
    <row r="1894" spans="1:12" x14ac:dyDescent="0.3">
      <c r="A1894">
        <v>11893</v>
      </c>
      <c r="B1894" s="1">
        <v>46454</v>
      </c>
      <c r="C1894">
        <v>1757</v>
      </c>
      <c r="D1894" t="s">
        <v>15</v>
      </c>
      <c r="E1894" t="s">
        <v>20</v>
      </c>
      <c r="F1894" s="6">
        <v>4</v>
      </c>
      <c r="G1894" s="4">
        <v>582.88</v>
      </c>
      <c r="H1894" s="7">
        <v>0.17</v>
      </c>
      <c r="I1894" t="s">
        <v>14</v>
      </c>
      <c r="J1894" s="6">
        <v>11</v>
      </c>
      <c r="K1894" s="5">
        <v>2.4</v>
      </c>
      <c r="L1894" s="4">
        <v>1935.16</v>
      </c>
    </row>
    <row r="1895" spans="1:12" x14ac:dyDescent="0.3">
      <c r="A1895">
        <v>11894</v>
      </c>
      <c r="B1895" s="1">
        <v>46455</v>
      </c>
      <c r="C1895">
        <v>1405</v>
      </c>
      <c r="D1895" t="s">
        <v>12</v>
      </c>
      <c r="E1895" t="s">
        <v>21</v>
      </c>
      <c r="F1895" s="6">
        <v>3</v>
      </c>
      <c r="G1895" s="4">
        <v>164.05</v>
      </c>
      <c r="H1895" s="7">
        <v>7.0000000000000007E-2</v>
      </c>
      <c r="I1895" t="s">
        <v>16</v>
      </c>
      <c r="J1895" s="6">
        <v>8</v>
      </c>
      <c r="K1895" s="5">
        <v>2.9</v>
      </c>
      <c r="L1895" s="4">
        <v>457.7</v>
      </c>
    </row>
    <row r="1896" spans="1:12" x14ac:dyDescent="0.3">
      <c r="A1896">
        <v>11895</v>
      </c>
      <c r="B1896" s="1">
        <v>46456</v>
      </c>
      <c r="C1896">
        <v>1068</v>
      </c>
      <c r="D1896" t="s">
        <v>19</v>
      </c>
      <c r="E1896" t="s">
        <v>21</v>
      </c>
      <c r="F1896" s="6">
        <v>4</v>
      </c>
      <c r="G1896" s="4">
        <v>299.18</v>
      </c>
      <c r="H1896" s="7">
        <v>0.35</v>
      </c>
      <c r="I1896" t="s">
        <v>18</v>
      </c>
      <c r="J1896" s="6">
        <v>11</v>
      </c>
      <c r="K1896" s="5">
        <v>3.5</v>
      </c>
      <c r="L1896" s="4">
        <v>777.87</v>
      </c>
    </row>
    <row r="1897" spans="1:12" x14ac:dyDescent="0.3">
      <c r="A1897">
        <v>11896</v>
      </c>
      <c r="B1897" s="1">
        <v>46457</v>
      </c>
      <c r="C1897">
        <v>1311</v>
      </c>
      <c r="D1897" t="s">
        <v>22</v>
      </c>
      <c r="E1897" t="s">
        <v>21</v>
      </c>
      <c r="F1897" s="6">
        <v>7</v>
      </c>
      <c r="G1897" s="4">
        <v>308.23</v>
      </c>
      <c r="H1897" s="7">
        <v>0.31</v>
      </c>
      <c r="I1897" t="s">
        <v>16</v>
      </c>
      <c r="J1897" s="6">
        <v>1</v>
      </c>
      <c r="K1897" s="5">
        <v>1.6</v>
      </c>
      <c r="L1897" s="4">
        <v>1488.75</v>
      </c>
    </row>
    <row r="1898" spans="1:12" x14ac:dyDescent="0.3">
      <c r="A1898">
        <v>11897</v>
      </c>
      <c r="B1898" s="1">
        <v>46458</v>
      </c>
      <c r="C1898">
        <v>1288</v>
      </c>
      <c r="D1898" t="s">
        <v>15</v>
      </c>
      <c r="E1898" t="s">
        <v>13</v>
      </c>
      <c r="F1898" s="6">
        <v>2</v>
      </c>
      <c r="G1898" s="4">
        <v>154.91999999999999</v>
      </c>
      <c r="H1898" s="7">
        <v>0.1</v>
      </c>
      <c r="I1898" t="s">
        <v>16</v>
      </c>
      <c r="J1898" s="6">
        <v>8</v>
      </c>
      <c r="K1898" s="5">
        <v>4.5999999999999996</v>
      </c>
      <c r="L1898" s="4">
        <v>278.86</v>
      </c>
    </row>
    <row r="1899" spans="1:12" x14ac:dyDescent="0.3">
      <c r="A1899">
        <v>11898</v>
      </c>
      <c r="B1899" s="1">
        <v>46459</v>
      </c>
      <c r="C1899">
        <v>1761</v>
      </c>
      <c r="D1899" t="s">
        <v>19</v>
      </c>
      <c r="E1899" t="s">
        <v>17</v>
      </c>
      <c r="F1899" s="6">
        <v>3</v>
      </c>
      <c r="G1899" s="4">
        <v>360.2</v>
      </c>
      <c r="H1899" s="7">
        <v>0.19</v>
      </c>
      <c r="I1899" t="s">
        <v>14</v>
      </c>
      <c r="J1899" s="6">
        <v>3</v>
      </c>
      <c r="K1899" s="5">
        <v>3.2</v>
      </c>
      <c r="L1899" s="4">
        <v>875.29</v>
      </c>
    </row>
    <row r="1900" spans="1:12" x14ac:dyDescent="0.3">
      <c r="A1900">
        <v>11899</v>
      </c>
      <c r="B1900" s="1">
        <v>46460</v>
      </c>
      <c r="C1900">
        <v>1547</v>
      </c>
      <c r="D1900" t="s">
        <v>19</v>
      </c>
      <c r="E1900" t="s">
        <v>20</v>
      </c>
      <c r="F1900" s="6">
        <v>7</v>
      </c>
      <c r="G1900" s="4">
        <v>274.32</v>
      </c>
      <c r="H1900" s="7">
        <v>0.11</v>
      </c>
      <c r="I1900" t="s">
        <v>14</v>
      </c>
      <c r="J1900" s="6">
        <v>5</v>
      </c>
      <c r="K1900" s="5">
        <v>1.1000000000000001</v>
      </c>
      <c r="L1900" s="4">
        <v>1709.01</v>
      </c>
    </row>
    <row r="1901" spans="1:12" x14ac:dyDescent="0.3">
      <c r="A1901">
        <v>11900</v>
      </c>
      <c r="B1901" s="1">
        <v>46461</v>
      </c>
      <c r="C1901">
        <v>1750</v>
      </c>
      <c r="D1901" t="s">
        <v>12</v>
      </c>
      <c r="E1901" t="s">
        <v>17</v>
      </c>
      <c r="F1901" s="6">
        <v>5</v>
      </c>
      <c r="G1901" s="4">
        <v>276.33</v>
      </c>
      <c r="H1901" s="7">
        <v>0.27</v>
      </c>
      <c r="I1901" t="s">
        <v>18</v>
      </c>
      <c r="J1901" s="6">
        <v>1</v>
      </c>
      <c r="K1901" s="5">
        <v>3.5</v>
      </c>
      <c r="L1901" s="4">
        <v>1008.6</v>
      </c>
    </row>
    <row r="1902" spans="1:12" x14ac:dyDescent="0.3">
      <c r="A1902">
        <v>11901</v>
      </c>
      <c r="B1902" s="1">
        <v>46462</v>
      </c>
      <c r="C1902">
        <v>1147</v>
      </c>
      <c r="D1902" t="s">
        <v>12</v>
      </c>
      <c r="E1902" t="s">
        <v>21</v>
      </c>
      <c r="F1902" s="6">
        <v>3</v>
      </c>
      <c r="G1902" s="4">
        <v>227.2</v>
      </c>
      <c r="H1902" s="7">
        <v>0.33</v>
      </c>
      <c r="I1902" t="s">
        <v>16</v>
      </c>
      <c r="J1902" s="6">
        <v>1</v>
      </c>
      <c r="K1902" s="5">
        <v>2.9</v>
      </c>
      <c r="L1902" s="4">
        <v>456.67</v>
      </c>
    </row>
    <row r="1903" spans="1:12" x14ac:dyDescent="0.3">
      <c r="A1903">
        <v>11902</v>
      </c>
      <c r="B1903" s="1">
        <v>46463</v>
      </c>
      <c r="C1903">
        <v>1466</v>
      </c>
      <c r="D1903" t="s">
        <v>12</v>
      </c>
      <c r="E1903" t="s">
        <v>21</v>
      </c>
      <c r="F1903" s="6">
        <v>7</v>
      </c>
      <c r="G1903" s="4">
        <v>24.9</v>
      </c>
      <c r="H1903" s="7">
        <v>0.13</v>
      </c>
      <c r="I1903" t="s">
        <v>18</v>
      </c>
      <c r="J1903" s="6">
        <v>6</v>
      </c>
      <c r="K1903" s="5">
        <v>3.8</v>
      </c>
      <c r="L1903" s="4">
        <v>151.63999999999999</v>
      </c>
    </row>
    <row r="1904" spans="1:12" x14ac:dyDescent="0.3">
      <c r="A1904">
        <v>11903</v>
      </c>
      <c r="B1904" s="1">
        <v>46464</v>
      </c>
      <c r="C1904">
        <v>1738</v>
      </c>
      <c r="D1904" t="s">
        <v>12</v>
      </c>
      <c r="E1904" t="s">
        <v>17</v>
      </c>
      <c r="F1904" s="6">
        <v>5</v>
      </c>
      <c r="G1904" s="4">
        <v>320.43</v>
      </c>
      <c r="H1904" s="7">
        <v>0.28000000000000003</v>
      </c>
      <c r="I1904" t="s">
        <v>16</v>
      </c>
      <c r="J1904" s="6">
        <v>3</v>
      </c>
      <c r="K1904" s="5">
        <v>4.0999999999999996</v>
      </c>
      <c r="L1904" s="4">
        <v>1153.55</v>
      </c>
    </row>
    <row r="1905" spans="1:12" x14ac:dyDescent="0.3">
      <c r="A1905">
        <v>11904</v>
      </c>
      <c r="B1905" s="1">
        <v>46465</v>
      </c>
      <c r="C1905">
        <v>1243</v>
      </c>
      <c r="D1905" t="s">
        <v>19</v>
      </c>
      <c r="E1905" t="s">
        <v>20</v>
      </c>
      <c r="F1905" s="6">
        <v>2</v>
      </c>
      <c r="G1905" s="4">
        <v>211.12</v>
      </c>
      <c r="H1905" s="7">
        <v>0.17</v>
      </c>
      <c r="I1905" t="s">
        <v>16</v>
      </c>
      <c r="J1905" s="6">
        <v>8</v>
      </c>
      <c r="K1905" s="5">
        <v>4.8</v>
      </c>
      <c r="L1905" s="4">
        <v>350.46</v>
      </c>
    </row>
    <row r="1906" spans="1:12" x14ac:dyDescent="0.3">
      <c r="A1906">
        <v>11905</v>
      </c>
      <c r="B1906" s="1">
        <v>46466</v>
      </c>
      <c r="C1906">
        <v>1490</v>
      </c>
      <c r="D1906" t="s">
        <v>15</v>
      </c>
      <c r="E1906" t="s">
        <v>13</v>
      </c>
      <c r="F1906" s="6">
        <v>5</v>
      </c>
      <c r="G1906" s="4">
        <v>15.77</v>
      </c>
      <c r="H1906" s="7">
        <v>0.14000000000000001</v>
      </c>
      <c r="I1906" t="s">
        <v>16</v>
      </c>
      <c r="J1906" s="6">
        <v>4</v>
      </c>
      <c r="K1906" s="5">
        <v>5</v>
      </c>
      <c r="L1906" s="4">
        <v>67.81</v>
      </c>
    </row>
    <row r="1907" spans="1:12" x14ac:dyDescent="0.3">
      <c r="A1907">
        <v>11906</v>
      </c>
      <c r="B1907" s="1">
        <v>46467</v>
      </c>
      <c r="C1907">
        <v>1848</v>
      </c>
      <c r="D1907" t="s">
        <v>22</v>
      </c>
      <c r="E1907" t="s">
        <v>17</v>
      </c>
      <c r="F1907" s="6">
        <v>4</v>
      </c>
      <c r="G1907" s="4">
        <v>195.15</v>
      </c>
      <c r="H1907" s="7">
        <v>0.33</v>
      </c>
      <c r="I1907" t="s">
        <v>18</v>
      </c>
      <c r="J1907" s="6">
        <v>6</v>
      </c>
      <c r="K1907" s="5">
        <v>3.2</v>
      </c>
      <c r="L1907" s="4">
        <v>523</v>
      </c>
    </row>
    <row r="1908" spans="1:12" x14ac:dyDescent="0.3">
      <c r="A1908">
        <v>11907</v>
      </c>
      <c r="B1908" s="1">
        <v>46468</v>
      </c>
      <c r="C1908">
        <v>1957</v>
      </c>
      <c r="D1908" t="s">
        <v>15</v>
      </c>
      <c r="E1908" t="s">
        <v>21</v>
      </c>
      <c r="F1908" s="6">
        <v>1</v>
      </c>
      <c r="G1908" s="4">
        <v>178</v>
      </c>
      <c r="H1908" s="7">
        <v>0.18</v>
      </c>
      <c r="I1908" t="s">
        <v>16</v>
      </c>
      <c r="J1908" s="6">
        <v>10</v>
      </c>
      <c r="K1908" s="5">
        <v>3.2</v>
      </c>
      <c r="L1908" s="4">
        <v>145.96</v>
      </c>
    </row>
    <row r="1909" spans="1:12" x14ac:dyDescent="0.3">
      <c r="A1909">
        <v>11908</v>
      </c>
      <c r="B1909" s="1">
        <v>46469</v>
      </c>
      <c r="C1909">
        <v>1506</v>
      </c>
      <c r="D1909" t="s">
        <v>15</v>
      </c>
      <c r="E1909" t="s">
        <v>21</v>
      </c>
      <c r="F1909" s="6">
        <v>4</v>
      </c>
      <c r="G1909" s="4">
        <v>245.17</v>
      </c>
      <c r="H1909" s="7">
        <v>0.16</v>
      </c>
      <c r="I1909" t="s">
        <v>18</v>
      </c>
      <c r="J1909" s="6">
        <v>9</v>
      </c>
      <c r="K1909" s="5">
        <v>1.1000000000000001</v>
      </c>
      <c r="L1909" s="4">
        <v>823.77</v>
      </c>
    </row>
    <row r="1910" spans="1:12" x14ac:dyDescent="0.3">
      <c r="A1910">
        <v>11909</v>
      </c>
      <c r="B1910" s="1">
        <v>46470</v>
      </c>
      <c r="C1910">
        <v>1364</v>
      </c>
      <c r="D1910" t="s">
        <v>15</v>
      </c>
      <c r="E1910" t="s">
        <v>13</v>
      </c>
      <c r="F1910" s="6">
        <v>7</v>
      </c>
      <c r="G1910" s="4">
        <v>92.13</v>
      </c>
      <c r="H1910" s="7">
        <v>0.24</v>
      </c>
      <c r="I1910" t="s">
        <v>16</v>
      </c>
      <c r="J1910" s="6">
        <v>8</v>
      </c>
      <c r="K1910" s="5">
        <v>4.5</v>
      </c>
      <c r="L1910" s="4">
        <v>490.13</v>
      </c>
    </row>
    <row r="1911" spans="1:12" x14ac:dyDescent="0.3">
      <c r="A1911">
        <v>11910</v>
      </c>
      <c r="B1911" s="1">
        <v>46471</v>
      </c>
      <c r="C1911">
        <v>1481</v>
      </c>
      <c r="D1911" t="s">
        <v>15</v>
      </c>
      <c r="E1911" t="s">
        <v>17</v>
      </c>
      <c r="F1911" s="6">
        <v>7</v>
      </c>
      <c r="G1911" s="4">
        <v>312</v>
      </c>
      <c r="H1911" s="7">
        <v>0.09</v>
      </c>
      <c r="I1911" t="s">
        <v>16</v>
      </c>
      <c r="J1911" s="6">
        <v>4</v>
      </c>
      <c r="K1911" s="5">
        <v>1.1000000000000001</v>
      </c>
      <c r="L1911" s="4">
        <v>1987.44</v>
      </c>
    </row>
    <row r="1912" spans="1:12" x14ac:dyDescent="0.3">
      <c r="A1912">
        <v>11911</v>
      </c>
      <c r="B1912" s="1">
        <v>46472</v>
      </c>
      <c r="C1912">
        <v>1200</v>
      </c>
      <c r="D1912" t="s">
        <v>15</v>
      </c>
      <c r="E1912" t="s">
        <v>13</v>
      </c>
      <c r="F1912" s="6">
        <v>6</v>
      </c>
      <c r="G1912" s="4">
        <v>420.08</v>
      </c>
      <c r="H1912" s="7">
        <v>0.11</v>
      </c>
      <c r="I1912" t="s">
        <v>16</v>
      </c>
      <c r="J1912" s="6">
        <v>10</v>
      </c>
      <c r="K1912" s="5">
        <v>3.5</v>
      </c>
      <c r="L1912" s="4">
        <v>2243.23</v>
      </c>
    </row>
    <row r="1913" spans="1:12" x14ac:dyDescent="0.3">
      <c r="A1913">
        <v>11912</v>
      </c>
      <c r="B1913" s="1">
        <v>46473</v>
      </c>
      <c r="C1913">
        <v>1153</v>
      </c>
      <c r="D1913" t="s">
        <v>19</v>
      </c>
      <c r="E1913" t="s">
        <v>13</v>
      </c>
      <c r="F1913" s="6">
        <v>4</v>
      </c>
      <c r="G1913" s="4">
        <v>383.66</v>
      </c>
      <c r="H1913" s="7">
        <v>0.33</v>
      </c>
      <c r="I1913" t="s">
        <v>14</v>
      </c>
      <c r="J1913" s="6">
        <v>8</v>
      </c>
      <c r="K1913" s="5">
        <v>1.4</v>
      </c>
      <c r="L1913" s="4">
        <v>1028.21</v>
      </c>
    </row>
    <row r="1914" spans="1:12" x14ac:dyDescent="0.3">
      <c r="A1914">
        <v>11913</v>
      </c>
      <c r="B1914" s="1">
        <v>46474</v>
      </c>
      <c r="C1914">
        <v>1449</v>
      </c>
      <c r="D1914" t="s">
        <v>15</v>
      </c>
      <c r="E1914" t="s">
        <v>20</v>
      </c>
      <c r="F1914" s="6">
        <v>3</v>
      </c>
      <c r="G1914" s="4">
        <v>485.2</v>
      </c>
      <c r="H1914" s="7">
        <v>0.24</v>
      </c>
      <c r="I1914" t="s">
        <v>18</v>
      </c>
      <c r="J1914" s="6">
        <v>7</v>
      </c>
      <c r="K1914" s="5">
        <v>2.1</v>
      </c>
      <c r="L1914" s="4">
        <v>1106.26</v>
      </c>
    </row>
    <row r="1915" spans="1:12" x14ac:dyDescent="0.3">
      <c r="A1915">
        <v>11914</v>
      </c>
      <c r="B1915" s="1">
        <v>46475</v>
      </c>
      <c r="C1915">
        <v>1500</v>
      </c>
      <c r="D1915" t="s">
        <v>15</v>
      </c>
      <c r="E1915" t="s">
        <v>20</v>
      </c>
      <c r="F1915" s="6">
        <v>2</v>
      </c>
      <c r="G1915" s="4">
        <v>279.42</v>
      </c>
      <c r="H1915" s="7">
        <v>0.28999999999999998</v>
      </c>
      <c r="I1915" t="s">
        <v>16</v>
      </c>
      <c r="J1915" s="6">
        <v>5</v>
      </c>
      <c r="K1915" s="5">
        <v>1.6</v>
      </c>
      <c r="L1915" s="4">
        <v>396.78</v>
      </c>
    </row>
    <row r="1916" spans="1:12" x14ac:dyDescent="0.3">
      <c r="A1916">
        <v>11915</v>
      </c>
      <c r="B1916" s="1">
        <v>46476</v>
      </c>
      <c r="C1916">
        <v>1072</v>
      </c>
      <c r="D1916" t="s">
        <v>15</v>
      </c>
      <c r="E1916" t="s">
        <v>21</v>
      </c>
      <c r="F1916" s="6">
        <v>6</v>
      </c>
      <c r="G1916" s="4">
        <v>318.67</v>
      </c>
      <c r="H1916" s="7">
        <v>0.09</v>
      </c>
      <c r="I1916" t="s">
        <v>18</v>
      </c>
      <c r="J1916" s="6">
        <v>7</v>
      </c>
      <c r="K1916" s="5">
        <v>1.5</v>
      </c>
      <c r="L1916" s="4">
        <v>1739.94</v>
      </c>
    </row>
    <row r="1917" spans="1:12" x14ac:dyDescent="0.3">
      <c r="A1917">
        <v>11916</v>
      </c>
      <c r="B1917" s="1">
        <v>46477</v>
      </c>
      <c r="C1917">
        <v>1712</v>
      </c>
      <c r="D1917" t="s">
        <v>19</v>
      </c>
      <c r="E1917" t="s">
        <v>17</v>
      </c>
      <c r="F1917" s="6">
        <v>6</v>
      </c>
      <c r="G1917" s="4">
        <v>489.09</v>
      </c>
      <c r="H1917" s="7">
        <v>0.19</v>
      </c>
      <c r="I1917" t="s">
        <v>14</v>
      </c>
      <c r="J1917" s="6">
        <v>7</v>
      </c>
      <c r="K1917" s="5">
        <v>1.3</v>
      </c>
      <c r="L1917" s="4">
        <v>2376.98</v>
      </c>
    </row>
    <row r="1918" spans="1:12" x14ac:dyDescent="0.3">
      <c r="A1918">
        <v>11917</v>
      </c>
      <c r="B1918" s="1">
        <v>46478</v>
      </c>
      <c r="C1918">
        <v>1295</v>
      </c>
      <c r="D1918" t="s">
        <v>22</v>
      </c>
      <c r="E1918" t="s">
        <v>20</v>
      </c>
      <c r="F1918" s="6">
        <v>6</v>
      </c>
      <c r="G1918" s="4">
        <v>265.20999999999998</v>
      </c>
      <c r="H1918" s="7">
        <v>0.34</v>
      </c>
      <c r="I1918" t="s">
        <v>18</v>
      </c>
      <c r="J1918" s="6">
        <v>10</v>
      </c>
      <c r="K1918" s="5">
        <v>2.2999999999999998</v>
      </c>
      <c r="L1918" s="4">
        <v>1050.23</v>
      </c>
    </row>
    <row r="1919" spans="1:12" x14ac:dyDescent="0.3">
      <c r="A1919">
        <v>11918</v>
      </c>
      <c r="B1919" s="1">
        <v>46479</v>
      </c>
      <c r="C1919">
        <v>1016</v>
      </c>
      <c r="D1919" t="s">
        <v>19</v>
      </c>
      <c r="E1919" t="s">
        <v>21</v>
      </c>
      <c r="F1919" s="6">
        <v>7</v>
      </c>
      <c r="G1919" s="4">
        <v>425.44</v>
      </c>
      <c r="H1919" s="7">
        <v>0.11</v>
      </c>
      <c r="I1919" t="s">
        <v>18</v>
      </c>
      <c r="J1919" s="6">
        <v>2</v>
      </c>
      <c r="K1919" s="5">
        <v>2.7</v>
      </c>
      <c r="L1919" s="4">
        <v>2650.49</v>
      </c>
    </row>
    <row r="1920" spans="1:12" x14ac:dyDescent="0.3">
      <c r="A1920">
        <v>11919</v>
      </c>
      <c r="B1920" s="1">
        <v>46480</v>
      </c>
      <c r="C1920">
        <v>1640</v>
      </c>
      <c r="D1920" t="s">
        <v>15</v>
      </c>
      <c r="E1920" t="s">
        <v>17</v>
      </c>
      <c r="F1920" s="6">
        <v>1</v>
      </c>
      <c r="G1920" s="4">
        <v>269.24</v>
      </c>
      <c r="H1920" s="7">
        <v>0.06</v>
      </c>
      <c r="I1920" t="s">
        <v>16</v>
      </c>
      <c r="J1920" s="6">
        <v>7</v>
      </c>
      <c r="K1920" s="5">
        <v>2.9</v>
      </c>
      <c r="L1920" s="4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 s="6">
        <v>5</v>
      </c>
      <c r="G1921" s="4">
        <v>259.38</v>
      </c>
      <c r="H1921" s="7">
        <v>0.18</v>
      </c>
      <c r="I1921" t="s">
        <v>18</v>
      </c>
      <c r="J1921" s="6">
        <v>3</v>
      </c>
      <c r="K1921" s="5">
        <v>2.8</v>
      </c>
      <c r="L1921" s="4">
        <v>1063.46</v>
      </c>
    </row>
    <row r="1922" spans="1:12" x14ac:dyDescent="0.3">
      <c r="A1922">
        <v>11921</v>
      </c>
      <c r="B1922" s="1">
        <v>46482</v>
      </c>
      <c r="C1922">
        <v>1060</v>
      </c>
      <c r="D1922" t="s">
        <v>15</v>
      </c>
      <c r="E1922" t="s">
        <v>20</v>
      </c>
      <c r="F1922" s="6">
        <v>3</v>
      </c>
      <c r="G1922" s="4">
        <v>459.72</v>
      </c>
      <c r="H1922" s="7">
        <v>0.14000000000000001</v>
      </c>
      <c r="I1922" t="s">
        <v>18</v>
      </c>
      <c r="J1922" s="6">
        <v>8</v>
      </c>
      <c r="K1922" s="5">
        <v>3.1</v>
      </c>
      <c r="L1922" s="4">
        <v>1186.08</v>
      </c>
    </row>
    <row r="1923" spans="1:12" x14ac:dyDescent="0.3">
      <c r="A1923">
        <v>11922</v>
      </c>
      <c r="B1923" s="1">
        <v>46483</v>
      </c>
      <c r="C1923">
        <v>1938</v>
      </c>
      <c r="D1923" t="s">
        <v>19</v>
      </c>
      <c r="E1923" t="s">
        <v>21</v>
      </c>
      <c r="F1923" s="6">
        <v>7</v>
      </c>
      <c r="G1923" s="4">
        <v>117.28</v>
      </c>
      <c r="H1923" s="7">
        <v>0.06</v>
      </c>
      <c r="I1923" t="s">
        <v>18</v>
      </c>
      <c r="J1923" s="6">
        <v>8</v>
      </c>
      <c r="K1923" s="5">
        <v>4.4000000000000004</v>
      </c>
      <c r="L1923" s="4">
        <v>771.7</v>
      </c>
    </row>
    <row r="1924" spans="1:12" x14ac:dyDescent="0.3">
      <c r="A1924">
        <v>11923</v>
      </c>
      <c r="B1924" s="1">
        <v>46484</v>
      </c>
      <c r="C1924">
        <v>1615</v>
      </c>
      <c r="D1924" t="s">
        <v>22</v>
      </c>
      <c r="E1924" t="s">
        <v>17</v>
      </c>
      <c r="F1924" s="6">
        <v>2</v>
      </c>
      <c r="G1924" s="4">
        <v>213.07</v>
      </c>
      <c r="H1924" s="7">
        <v>0.31</v>
      </c>
      <c r="I1924" t="s">
        <v>14</v>
      </c>
      <c r="J1924" s="6">
        <v>9</v>
      </c>
      <c r="K1924" s="5">
        <v>3.5</v>
      </c>
      <c r="L1924" s="4">
        <v>294.04000000000002</v>
      </c>
    </row>
    <row r="1925" spans="1:12" x14ac:dyDescent="0.3">
      <c r="A1925">
        <v>11924</v>
      </c>
      <c r="B1925" s="1">
        <v>46485</v>
      </c>
      <c r="C1925">
        <v>1041</v>
      </c>
      <c r="D1925" t="s">
        <v>15</v>
      </c>
      <c r="E1925" t="s">
        <v>17</v>
      </c>
      <c r="F1925" s="6">
        <v>7</v>
      </c>
      <c r="G1925" s="4">
        <v>146.13999999999999</v>
      </c>
      <c r="H1925" s="7">
        <v>0.35</v>
      </c>
      <c r="I1925" t="s">
        <v>16</v>
      </c>
      <c r="J1925" s="6">
        <v>11</v>
      </c>
      <c r="K1925" s="5">
        <v>1.1000000000000001</v>
      </c>
      <c r="L1925" s="4">
        <v>664.94</v>
      </c>
    </row>
    <row r="1926" spans="1:12" x14ac:dyDescent="0.3">
      <c r="A1926">
        <v>11925</v>
      </c>
      <c r="B1926" s="1">
        <v>46486</v>
      </c>
      <c r="C1926">
        <v>1024</v>
      </c>
      <c r="D1926" t="s">
        <v>22</v>
      </c>
      <c r="E1926" t="s">
        <v>21</v>
      </c>
      <c r="F1926" s="6">
        <v>1</v>
      </c>
      <c r="G1926" s="4">
        <v>225.08</v>
      </c>
      <c r="H1926" s="7">
        <v>0.2</v>
      </c>
      <c r="I1926" t="s">
        <v>16</v>
      </c>
      <c r="J1926" s="6">
        <v>4</v>
      </c>
      <c r="K1926" s="5">
        <v>1.7</v>
      </c>
      <c r="L1926" s="4">
        <v>180.06</v>
      </c>
    </row>
    <row r="1927" spans="1:12" x14ac:dyDescent="0.3">
      <c r="A1927">
        <v>11926</v>
      </c>
      <c r="B1927" s="1">
        <v>46487</v>
      </c>
      <c r="C1927">
        <v>1038</v>
      </c>
      <c r="D1927" t="s">
        <v>22</v>
      </c>
      <c r="E1927" t="s">
        <v>17</v>
      </c>
      <c r="F1927" s="6">
        <v>7</v>
      </c>
      <c r="G1927" s="4">
        <v>149.77000000000001</v>
      </c>
      <c r="H1927" s="7">
        <v>0.27</v>
      </c>
      <c r="I1927" t="s">
        <v>14</v>
      </c>
      <c r="J1927" s="6">
        <v>10</v>
      </c>
      <c r="K1927" s="5">
        <v>2.4</v>
      </c>
      <c r="L1927" s="4">
        <v>765.32</v>
      </c>
    </row>
    <row r="1928" spans="1:12" x14ac:dyDescent="0.3">
      <c r="A1928">
        <v>11927</v>
      </c>
      <c r="B1928" s="1">
        <v>46488</v>
      </c>
      <c r="C1928">
        <v>1802</v>
      </c>
      <c r="D1928" t="s">
        <v>15</v>
      </c>
      <c r="E1928" t="s">
        <v>21</v>
      </c>
      <c r="F1928" s="6">
        <v>7</v>
      </c>
      <c r="G1928" s="4">
        <v>353.95</v>
      </c>
      <c r="H1928" s="7">
        <v>0.3</v>
      </c>
      <c r="I1928" t="s">
        <v>18</v>
      </c>
      <c r="J1928" s="6">
        <v>3</v>
      </c>
      <c r="K1928" s="5">
        <v>4.8</v>
      </c>
      <c r="L1928" s="4">
        <v>1734.36</v>
      </c>
    </row>
    <row r="1929" spans="1:12" x14ac:dyDescent="0.3">
      <c r="A1929">
        <v>11928</v>
      </c>
      <c r="B1929" s="1">
        <v>46489</v>
      </c>
      <c r="C1929">
        <v>1130</v>
      </c>
      <c r="D1929" t="s">
        <v>15</v>
      </c>
      <c r="E1929" t="s">
        <v>17</v>
      </c>
      <c r="F1929" s="6">
        <v>4</v>
      </c>
      <c r="G1929" s="4">
        <v>481.93</v>
      </c>
      <c r="H1929" s="7">
        <v>0.25</v>
      </c>
      <c r="I1929" t="s">
        <v>16</v>
      </c>
      <c r="J1929" s="6">
        <v>9</v>
      </c>
      <c r="K1929" s="5">
        <v>1.3</v>
      </c>
      <c r="L1929" s="4">
        <v>1445.79</v>
      </c>
    </row>
    <row r="1930" spans="1:12" x14ac:dyDescent="0.3">
      <c r="A1930">
        <v>11929</v>
      </c>
      <c r="B1930" s="1">
        <v>46490</v>
      </c>
      <c r="C1930">
        <v>1497</v>
      </c>
      <c r="D1930" t="s">
        <v>19</v>
      </c>
      <c r="E1930" t="s">
        <v>21</v>
      </c>
      <c r="F1930" s="6">
        <v>2</v>
      </c>
      <c r="G1930" s="4">
        <v>475.17</v>
      </c>
      <c r="H1930" s="7">
        <v>0.02</v>
      </c>
      <c r="I1930" t="s">
        <v>16</v>
      </c>
      <c r="J1930" s="6">
        <v>9</v>
      </c>
      <c r="K1930" s="5">
        <v>3.8</v>
      </c>
      <c r="L1930" s="4">
        <v>931.33</v>
      </c>
    </row>
    <row r="1931" spans="1:12" x14ac:dyDescent="0.3">
      <c r="A1931">
        <v>11930</v>
      </c>
      <c r="B1931" s="1">
        <v>46491</v>
      </c>
      <c r="C1931">
        <v>1228</v>
      </c>
      <c r="D1931" t="s">
        <v>19</v>
      </c>
      <c r="E1931" t="s">
        <v>21</v>
      </c>
      <c r="F1931" s="6">
        <v>6</v>
      </c>
      <c r="G1931" s="4">
        <v>228.23</v>
      </c>
      <c r="H1931" s="7">
        <v>0.06</v>
      </c>
      <c r="I1931" t="s">
        <v>14</v>
      </c>
      <c r="J1931" s="6">
        <v>2</v>
      </c>
      <c r="K1931" s="5">
        <v>1.1000000000000001</v>
      </c>
      <c r="L1931" s="4">
        <v>1287.22</v>
      </c>
    </row>
    <row r="1932" spans="1:12" x14ac:dyDescent="0.3">
      <c r="A1932">
        <v>11931</v>
      </c>
      <c r="B1932" s="1">
        <v>46492</v>
      </c>
      <c r="C1932">
        <v>1107</v>
      </c>
      <c r="D1932" t="s">
        <v>15</v>
      </c>
      <c r="E1932" t="s">
        <v>21</v>
      </c>
      <c r="F1932" s="6">
        <v>2</v>
      </c>
      <c r="G1932" s="4">
        <v>593.41999999999996</v>
      </c>
      <c r="H1932" s="7">
        <v>0.02</v>
      </c>
      <c r="I1932" t="s">
        <v>16</v>
      </c>
      <c r="J1932" s="6">
        <v>6</v>
      </c>
      <c r="K1932" s="5">
        <v>2.5</v>
      </c>
      <c r="L1932" s="4">
        <v>1163.0999999999999</v>
      </c>
    </row>
    <row r="1933" spans="1:12" x14ac:dyDescent="0.3">
      <c r="A1933">
        <v>11932</v>
      </c>
      <c r="B1933" s="1">
        <v>46493</v>
      </c>
      <c r="C1933">
        <v>1171</v>
      </c>
      <c r="D1933" t="s">
        <v>15</v>
      </c>
      <c r="E1933" t="s">
        <v>13</v>
      </c>
      <c r="F1933" s="6">
        <v>2</v>
      </c>
      <c r="G1933" s="4">
        <v>362.4</v>
      </c>
      <c r="H1933" s="7">
        <v>0</v>
      </c>
      <c r="I1933" t="s">
        <v>16</v>
      </c>
      <c r="J1933" s="6">
        <v>3</v>
      </c>
      <c r="K1933" s="5">
        <v>4.0999999999999996</v>
      </c>
      <c r="L1933" s="4">
        <v>724.8</v>
      </c>
    </row>
    <row r="1934" spans="1:12" x14ac:dyDescent="0.3">
      <c r="A1934">
        <v>11933</v>
      </c>
      <c r="B1934" s="1">
        <v>46494</v>
      </c>
      <c r="C1934">
        <v>1434</v>
      </c>
      <c r="D1934" t="s">
        <v>15</v>
      </c>
      <c r="E1934" t="s">
        <v>17</v>
      </c>
      <c r="F1934" s="6">
        <v>4</v>
      </c>
      <c r="G1934" s="4">
        <v>248.65</v>
      </c>
      <c r="H1934" s="7">
        <v>0.11</v>
      </c>
      <c r="I1934" t="s">
        <v>16</v>
      </c>
      <c r="J1934" s="6">
        <v>5</v>
      </c>
      <c r="K1934" s="5">
        <v>2.4</v>
      </c>
      <c r="L1934" s="4">
        <v>885.19</v>
      </c>
    </row>
    <row r="1935" spans="1:12" x14ac:dyDescent="0.3">
      <c r="A1935">
        <v>11934</v>
      </c>
      <c r="B1935" s="1">
        <v>46495</v>
      </c>
      <c r="C1935">
        <v>1477</v>
      </c>
      <c r="D1935" t="s">
        <v>19</v>
      </c>
      <c r="E1935" t="s">
        <v>20</v>
      </c>
      <c r="F1935" s="6">
        <v>5</v>
      </c>
      <c r="G1935" s="4">
        <v>503.79</v>
      </c>
      <c r="H1935" s="7">
        <v>0.14000000000000001</v>
      </c>
      <c r="I1935" t="s">
        <v>14</v>
      </c>
      <c r="J1935" s="6">
        <v>2</v>
      </c>
      <c r="K1935" s="5">
        <v>2.7</v>
      </c>
      <c r="L1935" s="4">
        <v>2166.3000000000002</v>
      </c>
    </row>
    <row r="1936" spans="1:12" x14ac:dyDescent="0.3">
      <c r="A1936">
        <v>11935</v>
      </c>
      <c r="B1936" s="1">
        <v>46496</v>
      </c>
      <c r="C1936">
        <v>1101</v>
      </c>
      <c r="D1936" t="s">
        <v>19</v>
      </c>
      <c r="E1936" t="s">
        <v>21</v>
      </c>
      <c r="F1936" s="6">
        <v>7</v>
      </c>
      <c r="G1936" s="4">
        <v>441.98</v>
      </c>
      <c r="H1936" s="7">
        <v>0.08</v>
      </c>
      <c r="I1936" t="s">
        <v>14</v>
      </c>
      <c r="J1936" s="6">
        <v>4</v>
      </c>
      <c r="K1936" s="5">
        <v>4.5999999999999996</v>
      </c>
      <c r="L1936" s="4">
        <v>2846.35</v>
      </c>
    </row>
    <row r="1937" spans="1:12" x14ac:dyDescent="0.3">
      <c r="A1937">
        <v>11936</v>
      </c>
      <c r="B1937" s="1">
        <v>46497</v>
      </c>
      <c r="C1937">
        <v>1865</v>
      </c>
      <c r="D1937" t="s">
        <v>15</v>
      </c>
      <c r="E1937" t="s">
        <v>13</v>
      </c>
      <c r="F1937" s="6">
        <v>3</v>
      </c>
      <c r="G1937" s="4">
        <v>453.33</v>
      </c>
      <c r="H1937" s="7">
        <v>0.02</v>
      </c>
      <c r="I1937" t="s">
        <v>18</v>
      </c>
      <c r="J1937" s="6">
        <v>11</v>
      </c>
      <c r="K1937" s="5">
        <v>1.3</v>
      </c>
      <c r="L1937" s="4">
        <v>1332.79</v>
      </c>
    </row>
    <row r="1938" spans="1:12" x14ac:dyDescent="0.3">
      <c r="A1938">
        <v>11937</v>
      </c>
      <c r="B1938" s="1">
        <v>46498</v>
      </c>
      <c r="C1938">
        <v>1523</v>
      </c>
      <c r="D1938" t="s">
        <v>19</v>
      </c>
      <c r="E1938" t="s">
        <v>20</v>
      </c>
      <c r="F1938" s="6">
        <v>6</v>
      </c>
      <c r="G1938" s="4">
        <v>129.74</v>
      </c>
      <c r="H1938" s="7">
        <v>0.19</v>
      </c>
      <c r="I1938" t="s">
        <v>18</v>
      </c>
      <c r="J1938" s="6">
        <v>3</v>
      </c>
      <c r="K1938" s="5">
        <v>3.1</v>
      </c>
      <c r="L1938" s="4">
        <v>630.54</v>
      </c>
    </row>
    <row r="1939" spans="1:12" x14ac:dyDescent="0.3">
      <c r="A1939">
        <v>11938</v>
      </c>
      <c r="B1939" s="1">
        <v>46499</v>
      </c>
      <c r="C1939">
        <v>1274</v>
      </c>
      <c r="D1939" t="s">
        <v>22</v>
      </c>
      <c r="E1939" t="s">
        <v>21</v>
      </c>
      <c r="F1939" s="6">
        <v>5</v>
      </c>
      <c r="G1939" s="4">
        <v>288.97000000000003</v>
      </c>
      <c r="H1939" s="7">
        <v>0.1</v>
      </c>
      <c r="I1939" t="s">
        <v>16</v>
      </c>
      <c r="J1939" s="6">
        <v>2</v>
      </c>
      <c r="K1939" s="5">
        <v>2.5</v>
      </c>
      <c r="L1939" s="4">
        <v>1300.3699999999999</v>
      </c>
    </row>
    <row r="1940" spans="1:12" x14ac:dyDescent="0.3">
      <c r="A1940">
        <v>11939</v>
      </c>
      <c r="B1940" s="1">
        <v>46500</v>
      </c>
      <c r="C1940">
        <v>1612</v>
      </c>
      <c r="D1940" t="s">
        <v>19</v>
      </c>
      <c r="E1940" t="s">
        <v>20</v>
      </c>
      <c r="F1940" s="6">
        <v>1</v>
      </c>
      <c r="G1940" s="4">
        <v>519.16999999999996</v>
      </c>
      <c r="H1940" s="7">
        <v>0.28000000000000003</v>
      </c>
      <c r="I1940" t="s">
        <v>16</v>
      </c>
      <c r="J1940" s="6">
        <v>6</v>
      </c>
      <c r="K1940" s="5">
        <v>4.9000000000000004</v>
      </c>
      <c r="L1940" s="4">
        <v>373.8</v>
      </c>
    </row>
    <row r="1941" spans="1:12" x14ac:dyDescent="0.3">
      <c r="A1941">
        <v>11940</v>
      </c>
      <c r="B1941" s="1">
        <v>46501</v>
      </c>
      <c r="C1941">
        <v>1043</v>
      </c>
      <c r="D1941" t="s">
        <v>15</v>
      </c>
      <c r="E1941" t="s">
        <v>13</v>
      </c>
      <c r="F1941" s="6">
        <v>7</v>
      </c>
      <c r="G1941" s="4">
        <v>309.86</v>
      </c>
      <c r="H1941" s="7">
        <v>0</v>
      </c>
      <c r="I1941" t="s">
        <v>14</v>
      </c>
      <c r="J1941" s="6">
        <v>11</v>
      </c>
      <c r="K1941" s="5">
        <v>4.2</v>
      </c>
      <c r="L1941" s="4">
        <v>2169.02</v>
      </c>
    </row>
    <row r="1942" spans="1:12" x14ac:dyDescent="0.3">
      <c r="A1942">
        <v>11941</v>
      </c>
      <c r="B1942" s="1">
        <v>46502</v>
      </c>
      <c r="C1942">
        <v>1954</v>
      </c>
      <c r="D1942" t="s">
        <v>12</v>
      </c>
      <c r="E1942" t="s">
        <v>20</v>
      </c>
      <c r="F1942" s="6">
        <v>6</v>
      </c>
      <c r="G1942" s="4">
        <v>414.82</v>
      </c>
      <c r="H1942" s="7">
        <v>0.28999999999999998</v>
      </c>
      <c r="I1942" t="s">
        <v>16</v>
      </c>
      <c r="J1942" s="6">
        <v>3</v>
      </c>
      <c r="K1942" s="5">
        <v>1.5</v>
      </c>
      <c r="L1942" s="4">
        <v>1767.13</v>
      </c>
    </row>
    <row r="1943" spans="1:12" x14ac:dyDescent="0.3">
      <c r="A1943">
        <v>11942</v>
      </c>
      <c r="B1943" s="1">
        <v>46503</v>
      </c>
      <c r="C1943">
        <v>1816</v>
      </c>
      <c r="D1943" t="s">
        <v>19</v>
      </c>
      <c r="E1943" t="s">
        <v>21</v>
      </c>
      <c r="F1943" s="6">
        <v>3</v>
      </c>
      <c r="G1943" s="4">
        <v>358.94</v>
      </c>
      <c r="H1943" s="7">
        <v>0.33</v>
      </c>
      <c r="I1943" t="s">
        <v>18</v>
      </c>
      <c r="J1943" s="6">
        <v>4</v>
      </c>
      <c r="K1943" s="5">
        <v>4.7</v>
      </c>
      <c r="L1943" s="4">
        <v>721.47</v>
      </c>
    </row>
    <row r="1944" spans="1:12" x14ac:dyDescent="0.3">
      <c r="A1944">
        <v>11943</v>
      </c>
      <c r="B1944" s="1">
        <v>46504</v>
      </c>
      <c r="C1944">
        <v>1956</v>
      </c>
      <c r="D1944" t="s">
        <v>15</v>
      </c>
      <c r="E1944" t="s">
        <v>20</v>
      </c>
      <c r="F1944" s="6">
        <v>7</v>
      </c>
      <c r="G1944" s="4">
        <v>507.78</v>
      </c>
      <c r="H1944" s="7">
        <v>0.25</v>
      </c>
      <c r="I1944" t="s">
        <v>18</v>
      </c>
      <c r="J1944" s="6">
        <v>6</v>
      </c>
      <c r="K1944" s="5">
        <v>1.8</v>
      </c>
      <c r="L1944" s="4">
        <v>2665.84</v>
      </c>
    </row>
    <row r="1945" spans="1:12" x14ac:dyDescent="0.3">
      <c r="A1945">
        <v>11944</v>
      </c>
      <c r="B1945" s="1">
        <v>46505</v>
      </c>
      <c r="C1945">
        <v>1016</v>
      </c>
      <c r="D1945" t="s">
        <v>19</v>
      </c>
      <c r="E1945" t="s">
        <v>20</v>
      </c>
      <c r="F1945" s="6">
        <v>1</v>
      </c>
      <c r="G1945" s="4">
        <v>181.47</v>
      </c>
      <c r="H1945" s="7">
        <v>0.26</v>
      </c>
      <c r="I1945" t="s">
        <v>16</v>
      </c>
      <c r="J1945" s="6">
        <v>5</v>
      </c>
      <c r="K1945" s="5">
        <v>1.3</v>
      </c>
      <c r="L1945" s="4">
        <v>134.29</v>
      </c>
    </row>
    <row r="1946" spans="1:12" x14ac:dyDescent="0.3">
      <c r="A1946">
        <v>11945</v>
      </c>
      <c r="B1946" s="1">
        <v>46506</v>
      </c>
      <c r="C1946">
        <v>1329</v>
      </c>
      <c r="D1946" t="s">
        <v>15</v>
      </c>
      <c r="E1946" t="s">
        <v>21</v>
      </c>
      <c r="F1946" s="6">
        <v>4</v>
      </c>
      <c r="G1946" s="4">
        <v>351.65</v>
      </c>
      <c r="H1946" s="7">
        <v>0.33</v>
      </c>
      <c r="I1946" t="s">
        <v>18</v>
      </c>
      <c r="J1946" s="6">
        <v>4</v>
      </c>
      <c r="K1946" s="5">
        <v>3.2</v>
      </c>
      <c r="L1946" s="4">
        <v>942.42</v>
      </c>
    </row>
    <row r="1947" spans="1:12" x14ac:dyDescent="0.3">
      <c r="A1947">
        <v>11946</v>
      </c>
      <c r="B1947" s="1">
        <v>46507</v>
      </c>
      <c r="C1947">
        <v>1568</v>
      </c>
      <c r="D1947" t="s">
        <v>15</v>
      </c>
      <c r="E1947" t="s">
        <v>13</v>
      </c>
      <c r="F1947" s="6">
        <v>5</v>
      </c>
      <c r="G1947" s="4">
        <v>87.09</v>
      </c>
      <c r="H1947" s="7">
        <v>7.0000000000000007E-2</v>
      </c>
      <c r="I1947" t="s">
        <v>18</v>
      </c>
      <c r="J1947" s="6">
        <v>4</v>
      </c>
      <c r="K1947" s="5">
        <v>3.9</v>
      </c>
      <c r="L1947" s="4">
        <v>404.97</v>
      </c>
    </row>
    <row r="1948" spans="1:12" x14ac:dyDescent="0.3">
      <c r="A1948">
        <v>11947</v>
      </c>
      <c r="B1948" s="1">
        <v>46508</v>
      </c>
      <c r="C1948">
        <v>1822</v>
      </c>
      <c r="D1948" t="s">
        <v>15</v>
      </c>
      <c r="E1948" t="s">
        <v>13</v>
      </c>
      <c r="F1948" s="6">
        <v>7</v>
      </c>
      <c r="G1948" s="4">
        <v>418.77</v>
      </c>
      <c r="H1948" s="7">
        <v>0.35</v>
      </c>
      <c r="I1948" t="s">
        <v>18</v>
      </c>
      <c r="J1948" s="6">
        <v>2</v>
      </c>
      <c r="K1948" s="5">
        <v>3.9</v>
      </c>
      <c r="L1948" s="4">
        <v>1905.4</v>
      </c>
    </row>
    <row r="1949" spans="1:12" x14ac:dyDescent="0.3">
      <c r="A1949">
        <v>11948</v>
      </c>
      <c r="B1949" s="1">
        <v>46509</v>
      </c>
      <c r="C1949">
        <v>1496</v>
      </c>
      <c r="D1949" t="s">
        <v>15</v>
      </c>
      <c r="E1949" t="s">
        <v>20</v>
      </c>
      <c r="F1949" s="6">
        <v>6</v>
      </c>
      <c r="G1949" s="4">
        <v>443.2</v>
      </c>
      <c r="H1949" s="7">
        <v>0.27</v>
      </c>
      <c r="I1949" t="s">
        <v>16</v>
      </c>
      <c r="J1949" s="6">
        <v>10</v>
      </c>
      <c r="K1949" s="5">
        <v>3.1</v>
      </c>
      <c r="L1949" s="4">
        <v>1941.22</v>
      </c>
    </row>
    <row r="1950" spans="1:12" x14ac:dyDescent="0.3">
      <c r="A1950">
        <v>11949</v>
      </c>
      <c r="B1950" s="1">
        <v>46510</v>
      </c>
      <c r="C1950">
        <v>1814</v>
      </c>
      <c r="D1950" t="s">
        <v>12</v>
      </c>
      <c r="E1950" t="s">
        <v>17</v>
      </c>
      <c r="F1950" s="6">
        <v>2</v>
      </c>
      <c r="G1950" s="4">
        <v>40.06</v>
      </c>
      <c r="H1950" s="7">
        <v>0.25</v>
      </c>
      <c r="I1950" t="s">
        <v>16</v>
      </c>
      <c r="J1950" s="6">
        <v>4</v>
      </c>
      <c r="K1950" s="5">
        <v>3</v>
      </c>
      <c r="L1950" s="4">
        <v>60.09</v>
      </c>
    </row>
    <row r="1951" spans="1:12" x14ac:dyDescent="0.3">
      <c r="A1951">
        <v>11950</v>
      </c>
      <c r="B1951" s="1">
        <v>46511</v>
      </c>
      <c r="C1951">
        <v>1011</v>
      </c>
      <c r="D1951" t="s">
        <v>19</v>
      </c>
      <c r="E1951" t="s">
        <v>20</v>
      </c>
      <c r="F1951" s="6">
        <v>3</v>
      </c>
      <c r="G1951" s="4">
        <v>410.34</v>
      </c>
      <c r="H1951" s="7">
        <v>0.13</v>
      </c>
      <c r="I1951" t="s">
        <v>18</v>
      </c>
      <c r="J1951" s="6">
        <v>8</v>
      </c>
      <c r="K1951" s="5">
        <v>4.9000000000000004</v>
      </c>
      <c r="L1951" s="4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 s="6">
        <v>7</v>
      </c>
      <c r="G1952" s="4">
        <v>257.58999999999997</v>
      </c>
      <c r="H1952" s="7">
        <v>0.19</v>
      </c>
      <c r="I1952" t="s">
        <v>14</v>
      </c>
      <c r="J1952" s="6">
        <v>5</v>
      </c>
      <c r="K1952" s="5">
        <v>4.3</v>
      </c>
      <c r="L1952" s="4">
        <v>1460.54</v>
      </c>
    </row>
    <row r="1953" spans="1:12" x14ac:dyDescent="0.3">
      <c r="A1953">
        <v>11952</v>
      </c>
      <c r="B1953" s="1">
        <v>46513</v>
      </c>
      <c r="C1953">
        <v>1591</v>
      </c>
      <c r="D1953" t="s">
        <v>12</v>
      </c>
      <c r="E1953" t="s">
        <v>20</v>
      </c>
      <c r="F1953" s="6">
        <v>6</v>
      </c>
      <c r="G1953" s="4">
        <v>87.6</v>
      </c>
      <c r="H1953" s="7">
        <v>0.23</v>
      </c>
      <c r="I1953" t="s">
        <v>16</v>
      </c>
      <c r="J1953" s="6">
        <v>11</v>
      </c>
      <c r="K1953" s="5">
        <v>3.8</v>
      </c>
      <c r="L1953" s="4">
        <v>404.71</v>
      </c>
    </row>
    <row r="1954" spans="1:12" x14ac:dyDescent="0.3">
      <c r="A1954">
        <v>11953</v>
      </c>
      <c r="B1954" s="1">
        <v>46514</v>
      </c>
      <c r="C1954">
        <v>1215</v>
      </c>
      <c r="D1954" t="s">
        <v>15</v>
      </c>
      <c r="E1954" t="s">
        <v>13</v>
      </c>
      <c r="F1954" s="6">
        <v>2</v>
      </c>
      <c r="G1954" s="4">
        <v>260.64999999999998</v>
      </c>
      <c r="H1954" s="7">
        <v>0.22</v>
      </c>
      <c r="I1954" t="s">
        <v>14</v>
      </c>
      <c r="J1954" s="6">
        <v>10</v>
      </c>
      <c r="K1954" s="5">
        <v>1.8</v>
      </c>
      <c r="L1954" s="4">
        <v>406.61</v>
      </c>
    </row>
    <row r="1955" spans="1:12" x14ac:dyDescent="0.3">
      <c r="A1955">
        <v>11954</v>
      </c>
      <c r="B1955" s="1">
        <v>46515</v>
      </c>
      <c r="C1955">
        <v>1338</v>
      </c>
      <c r="D1955" t="s">
        <v>12</v>
      </c>
      <c r="E1955" t="s">
        <v>20</v>
      </c>
      <c r="F1955" s="6">
        <v>6</v>
      </c>
      <c r="G1955" s="4">
        <v>128.63</v>
      </c>
      <c r="H1955" s="7">
        <v>0.25</v>
      </c>
      <c r="I1955" t="s">
        <v>18</v>
      </c>
      <c r="J1955" s="6">
        <v>10</v>
      </c>
      <c r="K1955" s="5">
        <v>4.3</v>
      </c>
      <c r="L1955" s="4">
        <v>578.84</v>
      </c>
    </row>
    <row r="1956" spans="1:12" x14ac:dyDescent="0.3">
      <c r="A1956">
        <v>11955</v>
      </c>
      <c r="B1956" s="1">
        <v>46516</v>
      </c>
      <c r="C1956">
        <v>1775</v>
      </c>
      <c r="D1956" t="s">
        <v>15</v>
      </c>
      <c r="E1956" t="s">
        <v>20</v>
      </c>
      <c r="F1956" s="6">
        <v>7</v>
      </c>
      <c r="G1956" s="4">
        <v>258.10000000000002</v>
      </c>
      <c r="H1956" s="7">
        <v>0.03</v>
      </c>
      <c r="I1956" t="s">
        <v>14</v>
      </c>
      <c r="J1956" s="6">
        <v>8</v>
      </c>
      <c r="K1956" s="5">
        <v>4</v>
      </c>
      <c r="L1956" s="4">
        <v>1752.5</v>
      </c>
    </row>
    <row r="1957" spans="1:12" x14ac:dyDescent="0.3">
      <c r="A1957">
        <v>11956</v>
      </c>
      <c r="B1957" s="1">
        <v>46517</v>
      </c>
      <c r="C1957">
        <v>1990</v>
      </c>
      <c r="D1957" t="s">
        <v>22</v>
      </c>
      <c r="E1957" t="s">
        <v>17</v>
      </c>
      <c r="F1957" s="6">
        <v>1</v>
      </c>
      <c r="G1957" s="4">
        <v>239.84</v>
      </c>
      <c r="H1957" s="7">
        <v>0.12</v>
      </c>
      <c r="I1957" t="s">
        <v>16</v>
      </c>
      <c r="J1957" s="6">
        <v>6</v>
      </c>
      <c r="K1957" s="5">
        <v>5</v>
      </c>
      <c r="L1957" s="4">
        <v>211.06</v>
      </c>
    </row>
    <row r="1958" spans="1:12" x14ac:dyDescent="0.3">
      <c r="A1958">
        <v>11957</v>
      </c>
      <c r="B1958" s="1">
        <v>46518</v>
      </c>
      <c r="C1958">
        <v>1660</v>
      </c>
      <c r="D1958" t="s">
        <v>15</v>
      </c>
      <c r="E1958" t="s">
        <v>13</v>
      </c>
      <c r="F1958" s="6">
        <v>2</v>
      </c>
      <c r="G1958" s="4">
        <v>446.96</v>
      </c>
      <c r="H1958" s="7">
        <v>0.15</v>
      </c>
      <c r="I1958" t="s">
        <v>16</v>
      </c>
      <c r="J1958" s="6">
        <v>10</v>
      </c>
      <c r="K1958" s="5">
        <v>1.5</v>
      </c>
      <c r="L1958" s="4">
        <v>759.83</v>
      </c>
    </row>
    <row r="1959" spans="1:12" x14ac:dyDescent="0.3">
      <c r="A1959">
        <v>11958</v>
      </c>
      <c r="B1959" s="1">
        <v>46519</v>
      </c>
      <c r="C1959">
        <v>1080</v>
      </c>
      <c r="D1959" t="s">
        <v>22</v>
      </c>
      <c r="E1959" t="s">
        <v>17</v>
      </c>
      <c r="F1959" s="6">
        <v>2</v>
      </c>
      <c r="G1959" s="4">
        <v>467.92</v>
      </c>
      <c r="H1959" s="7">
        <v>0.09</v>
      </c>
      <c r="I1959" t="s">
        <v>16</v>
      </c>
      <c r="J1959" s="6">
        <v>5</v>
      </c>
      <c r="K1959" s="5">
        <v>3.9</v>
      </c>
      <c r="L1959" s="4">
        <v>851.61</v>
      </c>
    </row>
    <row r="1960" spans="1:12" x14ac:dyDescent="0.3">
      <c r="A1960">
        <v>11959</v>
      </c>
      <c r="B1960" s="1">
        <v>46520</v>
      </c>
      <c r="C1960">
        <v>1726</v>
      </c>
      <c r="D1960" t="s">
        <v>12</v>
      </c>
      <c r="E1960" t="s">
        <v>20</v>
      </c>
      <c r="F1960" s="6">
        <v>6</v>
      </c>
      <c r="G1960" s="4">
        <v>370.11</v>
      </c>
      <c r="H1960" s="7">
        <v>0.06</v>
      </c>
      <c r="I1960" t="s">
        <v>16</v>
      </c>
      <c r="J1960" s="6">
        <v>4</v>
      </c>
      <c r="K1960" s="5">
        <v>4.9000000000000004</v>
      </c>
      <c r="L1960" s="4">
        <v>2087.42</v>
      </c>
    </row>
    <row r="1961" spans="1:12" x14ac:dyDescent="0.3">
      <c r="A1961">
        <v>11960</v>
      </c>
      <c r="B1961" s="1">
        <v>46521</v>
      </c>
      <c r="C1961">
        <v>1484</v>
      </c>
      <c r="D1961" t="s">
        <v>15</v>
      </c>
      <c r="E1961" t="s">
        <v>21</v>
      </c>
      <c r="F1961" s="6">
        <v>4</v>
      </c>
      <c r="G1961" s="4">
        <v>28.27</v>
      </c>
      <c r="H1961" s="7">
        <v>0.05</v>
      </c>
      <c r="I1961" t="s">
        <v>14</v>
      </c>
      <c r="J1961" s="6">
        <v>10</v>
      </c>
      <c r="K1961" s="5">
        <v>2.9</v>
      </c>
      <c r="L1961" s="4">
        <v>107.43</v>
      </c>
    </row>
    <row r="1962" spans="1:12" x14ac:dyDescent="0.3">
      <c r="A1962">
        <v>11961</v>
      </c>
      <c r="B1962" s="1">
        <v>46522</v>
      </c>
      <c r="C1962">
        <v>1373</v>
      </c>
      <c r="D1962" t="s">
        <v>19</v>
      </c>
      <c r="E1962" t="s">
        <v>20</v>
      </c>
      <c r="F1962" s="6">
        <v>7</v>
      </c>
      <c r="G1962" s="4">
        <v>559.65</v>
      </c>
      <c r="H1962" s="7">
        <v>0.13</v>
      </c>
      <c r="I1962" t="s">
        <v>16</v>
      </c>
      <c r="J1962" s="6">
        <v>9</v>
      </c>
      <c r="K1962" s="5">
        <v>3.9</v>
      </c>
      <c r="L1962" s="4">
        <v>3408.27</v>
      </c>
    </row>
    <row r="1963" spans="1:12" x14ac:dyDescent="0.3">
      <c r="A1963">
        <v>11962</v>
      </c>
      <c r="B1963" s="1">
        <v>46523</v>
      </c>
      <c r="C1963">
        <v>1975</v>
      </c>
      <c r="D1963" t="s">
        <v>19</v>
      </c>
      <c r="E1963" t="s">
        <v>20</v>
      </c>
      <c r="F1963" s="6">
        <v>4</v>
      </c>
      <c r="G1963" s="4">
        <v>416.45</v>
      </c>
      <c r="H1963" s="7">
        <v>0.17</v>
      </c>
      <c r="I1963" t="s">
        <v>18</v>
      </c>
      <c r="J1963" s="6">
        <v>10</v>
      </c>
      <c r="K1963" s="5">
        <v>4.9000000000000004</v>
      </c>
      <c r="L1963" s="4">
        <v>1382.61</v>
      </c>
    </row>
    <row r="1964" spans="1:12" x14ac:dyDescent="0.3">
      <c r="A1964">
        <v>11963</v>
      </c>
      <c r="B1964" s="1">
        <v>46524</v>
      </c>
      <c r="C1964">
        <v>1709</v>
      </c>
      <c r="D1964" t="s">
        <v>19</v>
      </c>
      <c r="E1964" t="s">
        <v>17</v>
      </c>
      <c r="F1964" s="6">
        <v>5</v>
      </c>
      <c r="G1964" s="4">
        <v>35</v>
      </c>
      <c r="H1964" s="7">
        <v>0.02</v>
      </c>
      <c r="I1964" t="s">
        <v>16</v>
      </c>
      <c r="J1964" s="6">
        <v>5</v>
      </c>
      <c r="K1964" s="5">
        <v>3.2</v>
      </c>
      <c r="L1964" s="4">
        <v>171.5</v>
      </c>
    </row>
    <row r="1965" spans="1:12" x14ac:dyDescent="0.3">
      <c r="A1965">
        <v>11964</v>
      </c>
      <c r="B1965" s="1">
        <v>46525</v>
      </c>
      <c r="C1965">
        <v>1199</v>
      </c>
      <c r="D1965" t="s">
        <v>19</v>
      </c>
      <c r="E1965" t="s">
        <v>21</v>
      </c>
      <c r="F1965" s="6">
        <v>1</v>
      </c>
      <c r="G1965" s="4">
        <v>494.02</v>
      </c>
      <c r="H1965" s="7">
        <v>0.33</v>
      </c>
      <c r="I1965" t="s">
        <v>18</v>
      </c>
      <c r="J1965" s="6">
        <v>10</v>
      </c>
      <c r="K1965" s="5">
        <v>3.8</v>
      </c>
      <c r="L1965" s="4">
        <v>330.99</v>
      </c>
    </row>
    <row r="1966" spans="1:12" x14ac:dyDescent="0.3">
      <c r="A1966">
        <v>11965</v>
      </c>
      <c r="B1966" s="1">
        <v>46526</v>
      </c>
      <c r="C1966">
        <v>1536</v>
      </c>
      <c r="D1966" t="s">
        <v>19</v>
      </c>
      <c r="E1966" t="s">
        <v>21</v>
      </c>
      <c r="F1966" s="6">
        <v>4</v>
      </c>
      <c r="G1966" s="4">
        <v>132.16</v>
      </c>
      <c r="H1966" s="7">
        <v>0.27</v>
      </c>
      <c r="I1966" t="s">
        <v>16</v>
      </c>
      <c r="J1966" s="6">
        <v>11</v>
      </c>
      <c r="K1966" s="5">
        <v>1.1000000000000001</v>
      </c>
      <c r="L1966" s="4">
        <v>385.91</v>
      </c>
    </row>
    <row r="1967" spans="1:12" x14ac:dyDescent="0.3">
      <c r="A1967">
        <v>11966</v>
      </c>
      <c r="B1967" s="1">
        <v>46527</v>
      </c>
      <c r="C1967">
        <v>1465</v>
      </c>
      <c r="D1967" t="s">
        <v>15</v>
      </c>
      <c r="E1967" t="s">
        <v>17</v>
      </c>
      <c r="F1967" s="6">
        <v>6</v>
      </c>
      <c r="G1967" s="4">
        <v>353.84</v>
      </c>
      <c r="H1967" s="7">
        <v>0.26</v>
      </c>
      <c r="I1967" t="s">
        <v>16</v>
      </c>
      <c r="J1967" s="6">
        <v>6</v>
      </c>
      <c r="K1967" s="5">
        <v>3.1</v>
      </c>
      <c r="L1967" s="4">
        <v>1571.05</v>
      </c>
    </row>
    <row r="1968" spans="1:12" x14ac:dyDescent="0.3">
      <c r="A1968">
        <v>11967</v>
      </c>
      <c r="B1968" s="1">
        <v>46528</v>
      </c>
      <c r="C1968">
        <v>1088</v>
      </c>
      <c r="D1968" t="s">
        <v>15</v>
      </c>
      <c r="E1968" t="s">
        <v>13</v>
      </c>
      <c r="F1968" s="6">
        <v>7</v>
      </c>
      <c r="G1968" s="4">
        <v>287.98</v>
      </c>
      <c r="H1968" s="7">
        <v>0.06</v>
      </c>
      <c r="I1968" t="s">
        <v>16</v>
      </c>
      <c r="J1968" s="6">
        <v>7</v>
      </c>
      <c r="K1968" s="5">
        <v>2</v>
      </c>
      <c r="L1968" s="4">
        <v>1894.91</v>
      </c>
    </row>
    <row r="1969" spans="1:12" x14ac:dyDescent="0.3">
      <c r="A1969">
        <v>11968</v>
      </c>
      <c r="B1969" s="1">
        <v>46529</v>
      </c>
      <c r="C1969">
        <v>1267</v>
      </c>
      <c r="D1969" t="s">
        <v>15</v>
      </c>
      <c r="E1969" t="s">
        <v>21</v>
      </c>
      <c r="F1969" s="6">
        <v>4</v>
      </c>
      <c r="G1969" s="4">
        <v>260.61</v>
      </c>
      <c r="H1969" s="7">
        <v>0.21</v>
      </c>
      <c r="I1969" t="s">
        <v>18</v>
      </c>
      <c r="J1969" s="6">
        <v>11</v>
      </c>
      <c r="K1969" s="5">
        <v>1.5</v>
      </c>
      <c r="L1969" s="4">
        <v>823.53</v>
      </c>
    </row>
    <row r="1970" spans="1:12" x14ac:dyDescent="0.3">
      <c r="A1970">
        <v>11969</v>
      </c>
      <c r="B1970" s="1">
        <v>46530</v>
      </c>
      <c r="C1970">
        <v>1654</v>
      </c>
      <c r="D1970" t="s">
        <v>15</v>
      </c>
      <c r="E1970" t="s">
        <v>21</v>
      </c>
      <c r="F1970" s="6">
        <v>5</v>
      </c>
      <c r="G1970" s="4">
        <v>535.48</v>
      </c>
      <c r="H1970" s="7">
        <v>0.19</v>
      </c>
      <c r="I1970" t="s">
        <v>16</v>
      </c>
      <c r="J1970" s="6">
        <v>11</v>
      </c>
      <c r="K1970" s="5">
        <v>3.8</v>
      </c>
      <c r="L1970" s="4">
        <v>2168.69</v>
      </c>
    </row>
    <row r="1971" spans="1:12" x14ac:dyDescent="0.3">
      <c r="A1971">
        <v>11970</v>
      </c>
      <c r="B1971" s="1">
        <v>46531</v>
      </c>
      <c r="C1971">
        <v>1570</v>
      </c>
      <c r="D1971" t="s">
        <v>19</v>
      </c>
      <c r="E1971" t="s">
        <v>17</v>
      </c>
      <c r="F1971" s="6">
        <v>3</v>
      </c>
      <c r="G1971" s="4">
        <v>270.86</v>
      </c>
      <c r="H1971" s="7">
        <v>0.34</v>
      </c>
      <c r="I1971" t="s">
        <v>16</v>
      </c>
      <c r="J1971" s="6">
        <v>1</v>
      </c>
      <c r="K1971" s="5">
        <v>1.2</v>
      </c>
      <c r="L1971" s="4">
        <v>536.29999999999995</v>
      </c>
    </row>
    <row r="1972" spans="1:12" x14ac:dyDescent="0.3">
      <c r="A1972">
        <v>11971</v>
      </c>
      <c r="B1972" s="1">
        <v>46532</v>
      </c>
      <c r="C1972">
        <v>1921</v>
      </c>
      <c r="D1972" t="s">
        <v>19</v>
      </c>
      <c r="E1972" t="s">
        <v>13</v>
      </c>
      <c r="F1972" s="6">
        <v>5</v>
      </c>
      <c r="G1972" s="4">
        <v>59.08</v>
      </c>
      <c r="H1972" s="7">
        <v>0.26</v>
      </c>
      <c r="I1972" t="s">
        <v>16</v>
      </c>
      <c r="J1972" s="6">
        <v>9</v>
      </c>
      <c r="K1972" s="5">
        <v>4.5999999999999996</v>
      </c>
      <c r="L1972" s="4">
        <v>218.6</v>
      </c>
    </row>
    <row r="1973" spans="1:12" x14ac:dyDescent="0.3">
      <c r="A1973">
        <v>11972</v>
      </c>
      <c r="B1973" s="1">
        <v>46533</v>
      </c>
      <c r="C1973">
        <v>1488</v>
      </c>
      <c r="D1973" t="s">
        <v>19</v>
      </c>
      <c r="E1973" t="s">
        <v>13</v>
      </c>
      <c r="F1973" s="6">
        <v>2</v>
      </c>
      <c r="G1973" s="4">
        <v>568.78</v>
      </c>
      <c r="H1973" s="7">
        <v>0.2</v>
      </c>
      <c r="I1973" t="s">
        <v>14</v>
      </c>
      <c r="J1973" s="6">
        <v>8</v>
      </c>
      <c r="K1973" s="5">
        <v>3.1</v>
      </c>
      <c r="L1973" s="4">
        <v>910.05</v>
      </c>
    </row>
    <row r="1974" spans="1:12" x14ac:dyDescent="0.3">
      <c r="A1974">
        <v>11973</v>
      </c>
      <c r="B1974" s="1">
        <v>46534</v>
      </c>
      <c r="C1974">
        <v>1876</v>
      </c>
      <c r="D1974" t="s">
        <v>15</v>
      </c>
      <c r="E1974" t="s">
        <v>20</v>
      </c>
      <c r="F1974" s="6">
        <v>7</v>
      </c>
      <c r="G1974" s="4">
        <v>553.51</v>
      </c>
      <c r="H1974" s="7">
        <v>0.3</v>
      </c>
      <c r="I1974" t="s">
        <v>18</v>
      </c>
      <c r="J1974" s="6">
        <v>11</v>
      </c>
      <c r="K1974" s="5">
        <v>3.6</v>
      </c>
      <c r="L1974" s="4">
        <v>2712.2</v>
      </c>
    </row>
    <row r="1975" spans="1:12" x14ac:dyDescent="0.3">
      <c r="A1975">
        <v>11974</v>
      </c>
      <c r="B1975" s="1">
        <v>46535</v>
      </c>
      <c r="C1975">
        <v>1537</v>
      </c>
      <c r="D1975" t="s">
        <v>19</v>
      </c>
      <c r="E1975" t="s">
        <v>20</v>
      </c>
      <c r="F1975" s="6">
        <v>2</v>
      </c>
      <c r="G1975" s="4">
        <v>415.39</v>
      </c>
      <c r="H1975" s="7">
        <v>0.05</v>
      </c>
      <c r="I1975" t="s">
        <v>18</v>
      </c>
      <c r="J1975" s="6">
        <v>5</v>
      </c>
      <c r="K1975" s="5">
        <v>2</v>
      </c>
      <c r="L1975" s="4">
        <v>789.24</v>
      </c>
    </row>
    <row r="1976" spans="1:12" x14ac:dyDescent="0.3">
      <c r="A1976">
        <v>11975</v>
      </c>
      <c r="B1976" s="1">
        <v>46536</v>
      </c>
      <c r="C1976">
        <v>1046</v>
      </c>
      <c r="D1976" t="s">
        <v>19</v>
      </c>
      <c r="E1976" t="s">
        <v>17</v>
      </c>
      <c r="F1976" s="6">
        <v>4</v>
      </c>
      <c r="G1976" s="4">
        <v>288.72000000000003</v>
      </c>
      <c r="H1976" s="7">
        <v>0.01</v>
      </c>
      <c r="I1976" t="s">
        <v>18</v>
      </c>
      <c r="J1976" s="6">
        <v>3</v>
      </c>
      <c r="K1976" s="5">
        <v>1.7</v>
      </c>
      <c r="L1976" s="4">
        <v>1143.33</v>
      </c>
    </row>
    <row r="1977" spans="1:12" x14ac:dyDescent="0.3">
      <c r="A1977">
        <v>11976</v>
      </c>
      <c r="B1977" s="1">
        <v>46537</v>
      </c>
      <c r="C1977">
        <v>1287</v>
      </c>
      <c r="D1977" t="s">
        <v>15</v>
      </c>
      <c r="E1977" t="s">
        <v>13</v>
      </c>
      <c r="F1977" s="6">
        <v>4</v>
      </c>
      <c r="G1977" s="4">
        <v>69.319999999999993</v>
      </c>
      <c r="H1977" s="7">
        <v>0.24</v>
      </c>
      <c r="I1977" t="s">
        <v>16</v>
      </c>
      <c r="J1977" s="6">
        <v>5</v>
      </c>
      <c r="K1977" s="5">
        <v>2</v>
      </c>
      <c r="L1977" s="4">
        <v>210.73</v>
      </c>
    </row>
    <row r="1978" spans="1:12" x14ac:dyDescent="0.3">
      <c r="A1978">
        <v>11977</v>
      </c>
      <c r="B1978" s="1">
        <v>46538</v>
      </c>
      <c r="C1978">
        <v>1777</v>
      </c>
      <c r="D1978" t="s">
        <v>22</v>
      </c>
      <c r="E1978" t="s">
        <v>17</v>
      </c>
      <c r="F1978" s="6">
        <v>5</v>
      </c>
      <c r="G1978" s="4">
        <v>477.59</v>
      </c>
      <c r="H1978" s="7">
        <v>0.03</v>
      </c>
      <c r="I1978" t="s">
        <v>18</v>
      </c>
      <c r="J1978" s="6">
        <v>5</v>
      </c>
      <c r="K1978" s="5">
        <v>1.9</v>
      </c>
      <c r="L1978" s="4">
        <v>2316.31</v>
      </c>
    </row>
    <row r="1979" spans="1:12" x14ac:dyDescent="0.3">
      <c r="A1979">
        <v>11978</v>
      </c>
      <c r="B1979" s="1">
        <v>46539</v>
      </c>
      <c r="C1979">
        <v>1015</v>
      </c>
      <c r="D1979" t="s">
        <v>19</v>
      </c>
      <c r="E1979" t="s">
        <v>20</v>
      </c>
      <c r="F1979" s="6">
        <v>5</v>
      </c>
      <c r="G1979" s="4">
        <v>59.15</v>
      </c>
      <c r="H1979" s="7">
        <v>0.04</v>
      </c>
      <c r="I1979" t="s">
        <v>16</v>
      </c>
      <c r="J1979" s="6">
        <v>9</v>
      </c>
      <c r="K1979" s="5">
        <v>4.5</v>
      </c>
      <c r="L1979" s="4">
        <v>283.92</v>
      </c>
    </row>
    <row r="1980" spans="1:12" x14ac:dyDescent="0.3">
      <c r="A1980">
        <v>11979</v>
      </c>
      <c r="B1980" s="1">
        <v>46540</v>
      </c>
      <c r="C1980">
        <v>1710</v>
      </c>
      <c r="D1980" t="s">
        <v>15</v>
      </c>
      <c r="E1980" t="s">
        <v>17</v>
      </c>
      <c r="F1980" s="6">
        <v>6</v>
      </c>
      <c r="G1980" s="4">
        <v>55.13</v>
      </c>
      <c r="H1980" s="7">
        <v>0.26</v>
      </c>
      <c r="I1980" t="s">
        <v>16</v>
      </c>
      <c r="J1980" s="6">
        <v>7</v>
      </c>
      <c r="K1980" s="5">
        <v>4.0999999999999996</v>
      </c>
      <c r="L1980" s="4">
        <v>244.78</v>
      </c>
    </row>
    <row r="1981" spans="1:12" x14ac:dyDescent="0.3">
      <c r="A1981">
        <v>11980</v>
      </c>
      <c r="B1981" s="1">
        <v>46541</v>
      </c>
      <c r="C1981">
        <v>1400</v>
      </c>
      <c r="D1981" t="s">
        <v>22</v>
      </c>
      <c r="E1981" t="s">
        <v>17</v>
      </c>
      <c r="F1981" s="6">
        <v>1</v>
      </c>
      <c r="G1981" s="4">
        <v>329.37</v>
      </c>
      <c r="H1981" s="7">
        <v>0.09</v>
      </c>
      <c r="I1981" t="s">
        <v>18</v>
      </c>
      <c r="J1981" s="6">
        <v>2</v>
      </c>
      <c r="K1981" s="5">
        <v>4.4000000000000004</v>
      </c>
      <c r="L1981" s="4">
        <v>299.73</v>
      </c>
    </row>
    <row r="1982" spans="1:12" x14ac:dyDescent="0.3">
      <c r="A1982">
        <v>11981</v>
      </c>
      <c r="B1982" s="1">
        <v>46542</v>
      </c>
      <c r="C1982">
        <v>1918</v>
      </c>
      <c r="D1982" t="s">
        <v>22</v>
      </c>
      <c r="E1982" t="s">
        <v>21</v>
      </c>
      <c r="F1982" s="6">
        <v>6</v>
      </c>
      <c r="G1982" s="4">
        <v>108.68</v>
      </c>
      <c r="H1982" s="7">
        <v>0.22</v>
      </c>
      <c r="I1982" t="s">
        <v>18</v>
      </c>
      <c r="J1982" s="6">
        <v>5</v>
      </c>
      <c r="K1982" s="5">
        <v>3.9</v>
      </c>
      <c r="L1982" s="4">
        <v>508.62</v>
      </c>
    </row>
    <row r="1983" spans="1:12" x14ac:dyDescent="0.3">
      <c r="A1983">
        <v>11982</v>
      </c>
      <c r="B1983" s="1">
        <v>46543</v>
      </c>
      <c r="C1983">
        <v>1793</v>
      </c>
      <c r="D1983" t="s">
        <v>12</v>
      </c>
      <c r="E1983" t="s">
        <v>21</v>
      </c>
      <c r="F1983" s="6">
        <v>2</v>
      </c>
      <c r="G1983" s="4">
        <v>19.52</v>
      </c>
      <c r="H1983" s="7">
        <v>0.32</v>
      </c>
      <c r="I1983" t="s">
        <v>16</v>
      </c>
      <c r="J1983" s="6">
        <v>9</v>
      </c>
      <c r="K1983" s="5">
        <v>3.6</v>
      </c>
      <c r="L1983" s="4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 s="6">
        <v>6</v>
      </c>
      <c r="G1984" s="4">
        <v>262.52</v>
      </c>
      <c r="H1984" s="7">
        <v>0.11</v>
      </c>
      <c r="I1984" t="s">
        <v>16</v>
      </c>
      <c r="J1984" s="6">
        <v>11</v>
      </c>
      <c r="K1984" s="5">
        <v>3.1</v>
      </c>
      <c r="L1984" s="4">
        <v>1401.86</v>
      </c>
    </row>
    <row r="1985" spans="1:12" x14ac:dyDescent="0.3">
      <c r="A1985">
        <v>11984</v>
      </c>
      <c r="B1985" s="1">
        <v>46545</v>
      </c>
      <c r="C1985">
        <v>1085</v>
      </c>
      <c r="D1985" t="s">
        <v>19</v>
      </c>
      <c r="E1985" t="s">
        <v>20</v>
      </c>
      <c r="F1985" s="6">
        <v>5</v>
      </c>
      <c r="G1985" s="4">
        <v>95.27</v>
      </c>
      <c r="H1985" s="7">
        <v>0.08</v>
      </c>
      <c r="I1985" t="s">
        <v>18</v>
      </c>
      <c r="J1985" s="6">
        <v>2</v>
      </c>
      <c r="K1985" s="5">
        <v>2.1</v>
      </c>
      <c r="L1985" s="4">
        <v>438.24</v>
      </c>
    </row>
    <row r="1986" spans="1:12" x14ac:dyDescent="0.3">
      <c r="A1986">
        <v>11985</v>
      </c>
      <c r="B1986" s="1">
        <v>46546</v>
      </c>
      <c r="C1986">
        <v>1249</v>
      </c>
      <c r="D1986" t="s">
        <v>12</v>
      </c>
      <c r="E1986" t="s">
        <v>17</v>
      </c>
      <c r="F1986" s="6">
        <v>7</v>
      </c>
      <c r="G1986" s="4">
        <v>108.9</v>
      </c>
      <c r="H1986" s="7">
        <v>0.04</v>
      </c>
      <c r="I1986" t="s">
        <v>18</v>
      </c>
      <c r="J1986" s="6">
        <v>8</v>
      </c>
      <c r="K1986" s="5">
        <v>3.8</v>
      </c>
      <c r="L1986" s="4">
        <v>731.81</v>
      </c>
    </row>
    <row r="1987" spans="1:12" x14ac:dyDescent="0.3">
      <c r="A1987">
        <v>11986</v>
      </c>
      <c r="B1987" s="1">
        <v>46547</v>
      </c>
      <c r="C1987">
        <v>1390</v>
      </c>
      <c r="D1987" t="s">
        <v>15</v>
      </c>
      <c r="E1987" t="s">
        <v>21</v>
      </c>
      <c r="F1987" s="6">
        <v>6</v>
      </c>
      <c r="G1987" s="4">
        <v>59.99</v>
      </c>
      <c r="H1987" s="7">
        <v>0.05</v>
      </c>
      <c r="I1987" t="s">
        <v>16</v>
      </c>
      <c r="J1987" s="6">
        <v>3</v>
      </c>
      <c r="K1987" s="5">
        <v>1.5</v>
      </c>
      <c r="L1987" s="4">
        <v>341.94</v>
      </c>
    </row>
    <row r="1988" spans="1:12" x14ac:dyDescent="0.3">
      <c r="A1988">
        <v>11987</v>
      </c>
      <c r="B1988" s="1">
        <v>46548</v>
      </c>
      <c r="C1988">
        <v>1781</v>
      </c>
      <c r="D1988" t="s">
        <v>15</v>
      </c>
      <c r="E1988" t="s">
        <v>21</v>
      </c>
      <c r="F1988" s="6">
        <v>3</v>
      </c>
      <c r="G1988" s="4">
        <v>134.97999999999999</v>
      </c>
      <c r="H1988" s="7">
        <v>0.02</v>
      </c>
      <c r="I1988" t="s">
        <v>16</v>
      </c>
      <c r="J1988" s="6">
        <v>4</v>
      </c>
      <c r="K1988" s="5">
        <v>3</v>
      </c>
      <c r="L1988" s="4">
        <v>396.84</v>
      </c>
    </row>
    <row r="1989" spans="1:12" x14ac:dyDescent="0.3">
      <c r="A1989">
        <v>11988</v>
      </c>
      <c r="B1989" s="1">
        <v>46549</v>
      </c>
      <c r="C1989">
        <v>1334</v>
      </c>
      <c r="D1989" t="s">
        <v>22</v>
      </c>
      <c r="E1989" t="s">
        <v>21</v>
      </c>
      <c r="F1989" s="6">
        <v>1</v>
      </c>
      <c r="G1989" s="4">
        <v>433.56</v>
      </c>
      <c r="H1989" s="7">
        <v>0.03</v>
      </c>
      <c r="I1989" t="s">
        <v>14</v>
      </c>
      <c r="J1989" s="6">
        <v>2</v>
      </c>
      <c r="K1989" s="5">
        <v>1.8</v>
      </c>
      <c r="L1989" s="4">
        <v>420.55</v>
      </c>
    </row>
    <row r="1990" spans="1:12" x14ac:dyDescent="0.3">
      <c r="A1990">
        <v>11989</v>
      </c>
      <c r="B1990" s="1">
        <v>46550</v>
      </c>
      <c r="C1990">
        <v>1628</v>
      </c>
      <c r="D1990" t="s">
        <v>22</v>
      </c>
      <c r="E1990" t="s">
        <v>20</v>
      </c>
      <c r="F1990" s="6">
        <v>5</v>
      </c>
      <c r="G1990" s="4">
        <v>488.22</v>
      </c>
      <c r="H1990" s="7">
        <v>0.15</v>
      </c>
      <c r="I1990" t="s">
        <v>18</v>
      </c>
      <c r="J1990" s="6">
        <v>9</v>
      </c>
      <c r="K1990" s="5">
        <v>3</v>
      </c>
      <c r="L1990" s="4">
        <v>2074.94</v>
      </c>
    </row>
    <row r="1991" spans="1:12" x14ac:dyDescent="0.3">
      <c r="A1991">
        <v>11990</v>
      </c>
      <c r="B1991" s="1">
        <v>46551</v>
      </c>
      <c r="C1991">
        <v>1518</v>
      </c>
      <c r="D1991" t="s">
        <v>12</v>
      </c>
      <c r="E1991" t="s">
        <v>20</v>
      </c>
      <c r="F1991" s="6">
        <v>7</v>
      </c>
      <c r="G1991" s="4">
        <v>279.73</v>
      </c>
      <c r="H1991" s="7">
        <v>0.11</v>
      </c>
      <c r="I1991" t="s">
        <v>14</v>
      </c>
      <c r="J1991" s="6">
        <v>6</v>
      </c>
      <c r="K1991" s="5">
        <v>2.2000000000000002</v>
      </c>
      <c r="L1991" s="4">
        <v>1742.72</v>
      </c>
    </row>
    <row r="1992" spans="1:12" x14ac:dyDescent="0.3">
      <c r="A1992">
        <v>11991</v>
      </c>
      <c r="B1992" s="1">
        <v>46552</v>
      </c>
      <c r="C1992">
        <v>1136</v>
      </c>
      <c r="D1992" t="s">
        <v>12</v>
      </c>
      <c r="E1992" t="s">
        <v>17</v>
      </c>
      <c r="F1992" s="6">
        <v>4</v>
      </c>
      <c r="G1992" s="4">
        <v>311.33</v>
      </c>
      <c r="H1992" s="7">
        <v>0.25</v>
      </c>
      <c r="I1992" t="s">
        <v>16</v>
      </c>
      <c r="J1992" s="6">
        <v>9</v>
      </c>
      <c r="K1992" s="5">
        <v>1.2</v>
      </c>
      <c r="L1992" s="4">
        <v>933.99</v>
      </c>
    </row>
    <row r="1993" spans="1:12" x14ac:dyDescent="0.3">
      <c r="A1993">
        <v>11992</v>
      </c>
      <c r="B1993" s="1">
        <v>46553</v>
      </c>
      <c r="C1993">
        <v>1882</v>
      </c>
      <c r="D1993" t="s">
        <v>22</v>
      </c>
      <c r="E1993" t="s">
        <v>17</v>
      </c>
      <c r="F1993" s="6">
        <v>6</v>
      </c>
      <c r="G1993" s="4">
        <v>34.1</v>
      </c>
      <c r="H1993" s="7">
        <v>0.3</v>
      </c>
      <c r="I1993" t="s">
        <v>18</v>
      </c>
      <c r="J1993" s="6">
        <v>11</v>
      </c>
      <c r="K1993" s="5">
        <v>3</v>
      </c>
      <c r="L1993" s="4">
        <v>143.22</v>
      </c>
    </row>
    <row r="1994" spans="1:12" x14ac:dyDescent="0.3">
      <c r="A1994">
        <v>11993</v>
      </c>
      <c r="B1994" s="1">
        <v>46554</v>
      </c>
      <c r="C1994">
        <v>1687</v>
      </c>
      <c r="D1994" t="s">
        <v>19</v>
      </c>
      <c r="E1994" t="s">
        <v>17</v>
      </c>
      <c r="F1994" s="6">
        <v>5</v>
      </c>
      <c r="G1994" s="4">
        <v>55.55</v>
      </c>
      <c r="H1994" s="7">
        <v>0.27</v>
      </c>
      <c r="I1994" t="s">
        <v>16</v>
      </c>
      <c r="J1994" s="6">
        <v>8</v>
      </c>
      <c r="K1994" s="5">
        <v>1.7</v>
      </c>
      <c r="L1994" s="4">
        <v>202.76</v>
      </c>
    </row>
    <row r="1995" spans="1:12" x14ac:dyDescent="0.3">
      <c r="A1995">
        <v>11994</v>
      </c>
      <c r="B1995" s="1">
        <v>46555</v>
      </c>
      <c r="C1995">
        <v>1839</v>
      </c>
      <c r="D1995" t="s">
        <v>12</v>
      </c>
      <c r="E1995" t="s">
        <v>21</v>
      </c>
      <c r="F1995" s="6">
        <v>4</v>
      </c>
      <c r="G1995" s="4">
        <v>165.68</v>
      </c>
      <c r="H1995" s="7">
        <v>0.19</v>
      </c>
      <c r="I1995" t="s">
        <v>18</v>
      </c>
      <c r="J1995" s="6">
        <v>9</v>
      </c>
      <c r="K1995" s="5">
        <v>1.6</v>
      </c>
      <c r="L1995" s="4">
        <v>536.79999999999995</v>
      </c>
    </row>
    <row r="1996" spans="1:12" x14ac:dyDescent="0.3">
      <c r="A1996">
        <v>11995</v>
      </c>
      <c r="B1996" s="1">
        <v>46556</v>
      </c>
      <c r="C1996">
        <v>1497</v>
      </c>
      <c r="D1996" t="s">
        <v>19</v>
      </c>
      <c r="E1996" t="s">
        <v>13</v>
      </c>
      <c r="F1996" s="6">
        <v>4</v>
      </c>
      <c r="G1996" s="4">
        <v>333.18</v>
      </c>
      <c r="H1996" s="7">
        <v>0.04</v>
      </c>
      <c r="I1996" t="s">
        <v>16</v>
      </c>
      <c r="J1996" s="6">
        <v>5</v>
      </c>
      <c r="K1996" s="5">
        <v>2.5</v>
      </c>
      <c r="L1996" s="4">
        <v>1279.4100000000001</v>
      </c>
    </row>
    <row r="1997" spans="1:12" x14ac:dyDescent="0.3">
      <c r="A1997">
        <v>11996</v>
      </c>
      <c r="B1997" s="1">
        <v>46557</v>
      </c>
      <c r="C1997">
        <v>1826</v>
      </c>
      <c r="D1997" t="s">
        <v>19</v>
      </c>
      <c r="E1997" t="s">
        <v>20</v>
      </c>
      <c r="F1997" s="6">
        <v>2</v>
      </c>
      <c r="G1997" s="4">
        <v>447.64</v>
      </c>
      <c r="H1997" s="7">
        <v>0.25</v>
      </c>
      <c r="I1997" t="s">
        <v>16</v>
      </c>
      <c r="J1997" s="6">
        <v>6</v>
      </c>
      <c r="K1997" s="5">
        <v>2.4</v>
      </c>
      <c r="L1997" s="4">
        <v>671.46</v>
      </c>
    </row>
    <row r="1998" spans="1:12" x14ac:dyDescent="0.3">
      <c r="A1998">
        <v>11997</v>
      </c>
      <c r="B1998" s="1">
        <v>46558</v>
      </c>
      <c r="C1998">
        <v>1726</v>
      </c>
      <c r="D1998" t="s">
        <v>12</v>
      </c>
      <c r="E1998" t="s">
        <v>21</v>
      </c>
      <c r="F1998" s="6">
        <v>2</v>
      </c>
      <c r="G1998" s="4">
        <v>368.93</v>
      </c>
      <c r="H1998" s="7">
        <v>0.13</v>
      </c>
      <c r="I1998" t="s">
        <v>16</v>
      </c>
      <c r="J1998" s="6">
        <v>7</v>
      </c>
      <c r="K1998" s="5">
        <v>4.5</v>
      </c>
      <c r="L1998" s="4">
        <v>641.94000000000005</v>
      </c>
    </row>
    <row r="1999" spans="1:12" x14ac:dyDescent="0.3">
      <c r="A1999">
        <v>11998</v>
      </c>
      <c r="B1999" s="1">
        <v>46559</v>
      </c>
      <c r="C1999">
        <v>1476</v>
      </c>
      <c r="D1999" t="s">
        <v>19</v>
      </c>
      <c r="E1999" t="s">
        <v>21</v>
      </c>
      <c r="F1999" s="6">
        <v>7</v>
      </c>
      <c r="G1999" s="4">
        <v>244.39</v>
      </c>
      <c r="H1999" s="7">
        <v>0.03</v>
      </c>
      <c r="I1999" t="s">
        <v>18</v>
      </c>
      <c r="J1999" s="6">
        <v>5</v>
      </c>
      <c r="K1999" s="5">
        <v>3.3</v>
      </c>
      <c r="L1999" s="4">
        <v>1659.41</v>
      </c>
    </row>
    <row r="2000" spans="1:12" x14ac:dyDescent="0.3">
      <c r="A2000">
        <v>11999</v>
      </c>
      <c r="B2000" s="1">
        <v>46560</v>
      </c>
      <c r="C2000">
        <v>1593</v>
      </c>
      <c r="D2000" t="s">
        <v>19</v>
      </c>
      <c r="E2000" t="s">
        <v>17</v>
      </c>
      <c r="F2000" s="6">
        <v>5</v>
      </c>
      <c r="G2000" s="4">
        <v>84.22</v>
      </c>
      <c r="H2000" s="7">
        <v>0.28999999999999998</v>
      </c>
      <c r="I2000" t="s">
        <v>18</v>
      </c>
      <c r="J2000" s="6">
        <v>1</v>
      </c>
      <c r="K2000" s="5">
        <v>4.4000000000000004</v>
      </c>
      <c r="L2000" s="4">
        <v>298.98</v>
      </c>
    </row>
    <row r="2001" spans="1:12" x14ac:dyDescent="0.3">
      <c r="A2001">
        <v>12000</v>
      </c>
      <c r="B2001" s="1">
        <v>46561</v>
      </c>
      <c r="C2001">
        <v>1222</v>
      </c>
      <c r="D2001" t="s">
        <v>19</v>
      </c>
      <c r="E2001" t="s">
        <v>17</v>
      </c>
      <c r="F2001" s="6">
        <v>7</v>
      </c>
      <c r="G2001" s="4">
        <v>471.75</v>
      </c>
      <c r="H2001" s="7">
        <v>0.12</v>
      </c>
      <c r="I2001" t="s">
        <v>18</v>
      </c>
      <c r="J2001" s="6">
        <v>9</v>
      </c>
      <c r="K2001" s="5">
        <v>1.6</v>
      </c>
      <c r="L2001" s="4">
        <v>2905.98</v>
      </c>
    </row>
    <row r="2002" spans="1:12" x14ac:dyDescent="0.3">
      <c r="A2002">
        <v>12001</v>
      </c>
      <c r="B2002" s="1">
        <v>46562</v>
      </c>
      <c r="C2002">
        <v>1989</v>
      </c>
      <c r="D2002" t="s">
        <v>12</v>
      </c>
      <c r="E2002" t="s">
        <v>21</v>
      </c>
      <c r="F2002" s="6">
        <v>5</v>
      </c>
      <c r="G2002" s="4">
        <v>227.81</v>
      </c>
      <c r="H2002" s="7">
        <v>0.08</v>
      </c>
      <c r="I2002" t="s">
        <v>14</v>
      </c>
      <c r="J2002" s="6">
        <v>2</v>
      </c>
      <c r="K2002" s="5">
        <v>2.4</v>
      </c>
      <c r="L2002" s="4">
        <v>1047.93</v>
      </c>
    </row>
    <row r="2003" spans="1:12" x14ac:dyDescent="0.3">
      <c r="A2003">
        <v>12002</v>
      </c>
      <c r="B2003" s="1">
        <v>46563</v>
      </c>
      <c r="C2003">
        <v>1371</v>
      </c>
      <c r="D2003" t="s">
        <v>15</v>
      </c>
      <c r="E2003" t="s">
        <v>20</v>
      </c>
      <c r="F2003" s="6">
        <v>3</v>
      </c>
      <c r="G2003" s="4">
        <v>445.59</v>
      </c>
      <c r="H2003" s="7">
        <v>0.31</v>
      </c>
      <c r="I2003" t="s">
        <v>18</v>
      </c>
      <c r="J2003" s="6">
        <v>7</v>
      </c>
      <c r="K2003" s="5">
        <v>3.2</v>
      </c>
      <c r="L2003" s="4">
        <v>922.37</v>
      </c>
    </row>
    <row r="2004" spans="1:12" x14ac:dyDescent="0.3">
      <c r="A2004">
        <v>12003</v>
      </c>
      <c r="B2004" s="1">
        <v>46564</v>
      </c>
      <c r="C2004">
        <v>1934</v>
      </c>
      <c r="D2004" t="s">
        <v>22</v>
      </c>
      <c r="E2004" t="s">
        <v>20</v>
      </c>
      <c r="F2004" s="6">
        <v>1</v>
      </c>
      <c r="G2004" s="4">
        <v>315.08999999999997</v>
      </c>
      <c r="H2004" s="7">
        <v>0.32</v>
      </c>
      <c r="I2004" t="s">
        <v>18</v>
      </c>
      <c r="J2004" s="6">
        <v>8</v>
      </c>
      <c r="K2004" s="5">
        <v>1.6</v>
      </c>
      <c r="L2004" s="4">
        <v>214.26</v>
      </c>
    </row>
    <row r="2005" spans="1:12" x14ac:dyDescent="0.3">
      <c r="A2005">
        <v>12004</v>
      </c>
      <c r="B2005" s="1">
        <v>46565</v>
      </c>
      <c r="C2005">
        <v>1994</v>
      </c>
      <c r="D2005" t="s">
        <v>19</v>
      </c>
      <c r="E2005" t="s">
        <v>21</v>
      </c>
      <c r="F2005" s="6">
        <v>1</v>
      </c>
      <c r="G2005" s="4">
        <v>447.12</v>
      </c>
      <c r="H2005" s="7">
        <v>0.12</v>
      </c>
      <c r="I2005" t="s">
        <v>14</v>
      </c>
      <c r="J2005" s="6">
        <v>8</v>
      </c>
      <c r="K2005" s="5">
        <v>1.5</v>
      </c>
      <c r="L2005" s="4">
        <v>393.47</v>
      </c>
    </row>
    <row r="2006" spans="1:12" x14ac:dyDescent="0.3">
      <c r="A2006">
        <v>12005</v>
      </c>
      <c r="B2006" s="1">
        <v>46566</v>
      </c>
      <c r="C2006">
        <v>1401</v>
      </c>
      <c r="D2006" t="s">
        <v>22</v>
      </c>
      <c r="E2006" t="s">
        <v>13</v>
      </c>
      <c r="F2006" s="6">
        <v>5</v>
      </c>
      <c r="G2006" s="4">
        <v>545.76</v>
      </c>
      <c r="H2006" s="7">
        <v>0.12</v>
      </c>
      <c r="I2006" t="s">
        <v>18</v>
      </c>
      <c r="J2006" s="6">
        <v>1</v>
      </c>
      <c r="K2006" s="5">
        <v>3.6</v>
      </c>
      <c r="L2006" s="4">
        <v>2401.34</v>
      </c>
    </row>
    <row r="2007" spans="1:12" x14ac:dyDescent="0.3">
      <c r="A2007">
        <v>12006</v>
      </c>
      <c r="B2007" s="1">
        <v>46567</v>
      </c>
      <c r="C2007">
        <v>1442</v>
      </c>
      <c r="D2007" t="s">
        <v>22</v>
      </c>
      <c r="E2007" t="s">
        <v>13</v>
      </c>
      <c r="F2007" s="6">
        <v>2</v>
      </c>
      <c r="G2007" s="4">
        <v>553.79999999999995</v>
      </c>
      <c r="H2007" s="7">
        <v>0.2</v>
      </c>
      <c r="I2007" t="s">
        <v>16</v>
      </c>
      <c r="J2007" s="6">
        <v>10</v>
      </c>
      <c r="K2007" s="5">
        <v>3.6</v>
      </c>
      <c r="L2007" s="4">
        <v>886.08</v>
      </c>
    </row>
    <row r="2008" spans="1:12" x14ac:dyDescent="0.3">
      <c r="A2008">
        <v>12007</v>
      </c>
      <c r="B2008" s="1">
        <v>46568</v>
      </c>
      <c r="C2008">
        <v>1489</v>
      </c>
      <c r="D2008" t="s">
        <v>19</v>
      </c>
      <c r="E2008" t="s">
        <v>20</v>
      </c>
      <c r="F2008" s="6">
        <v>6</v>
      </c>
      <c r="G2008" s="4">
        <v>328.04</v>
      </c>
      <c r="H2008" s="7">
        <v>0.26</v>
      </c>
      <c r="I2008" t="s">
        <v>14</v>
      </c>
      <c r="J2008" s="6">
        <v>7</v>
      </c>
      <c r="K2008" s="5">
        <v>1.9</v>
      </c>
      <c r="L2008" s="4">
        <v>1456.5</v>
      </c>
    </row>
    <row r="2009" spans="1:12" x14ac:dyDescent="0.3">
      <c r="A2009">
        <v>12008</v>
      </c>
      <c r="B2009" s="1">
        <v>46569</v>
      </c>
      <c r="C2009">
        <v>1614</v>
      </c>
      <c r="D2009" t="s">
        <v>15</v>
      </c>
      <c r="E2009" t="s">
        <v>17</v>
      </c>
      <c r="F2009" s="6">
        <v>7</v>
      </c>
      <c r="G2009" s="4">
        <v>314.23</v>
      </c>
      <c r="H2009" s="7">
        <v>0.02</v>
      </c>
      <c r="I2009" t="s">
        <v>16</v>
      </c>
      <c r="J2009" s="6">
        <v>9</v>
      </c>
      <c r="K2009" s="5">
        <v>1.9</v>
      </c>
      <c r="L2009" s="4">
        <v>2155.62</v>
      </c>
    </row>
    <row r="2010" spans="1:12" x14ac:dyDescent="0.3">
      <c r="A2010">
        <v>12009</v>
      </c>
      <c r="B2010" s="1">
        <v>46570</v>
      </c>
      <c r="C2010">
        <v>1272</v>
      </c>
      <c r="D2010" t="s">
        <v>19</v>
      </c>
      <c r="E2010" t="s">
        <v>13</v>
      </c>
      <c r="F2010" s="6">
        <v>3</v>
      </c>
      <c r="G2010" s="4">
        <v>170.42</v>
      </c>
      <c r="H2010" s="7">
        <v>0.21</v>
      </c>
      <c r="I2010" t="s">
        <v>18</v>
      </c>
      <c r="J2010" s="6">
        <v>11</v>
      </c>
      <c r="K2010" s="5">
        <v>4</v>
      </c>
      <c r="L2010" s="4">
        <v>403.9</v>
      </c>
    </row>
    <row r="2011" spans="1:12" x14ac:dyDescent="0.3">
      <c r="A2011">
        <v>12010</v>
      </c>
      <c r="B2011" s="1">
        <v>46571</v>
      </c>
      <c r="C2011">
        <v>1525</v>
      </c>
      <c r="D2011" t="s">
        <v>12</v>
      </c>
      <c r="E2011" t="s">
        <v>13</v>
      </c>
      <c r="F2011" s="6">
        <v>1</v>
      </c>
      <c r="G2011" s="4">
        <v>562.44000000000005</v>
      </c>
      <c r="H2011" s="7">
        <v>0.33</v>
      </c>
      <c r="I2011" t="s">
        <v>16</v>
      </c>
      <c r="J2011" s="6">
        <v>11</v>
      </c>
      <c r="K2011" s="5">
        <v>1.5</v>
      </c>
      <c r="L2011" s="4">
        <v>376.83</v>
      </c>
    </row>
    <row r="2012" spans="1:12" x14ac:dyDescent="0.3">
      <c r="A2012">
        <v>12011</v>
      </c>
      <c r="B2012" s="1">
        <v>46572</v>
      </c>
      <c r="C2012">
        <v>1158</v>
      </c>
      <c r="D2012" t="s">
        <v>15</v>
      </c>
      <c r="E2012" t="s">
        <v>17</v>
      </c>
      <c r="F2012" s="6">
        <v>5</v>
      </c>
      <c r="G2012" s="4">
        <v>282.88</v>
      </c>
      <c r="H2012" s="7">
        <v>0.09</v>
      </c>
      <c r="I2012" t="s">
        <v>18</v>
      </c>
      <c r="J2012" s="6">
        <v>3</v>
      </c>
      <c r="K2012" s="5">
        <v>4.7</v>
      </c>
      <c r="L2012" s="4">
        <v>1287.0999999999999</v>
      </c>
    </row>
    <row r="2013" spans="1:12" x14ac:dyDescent="0.3">
      <c r="A2013">
        <v>12012</v>
      </c>
      <c r="B2013" s="1">
        <v>46573</v>
      </c>
      <c r="C2013">
        <v>1151</v>
      </c>
      <c r="D2013" t="s">
        <v>12</v>
      </c>
      <c r="E2013" t="s">
        <v>13</v>
      </c>
      <c r="F2013" s="6">
        <v>2</v>
      </c>
      <c r="G2013" s="4">
        <v>89.64</v>
      </c>
      <c r="H2013" s="7">
        <v>0.32</v>
      </c>
      <c r="I2013" t="s">
        <v>18</v>
      </c>
      <c r="J2013" s="6">
        <v>8</v>
      </c>
      <c r="K2013" s="5">
        <v>4.8</v>
      </c>
      <c r="L2013" s="4">
        <v>121.91</v>
      </c>
    </row>
    <row r="2014" spans="1:12" x14ac:dyDescent="0.3">
      <c r="A2014">
        <v>12013</v>
      </c>
      <c r="B2014" s="1">
        <v>46574</v>
      </c>
      <c r="C2014">
        <v>1994</v>
      </c>
      <c r="D2014" t="s">
        <v>19</v>
      </c>
      <c r="E2014" t="s">
        <v>21</v>
      </c>
      <c r="F2014" s="6">
        <v>2</v>
      </c>
      <c r="G2014" s="4">
        <v>268.13</v>
      </c>
      <c r="H2014" s="7">
        <v>0.33</v>
      </c>
      <c r="I2014" t="s">
        <v>16</v>
      </c>
      <c r="J2014" s="6">
        <v>8</v>
      </c>
      <c r="K2014" s="5">
        <v>4.5</v>
      </c>
      <c r="L2014" s="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 s="6">
        <v>2</v>
      </c>
      <c r="G2015" s="4">
        <v>89.33</v>
      </c>
      <c r="H2015" s="7">
        <v>0.09</v>
      </c>
      <c r="I2015" t="s">
        <v>18</v>
      </c>
      <c r="J2015" s="6">
        <v>9</v>
      </c>
      <c r="K2015" s="5">
        <v>1.8</v>
      </c>
      <c r="L2015" s="4">
        <v>162.58000000000001</v>
      </c>
    </row>
    <row r="2016" spans="1:12" x14ac:dyDescent="0.3">
      <c r="A2016">
        <v>12015</v>
      </c>
      <c r="B2016" s="1">
        <v>46576</v>
      </c>
      <c r="C2016">
        <v>1187</v>
      </c>
      <c r="D2016" t="s">
        <v>22</v>
      </c>
      <c r="E2016" t="s">
        <v>17</v>
      </c>
      <c r="F2016" s="6">
        <v>7</v>
      </c>
      <c r="G2016" s="4">
        <v>308.98</v>
      </c>
      <c r="H2016" s="7">
        <v>0.26</v>
      </c>
      <c r="I2016" t="s">
        <v>18</v>
      </c>
      <c r="J2016" s="6">
        <v>8</v>
      </c>
      <c r="K2016" s="5">
        <v>1.1000000000000001</v>
      </c>
      <c r="L2016" s="4">
        <v>1600.52</v>
      </c>
    </row>
    <row r="2017" spans="1:12" x14ac:dyDescent="0.3">
      <c r="A2017">
        <v>12016</v>
      </c>
      <c r="B2017" s="1">
        <v>46577</v>
      </c>
      <c r="C2017">
        <v>1812</v>
      </c>
      <c r="D2017" t="s">
        <v>22</v>
      </c>
      <c r="E2017" t="s">
        <v>21</v>
      </c>
      <c r="F2017" s="6">
        <v>6</v>
      </c>
      <c r="G2017" s="4">
        <v>343.35</v>
      </c>
      <c r="H2017" s="7">
        <v>0.08</v>
      </c>
      <c r="I2017" t="s">
        <v>16</v>
      </c>
      <c r="J2017" s="6">
        <v>5</v>
      </c>
      <c r="K2017" s="5">
        <v>4.7</v>
      </c>
      <c r="L2017" s="4">
        <v>1895.29</v>
      </c>
    </row>
    <row r="2018" spans="1:12" x14ac:dyDescent="0.3">
      <c r="A2018">
        <v>12017</v>
      </c>
      <c r="B2018" s="1">
        <v>46578</v>
      </c>
      <c r="C2018">
        <v>1097</v>
      </c>
      <c r="D2018" t="s">
        <v>12</v>
      </c>
      <c r="E2018" t="s">
        <v>13</v>
      </c>
      <c r="F2018" s="6">
        <v>4</v>
      </c>
      <c r="G2018" s="4">
        <v>212.59</v>
      </c>
      <c r="H2018" s="7">
        <v>0.26</v>
      </c>
      <c r="I2018" t="s">
        <v>16</v>
      </c>
      <c r="J2018" s="6">
        <v>5</v>
      </c>
      <c r="K2018" s="5">
        <v>2.4</v>
      </c>
      <c r="L2018" s="4">
        <v>629.27</v>
      </c>
    </row>
    <row r="2019" spans="1:12" x14ac:dyDescent="0.3">
      <c r="A2019">
        <v>12018</v>
      </c>
      <c r="B2019" s="1">
        <v>46579</v>
      </c>
      <c r="C2019">
        <v>1130</v>
      </c>
      <c r="D2019" t="s">
        <v>15</v>
      </c>
      <c r="E2019" t="s">
        <v>20</v>
      </c>
      <c r="F2019" s="6">
        <v>7</v>
      </c>
      <c r="G2019" s="4">
        <v>56.92</v>
      </c>
      <c r="H2019" s="7">
        <v>0.28000000000000003</v>
      </c>
      <c r="I2019" t="s">
        <v>16</v>
      </c>
      <c r="J2019" s="6">
        <v>3</v>
      </c>
      <c r="K2019" s="5">
        <v>2.2000000000000002</v>
      </c>
      <c r="L2019" s="4">
        <v>286.88</v>
      </c>
    </row>
    <row r="2020" spans="1:12" x14ac:dyDescent="0.3">
      <c r="A2020">
        <v>12019</v>
      </c>
      <c r="B2020" s="1">
        <v>46580</v>
      </c>
      <c r="C2020">
        <v>1804</v>
      </c>
      <c r="D2020" t="s">
        <v>19</v>
      </c>
      <c r="E2020" t="s">
        <v>21</v>
      </c>
      <c r="F2020" s="6">
        <v>6</v>
      </c>
      <c r="G2020" s="4">
        <v>566.95000000000005</v>
      </c>
      <c r="H2020" s="7">
        <v>0.09</v>
      </c>
      <c r="I2020" t="s">
        <v>14</v>
      </c>
      <c r="J2020" s="6">
        <v>6</v>
      </c>
      <c r="K2020" s="5">
        <v>2</v>
      </c>
      <c r="L2020" s="4">
        <v>3095.55</v>
      </c>
    </row>
    <row r="2021" spans="1:12" x14ac:dyDescent="0.3">
      <c r="A2021">
        <v>12020</v>
      </c>
      <c r="B2021" s="1">
        <v>46581</v>
      </c>
      <c r="C2021">
        <v>1170</v>
      </c>
      <c r="D2021" t="s">
        <v>22</v>
      </c>
      <c r="E2021" t="s">
        <v>21</v>
      </c>
      <c r="F2021" s="6">
        <v>2</v>
      </c>
      <c r="G2021" s="4">
        <v>467.41</v>
      </c>
      <c r="H2021" s="7">
        <v>0.25</v>
      </c>
      <c r="I2021" t="s">
        <v>18</v>
      </c>
      <c r="J2021" s="6">
        <v>10</v>
      </c>
      <c r="K2021" s="5">
        <v>2</v>
      </c>
      <c r="L2021" s="4">
        <v>701.12</v>
      </c>
    </row>
    <row r="2022" spans="1:12" x14ac:dyDescent="0.3">
      <c r="A2022">
        <v>12021</v>
      </c>
      <c r="B2022" s="1">
        <v>46582</v>
      </c>
      <c r="C2022">
        <v>1935</v>
      </c>
      <c r="D2022" t="s">
        <v>22</v>
      </c>
      <c r="E2022" t="s">
        <v>20</v>
      </c>
      <c r="F2022" s="6">
        <v>5</v>
      </c>
      <c r="G2022" s="4">
        <v>505.75</v>
      </c>
      <c r="H2022" s="7">
        <v>0.28000000000000003</v>
      </c>
      <c r="I2022" t="s">
        <v>14</v>
      </c>
      <c r="J2022" s="6">
        <v>3</v>
      </c>
      <c r="K2022" s="5">
        <v>3.9</v>
      </c>
      <c r="L2022" s="4">
        <v>1820.7</v>
      </c>
    </row>
    <row r="2023" spans="1:12" x14ac:dyDescent="0.3">
      <c r="A2023">
        <v>12022</v>
      </c>
      <c r="B2023" s="1">
        <v>46583</v>
      </c>
      <c r="C2023">
        <v>1985</v>
      </c>
      <c r="D2023" t="s">
        <v>15</v>
      </c>
      <c r="E2023" t="s">
        <v>20</v>
      </c>
      <c r="F2023" s="6">
        <v>3</v>
      </c>
      <c r="G2023" s="4">
        <v>229.62</v>
      </c>
      <c r="H2023" s="7">
        <v>0.13</v>
      </c>
      <c r="I2023" t="s">
        <v>16</v>
      </c>
      <c r="J2023" s="6">
        <v>2</v>
      </c>
      <c r="K2023" s="5">
        <v>4.5999999999999996</v>
      </c>
      <c r="L2023" s="4">
        <v>599.30999999999995</v>
      </c>
    </row>
    <row r="2024" spans="1:12" x14ac:dyDescent="0.3">
      <c r="A2024">
        <v>12023</v>
      </c>
      <c r="B2024" s="1">
        <v>46584</v>
      </c>
      <c r="C2024">
        <v>1182</v>
      </c>
      <c r="D2024" t="s">
        <v>19</v>
      </c>
      <c r="E2024" t="s">
        <v>13</v>
      </c>
      <c r="F2024" s="6">
        <v>6</v>
      </c>
      <c r="G2024" s="4">
        <v>460.09</v>
      </c>
      <c r="H2024" s="7">
        <v>0.06</v>
      </c>
      <c r="I2024" t="s">
        <v>16</v>
      </c>
      <c r="J2024" s="6">
        <v>7</v>
      </c>
      <c r="K2024" s="5">
        <v>4.0999999999999996</v>
      </c>
      <c r="L2024" s="4">
        <v>2594.91</v>
      </c>
    </row>
    <row r="2025" spans="1:12" x14ac:dyDescent="0.3">
      <c r="A2025">
        <v>12024</v>
      </c>
      <c r="B2025" s="1">
        <v>46585</v>
      </c>
      <c r="C2025">
        <v>1982</v>
      </c>
      <c r="D2025" t="s">
        <v>15</v>
      </c>
      <c r="E2025" t="s">
        <v>13</v>
      </c>
      <c r="F2025" s="6">
        <v>5</v>
      </c>
      <c r="G2025" s="4">
        <v>298.94</v>
      </c>
      <c r="H2025" s="7">
        <v>0.03</v>
      </c>
      <c r="I2025" t="s">
        <v>16</v>
      </c>
      <c r="J2025" s="6">
        <v>10</v>
      </c>
      <c r="K2025" s="5">
        <v>3.7</v>
      </c>
      <c r="L2025" s="4">
        <v>1449.86</v>
      </c>
    </row>
    <row r="2026" spans="1:12" x14ac:dyDescent="0.3">
      <c r="A2026">
        <v>12025</v>
      </c>
      <c r="B2026" s="1">
        <v>46586</v>
      </c>
      <c r="C2026">
        <v>1363</v>
      </c>
      <c r="D2026" t="s">
        <v>19</v>
      </c>
      <c r="E2026" t="s">
        <v>17</v>
      </c>
      <c r="F2026" s="6">
        <v>7</v>
      </c>
      <c r="G2026" s="4">
        <v>132.63</v>
      </c>
      <c r="H2026" s="7">
        <v>0.2</v>
      </c>
      <c r="I2026" t="s">
        <v>16</v>
      </c>
      <c r="J2026" s="6">
        <v>3</v>
      </c>
      <c r="K2026" s="5">
        <v>2.2000000000000002</v>
      </c>
      <c r="L2026" s="4">
        <v>742.73</v>
      </c>
    </row>
    <row r="2027" spans="1:12" x14ac:dyDescent="0.3">
      <c r="A2027">
        <v>12026</v>
      </c>
      <c r="B2027" s="1">
        <v>46587</v>
      </c>
      <c r="C2027">
        <v>1038</v>
      </c>
      <c r="D2027" t="s">
        <v>15</v>
      </c>
      <c r="E2027" t="s">
        <v>17</v>
      </c>
      <c r="F2027" s="6">
        <v>7</v>
      </c>
      <c r="G2027" s="4">
        <v>87.79</v>
      </c>
      <c r="H2027" s="7">
        <v>0.34</v>
      </c>
      <c r="I2027" t="s">
        <v>18</v>
      </c>
      <c r="J2027" s="6">
        <v>4</v>
      </c>
      <c r="K2027" s="5">
        <v>3.2</v>
      </c>
      <c r="L2027" s="4">
        <v>405.59</v>
      </c>
    </row>
    <row r="2028" spans="1:12" x14ac:dyDescent="0.3">
      <c r="A2028">
        <v>12027</v>
      </c>
      <c r="B2028" s="1">
        <v>46588</v>
      </c>
      <c r="C2028">
        <v>1526</v>
      </c>
      <c r="D2028" t="s">
        <v>15</v>
      </c>
      <c r="E2028" t="s">
        <v>21</v>
      </c>
      <c r="F2028" s="6">
        <v>2</v>
      </c>
      <c r="G2028" s="4">
        <v>216.85</v>
      </c>
      <c r="H2028" s="7">
        <v>0.28999999999999998</v>
      </c>
      <c r="I2028" t="s">
        <v>14</v>
      </c>
      <c r="J2028" s="6">
        <v>11</v>
      </c>
      <c r="K2028" s="5">
        <v>1.9</v>
      </c>
      <c r="L2028" s="4">
        <v>307.93</v>
      </c>
    </row>
    <row r="2029" spans="1:12" x14ac:dyDescent="0.3">
      <c r="A2029">
        <v>12028</v>
      </c>
      <c r="B2029" s="1">
        <v>46589</v>
      </c>
      <c r="C2029">
        <v>1887</v>
      </c>
      <c r="D2029" t="s">
        <v>22</v>
      </c>
      <c r="E2029" t="s">
        <v>20</v>
      </c>
      <c r="F2029" s="6">
        <v>3</v>
      </c>
      <c r="G2029" s="4">
        <v>95.47</v>
      </c>
      <c r="H2029" s="7">
        <v>0.15</v>
      </c>
      <c r="I2029" t="s">
        <v>16</v>
      </c>
      <c r="J2029" s="6">
        <v>10</v>
      </c>
      <c r="K2029" s="5">
        <v>1.4</v>
      </c>
      <c r="L2029" s="4">
        <v>243.45</v>
      </c>
    </row>
    <row r="2030" spans="1:12" x14ac:dyDescent="0.3">
      <c r="A2030">
        <v>12029</v>
      </c>
      <c r="B2030" s="1">
        <v>46590</v>
      </c>
      <c r="C2030">
        <v>1496</v>
      </c>
      <c r="D2030" t="s">
        <v>19</v>
      </c>
      <c r="E2030" t="s">
        <v>20</v>
      </c>
      <c r="F2030" s="6">
        <v>1</v>
      </c>
      <c r="G2030" s="4">
        <v>598.99</v>
      </c>
      <c r="H2030" s="7">
        <v>0.19</v>
      </c>
      <c r="I2030" t="s">
        <v>14</v>
      </c>
      <c r="J2030" s="6">
        <v>8</v>
      </c>
      <c r="K2030" s="5">
        <v>1.5</v>
      </c>
      <c r="L2030" s="4">
        <v>485.18</v>
      </c>
    </row>
    <row r="2031" spans="1:12" x14ac:dyDescent="0.3">
      <c r="A2031">
        <v>12030</v>
      </c>
      <c r="B2031" s="1">
        <v>46591</v>
      </c>
      <c r="C2031">
        <v>1515</v>
      </c>
      <c r="D2031" t="s">
        <v>15</v>
      </c>
      <c r="E2031" t="s">
        <v>17</v>
      </c>
      <c r="F2031" s="6">
        <v>1</v>
      </c>
      <c r="G2031" s="4">
        <v>43.78</v>
      </c>
      <c r="H2031" s="7">
        <v>0.1</v>
      </c>
      <c r="I2031" t="s">
        <v>16</v>
      </c>
      <c r="J2031" s="6">
        <v>1</v>
      </c>
      <c r="K2031" s="5">
        <v>3.4</v>
      </c>
      <c r="L2031" s="4">
        <v>39.4</v>
      </c>
    </row>
    <row r="2032" spans="1:12" x14ac:dyDescent="0.3">
      <c r="A2032">
        <v>12031</v>
      </c>
      <c r="B2032" s="1">
        <v>46592</v>
      </c>
      <c r="C2032">
        <v>1348</v>
      </c>
      <c r="D2032" t="s">
        <v>19</v>
      </c>
      <c r="E2032" t="s">
        <v>21</v>
      </c>
      <c r="F2032" s="6">
        <v>7</v>
      </c>
      <c r="G2032" s="4">
        <v>273.07</v>
      </c>
      <c r="H2032" s="7">
        <v>0.06</v>
      </c>
      <c r="I2032" t="s">
        <v>14</v>
      </c>
      <c r="J2032" s="6">
        <v>9</v>
      </c>
      <c r="K2032" s="5">
        <v>1.2</v>
      </c>
      <c r="L2032" s="4">
        <v>1796.8</v>
      </c>
    </row>
    <row r="2033" spans="1:12" x14ac:dyDescent="0.3">
      <c r="A2033">
        <v>12032</v>
      </c>
      <c r="B2033" s="1">
        <v>46593</v>
      </c>
      <c r="C2033">
        <v>1981</v>
      </c>
      <c r="D2033" t="s">
        <v>19</v>
      </c>
      <c r="E2033" t="s">
        <v>21</v>
      </c>
      <c r="F2033" s="6">
        <v>5</v>
      </c>
      <c r="G2033" s="4">
        <v>279.47000000000003</v>
      </c>
      <c r="H2033" s="7">
        <v>0.17</v>
      </c>
      <c r="I2033" t="s">
        <v>16</v>
      </c>
      <c r="J2033" s="6">
        <v>6</v>
      </c>
      <c r="K2033" s="5">
        <v>4.9000000000000004</v>
      </c>
      <c r="L2033" s="4">
        <v>1159.8</v>
      </c>
    </row>
    <row r="2034" spans="1:12" x14ac:dyDescent="0.3">
      <c r="A2034">
        <v>12033</v>
      </c>
      <c r="B2034" s="1">
        <v>46594</v>
      </c>
      <c r="C2034">
        <v>1920</v>
      </c>
      <c r="D2034" t="s">
        <v>22</v>
      </c>
      <c r="E2034" t="s">
        <v>17</v>
      </c>
      <c r="F2034" s="6">
        <v>3</v>
      </c>
      <c r="G2034" s="4">
        <v>190.87</v>
      </c>
      <c r="H2034" s="7">
        <v>0.16</v>
      </c>
      <c r="I2034" t="s">
        <v>14</v>
      </c>
      <c r="J2034" s="6">
        <v>2</v>
      </c>
      <c r="K2034" s="5">
        <v>5</v>
      </c>
      <c r="L2034" s="4">
        <v>480.99</v>
      </c>
    </row>
    <row r="2035" spans="1:12" x14ac:dyDescent="0.3">
      <c r="A2035">
        <v>12034</v>
      </c>
      <c r="B2035" s="1">
        <v>46595</v>
      </c>
      <c r="C2035">
        <v>1396</v>
      </c>
      <c r="D2035" t="s">
        <v>12</v>
      </c>
      <c r="E2035" t="s">
        <v>17</v>
      </c>
      <c r="F2035" s="6">
        <v>5</v>
      </c>
      <c r="G2035" s="4">
        <v>349.24</v>
      </c>
      <c r="H2035" s="7">
        <v>0.18</v>
      </c>
      <c r="I2035" t="s">
        <v>16</v>
      </c>
      <c r="J2035" s="6">
        <v>3</v>
      </c>
      <c r="K2035" s="5">
        <v>1.6</v>
      </c>
      <c r="L2035" s="4">
        <v>1431.88</v>
      </c>
    </row>
    <row r="2036" spans="1:12" x14ac:dyDescent="0.3">
      <c r="A2036">
        <v>12035</v>
      </c>
      <c r="B2036" s="1">
        <v>46596</v>
      </c>
      <c r="C2036">
        <v>1721</v>
      </c>
      <c r="D2036" t="s">
        <v>15</v>
      </c>
      <c r="E2036" t="s">
        <v>17</v>
      </c>
      <c r="F2036" s="6">
        <v>3</v>
      </c>
      <c r="G2036" s="4">
        <v>102.74</v>
      </c>
      <c r="H2036" s="7">
        <v>0.33</v>
      </c>
      <c r="I2036" t="s">
        <v>14</v>
      </c>
      <c r="J2036" s="6">
        <v>5</v>
      </c>
      <c r="K2036" s="5">
        <v>2.7</v>
      </c>
      <c r="L2036" s="4">
        <v>206.51</v>
      </c>
    </row>
    <row r="2037" spans="1:12" x14ac:dyDescent="0.3">
      <c r="A2037">
        <v>12036</v>
      </c>
      <c r="B2037" s="1">
        <v>46597</v>
      </c>
      <c r="C2037">
        <v>1160</v>
      </c>
      <c r="D2037" t="s">
        <v>22</v>
      </c>
      <c r="E2037" t="s">
        <v>13</v>
      </c>
      <c r="F2037" s="6">
        <v>3</v>
      </c>
      <c r="G2037" s="4">
        <v>473.59</v>
      </c>
      <c r="H2037" s="7">
        <v>0.21</v>
      </c>
      <c r="I2037" t="s">
        <v>16</v>
      </c>
      <c r="J2037" s="6">
        <v>11</v>
      </c>
      <c r="K2037" s="5">
        <v>4.0999999999999996</v>
      </c>
      <c r="L2037" s="4">
        <v>1122.4100000000001</v>
      </c>
    </row>
    <row r="2038" spans="1:12" x14ac:dyDescent="0.3">
      <c r="A2038">
        <v>12037</v>
      </c>
      <c r="B2038" s="1">
        <v>46598</v>
      </c>
      <c r="C2038">
        <v>1015</v>
      </c>
      <c r="D2038" t="s">
        <v>12</v>
      </c>
      <c r="E2038" t="s">
        <v>21</v>
      </c>
      <c r="F2038" s="6">
        <v>7</v>
      </c>
      <c r="G2038" s="4">
        <v>209.48</v>
      </c>
      <c r="H2038" s="7">
        <v>0.21</v>
      </c>
      <c r="I2038" t="s">
        <v>16</v>
      </c>
      <c r="J2038" s="6">
        <v>6</v>
      </c>
      <c r="K2038" s="5">
        <v>4.8</v>
      </c>
      <c r="L2038" s="4">
        <v>1158.42</v>
      </c>
    </row>
    <row r="2039" spans="1:12" x14ac:dyDescent="0.3">
      <c r="A2039">
        <v>12038</v>
      </c>
      <c r="B2039" s="1">
        <v>46599</v>
      </c>
      <c r="C2039">
        <v>1492</v>
      </c>
      <c r="D2039" t="s">
        <v>22</v>
      </c>
      <c r="E2039" t="s">
        <v>21</v>
      </c>
      <c r="F2039" s="6">
        <v>5</v>
      </c>
      <c r="G2039" s="4">
        <v>360.94</v>
      </c>
      <c r="H2039" s="7">
        <v>0.04</v>
      </c>
      <c r="I2039" t="s">
        <v>18</v>
      </c>
      <c r="J2039" s="6">
        <v>9</v>
      </c>
      <c r="K2039" s="5">
        <v>4.5999999999999996</v>
      </c>
      <c r="L2039" s="4">
        <v>1732.51</v>
      </c>
    </row>
    <row r="2040" spans="1:12" x14ac:dyDescent="0.3">
      <c r="A2040">
        <v>12039</v>
      </c>
      <c r="B2040" s="1">
        <v>46600</v>
      </c>
      <c r="C2040">
        <v>1425</v>
      </c>
      <c r="D2040" t="s">
        <v>19</v>
      </c>
      <c r="E2040" t="s">
        <v>21</v>
      </c>
      <c r="F2040" s="6">
        <v>7</v>
      </c>
      <c r="G2040" s="4">
        <v>433.65</v>
      </c>
      <c r="H2040" s="7">
        <v>0.35</v>
      </c>
      <c r="I2040" t="s">
        <v>16</v>
      </c>
      <c r="J2040" s="6">
        <v>2</v>
      </c>
      <c r="K2040" s="5">
        <v>2</v>
      </c>
      <c r="L2040" s="4">
        <v>1973.11</v>
      </c>
    </row>
    <row r="2041" spans="1:12" x14ac:dyDescent="0.3">
      <c r="A2041">
        <v>12040</v>
      </c>
      <c r="B2041" s="1">
        <v>46601</v>
      </c>
      <c r="C2041">
        <v>1107</v>
      </c>
      <c r="D2041" t="s">
        <v>12</v>
      </c>
      <c r="E2041" t="s">
        <v>17</v>
      </c>
      <c r="F2041" s="6">
        <v>3</v>
      </c>
      <c r="G2041" s="4">
        <v>535.09</v>
      </c>
      <c r="H2041" s="7">
        <v>0.27</v>
      </c>
      <c r="I2041" t="s">
        <v>18</v>
      </c>
      <c r="J2041" s="6">
        <v>5</v>
      </c>
      <c r="K2041" s="5">
        <v>1.3</v>
      </c>
      <c r="L2041" s="4">
        <v>1171.8499999999999</v>
      </c>
    </row>
    <row r="2042" spans="1:12" x14ac:dyDescent="0.3">
      <c r="A2042">
        <v>12041</v>
      </c>
      <c r="B2042" s="1">
        <v>46602</v>
      </c>
      <c r="C2042">
        <v>1893</v>
      </c>
      <c r="D2042" t="s">
        <v>15</v>
      </c>
      <c r="E2042" t="s">
        <v>17</v>
      </c>
      <c r="F2042" s="6">
        <v>6</v>
      </c>
      <c r="G2042" s="4">
        <v>503.94</v>
      </c>
      <c r="H2042" s="7">
        <v>0.31</v>
      </c>
      <c r="I2042" t="s">
        <v>14</v>
      </c>
      <c r="J2042" s="6">
        <v>7</v>
      </c>
      <c r="K2042" s="5">
        <v>2.2000000000000002</v>
      </c>
      <c r="L2042" s="4">
        <v>2086.31</v>
      </c>
    </row>
    <row r="2043" spans="1:12" x14ac:dyDescent="0.3">
      <c r="A2043">
        <v>12042</v>
      </c>
      <c r="B2043" s="1">
        <v>46603</v>
      </c>
      <c r="C2043">
        <v>1449</v>
      </c>
      <c r="D2043" t="s">
        <v>19</v>
      </c>
      <c r="E2043" t="s">
        <v>17</v>
      </c>
      <c r="F2043" s="6">
        <v>2</v>
      </c>
      <c r="G2043" s="4">
        <v>370.86</v>
      </c>
      <c r="H2043" s="7">
        <v>0.15</v>
      </c>
      <c r="I2043" t="s">
        <v>18</v>
      </c>
      <c r="J2043" s="6">
        <v>11</v>
      </c>
      <c r="K2043" s="5">
        <v>2.7</v>
      </c>
      <c r="L2043" s="4">
        <v>630.46</v>
      </c>
    </row>
    <row r="2044" spans="1:12" x14ac:dyDescent="0.3">
      <c r="A2044">
        <v>12043</v>
      </c>
      <c r="B2044" s="1">
        <v>46604</v>
      </c>
      <c r="C2044">
        <v>1310</v>
      </c>
      <c r="D2044" t="s">
        <v>19</v>
      </c>
      <c r="E2044" t="s">
        <v>17</v>
      </c>
      <c r="F2044" s="6">
        <v>3</v>
      </c>
      <c r="G2044" s="4">
        <v>242.21</v>
      </c>
      <c r="H2044" s="7">
        <v>0.18</v>
      </c>
      <c r="I2044" t="s">
        <v>18</v>
      </c>
      <c r="J2044" s="6">
        <v>11</v>
      </c>
      <c r="K2044" s="5">
        <v>2.4</v>
      </c>
      <c r="L2044" s="4">
        <v>595.84</v>
      </c>
    </row>
    <row r="2045" spans="1:12" x14ac:dyDescent="0.3">
      <c r="A2045">
        <v>12044</v>
      </c>
      <c r="B2045" s="1">
        <v>46605</v>
      </c>
      <c r="C2045">
        <v>1738</v>
      </c>
      <c r="D2045" t="s">
        <v>15</v>
      </c>
      <c r="E2045" t="s">
        <v>20</v>
      </c>
      <c r="F2045" s="6">
        <v>6</v>
      </c>
      <c r="G2045" s="4">
        <v>309.37</v>
      </c>
      <c r="H2045" s="7">
        <v>0.18</v>
      </c>
      <c r="I2045" t="s">
        <v>16</v>
      </c>
      <c r="J2045" s="6">
        <v>7</v>
      </c>
      <c r="K2045" s="5">
        <v>4.0999999999999996</v>
      </c>
      <c r="L2045" s="4">
        <v>1522.1</v>
      </c>
    </row>
    <row r="2046" spans="1:12" x14ac:dyDescent="0.3">
      <c r="A2046">
        <v>12045</v>
      </c>
      <c r="B2046" s="1">
        <v>46606</v>
      </c>
      <c r="C2046">
        <v>1169</v>
      </c>
      <c r="D2046" t="s">
        <v>19</v>
      </c>
      <c r="E2046" t="s">
        <v>17</v>
      </c>
      <c r="F2046" s="6">
        <v>3</v>
      </c>
      <c r="G2046" s="4">
        <v>464.71</v>
      </c>
      <c r="H2046" s="7">
        <v>7.0000000000000007E-2</v>
      </c>
      <c r="I2046" t="s">
        <v>18</v>
      </c>
      <c r="J2046" s="6">
        <v>4</v>
      </c>
      <c r="K2046" s="5">
        <v>2</v>
      </c>
      <c r="L2046" s="4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 s="6">
        <v>6</v>
      </c>
      <c r="G2047" s="4">
        <v>528.36</v>
      </c>
      <c r="H2047" s="7">
        <v>0.24</v>
      </c>
      <c r="I2047" t="s">
        <v>18</v>
      </c>
      <c r="J2047" s="6">
        <v>3</v>
      </c>
      <c r="K2047" s="5">
        <v>4.4000000000000004</v>
      </c>
      <c r="L2047" s="4">
        <v>2409.3200000000002</v>
      </c>
    </row>
    <row r="2048" spans="1:12" x14ac:dyDescent="0.3">
      <c r="A2048">
        <v>12047</v>
      </c>
      <c r="B2048" s="1">
        <v>46608</v>
      </c>
      <c r="C2048">
        <v>1413</v>
      </c>
      <c r="D2048" t="s">
        <v>19</v>
      </c>
      <c r="E2048" t="s">
        <v>20</v>
      </c>
      <c r="F2048" s="6">
        <v>5</v>
      </c>
      <c r="G2048" s="4">
        <v>75.709999999999994</v>
      </c>
      <c r="H2048" s="7">
        <v>0.32</v>
      </c>
      <c r="I2048" t="s">
        <v>14</v>
      </c>
      <c r="J2048" s="6">
        <v>8</v>
      </c>
      <c r="K2048" s="5">
        <v>1.9</v>
      </c>
      <c r="L2048" s="4">
        <v>257.41000000000003</v>
      </c>
    </row>
    <row r="2049" spans="1:12" x14ac:dyDescent="0.3">
      <c r="A2049">
        <v>12048</v>
      </c>
      <c r="B2049" s="1">
        <v>46609</v>
      </c>
      <c r="C2049">
        <v>1250</v>
      </c>
      <c r="D2049" t="s">
        <v>22</v>
      </c>
      <c r="E2049" t="s">
        <v>20</v>
      </c>
      <c r="F2049" s="6">
        <v>1</v>
      </c>
      <c r="G2049" s="4">
        <v>240.14</v>
      </c>
      <c r="H2049" s="7">
        <v>0.06</v>
      </c>
      <c r="I2049" t="s">
        <v>16</v>
      </c>
      <c r="J2049" s="6">
        <v>2</v>
      </c>
      <c r="K2049" s="5">
        <v>2.4</v>
      </c>
      <c r="L2049" s="4">
        <v>225.73</v>
      </c>
    </row>
    <row r="2050" spans="1:12" x14ac:dyDescent="0.3">
      <c r="A2050">
        <v>12049</v>
      </c>
      <c r="B2050" s="1">
        <v>46610</v>
      </c>
      <c r="C2050">
        <v>1758</v>
      </c>
      <c r="D2050" t="s">
        <v>12</v>
      </c>
      <c r="E2050" t="s">
        <v>17</v>
      </c>
      <c r="F2050" s="6">
        <v>4</v>
      </c>
      <c r="G2050" s="4">
        <v>469.03</v>
      </c>
      <c r="H2050" s="7">
        <v>0.03</v>
      </c>
      <c r="I2050" t="s">
        <v>18</v>
      </c>
      <c r="J2050" s="6">
        <v>5</v>
      </c>
      <c r="K2050" s="5">
        <v>2.8</v>
      </c>
      <c r="L2050" s="4">
        <v>1819.84</v>
      </c>
    </row>
    <row r="2051" spans="1:12" x14ac:dyDescent="0.3">
      <c r="A2051">
        <v>12050</v>
      </c>
      <c r="B2051" s="1">
        <v>46611</v>
      </c>
      <c r="C2051">
        <v>1780</v>
      </c>
      <c r="D2051" t="s">
        <v>19</v>
      </c>
      <c r="E2051" t="s">
        <v>21</v>
      </c>
      <c r="F2051" s="6">
        <v>3</v>
      </c>
      <c r="G2051" s="4">
        <v>267.52</v>
      </c>
      <c r="H2051" s="7">
        <v>0.26</v>
      </c>
      <c r="I2051" t="s">
        <v>16</v>
      </c>
      <c r="J2051" s="6">
        <v>10</v>
      </c>
      <c r="K2051" s="5">
        <v>2.2000000000000002</v>
      </c>
      <c r="L2051" s="4">
        <v>593.89</v>
      </c>
    </row>
    <row r="2052" spans="1:12" x14ac:dyDescent="0.3">
      <c r="A2052">
        <v>12051</v>
      </c>
      <c r="B2052" s="1">
        <v>46612</v>
      </c>
      <c r="C2052">
        <v>1140</v>
      </c>
      <c r="D2052" t="s">
        <v>12</v>
      </c>
      <c r="E2052" t="s">
        <v>17</v>
      </c>
      <c r="F2052" s="6">
        <v>4</v>
      </c>
      <c r="G2052" s="4">
        <v>209.35</v>
      </c>
      <c r="H2052" s="7">
        <v>0.1</v>
      </c>
      <c r="I2052" t="s">
        <v>16</v>
      </c>
      <c r="J2052" s="6">
        <v>5</v>
      </c>
      <c r="K2052" s="5">
        <v>4.0999999999999996</v>
      </c>
      <c r="L2052" s="4">
        <v>753.66</v>
      </c>
    </row>
    <row r="2053" spans="1:12" x14ac:dyDescent="0.3">
      <c r="A2053">
        <v>12052</v>
      </c>
      <c r="B2053" s="1">
        <v>46613</v>
      </c>
      <c r="C2053">
        <v>1273</v>
      </c>
      <c r="D2053" t="s">
        <v>12</v>
      </c>
      <c r="E2053" t="s">
        <v>21</v>
      </c>
      <c r="F2053" s="6">
        <v>3</v>
      </c>
      <c r="G2053" s="4">
        <v>255.62</v>
      </c>
      <c r="H2053" s="7">
        <v>0.22</v>
      </c>
      <c r="I2053" t="s">
        <v>16</v>
      </c>
      <c r="J2053" s="6">
        <v>1</v>
      </c>
      <c r="K2053" s="5">
        <v>2.6</v>
      </c>
      <c r="L2053" s="4">
        <v>598.15</v>
      </c>
    </row>
    <row r="2054" spans="1:12" x14ac:dyDescent="0.3">
      <c r="A2054">
        <v>12053</v>
      </c>
      <c r="B2054" s="1">
        <v>46614</v>
      </c>
      <c r="C2054">
        <v>1415</v>
      </c>
      <c r="D2054" t="s">
        <v>22</v>
      </c>
      <c r="E2054" t="s">
        <v>17</v>
      </c>
      <c r="F2054" s="6">
        <v>5</v>
      </c>
      <c r="G2054" s="4">
        <v>367.66</v>
      </c>
      <c r="H2054" s="7">
        <v>0.24</v>
      </c>
      <c r="I2054" t="s">
        <v>16</v>
      </c>
      <c r="J2054" s="6">
        <v>7</v>
      </c>
      <c r="K2054" s="5">
        <v>4.5</v>
      </c>
      <c r="L2054" s="4">
        <v>1397.11</v>
      </c>
    </row>
    <row r="2055" spans="1:12" x14ac:dyDescent="0.3">
      <c r="A2055">
        <v>12054</v>
      </c>
      <c r="B2055" s="1">
        <v>46615</v>
      </c>
      <c r="C2055">
        <v>1607</v>
      </c>
      <c r="D2055" t="s">
        <v>19</v>
      </c>
      <c r="E2055" t="s">
        <v>17</v>
      </c>
      <c r="F2055" s="6">
        <v>5</v>
      </c>
      <c r="G2055" s="4">
        <v>599.89</v>
      </c>
      <c r="H2055" s="7">
        <v>0.11</v>
      </c>
      <c r="I2055" t="s">
        <v>16</v>
      </c>
      <c r="J2055" s="6">
        <v>4</v>
      </c>
      <c r="K2055" s="5">
        <v>4.9000000000000004</v>
      </c>
      <c r="L2055" s="4">
        <v>2669.51</v>
      </c>
    </row>
    <row r="2056" spans="1:12" x14ac:dyDescent="0.3">
      <c r="A2056">
        <v>12055</v>
      </c>
      <c r="B2056" s="1">
        <v>46616</v>
      </c>
      <c r="C2056">
        <v>1738</v>
      </c>
      <c r="D2056" t="s">
        <v>22</v>
      </c>
      <c r="E2056" t="s">
        <v>21</v>
      </c>
      <c r="F2056" s="6">
        <v>6</v>
      </c>
      <c r="G2056" s="4">
        <v>303.39999999999998</v>
      </c>
      <c r="H2056" s="7">
        <v>0.28999999999999998</v>
      </c>
      <c r="I2056" t="s">
        <v>16</v>
      </c>
      <c r="J2056" s="6">
        <v>10</v>
      </c>
      <c r="K2056" s="5">
        <v>4.4000000000000004</v>
      </c>
      <c r="L2056" s="4">
        <v>1292.48</v>
      </c>
    </row>
    <row r="2057" spans="1:12" x14ac:dyDescent="0.3">
      <c r="A2057">
        <v>12056</v>
      </c>
      <c r="B2057" s="1">
        <v>46617</v>
      </c>
      <c r="C2057">
        <v>1890</v>
      </c>
      <c r="D2057" t="s">
        <v>12</v>
      </c>
      <c r="E2057" t="s">
        <v>21</v>
      </c>
      <c r="F2057" s="6">
        <v>3</v>
      </c>
      <c r="G2057" s="4">
        <v>136.97</v>
      </c>
      <c r="H2057" s="7">
        <v>0.19</v>
      </c>
      <c r="I2057" t="s">
        <v>14</v>
      </c>
      <c r="J2057" s="6">
        <v>2</v>
      </c>
      <c r="K2057" s="5">
        <v>3.1</v>
      </c>
      <c r="L2057" s="4">
        <v>332.84</v>
      </c>
    </row>
    <row r="2058" spans="1:12" x14ac:dyDescent="0.3">
      <c r="A2058">
        <v>12057</v>
      </c>
      <c r="B2058" s="1">
        <v>46618</v>
      </c>
      <c r="C2058">
        <v>1038</v>
      </c>
      <c r="D2058" t="s">
        <v>22</v>
      </c>
      <c r="E2058" t="s">
        <v>21</v>
      </c>
      <c r="F2058" s="6">
        <v>5</v>
      </c>
      <c r="G2058" s="4">
        <v>110.27</v>
      </c>
      <c r="H2058" s="7">
        <v>0.3</v>
      </c>
      <c r="I2058" t="s">
        <v>16</v>
      </c>
      <c r="J2058" s="6">
        <v>8</v>
      </c>
      <c r="K2058" s="5">
        <v>3</v>
      </c>
      <c r="L2058" s="4">
        <v>385.94</v>
      </c>
    </row>
    <row r="2059" spans="1:12" x14ac:dyDescent="0.3">
      <c r="A2059">
        <v>12058</v>
      </c>
      <c r="B2059" s="1">
        <v>46619</v>
      </c>
      <c r="C2059">
        <v>1813</v>
      </c>
      <c r="D2059" t="s">
        <v>19</v>
      </c>
      <c r="E2059" t="s">
        <v>21</v>
      </c>
      <c r="F2059" s="6">
        <v>5</v>
      </c>
      <c r="G2059" s="4">
        <v>39.770000000000003</v>
      </c>
      <c r="H2059" s="7">
        <v>0.27</v>
      </c>
      <c r="I2059" t="s">
        <v>14</v>
      </c>
      <c r="J2059" s="6">
        <v>4</v>
      </c>
      <c r="K2059" s="5">
        <v>1.9</v>
      </c>
      <c r="L2059" s="4">
        <v>145.16</v>
      </c>
    </row>
    <row r="2060" spans="1:12" x14ac:dyDescent="0.3">
      <c r="A2060">
        <v>12059</v>
      </c>
      <c r="B2060" s="1">
        <v>46620</v>
      </c>
      <c r="C2060">
        <v>1028</v>
      </c>
      <c r="D2060" t="s">
        <v>15</v>
      </c>
      <c r="E2060" t="s">
        <v>13</v>
      </c>
      <c r="F2060" s="6">
        <v>3</v>
      </c>
      <c r="G2060" s="4">
        <v>341.91</v>
      </c>
      <c r="H2060" s="7">
        <v>0.3</v>
      </c>
      <c r="I2060" t="s">
        <v>16</v>
      </c>
      <c r="J2060" s="6">
        <v>1</v>
      </c>
      <c r="K2060" s="5">
        <v>3.4</v>
      </c>
      <c r="L2060" s="4">
        <v>718.01</v>
      </c>
    </row>
    <row r="2061" spans="1:12" x14ac:dyDescent="0.3">
      <c r="A2061">
        <v>12060</v>
      </c>
      <c r="B2061" s="1">
        <v>46621</v>
      </c>
      <c r="C2061">
        <v>1957</v>
      </c>
      <c r="D2061" t="s">
        <v>15</v>
      </c>
      <c r="E2061" t="s">
        <v>21</v>
      </c>
      <c r="F2061" s="6">
        <v>6</v>
      </c>
      <c r="G2061" s="4">
        <v>333.57</v>
      </c>
      <c r="H2061" s="7">
        <v>0.01</v>
      </c>
      <c r="I2061" t="s">
        <v>16</v>
      </c>
      <c r="J2061" s="6">
        <v>8</v>
      </c>
      <c r="K2061" s="5">
        <v>4.8</v>
      </c>
      <c r="L2061" s="4">
        <v>1981.41</v>
      </c>
    </row>
    <row r="2062" spans="1:12" x14ac:dyDescent="0.3">
      <c r="A2062">
        <v>12061</v>
      </c>
      <c r="B2062" s="1">
        <v>46622</v>
      </c>
      <c r="C2062">
        <v>1476</v>
      </c>
      <c r="D2062" t="s">
        <v>15</v>
      </c>
      <c r="E2062" t="s">
        <v>17</v>
      </c>
      <c r="F2062" s="6">
        <v>6</v>
      </c>
      <c r="G2062" s="4">
        <v>135.06</v>
      </c>
      <c r="H2062" s="7">
        <v>0.09</v>
      </c>
      <c r="I2062" t="s">
        <v>18</v>
      </c>
      <c r="J2062" s="6">
        <v>11</v>
      </c>
      <c r="K2062" s="5">
        <v>1.3</v>
      </c>
      <c r="L2062" s="4">
        <v>737.43</v>
      </c>
    </row>
    <row r="2063" spans="1:12" x14ac:dyDescent="0.3">
      <c r="A2063">
        <v>12062</v>
      </c>
      <c r="B2063" s="1">
        <v>46623</v>
      </c>
      <c r="C2063">
        <v>1317</v>
      </c>
      <c r="D2063" t="s">
        <v>19</v>
      </c>
      <c r="E2063" t="s">
        <v>17</v>
      </c>
      <c r="F2063" s="6">
        <v>6</v>
      </c>
      <c r="G2063" s="4">
        <v>421.77</v>
      </c>
      <c r="H2063" s="7">
        <v>0.03</v>
      </c>
      <c r="I2063" t="s">
        <v>18</v>
      </c>
      <c r="J2063" s="6">
        <v>7</v>
      </c>
      <c r="K2063" s="5">
        <v>4</v>
      </c>
      <c r="L2063" s="4">
        <v>2454.6999999999998</v>
      </c>
    </row>
    <row r="2064" spans="1:12" x14ac:dyDescent="0.3">
      <c r="A2064">
        <v>12063</v>
      </c>
      <c r="B2064" s="1">
        <v>46624</v>
      </c>
      <c r="C2064">
        <v>1244</v>
      </c>
      <c r="D2064" t="s">
        <v>19</v>
      </c>
      <c r="E2064" t="s">
        <v>13</v>
      </c>
      <c r="F2064" s="6">
        <v>6</v>
      </c>
      <c r="G2064" s="4">
        <v>448.55</v>
      </c>
      <c r="H2064" s="7">
        <v>0.15</v>
      </c>
      <c r="I2064" t="s">
        <v>18</v>
      </c>
      <c r="J2064" s="6">
        <v>3</v>
      </c>
      <c r="K2064" s="5">
        <v>4.5</v>
      </c>
      <c r="L2064" s="4">
        <v>2287.6</v>
      </c>
    </row>
    <row r="2065" spans="1:12" x14ac:dyDescent="0.3">
      <c r="A2065">
        <v>12064</v>
      </c>
      <c r="B2065" s="1">
        <v>46625</v>
      </c>
      <c r="C2065">
        <v>1747</v>
      </c>
      <c r="D2065" t="s">
        <v>22</v>
      </c>
      <c r="E2065" t="s">
        <v>21</v>
      </c>
      <c r="F2065" s="6">
        <v>1</v>
      </c>
      <c r="G2065" s="4">
        <v>166.57</v>
      </c>
      <c r="H2065" s="7">
        <v>0.31</v>
      </c>
      <c r="I2065" t="s">
        <v>18</v>
      </c>
      <c r="J2065" s="6">
        <v>3</v>
      </c>
      <c r="K2065" s="5">
        <v>4.9000000000000004</v>
      </c>
      <c r="L2065" s="4">
        <v>114.93</v>
      </c>
    </row>
    <row r="2066" spans="1:12" x14ac:dyDescent="0.3">
      <c r="A2066">
        <v>12065</v>
      </c>
      <c r="B2066" s="1">
        <v>46626</v>
      </c>
      <c r="C2066">
        <v>1696</v>
      </c>
      <c r="D2066" t="s">
        <v>12</v>
      </c>
      <c r="E2066" t="s">
        <v>17</v>
      </c>
      <c r="F2066" s="6">
        <v>3</v>
      </c>
      <c r="G2066" s="4">
        <v>216.3</v>
      </c>
      <c r="H2066" s="7">
        <v>0.16</v>
      </c>
      <c r="I2066" t="s">
        <v>16</v>
      </c>
      <c r="J2066" s="6">
        <v>7</v>
      </c>
      <c r="K2066" s="5">
        <v>2.2999999999999998</v>
      </c>
      <c r="L2066" s="4">
        <v>545.08000000000004</v>
      </c>
    </row>
    <row r="2067" spans="1:12" x14ac:dyDescent="0.3">
      <c r="A2067">
        <v>12066</v>
      </c>
      <c r="B2067" s="1">
        <v>46627</v>
      </c>
      <c r="C2067">
        <v>1271</v>
      </c>
      <c r="D2067" t="s">
        <v>19</v>
      </c>
      <c r="E2067" t="s">
        <v>13</v>
      </c>
      <c r="F2067" s="6">
        <v>7</v>
      </c>
      <c r="G2067" s="4">
        <v>594.42999999999995</v>
      </c>
      <c r="H2067" s="7">
        <v>0.3</v>
      </c>
      <c r="I2067" t="s">
        <v>18</v>
      </c>
      <c r="J2067" s="6">
        <v>2</v>
      </c>
      <c r="K2067" s="5">
        <v>2.4</v>
      </c>
      <c r="L2067" s="4">
        <v>2912.71</v>
      </c>
    </row>
    <row r="2068" spans="1:12" x14ac:dyDescent="0.3">
      <c r="A2068">
        <v>12067</v>
      </c>
      <c r="B2068" s="1">
        <v>46628</v>
      </c>
      <c r="C2068">
        <v>1439</v>
      </c>
      <c r="D2068" t="s">
        <v>12</v>
      </c>
      <c r="E2068" t="s">
        <v>17</v>
      </c>
      <c r="F2068" s="6">
        <v>1</v>
      </c>
      <c r="G2068" s="4">
        <v>233.94</v>
      </c>
      <c r="H2068" s="7">
        <v>0.11</v>
      </c>
      <c r="I2068" t="s">
        <v>18</v>
      </c>
      <c r="J2068" s="6">
        <v>5</v>
      </c>
      <c r="K2068" s="5">
        <v>1.9</v>
      </c>
      <c r="L2068" s="4">
        <v>208.21</v>
      </c>
    </row>
    <row r="2069" spans="1:12" x14ac:dyDescent="0.3">
      <c r="A2069">
        <v>12068</v>
      </c>
      <c r="B2069" s="1">
        <v>46629</v>
      </c>
      <c r="C2069">
        <v>1747</v>
      </c>
      <c r="D2069" t="s">
        <v>19</v>
      </c>
      <c r="E2069" t="s">
        <v>13</v>
      </c>
      <c r="F2069" s="6">
        <v>5</v>
      </c>
      <c r="G2069" s="4">
        <v>460.07</v>
      </c>
      <c r="H2069" s="7">
        <v>0.12</v>
      </c>
      <c r="I2069" t="s">
        <v>16</v>
      </c>
      <c r="J2069" s="6">
        <v>7</v>
      </c>
      <c r="K2069" s="5">
        <v>4.2</v>
      </c>
      <c r="L2069" s="4">
        <v>2024.31</v>
      </c>
    </row>
    <row r="2070" spans="1:12" x14ac:dyDescent="0.3">
      <c r="A2070">
        <v>12069</v>
      </c>
      <c r="B2070" s="1">
        <v>46630</v>
      </c>
      <c r="C2070">
        <v>1238</v>
      </c>
      <c r="D2070" t="s">
        <v>22</v>
      </c>
      <c r="E2070" t="s">
        <v>13</v>
      </c>
      <c r="F2070" s="6">
        <v>1</v>
      </c>
      <c r="G2070" s="4">
        <v>279.83999999999997</v>
      </c>
      <c r="H2070" s="7">
        <v>0.31</v>
      </c>
      <c r="I2070" t="s">
        <v>14</v>
      </c>
      <c r="J2070" s="6">
        <v>6</v>
      </c>
      <c r="K2070" s="5">
        <v>1.6</v>
      </c>
      <c r="L2070" s="4">
        <v>193.09</v>
      </c>
    </row>
    <row r="2071" spans="1:12" x14ac:dyDescent="0.3">
      <c r="A2071">
        <v>12070</v>
      </c>
      <c r="B2071" s="1">
        <v>46631</v>
      </c>
      <c r="C2071">
        <v>1376</v>
      </c>
      <c r="D2071" t="s">
        <v>22</v>
      </c>
      <c r="E2071" t="s">
        <v>20</v>
      </c>
      <c r="F2071" s="6">
        <v>7</v>
      </c>
      <c r="G2071" s="4">
        <v>479.11</v>
      </c>
      <c r="H2071" s="7">
        <v>0.15</v>
      </c>
      <c r="I2071" t="s">
        <v>18</v>
      </c>
      <c r="J2071" s="6">
        <v>10</v>
      </c>
      <c r="K2071" s="5">
        <v>2.1</v>
      </c>
      <c r="L2071" s="4">
        <v>2850.7</v>
      </c>
    </row>
    <row r="2072" spans="1:12" x14ac:dyDescent="0.3">
      <c r="A2072">
        <v>12071</v>
      </c>
      <c r="B2072" s="1">
        <v>46632</v>
      </c>
      <c r="C2072">
        <v>1265</v>
      </c>
      <c r="D2072" t="s">
        <v>22</v>
      </c>
      <c r="E2072" t="s">
        <v>20</v>
      </c>
      <c r="F2072" s="6">
        <v>7</v>
      </c>
      <c r="G2072" s="4">
        <v>464.88</v>
      </c>
      <c r="H2072" s="7">
        <v>0.28000000000000003</v>
      </c>
      <c r="I2072" t="s">
        <v>16</v>
      </c>
      <c r="J2072" s="6">
        <v>7</v>
      </c>
      <c r="K2072" s="5">
        <v>2.2000000000000002</v>
      </c>
      <c r="L2072" s="4">
        <v>2343</v>
      </c>
    </row>
    <row r="2073" spans="1:12" x14ac:dyDescent="0.3">
      <c r="A2073">
        <v>12072</v>
      </c>
      <c r="B2073" s="1">
        <v>46633</v>
      </c>
      <c r="C2073">
        <v>1925</v>
      </c>
      <c r="D2073" t="s">
        <v>12</v>
      </c>
      <c r="E2073" t="s">
        <v>21</v>
      </c>
      <c r="F2073" s="6">
        <v>7</v>
      </c>
      <c r="G2073" s="4">
        <v>405.64</v>
      </c>
      <c r="H2073" s="7">
        <v>0.08</v>
      </c>
      <c r="I2073" t="s">
        <v>14</v>
      </c>
      <c r="J2073" s="6">
        <v>2</v>
      </c>
      <c r="K2073" s="5">
        <v>2.5</v>
      </c>
      <c r="L2073" s="4">
        <v>2612.3200000000002</v>
      </c>
    </row>
    <row r="2074" spans="1:12" x14ac:dyDescent="0.3">
      <c r="A2074">
        <v>12073</v>
      </c>
      <c r="B2074" s="1">
        <v>46634</v>
      </c>
      <c r="C2074">
        <v>1920</v>
      </c>
      <c r="D2074" t="s">
        <v>19</v>
      </c>
      <c r="E2074" t="s">
        <v>20</v>
      </c>
      <c r="F2074" s="6">
        <v>6</v>
      </c>
      <c r="G2074" s="4">
        <v>515.04999999999995</v>
      </c>
      <c r="H2074" s="7">
        <v>0.33</v>
      </c>
      <c r="I2074" t="s">
        <v>14</v>
      </c>
      <c r="J2074" s="6">
        <v>7</v>
      </c>
      <c r="K2074" s="5">
        <v>2.7</v>
      </c>
      <c r="L2074" s="4">
        <v>2070.5</v>
      </c>
    </row>
    <row r="2075" spans="1:12" x14ac:dyDescent="0.3">
      <c r="A2075">
        <v>12074</v>
      </c>
      <c r="B2075" s="1">
        <v>46635</v>
      </c>
      <c r="C2075">
        <v>1358</v>
      </c>
      <c r="D2075" t="s">
        <v>12</v>
      </c>
      <c r="E2075" t="s">
        <v>13</v>
      </c>
      <c r="F2075" s="6">
        <v>5</v>
      </c>
      <c r="G2075" s="4">
        <v>564.44000000000005</v>
      </c>
      <c r="H2075" s="7">
        <v>0.2</v>
      </c>
      <c r="I2075" t="s">
        <v>18</v>
      </c>
      <c r="J2075" s="6">
        <v>2</v>
      </c>
      <c r="K2075" s="5">
        <v>3.2</v>
      </c>
      <c r="L2075" s="4">
        <v>2257.7600000000002</v>
      </c>
    </row>
    <row r="2076" spans="1:12" x14ac:dyDescent="0.3">
      <c r="A2076">
        <v>12075</v>
      </c>
      <c r="B2076" s="1">
        <v>46636</v>
      </c>
      <c r="C2076">
        <v>1339</v>
      </c>
      <c r="D2076" t="s">
        <v>19</v>
      </c>
      <c r="E2076" t="s">
        <v>17</v>
      </c>
      <c r="F2076" s="6">
        <v>1</v>
      </c>
      <c r="G2076" s="4">
        <v>354.29</v>
      </c>
      <c r="H2076" s="7">
        <v>0.27</v>
      </c>
      <c r="I2076" t="s">
        <v>16</v>
      </c>
      <c r="J2076" s="6">
        <v>7</v>
      </c>
      <c r="K2076" s="5">
        <v>4.8</v>
      </c>
      <c r="L2076" s="4">
        <v>258.63</v>
      </c>
    </row>
    <row r="2077" spans="1:12" x14ac:dyDescent="0.3">
      <c r="A2077">
        <v>12076</v>
      </c>
      <c r="B2077" s="1">
        <v>46637</v>
      </c>
      <c r="C2077">
        <v>1388</v>
      </c>
      <c r="D2077" t="s">
        <v>22</v>
      </c>
      <c r="E2077" t="s">
        <v>17</v>
      </c>
      <c r="F2077" s="6">
        <v>1</v>
      </c>
      <c r="G2077" s="4">
        <v>153.91999999999999</v>
      </c>
      <c r="H2077" s="7">
        <v>0.03</v>
      </c>
      <c r="I2077" t="s">
        <v>14</v>
      </c>
      <c r="J2077" s="6">
        <v>8</v>
      </c>
      <c r="K2077" s="5">
        <v>2</v>
      </c>
      <c r="L2077" s="4">
        <v>149.30000000000001</v>
      </c>
    </row>
    <row r="2078" spans="1:12" x14ac:dyDescent="0.3">
      <c r="A2078">
        <v>12077</v>
      </c>
      <c r="B2078" s="1">
        <v>46638</v>
      </c>
      <c r="C2078">
        <v>1576</v>
      </c>
      <c r="D2078" t="s">
        <v>22</v>
      </c>
      <c r="E2078" t="s">
        <v>21</v>
      </c>
      <c r="F2078" s="6">
        <v>3</v>
      </c>
      <c r="G2078" s="4">
        <v>248.2</v>
      </c>
      <c r="H2078" s="7">
        <v>0.17</v>
      </c>
      <c r="I2078" t="s">
        <v>16</v>
      </c>
      <c r="J2078" s="6">
        <v>10</v>
      </c>
      <c r="K2078" s="5">
        <v>4.0999999999999996</v>
      </c>
      <c r="L2078" s="4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 s="6">
        <v>1</v>
      </c>
      <c r="G2079" s="4">
        <v>458.61</v>
      </c>
      <c r="H2079" s="7">
        <v>0.32</v>
      </c>
      <c r="I2079" t="s">
        <v>16</v>
      </c>
      <c r="J2079" s="6">
        <v>8</v>
      </c>
      <c r="K2079" s="5">
        <v>3.7</v>
      </c>
      <c r="L2079" s="4">
        <v>311.85000000000002</v>
      </c>
    </row>
    <row r="2080" spans="1:12" x14ac:dyDescent="0.3">
      <c r="A2080">
        <v>12079</v>
      </c>
      <c r="B2080" s="1">
        <v>46640</v>
      </c>
      <c r="C2080">
        <v>1688</v>
      </c>
      <c r="D2080" t="s">
        <v>19</v>
      </c>
      <c r="E2080" t="s">
        <v>21</v>
      </c>
      <c r="F2080" s="6">
        <v>5</v>
      </c>
      <c r="G2080" s="4">
        <v>395.77</v>
      </c>
      <c r="H2080" s="7">
        <v>0.31</v>
      </c>
      <c r="I2080" t="s">
        <v>16</v>
      </c>
      <c r="J2080" s="6">
        <v>5</v>
      </c>
      <c r="K2080" s="5">
        <v>1.5</v>
      </c>
      <c r="L2080" s="4">
        <v>1365.41</v>
      </c>
    </row>
    <row r="2081" spans="1:12" x14ac:dyDescent="0.3">
      <c r="A2081">
        <v>12080</v>
      </c>
      <c r="B2081" s="1">
        <v>46641</v>
      </c>
      <c r="C2081">
        <v>1002</v>
      </c>
      <c r="D2081" t="s">
        <v>12</v>
      </c>
      <c r="E2081" t="s">
        <v>13</v>
      </c>
      <c r="F2081" s="6">
        <v>6</v>
      </c>
      <c r="G2081" s="4">
        <v>119.01</v>
      </c>
      <c r="H2081" s="7">
        <v>0.02</v>
      </c>
      <c r="I2081" t="s">
        <v>18</v>
      </c>
      <c r="J2081" s="6">
        <v>7</v>
      </c>
      <c r="K2081" s="5">
        <v>4.2</v>
      </c>
      <c r="L2081" s="4">
        <v>699.78</v>
      </c>
    </row>
    <row r="2082" spans="1:12" x14ac:dyDescent="0.3">
      <c r="A2082">
        <v>12081</v>
      </c>
      <c r="B2082" s="1">
        <v>46642</v>
      </c>
      <c r="C2082">
        <v>1428</v>
      </c>
      <c r="D2082" t="s">
        <v>19</v>
      </c>
      <c r="E2082" t="s">
        <v>20</v>
      </c>
      <c r="F2082" s="6">
        <v>3</v>
      </c>
      <c r="G2082" s="4">
        <v>44.98</v>
      </c>
      <c r="H2082" s="7">
        <v>0.11</v>
      </c>
      <c r="I2082" t="s">
        <v>14</v>
      </c>
      <c r="J2082" s="6">
        <v>11</v>
      </c>
      <c r="K2082" s="5">
        <v>1.4</v>
      </c>
      <c r="L2082" s="4">
        <v>120.1</v>
      </c>
    </row>
    <row r="2083" spans="1:12" x14ac:dyDescent="0.3">
      <c r="A2083">
        <v>12082</v>
      </c>
      <c r="B2083" s="1">
        <v>46643</v>
      </c>
      <c r="C2083">
        <v>1141</v>
      </c>
      <c r="D2083" t="s">
        <v>19</v>
      </c>
      <c r="E2083" t="s">
        <v>21</v>
      </c>
      <c r="F2083" s="6">
        <v>1</v>
      </c>
      <c r="G2083" s="4">
        <v>414.53</v>
      </c>
      <c r="H2083" s="7">
        <v>0.16</v>
      </c>
      <c r="I2083" t="s">
        <v>18</v>
      </c>
      <c r="J2083" s="6">
        <v>8</v>
      </c>
      <c r="K2083" s="5">
        <v>4</v>
      </c>
      <c r="L2083" s="4">
        <v>348.21</v>
      </c>
    </row>
    <row r="2084" spans="1:12" x14ac:dyDescent="0.3">
      <c r="A2084">
        <v>12083</v>
      </c>
      <c r="B2084" s="1">
        <v>46644</v>
      </c>
      <c r="C2084">
        <v>1375</v>
      </c>
      <c r="D2084" t="s">
        <v>22</v>
      </c>
      <c r="E2084" t="s">
        <v>17</v>
      </c>
      <c r="F2084" s="6">
        <v>3</v>
      </c>
      <c r="G2084" s="4">
        <v>161.88</v>
      </c>
      <c r="H2084" s="7">
        <v>0.06</v>
      </c>
      <c r="I2084" t="s">
        <v>14</v>
      </c>
      <c r="J2084" s="6">
        <v>4</v>
      </c>
      <c r="K2084" s="5">
        <v>3.9</v>
      </c>
      <c r="L2084" s="4">
        <v>456.5</v>
      </c>
    </row>
    <row r="2085" spans="1:12" x14ac:dyDescent="0.3">
      <c r="A2085">
        <v>12084</v>
      </c>
      <c r="B2085" s="1">
        <v>46645</v>
      </c>
      <c r="C2085">
        <v>1669</v>
      </c>
      <c r="D2085" t="s">
        <v>15</v>
      </c>
      <c r="E2085" t="s">
        <v>17</v>
      </c>
      <c r="F2085" s="6">
        <v>4</v>
      </c>
      <c r="G2085" s="4">
        <v>307.31</v>
      </c>
      <c r="H2085" s="7">
        <v>0.26</v>
      </c>
      <c r="I2085" t="s">
        <v>16</v>
      </c>
      <c r="J2085" s="6">
        <v>2</v>
      </c>
      <c r="K2085" s="5">
        <v>3.8</v>
      </c>
      <c r="L2085" s="4">
        <v>909.64</v>
      </c>
    </row>
    <row r="2086" spans="1:12" x14ac:dyDescent="0.3">
      <c r="A2086">
        <v>12085</v>
      </c>
      <c r="B2086" s="1">
        <v>46646</v>
      </c>
      <c r="C2086">
        <v>1323</v>
      </c>
      <c r="D2086" t="s">
        <v>22</v>
      </c>
      <c r="E2086" t="s">
        <v>21</v>
      </c>
      <c r="F2086" s="6">
        <v>3</v>
      </c>
      <c r="G2086" s="4">
        <v>451.85</v>
      </c>
      <c r="H2086" s="7">
        <v>0.06</v>
      </c>
      <c r="I2086" t="s">
        <v>16</v>
      </c>
      <c r="J2086" s="6">
        <v>7</v>
      </c>
      <c r="K2086" s="5">
        <v>2.1</v>
      </c>
      <c r="L2086" s="4">
        <v>1274.22</v>
      </c>
    </row>
    <row r="2087" spans="1:12" x14ac:dyDescent="0.3">
      <c r="A2087">
        <v>12086</v>
      </c>
      <c r="B2087" s="1">
        <v>46647</v>
      </c>
      <c r="C2087">
        <v>1145</v>
      </c>
      <c r="D2087" t="s">
        <v>15</v>
      </c>
      <c r="E2087" t="s">
        <v>21</v>
      </c>
      <c r="F2087" s="6">
        <v>7</v>
      </c>
      <c r="G2087" s="4">
        <v>344.16</v>
      </c>
      <c r="H2087" s="7">
        <v>0.12</v>
      </c>
      <c r="I2087" t="s">
        <v>18</v>
      </c>
      <c r="J2087" s="6">
        <v>1</v>
      </c>
      <c r="K2087" s="5">
        <v>3.3</v>
      </c>
      <c r="L2087" s="4">
        <v>2120.0300000000002</v>
      </c>
    </row>
    <row r="2088" spans="1:12" x14ac:dyDescent="0.3">
      <c r="A2088">
        <v>12087</v>
      </c>
      <c r="B2088" s="1">
        <v>46648</v>
      </c>
      <c r="C2088">
        <v>1957</v>
      </c>
      <c r="D2088" t="s">
        <v>19</v>
      </c>
      <c r="E2088" t="s">
        <v>21</v>
      </c>
      <c r="F2088" s="6">
        <v>6</v>
      </c>
      <c r="G2088" s="4">
        <v>63.73</v>
      </c>
      <c r="H2088" s="7">
        <v>0.23</v>
      </c>
      <c r="I2088" t="s">
        <v>14</v>
      </c>
      <c r="J2088" s="6">
        <v>2</v>
      </c>
      <c r="K2088" s="5">
        <v>4</v>
      </c>
      <c r="L2088" s="4">
        <v>294.43</v>
      </c>
    </row>
    <row r="2089" spans="1:12" x14ac:dyDescent="0.3">
      <c r="A2089">
        <v>12088</v>
      </c>
      <c r="B2089" s="1">
        <v>46649</v>
      </c>
      <c r="C2089">
        <v>1292</v>
      </c>
      <c r="D2089" t="s">
        <v>22</v>
      </c>
      <c r="E2089" t="s">
        <v>13</v>
      </c>
      <c r="F2089" s="6">
        <v>7</v>
      </c>
      <c r="G2089" s="4">
        <v>123.56</v>
      </c>
      <c r="H2089" s="7">
        <v>0.17</v>
      </c>
      <c r="I2089" t="s">
        <v>18</v>
      </c>
      <c r="J2089" s="6">
        <v>10</v>
      </c>
      <c r="K2089" s="5">
        <v>3.6</v>
      </c>
      <c r="L2089" s="4">
        <v>717.88</v>
      </c>
    </row>
    <row r="2090" spans="1:12" x14ac:dyDescent="0.3">
      <c r="A2090">
        <v>12089</v>
      </c>
      <c r="B2090" s="1">
        <v>46650</v>
      </c>
      <c r="C2090">
        <v>1664</v>
      </c>
      <c r="D2090" t="s">
        <v>15</v>
      </c>
      <c r="E2090" t="s">
        <v>13</v>
      </c>
      <c r="F2090" s="6">
        <v>4</v>
      </c>
      <c r="G2090" s="4">
        <v>143.31</v>
      </c>
      <c r="H2090" s="7">
        <v>0.26</v>
      </c>
      <c r="I2090" t="s">
        <v>16</v>
      </c>
      <c r="J2090" s="6">
        <v>7</v>
      </c>
      <c r="K2090" s="5">
        <v>4.2</v>
      </c>
      <c r="L2090" s="4">
        <v>424.2</v>
      </c>
    </row>
    <row r="2091" spans="1:12" x14ac:dyDescent="0.3">
      <c r="A2091">
        <v>12090</v>
      </c>
      <c r="B2091" s="1">
        <v>46651</v>
      </c>
      <c r="C2091">
        <v>1431</v>
      </c>
      <c r="D2091" t="s">
        <v>19</v>
      </c>
      <c r="E2091" t="s">
        <v>17</v>
      </c>
      <c r="F2091" s="6">
        <v>7</v>
      </c>
      <c r="G2091" s="4">
        <v>165.85</v>
      </c>
      <c r="H2091" s="7">
        <v>0.34</v>
      </c>
      <c r="I2091" t="s">
        <v>16</v>
      </c>
      <c r="J2091" s="6">
        <v>10</v>
      </c>
      <c r="K2091" s="5">
        <v>3.8</v>
      </c>
      <c r="L2091" s="4">
        <v>766.23</v>
      </c>
    </row>
    <row r="2092" spans="1:12" x14ac:dyDescent="0.3">
      <c r="A2092">
        <v>12091</v>
      </c>
      <c r="B2092" s="1">
        <v>46652</v>
      </c>
      <c r="C2092">
        <v>1704</v>
      </c>
      <c r="D2092" t="s">
        <v>22</v>
      </c>
      <c r="E2092" t="s">
        <v>13</v>
      </c>
      <c r="F2092" s="6">
        <v>4</v>
      </c>
      <c r="G2092" s="4">
        <v>345.76</v>
      </c>
      <c r="H2092" s="7">
        <v>0.04</v>
      </c>
      <c r="I2092" t="s">
        <v>16</v>
      </c>
      <c r="J2092" s="6">
        <v>1</v>
      </c>
      <c r="K2092" s="5">
        <v>2.1</v>
      </c>
      <c r="L2092" s="4">
        <v>1327.72</v>
      </c>
    </row>
    <row r="2093" spans="1:12" x14ac:dyDescent="0.3">
      <c r="A2093">
        <v>12092</v>
      </c>
      <c r="B2093" s="1">
        <v>46653</v>
      </c>
      <c r="C2093">
        <v>1948</v>
      </c>
      <c r="D2093" t="s">
        <v>15</v>
      </c>
      <c r="E2093" t="s">
        <v>13</v>
      </c>
      <c r="F2093" s="6">
        <v>3</v>
      </c>
      <c r="G2093" s="4">
        <v>309.82</v>
      </c>
      <c r="H2093" s="7">
        <v>0.25</v>
      </c>
      <c r="I2093" t="s">
        <v>16</v>
      </c>
      <c r="J2093" s="6">
        <v>7</v>
      </c>
      <c r="K2093" s="5">
        <v>1.6</v>
      </c>
      <c r="L2093" s="4">
        <v>697.1</v>
      </c>
    </row>
    <row r="2094" spans="1:12" x14ac:dyDescent="0.3">
      <c r="A2094">
        <v>12093</v>
      </c>
      <c r="B2094" s="1">
        <v>46654</v>
      </c>
      <c r="C2094">
        <v>1974</v>
      </c>
      <c r="D2094" t="s">
        <v>15</v>
      </c>
      <c r="E2094" t="s">
        <v>20</v>
      </c>
      <c r="F2094" s="6">
        <v>5</v>
      </c>
      <c r="G2094" s="4">
        <v>133.85</v>
      </c>
      <c r="H2094" s="7">
        <v>0.08</v>
      </c>
      <c r="I2094" t="s">
        <v>16</v>
      </c>
      <c r="J2094" s="6">
        <v>5</v>
      </c>
      <c r="K2094" s="5">
        <v>3.5</v>
      </c>
      <c r="L2094" s="4">
        <v>615.71</v>
      </c>
    </row>
    <row r="2095" spans="1:12" x14ac:dyDescent="0.3">
      <c r="A2095">
        <v>12094</v>
      </c>
      <c r="B2095" s="1">
        <v>46655</v>
      </c>
      <c r="C2095">
        <v>1584</v>
      </c>
      <c r="D2095" t="s">
        <v>15</v>
      </c>
      <c r="E2095" t="s">
        <v>13</v>
      </c>
      <c r="F2095" s="6">
        <v>6</v>
      </c>
      <c r="G2095" s="4">
        <v>54.52</v>
      </c>
      <c r="H2095" s="7">
        <v>0.15</v>
      </c>
      <c r="I2095" t="s">
        <v>14</v>
      </c>
      <c r="J2095" s="6">
        <v>11</v>
      </c>
      <c r="K2095" s="5">
        <v>4</v>
      </c>
      <c r="L2095" s="4">
        <v>278.05</v>
      </c>
    </row>
    <row r="2096" spans="1:12" x14ac:dyDescent="0.3">
      <c r="A2096">
        <v>12095</v>
      </c>
      <c r="B2096" s="1">
        <v>46656</v>
      </c>
      <c r="C2096">
        <v>1398</v>
      </c>
      <c r="D2096" t="s">
        <v>22</v>
      </c>
      <c r="E2096" t="s">
        <v>20</v>
      </c>
      <c r="F2096" s="6">
        <v>5</v>
      </c>
      <c r="G2096" s="4">
        <v>115.29</v>
      </c>
      <c r="H2096" s="7">
        <v>0.01</v>
      </c>
      <c r="I2096" t="s">
        <v>18</v>
      </c>
      <c r="J2096" s="6">
        <v>3</v>
      </c>
      <c r="K2096" s="5">
        <v>1.6</v>
      </c>
      <c r="L2096" s="4">
        <v>570.69000000000005</v>
      </c>
    </row>
    <row r="2097" spans="1:12" x14ac:dyDescent="0.3">
      <c r="A2097">
        <v>12096</v>
      </c>
      <c r="B2097" s="1">
        <v>46657</v>
      </c>
      <c r="C2097">
        <v>1816</v>
      </c>
      <c r="D2097" t="s">
        <v>22</v>
      </c>
      <c r="E2097" t="s">
        <v>13</v>
      </c>
      <c r="F2097" s="6">
        <v>6</v>
      </c>
      <c r="G2097" s="4">
        <v>590.86</v>
      </c>
      <c r="H2097" s="7">
        <v>0.05</v>
      </c>
      <c r="I2097" t="s">
        <v>18</v>
      </c>
      <c r="J2097" s="6">
        <v>11</v>
      </c>
      <c r="K2097" s="5">
        <v>1.7</v>
      </c>
      <c r="L2097" s="4">
        <v>3367.9</v>
      </c>
    </row>
    <row r="2098" spans="1:12" x14ac:dyDescent="0.3">
      <c r="A2098">
        <v>12097</v>
      </c>
      <c r="B2098" s="1">
        <v>46658</v>
      </c>
      <c r="C2098">
        <v>1888</v>
      </c>
      <c r="D2098" t="s">
        <v>22</v>
      </c>
      <c r="E2098" t="s">
        <v>17</v>
      </c>
      <c r="F2098" s="6">
        <v>6</v>
      </c>
      <c r="G2098" s="4">
        <v>289.10000000000002</v>
      </c>
      <c r="H2098" s="7">
        <v>0.11</v>
      </c>
      <c r="I2098" t="s">
        <v>16</v>
      </c>
      <c r="J2098" s="6">
        <v>2</v>
      </c>
      <c r="K2098" s="5">
        <v>1</v>
      </c>
      <c r="L2098" s="4">
        <v>1543.79</v>
      </c>
    </row>
    <row r="2099" spans="1:12" x14ac:dyDescent="0.3">
      <c r="A2099">
        <v>12098</v>
      </c>
      <c r="B2099" s="1">
        <v>46659</v>
      </c>
      <c r="C2099">
        <v>1343</v>
      </c>
      <c r="D2099" t="s">
        <v>19</v>
      </c>
      <c r="E2099" t="s">
        <v>21</v>
      </c>
      <c r="F2099" s="6">
        <v>7</v>
      </c>
      <c r="G2099" s="4">
        <v>522.4</v>
      </c>
      <c r="H2099" s="7">
        <v>0.12</v>
      </c>
      <c r="I2099" t="s">
        <v>16</v>
      </c>
      <c r="J2099" s="6">
        <v>7</v>
      </c>
      <c r="K2099" s="5">
        <v>3.1</v>
      </c>
      <c r="L2099" s="4">
        <v>3217.98</v>
      </c>
    </row>
    <row r="2100" spans="1:12" x14ac:dyDescent="0.3">
      <c r="A2100">
        <v>12099</v>
      </c>
      <c r="B2100" s="1">
        <v>46660</v>
      </c>
      <c r="C2100">
        <v>1963</v>
      </c>
      <c r="D2100" t="s">
        <v>22</v>
      </c>
      <c r="E2100" t="s">
        <v>17</v>
      </c>
      <c r="F2100" s="6">
        <v>7</v>
      </c>
      <c r="G2100" s="4">
        <v>511.52</v>
      </c>
      <c r="H2100" s="7">
        <v>0.31</v>
      </c>
      <c r="I2100" t="s">
        <v>18</v>
      </c>
      <c r="J2100" s="6">
        <v>9</v>
      </c>
      <c r="K2100" s="5">
        <v>3.2</v>
      </c>
      <c r="L2100" s="4">
        <v>2470.64</v>
      </c>
    </row>
    <row r="2101" spans="1:12" x14ac:dyDescent="0.3">
      <c r="A2101">
        <v>12100</v>
      </c>
      <c r="B2101" s="1">
        <v>46661</v>
      </c>
      <c r="C2101">
        <v>1139</v>
      </c>
      <c r="D2101" t="s">
        <v>22</v>
      </c>
      <c r="E2101" t="s">
        <v>13</v>
      </c>
      <c r="F2101" s="6">
        <v>5</v>
      </c>
      <c r="G2101" s="4">
        <v>314.24</v>
      </c>
      <c r="H2101" s="7">
        <v>0.26</v>
      </c>
      <c r="I2101" t="s">
        <v>14</v>
      </c>
      <c r="J2101" s="6">
        <v>9</v>
      </c>
      <c r="K2101" s="5">
        <v>3</v>
      </c>
      <c r="L2101" s="4">
        <v>1162.69</v>
      </c>
    </row>
    <row r="2102" spans="1:12" x14ac:dyDescent="0.3">
      <c r="A2102">
        <v>12101</v>
      </c>
      <c r="B2102" s="1">
        <v>46662</v>
      </c>
      <c r="C2102">
        <v>1186</v>
      </c>
      <c r="D2102" t="s">
        <v>22</v>
      </c>
      <c r="E2102" t="s">
        <v>21</v>
      </c>
      <c r="F2102" s="6">
        <v>2</v>
      </c>
      <c r="G2102" s="4">
        <v>428.41</v>
      </c>
      <c r="H2102" s="7">
        <v>0.34</v>
      </c>
      <c r="I2102" t="s">
        <v>18</v>
      </c>
      <c r="J2102" s="6">
        <v>10</v>
      </c>
      <c r="K2102" s="5">
        <v>2.2999999999999998</v>
      </c>
      <c r="L2102" s="4">
        <v>565.5</v>
      </c>
    </row>
    <row r="2103" spans="1:12" x14ac:dyDescent="0.3">
      <c r="A2103">
        <v>12102</v>
      </c>
      <c r="B2103" s="1">
        <v>46663</v>
      </c>
      <c r="C2103">
        <v>1804</v>
      </c>
      <c r="D2103" t="s">
        <v>15</v>
      </c>
      <c r="E2103" t="s">
        <v>21</v>
      </c>
      <c r="F2103" s="6">
        <v>4</v>
      </c>
      <c r="G2103" s="4">
        <v>127.76</v>
      </c>
      <c r="H2103" s="7">
        <v>0.21</v>
      </c>
      <c r="I2103" t="s">
        <v>14</v>
      </c>
      <c r="J2103" s="6">
        <v>10</v>
      </c>
      <c r="K2103" s="5">
        <v>2.7</v>
      </c>
      <c r="L2103" s="4">
        <v>403.72</v>
      </c>
    </row>
    <row r="2104" spans="1:12" x14ac:dyDescent="0.3">
      <c r="A2104">
        <v>12103</v>
      </c>
      <c r="B2104" s="1">
        <v>46664</v>
      </c>
      <c r="C2104">
        <v>1060</v>
      </c>
      <c r="D2104" t="s">
        <v>12</v>
      </c>
      <c r="E2104" t="s">
        <v>21</v>
      </c>
      <c r="F2104" s="6">
        <v>7</v>
      </c>
      <c r="G2104" s="4">
        <v>417.71</v>
      </c>
      <c r="H2104" s="7">
        <v>0.08</v>
      </c>
      <c r="I2104" t="s">
        <v>14</v>
      </c>
      <c r="J2104" s="6">
        <v>8</v>
      </c>
      <c r="K2104" s="5">
        <v>4.0999999999999996</v>
      </c>
      <c r="L2104" s="4">
        <v>2690.05</v>
      </c>
    </row>
    <row r="2105" spans="1:12" x14ac:dyDescent="0.3">
      <c r="A2105">
        <v>12104</v>
      </c>
      <c r="B2105" s="1">
        <v>46665</v>
      </c>
      <c r="C2105">
        <v>1996</v>
      </c>
      <c r="D2105" t="s">
        <v>22</v>
      </c>
      <c r="E2105" t="s">
        <v>20</v>
      </c>
      <c r="F2105" s="6">
        <v>7</v>
      </c>
      <c r="G2105" s="4">
        <v>174.34</v>
      </c>
      <c r="H2105" s="7">
        <v>0.11</v>
      </c>
      <c r="I2105" t="s">
        <v>16</v>
      </c>
      <c r="J2105" s="6">
        <v>2</v>
      </c>
      <c r="K2105" s="5">
        <v>1.7</v>
      </c>
      <c r="L2105" s="4">
        <v>1086.1400000000001</v>
      </c>
    </row>
    <row r="2106" spans="1:12" x14ac:dyDescent="0.3">
      <c r="A2106">
        <v>12105</v>
      </c>
      <c r="B2106" s="1">
        <v>46666</v>
      </c>
      <c r="C2106">
        <v>1938</v>
      </c>
      <c r="D2106" t="s">
        <v>19</v>
      </c>
      <c r="E2106" t="s">
        <v>17</v>
      </c>
      <c r="F2106" s="6">
        <v>7</v>
      </c>
      <c r="G2106" s="4">
        <v>501.76</v>
      </c>
      <c r="H2106" s="7">
        <v>0.11</v>
      </c>
      <c r="I2106" t="s">
        <v>16</v>
      </c>
      <c r="J2106" s="6">
        <v>1</v>
      </c>
      <c r="K2106" s="5">
        <v>1.8</v>
      </c>
      <c r="L2106" s="4">
        <v>3125.96</v>
      </c>
    </row>
    <row r="2107" spans="1:12" x14ac:dyDescent="0.3">
      <c r="A2107">
        <v>12106</v>
      </c>
      <c r="B2107" s="1">
        <v>46667</v>
      </c>
      <c r="C2107">
        <v>1379</v>
      </c>
      <c r="D2107" t="s">
        <v>15</v>
      </c>
      <c r="E2107" t="s">
        <v>20</v>
      </c>
      <c r="F2107" s="6">
        <v>3</v>
      </c>
      <c r="G2107" s="4">
        <v>63.98</v>
      </c>
      <c r="H2107" s="7">
        <v>0.11</v>
      </c>
      <c r="I2107" t="s">
        <v>18</v>
      </c>
      <c r="J2107" s="6">
        <v>8</v>
      </c>
      <c r="K2107" s="5">
        <v>3.7</v>
      </c>
      <c r="L2107" s="4">
        <v>170.83</v>
      </c>
    </row>
    <row r="2108" spans="1:12" x14ac:dyDescent="0.3">
      <c r="A2108">
        <v>12107</v>
      </c>
      <c r="B2108" s="1">
        <v>46668</v>
      </c>
      <c r="C2108">
        <v>1709</v>
      </c>
      <c r="D2108" t="s">
        <v>12</v>
      </c>
      <c r="E2108" t="s">
        <v>21</v>
      </c>
      <c r="F2108" s="6">
        <v>5</v>
      </c>
      <c r="G2108" s="4">
        <v>467.29</v>
      </c>
      <c r="H2108" s="7">
        <v>0.24</v>
      </c>
      <c r="I2108" t="s">
        <v>16</v>
      </c>
      <c r="J2108" s="6">
        <v>2</v>
      </c>
      <c r="K2108" s="5">
        <v>4.5</v>
      </c>
      <c r="L2108" s="4">
        <v>1775.7</v>
      </c>
    </row>
    <row r="2109" spans="1:12" x14ac:dyDescent="0.3">
      <c r="A2109">
        <v>12108</v>
      </c>
      <c r="B2109" s="1">
        <v>46669</v>
      </c>
      <c r="C2109">
        <v>1806</v>
      </c>
      <c r="D2109" t="s">
        <v>19</v>
      </c>
      <c r="E2109" t="s">
        <v>17</v>
      </c>
      <c r="F2109" s="6">
        <v>5</v>
      </c>
      <c r="G2109" s="4">
        <v>73.459999999999994</v>
      </c>
      <c r="H2109" s="7">
        <v>0.19</v>
      </c>
      <c r="I2109" t="s">
        <v>16</v>
      </c>
      <c r="J2109" s="6">
        <v>4</v>
      </c>
      <c r="K2109" s="5">
        <v>2.4</v>
      </c>
      <c r="L2109" s="4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 s="6">
        <v>7</v>
      </c>
      <c r="G2110" s="4">
        <v>530.5</v>
      </c>
      <c r="H2110" s="7">
        <v>0.13</v>
      </c>
      <c r="I2110" t="s">
        <v>16</v>
      </c>
      <c r="J2110" s="6">
        <v>4</v>
      </c>
      <c r="K2110" s="5">
        <v>4.7</v>
      </c>
      <c r="L2110" s="4">
        <v>3230.74</v>
      </c>
    </row>
    <row r="2111" spans="1:12" x14ac:dyDescent="0.3">
      <c r="A2111">
        <v>12110</v>
      </c>
      <c r="B2111" s="1">
        <v>46671</v>
      </c>
      <c r="C2111">
        <v>1318</v>
      </c>
      <c r="D2111" t="s">
        <v>22</v>
      </c>
      <c r="E2111" t="s">
        <v>13</v>
      </c>
      <c r="F2111" s="6">
        <v>3</v>
      </c>
      <c r="G2111" s="4">
        <v>192.96</v>
      </c>
      <c r="H2111" s="7">
        <v>0.05</v>
      </c>
      <c r="I2111" t="s">
        <v>16</v>
      </c>
      <c r="J2111" s="6">
        <v>2</v>
      </c>
      <c r="K2111" s="5">
        <v>1.2</v>
      </c>
      <c r="L2111" s="4">
        <v>549.94000000000005</v>
      </c>
    </row>
    <row r="2112" spans="1:12" x14ac:dyDescent="0.3">
      <c r="A2112">
        <v>12111</v>
      </c>
      <c r="B2112" s="1">
        <v>46672</v>
      </c>
      <c r="C2112">
        <v>1301</v>
      </c>
      <c r="D2112" t="s">
        <v>15</v>
      </c>
      <c r="E2112" t="s">
        <v>20</v>
      </c>
      <c r="F2112" s="6">
        <v>7</v>
      </c>
      <c r="G2112" s="4">
        <v>397.82</v>
      </c>
      <c r="H2112" s="7">
        <v>0.01</v>
      </c>
      <c r="I2112" t="s">
        <v>14</v>
      </c>
      <c r="J2112" s="6">
        <v>4</v>
      </c>
      <c r="K2112" s="5">
        <v>1.5</v>
      </c>
      <c r="L2112" s="4">
        <v>2756.89</v>
      </c>
    </row>
    <row r="2113" spans="1:12" x14ac:dyDescent="0.3">
      <c r="A2113">
        <v>12112</v>
      </c>
      <c r="B2113" s="1">
        <v>46673</v>
      </c>
      <c r="C2113">
        <v>1343</v>
      </c>
      <c r="D2113" t="s">
        <v>19</v>
      </c>
      <c r="E2113" t="s">
        <v>20</v>
      </c>
      <c r="F2113" s="6">
        <v>4</v>
      </c>
      <c r="G2113" s="4">
        <v>300.19</v>
      </c>
      <c r="H2113" s="7">
        <v>0.08</v>
      </c>
      <c r="I2113" t="s">
        <v>16</v>
      </c>
      <c r="J2113" s="6">
        <v>7</v>
      </c>
      <c r="K2113" s="5">
        <v>2.8</v>
      </c>
      <c r="L2113" s="4">
        <v>1104.7</v>
      </c>
    </row>
    <row r="2114" spans="1:12" x14ac:dyDescent="0.3">
      <c r="A2114">
        <v>12113</v>
      </c>
      <c r="B2114" s="1">
        <v>46674</v>
      </c>
      <c r="C2114">
        <v>1010</v>
      </c>
      <c r="D2114" t="s">
        <v>19</v>
      </c>
      <c r="E2114" t="s">
        <v>13</v>
      </c>
      <c r="F2114" s="6">
        <v>3</v>
      </c>
      <c r="G2114" s="4">
        <v>229.29</v>
      </c>
      <c r="H2114" s="7">
        <v>0.04</v>
      </c>
      <c r="I2114" t="s">
        <v>16</v>
      </c>
      <c r="J2114" s="6">
        <v>6</v>
      </c>
      <c r="K2114" s="5">
        <v>3.9</v>
      </c>
      <c r="L2114" s="4">
        <v>660.36</v>
      </c>
    </row>
    <row r="2115" spans="1:12" x14ac:dyDescent="0.3">
      <c r="A2115">
        <v>12114</v>
      </c>
      <c r="B2115" s="1">
        <v>46675</v>
      </c>
      <c r="C2115">
        <v>1061</v>
      </c>
      <c r="D2115" t="s">
        <v>12</v>
      </c>
      <c r="E2115" t="s">
        <v>20</v>
      </c>
      <c r="F2115" s="6">
        <v>7</v>
      </c>
      <c r="G2115" s="4">
        <v>392.58</v>
      </c>
      <c r="H2115" s="7">
        <v>0.27</v>
      </c>
      <c r="I2115" t="s">
        <v>18</v>
      </c>
      <c r="J2115" s="6">
        <v>10</v>
      </c>
      <c r="K2115" s="5">
        <v>2.5</v>
      </c>
      <c r="L2115" s="4">
        <v>2006.08</v>
      </c>
    </row>
    <row r="2116" spans="1:12" x14ac:dyDescent="0.3">
      <c r="A2116">
        <v>12115</v>
      </c>
      <c r="B2116" s="1">
        <v>46676</v>
      </c>
      <c r="C2116">
        <v>1844</v>
      </c>
      <c r="D2116" t="s">
        <v>19</v>
      </c>
      <c r="E2116" t="s">
        <v>21</v>
      </c>
      <c r="F2116" s="6">
        <v>6</v>
      </c>
      <c r="G2116" s="4">
        <v>569.29999999999995</v>
      </c>
      <c r="H2116" s="7">
        <v>0.04</v>
      </c>
      <c r="I2116" t="s">
        <v>18</v>
      </c>
      <c r="J2116" s="6">
        <v>6</v>
      </c>
      <c r="K2116" s="5">
        <v>3.2</v>
      </c>
      <c r="L2116" s="4">
        <v>3279.17</v>
      </c>
    </row>
    <row r="2117" spans="1:12" x14ac:dyDescent="0.3">
      <c r="A2117">
        <v>12116</v>
      </c>
      <c r="B2117" s="1">
        <v>46677</v>
      </c>
      <c r="C2117">
        <v>1225</v>
      </c>
      <c r="D2117" t="s">
        <v>22</v>
      </c>
      <c r="E2117" t="s">
        <v>21</v>
      </c>
      <c r="F2117" s="6">
        <v>2</v>
      </c>
      <c r="G2117" s="4">
        <v>39.14</v>
      </c>
      <c r="H2117" s="7">
        <v>0.25</v>
      </c>
      <c r="I2117" t="s">
        <v>18</v>
      </c>
      <c r="J2117" s="6">
        <v>4</v>
      </c>
      <c r="K2117" s="5">
        <v>1.1000000000000001</v>
      </c>
      <c r="L2117" s="4">
        <v>58.71</v>
      </c>
    </row>
    <row r="2118" spans="1:12" x14ac:dyDescent="0.3">
      <c r="A2118">
        <v>12117</v>
      </c>
      <c r="B2118" s="1">
        <v>46678</v>
      </c>
      <c r="C2118">
        <v>1152</v>
      </c>
      <c r="D2118" t="s">
        <v>15</v>
      </c>
      <c r="E2118" t="s">
        <v>20</v>
      </c>
      <c r="F2118" s="6">
        <v>6</v>
      </c>
      <c r="G2118" s="4">
        <v>552.53</v>
      </c>
      <c r="H2118" s="7">
        <v>0.13</v>
      </c>
      <c r="I2118" t="s">
        <v>14</v>
      </c>
      <c r="J2118" s="6">
        <v>2</v>
      </c>
      <c r="K2118" s="5">
        <v>2.8</v>
      </c>
      <c r="L2118" s="4">
        <v>2884.21</v>
      </c>
    </row>
    <row r="2119" spans="1:12" x14ac:dyDescent="0.3">
      <c r="A2119">
        <v>12118</v>
      </c>
      <c r="B2119" s="1">
        <v>46679</v>
      </c>
      <c r="C2119">
        <v>1710</v>
      </c>
      <c r="D2119" t="s">
        <v>19</v>
      </c>
      <c r="E2119" t="s">
        <v>13</v>
      </c>
      <c r="F2119" s="6">
        <v>2</v>
      </c>
      <c r="G2119" s="4">
        <v>371.31</v>
      </c>
      <c r="H2119" s="7">
        <v>0.03</v>
      </c>
      <c r="I2119" t="s">
        <v>18</v>
      </c>
      <c r="J2119" s="6">
        <v>5</v>
      </c>
      <c r="K2119" s="5">
        <v>2</v>
      </c>
      <c r="L2119" s="4">
        <v>720.34</v>
      </c>
    </row>
    <row r="2120" spans="1:12" x14ac:dyDescent="0.3">
      <c r="A2120">
        <v>12119</v>
      </c>
      <c r="B2120" s="1">
        <v>46680</v>
      </c>
      <c r="C2120">
        <v>1563</v>
      </c>
      <c r="D2120" t="s">
        <v>19</v>
      </c>
      <c r="E2120" t="s">
        <v>17</v>
      </c>
      <c r="F2120" s="6">
        <v>3</v>
      </c>
      <c r="G2120" s="4">
        <v>487.28</v>
      </c>
      <c r="H2120" s="7">
        <v>0.28000000000000003</v>
      </c>
      <c r="I2120" t="s">
        <v>18</v>
      </c>
      <c r="J2120" s="6">
        <v>11</v>
      </c>
      <c r="K2120" s="5">
        <v>3.1</v>
      </c>
      <c r="L2120" s="4">
        <v>1052.52</v>
      </c>
    </row>
    <row r="2121" spans="1:12" x14ac:dyDescent="0.3">
      <c r="A2121">
        <v>12120</v>
      </c>
      <c r="B2121" s="1">
        <v>46681</v>
      </c>
      <c r="C2121">
        <v>1771</v>
      </c>
      <c r="D2121" t="s">
        <v>15</v>
      </c>
      <c r="E2121" t="s">
        <v>20</v>
      </c>
      <c r="F2121" s="6">
        <v>6</v>
      </c>
      <c r="G2121" s="4">
        <v>239.57</v>
      </c>
      <c r="H2121" s="7">
        <v>0.2</v>
      </c>
      <c r="I2121" t="s">
        <v>16</v>
      </c>
      <c r="J2121" s="6">
        <v>3</v>
      </c>
      <c r="K2121" s="5">
        <v>3.1</v>
      </c>
      <c r="L2121" s="4">
        <v>1149.94</v>
      </c>
    </row>
    <row r="2122" spans="1:12" x14ac:dyDescent="0.3">
      <c r="A2122">
        <v>12121</v>
      </c>
      <c r="B2122" s="1">
        <v>46682</v>
      </c>
      <c r="C2122">
        <v>1570</v>
      </c>
      <c r="D2122" t="s">
        <v>12</v>
      </c>
      <c r="E2122" t="s">
        <v>17</v>
      </c>
      <c r="F2122" s="6">
        <v>4</v>
      </c>
      <c r="G2122" s="4">
        <v>291.02999999999997</v>
      </c>
      <c r="H2122" s="7">
        <v>0.08</v>
      </c>
      <c r="I2122" t="s">
        <v>18</v>
      </c>
      <c r="J2122" s="6">
        <v>3</v>
      </c>
      <c r="K2122" s="5">
        <v>4</v>
      </c>
      <c r="L2122" s="4">
        <v>1070.99</v>
      </c>
    </row>
    <row r="2123" spans="1:12" x14ac:dyDescent="0.3">
      <c r="A2123">
        <v>12122</v>
      </c>
      <c r="B2123" s="1">
        <v>46683</v>
      </c>
      <c r="C2123">
        <v>1583</v>
      </c>
      <c r="D2123" t="s">
        <v>15</v>
      </c>
      <c r="E2123" t="s">
        <v>13</v>
      </c>
      <c r="F2123" s="6">
        <v>6</v>
      </c>
      <c r="G2123" s="4">
        <v>523.28</v>
      </c>
      <c r="H2123" s="7">
        <v>0.31</v>
      </c>
      <c r="I2123" t="s">
        <v>18</v>
      </c>
      <c r="J2123" s="6">
        <v>4</v>
      </c>
      <c r="K2123" s="5">
        <v>3.2</v>
      </c>
      <c r="L2123" s="4">
        <v>2166.38</v>
      </c>
    </row>
    <row r="2124" spans="1:12" x14ac:dyDescent="0.3">
      <c r="A2124">
        <v>12123</v>
      </c>
      <c r="B2124" s="1">
        <v>46684</v>
      </c>
      <c r="C2124">
        <v>1659</v>
      </c>
      <c r="D2124" t="s">
        <v>15</v>
      </c>
      <c r="E2124" t="s">
        <v>17</v>
      </c>
      <c r="F2124" s="6">
        <v>5</v>
      </c>
      <c r="G2124" s="4">
        <v>257.69</v>
      </c>
      <c r="H2124" s="7">
        <v>0.02</v>
      </c>
      <c r="I2124" t="s">
        <v>14</v>
      </c>
      <c r="J2124" s="6">
        <v>11</v>
      </c>
      <c r="K2124" s="5">
        <v>3.5</v>
      </c>
      <c r="L2124" s="4">
        <v>1262.68</v>
      </c>
    </row>
    <row r="2125" spans="1:12" x14ac:dyDescent="0.3">
      <c r="A2125">
        <v>12124</v>
      </c>
      <c r="B2125" s="1">
        <v>46685</v>
      </c>
      <c r="C2125">
        <v>1860</v>
      </c>
      <c r="D2125" t="s">
        <v>19</v>
      </c>
      <c r="E2125" t="s">
        <v>13</v>
      </c>
      <c r="F2125" s="6">
        <v>2</v>
      </c>
      <c r="G2125" s="4">
        <v>327.78</v>
      </c>
      <c r="H2125" s="7">
        <v>7.0000000000000007E-2</v>
      </c>
      <c r="I2125" t="s">
        <v>14</v>
      </c>
      <c r="J2125" s="6">
        <v>11</v>
      </c>
      <c r="K2125" s="5">
        <v>3.1</v>
      </c>
      <c r="L2125" s="4">
        <v>609.66999999999996</v>
      </c>
    </row>
    <row r="2126" spans="1:12" x14ac:dyDescent="0.3">
      <c r="A2126">
        <v>12125</v>
      </c>
      <c r="B2126" s="1">
        <v>46686</v>
      </c>
      <c r="C2126">
        <v>1574</v>
      </c>
      <c r="D2126" t="s">
        <v>15</v>
      </c>
      <c r="E2126" t="s">
        <v>13</v>
      </c>
      <c r="F2126" s="6">
        <v>2</v>
      </c>
      <c r="G2126" s="4">
        <v>26.81</v>
      </c>
      <c r="H2126" s="7">
        <v>0.26</v>
      </c>
      <c r="I2126" t="s">
        <v>18</v>
      </c>
      <c r="J2126" s="6">
        <v>5</v>
      </c>
      <c r="K2126" s="5">
        <v>5</v>
      </c>
      <c r="L2126" s="4">
        <v>39.68</v>
      </c>
    </row>
    <row r="2127" spans="1:12" x14ac:dyDescent="0.3">
      <c r="A2127">
        <v>12126</v>
      </c>
      <c r="B2127" s="1">
        <v>46687</v>
      </c>
      <c r="C2127">
        <v>1309</v>
      </c>
      <c r="D2127" t="s">
        <v>15</v>
      </c>
      <c r="E2127" t="s">
        <v>21</v>
      </c>
      <c r="F2127" s="6">
        <v>7</v>
      </c>
      <c r="G2127" s="4">
        <v>107.78</v>
      </c>
      <c r="H2127" s="7">
        <v>0.25</v>
      </c>
      <c r="I2127" t="s">
        <v>18</v>
      </c>
      <c r="J2127" s="6">
        <v>11</v>
      </c>
      <c r="K2127" s="5">
        <v>4.2</v>
      </c>
      <c r="L2127" s="4">
        <v>565.84</v>
      </c>
    </row>
    <row r="2128" spans="1:12" x14ac:dyDescent="0.3">
      <c r="A2128">
        <v>12127</v>
      </c>
      <c r="B2128" s="1">
        <v>46688</v>
      </c>
      <c r="C2128">
        <v>1884</v>
      </c>
      <c r="D2128" t="s">
        <v>12</v>
      </c>
      <c r="E2128" t="s">
        <v>21</v>
      </c>
      <c r="F2128" s="6">
        <v>4</v>
      </c>
      <c r="G2128" s="4">
        <v>390.39</v>
      </c>
      <c r="H2128" s="7">
        <v>0.1</v>
      </c>
      <c r="I2128" t="s">
        <v>16</v>
      </c>
      <c r="J2128" s="6">
        <v>2</v>
      </c>
      <c r="K2128" s="5">
        <v>4</v>
      </c>
      <c r="L2128" s="4">
        <v>1405.4</v>
      </c>
    </row>
    <row r="2129" spans="1:12" x14ac:dyDescent="0.3">
      <c r="A2129">
        <v>12128</v>
      </c>
      <c r="B2129" s="1">
        <v>46689</v>
      </c>
      <c r="C2129">
        <v>1242</v>
      </c>
      <c r="D2129" t="s">
        <v>15</v>
      </c>
      <c r="E2129" t="s">
        <v>13</v>
      </c>
      <c r="F2129" s="6">
        <v>2</v>
      </c>
      <c r="G2129" s="4">
        <v>434.43</v>
      </c>
      <c r="H2129" s="7">
        <v>0.02</v>
      </c>
      <c r="I2129" t="s">
        <v>16</v>
      </c>
      <c r="J2129" s="6">
        <v>6</v>
      </c>
      <c r="K2129" s="5">
        <v>3.5</v>
      </c>
      <c r="L2129" s="4">
        <v>851.48</v>
      </c>
    </row>
    <row r="2130" spans="1:12" x14ac:dyDescent="0.3">
      <c r="A2130">
        <v>12129</v>
      </c>
      <c r="B2130" s="1">
        <v>46690</v>
      </c>
      <c r="C2130">
        <v>1492</v>
      </c>
      <c r="D2130" t="s">
        <v>15</v>
      </c>
      <c r="E2130" t="s">
        <v>20</v>
      </c>
      <c r="F2130" s="6">
        <v>2</v>
      </c>
      <c r="G2130" s="4">
        <v>355.82</v>
      </c>
      <c r="H2130" s="7">
        <v>0.3</v>
      </c>
      <c r="I2130" t="s">
        <v>16</v>
      </c>
      <c r="J2130" s="6">
        <v>6</v>
      </c>
      <c r="K2130" s="5">
        <v>3.1</v>
      </c>
      <c r="L2130" s="4">
        <v>498.15</v>
      </c>
    </row>
    <row r="2131" spans="1:12" x14ac:dyDescent="0.3">
      <c r="A2131">
        <v>12130</v>
      </c>
      <c r="B2131" s="1">
        <v>46691</v>
      </c>
      <c r="C2131">
        <v>1365</v>
      </c>
      <c r="D2131" t="s">
        <v>19</v>
      </c>
      <c r="E2131" t="s">
        <v>21</v>
      </c>
      <c r="F2131" s="6">
        <v>7</v>
      </c>
      <c r="G2131" s="4">
        <v>98.84</v>
      </c>
      <c r="H2131" s="7">
        <v>0.11</v>
      </c>
      <c r="I2131" t="s">
        <v>16</v>
      </c>
      <c r="J2131" s="6">
        <v>8</v>
      </c>
      <c r="K2131" s="5">
        <v>2.4</v>
      </c>
      <c r="L2131" s="4">
        <v>615.77</v>
      </c>
    </row>
    <row r="2132" spans="1:12" x14ac:dyDescent="0.3">
      <c r="A2132">
        <v>12131</v>
      </c>
      <c r="B2132" s="1">
        <v>46692</v>
      </c>
      <c r="C2132">
        <v>1329</v>
      </c>
      <c r="D2132" t="s">
        <v>12</v>
      </c>
      <c r="E2132" t="s">
        <v>13</v>
      </c>
      <c r="F2132" s="6">
        <v>4</v>
      </c>
      <c r="G2132" s="4">
        <v>275.56</v>
      </c>
      <c r="H2132" s="7">
        <v>7.0000000000000007E-2</v>
      </c>
      <c r="I2132" t="s">
        <v>16</v>
      </c>
      <c r="J2132" s="6">
        <v>2</v>
      </c>
      <c r="K2132" s="5">
        <v>4.0999999999999996</v>
      </c>
      <c r="L2132" s="4">
        <v>1025.08</v>
      </c>
    </row>
    <row r="2133" spans="1:12" x14ac:dyDescent="0.3">
      <c r="A2133">
        <v>12132</v>
      </c>
      <c r="B2133" s="1">
        <v>46693</v>
      </c>
      <c r="C2133">
        <v>1106</v>
      </c>
      <c r="D2133" t="s">
        <v>19</v>
      </c>
      <c r="E2133" t="s">
        <v>17</v>
      </c>
      <c r="F2133" s="6">
        <v>6</v>
      </c>
      <c r="G2133" s="4">
        <v>222.73</v>
      </c>
      <c r="H2133" s="7">
        <v>0.18</v>
      </c>
      <c r="I2133" t="s">
        <v>16</v>
      </c>
      <c r="J2133" s="6">
        <v>8</v>
      </c>
      <c r="K2133" s="5">
        <v>1.8</v>
      </c>
      <c r="L2133" s="4">
        <v>1095.83</v>
      </c>
    </row>
    <row r="2134" spans="1:12" x14ac:dyDescent="0.3">
      <c r="A2134">
        <v>12133</v>
      </c>
      <c r="B2134" s="1">
        <v>46694</v>
      </c>
      <c r="C2134">
        <v>1225</v>
      </c>
      <c r="D2134" t="s">
        <v>19</v>
      </c>
      <c r="E2134" t="s">
        <v>17</v>
      </c>
      <c r="F2134" s="6">
        <v>3</v>
      </c>
      <c r="G2134" s="4">
        <v>304.95999999999998</v>
      </c>
      <c r="H2134" s="7">
        <v>0.32</v>
      </c>
      <c r="I2134" t="s">
        <v>18</v>
      </c>
      <c r="J2134" s="6">
        <v>8</v>
      </c>
      <c r="K2134" s="5">
        <v>1.1000000000000001</v>
      </c>
      <c r="L2134" s="4">
        <v>622.12</v>
      </c>
    </row>
    <row r="2135" spans="1:12" x14ac:dyDescent="0.3">
      <c r="A2135">
        <v>12134</v>
      </c>
      <c r="B2135" s="1">
        <v>46695</v>
      </c>
      <c r="C2135">
        <v>1824</v>
      </c>
      <c r="D2135" t="s">
        <v>22</v>
      </c>
      <c r="E2135" t="s">
        <v>20</v>
      </c>
      <c r="F2135" s="6">
        <v>6</v>
      </c>
      <c r="G2135" s="4">
        <v>524.14</v>
      </c>
      <c r="H2135" s="7">
        <v>0.02</v>
      </c>
      <c r="I2135" t="s">
        <v>18</v>
      </c>
      <c r="J2135" s="6">
        <v>4</v>
      </c>
      <c r="K2135" s="5">
        <v>3.8</v>
      </c>
      <c r="L2135" s="4">
        <v>3081.94</v>
      </c>
    </row>
    <row r="2136" spans="1:12" x14ac:dyDescent="0.3">
      <c r="A2136">
        <v>12135</v>
      </c>
      <c r="B2136" s="1">
        <v>46696</v>
      </c>
      <c r="C2136">
        <v>1217</v>
      </c>
      <c r="D2136" t="s">
        <v>15</v>
      </c>
      <c r="E2136" t="s">
        <v>17</v>
      </c>
      <c r="F2136" s="6">
        <v>5</v>
      </c>
      <c r="G2136" s="4">
        <v>468.88</v>
      </c>
      <c r="H2136" s="7">
        <v>0.27</v>
      </c>
      <c r="I2136" t="s">
        <v>18</v>
      </c>
      <c r="J2136" s="6">
        <v>7</v>
      </c>
      <c r="K2136" s="5">
        <v>1.6</v>
      </c>
      <c r="L2136" s="4">
        <v>1711.41</v>
      </c>
    </row>
    <row r="2137" spans="1:12" x14ac:dyDescent="0.3">
      <c r="A2137">
        <v>12136</v>
      </c>
      <c r="B2137" s="1">
        <v>46697</v>
      </c>
      <c r="C2137">
        <v>1936</v>
      </c>
      <c r="D2137" t="s">
        <v>15</v>
      </c>
      <c r="E2137" t="s">
        <v>17</v>
      </c>
      <c r="F2137" s="6">
        <v>5</v>
      </c>
      <c r="G2137" s="4">
        <v>64.13</v>
      </c>
      <c r="H2137" s="7">
        <v>0.2</v>
      </c>
      <c r="I2137" t="s">
        <v>18</v>
      </c>
      <c r="J2137" s="6">
        <v>7</v>
      </c>
      <c r="K2137" s="5">
        <v>4.5999999999999996</v>
      </c>
      <c r="L2137" s="4">
        <v>256.52</v>
      </c>
    </row>
    <row r="2138" spans="1:12" x14ac:dyDescent="0.3">
      <c r="A2138">
        <v>12137</v>
      </c>
      <c r="B2138" s="1">
        <v>46698</v>
      </c>
      <c r="C2138">
        <v>1752</v>
      </c>
      <c r="D2138" t="s">
        <v>15</v>
      </c>
      <c r="E2138" t="s">
        <v>13</v>
      </c>
      <c r="F2138" s="6">
        <v>2</v>
      </c>
      <c r="G2138" s="4">
        <v>535.83000000000004</v>
      </c>
      <c r="H2138" s="7">
        <v>0.15</v>
      </c>
      <c r="I2138" t="s">
        <v>16</v>
      </c>
      <c r="J2138" s="6">
        <v>1</v>
      </c>
      <c r="K2138" s="5">
        <v>4.0999999999999996</v>
      </c>
      <c r="L2138" s="4">
        <v>910.91</v>
      </c>
    </row>
    <row r="2139" spans="1:12" x14ac:dyDescent="0.3">
      <c r="A2139">
        <v>12138</v>
      </c>
      <c r="B2139" s="1">
        <v>46699</v>
      </c>
      <c r="C2139">
        <v>1505</v>
      </c>
      <c r="D2139" t="s">
        <v>22</v>
      </c>
      <c r="E2139" t="s">
        <v>17</v>
      </c>
      <c r="F2139" s="6">
        <v>5</v>
      </c>
      <c r="G2139" s="4">
        <v>290.98</v>
      </c>
      <c r="H2139" s="7">
        <v>0.26</v>
      </c>
      <c r="I2139" t="s">
        <v>14</v>
      </c>
      <c r="J2139" s="6">
        <v>1</v>
      </c>
      <c r="K2139" s="5">
        <v>3.4</v>
      </c>
      <c r="L2139" s="4">
        <v>1076.6300000000001</v>
      </c>
    </row>
    <row r="2140" spans="1:12" x14ac:dyDescent="0.3">
      <c r="A2140">
        <v>12139</v>
      </c>
      <c r="B2140" s="1">
        <v>46700</v>
      </c>
      <c r="C2140">
        <v>1258</v>
      </c>
      <c r="D2140" t="s">
        <v>19</v>
      </c>
      <c r="E2140" t="s">
        <v>17</v>
      </c>
      <c r="F2140" s="6">
        <v>3</v>
      </c>
      <c r="G2140" s="4">
        <v>450.16</v>
      </c>
      <c r="H2140" s="7">
        <v>0.34</v>
      </c>
      <c r="I2140" t="s">
        <v>16</v>
      </c>
      <c r="J2140" s="6">
        <v>8</v>
      </c>
      <c r="K2140" s="5">
        <v>2.2999999999999998</v>
      </c>
      <c r="L2140" s="4">
        <v>891.32</v>
      </c>
    </row>
    <row r="2141" spans="1:12" x14ac:dyDescent="0.3">
      <c r="A2141">
        <v>12140</v>
      </c>
      <c r="B2141" s="1">
        <v>46701</v>
      </c>
      <c r="C2141">
        <v>1887</v>
      </c>
      <c r="D2141" t="s">
        <v>22</v>
      </c>
      <c r="E2141" t="s">
        <v>17</v>
      </c>
      <c r="F2141" s="6">
        <v>2</v>
      </c>
      <c r="G2141" s="4">
        <v>96.92</v>
      </c>
      <c r="H2141" s="7">
        <v>0.08</v>
      </c>
      <c r="I2141" t="s">
        <v>14</v>
      </c>
      <c r="J2141" s="6">
        <v>11</v>
      </c>
      <c r="K2141" s="5">
        <v>3.6</v>
      </c>
      <c r="L2141" s="4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 s="6">
        <v>7</v>
      </c>
      <c r="G2142" s="4">
        <v>407.37</v>
      </c>
      <c r="H2142" s="7">
        <v>0.05</v>
      </c>
      <c r="I2142" t="s">
        <v>16</v>
      </c>
      <c r="J2142" s="6">
        <v>1</v>
      </c>
      <c r="K2142" s="5">
        <v>2.9</v>
      </c>
      <c r="L2142" s="4">
        <v>2709.01</v>
      </c>
    </row>
    <row r="2143" spans="1:12" x14ac:dyDescent="0.3">
      <c r="A2143">
        <v>12142</v>
      </c>
      <c r="B2143" s="1">
        <v>46703</v>
      </c>
      <c r="C2143">
        <v>1516</v>
      </c>
      <c r="D2143" t="s">
        <v>15</v>
      </c>
      <c r="E2143" t="s">
        <v>13</v>
      </c>
      <c r="F2143" s="6">
        <v>5</v>
      </c>
      <c r="G2143" s="4">
        <v>153.25</v>
      </c>
      <c r="H2143" s="7">
        <v>0.32</v>
      </c>
      <c r="I2143" t="s">
        <v>18</v>
      </c>
      <c r="J2143" s="6">
        <v>3</v>
      </c>
      <c r="K2143" s="5">
        <v>2.2000000000000002</v>
      </c>
      <c r="L2143" s="4">
        <v>521.04999999999995</v>
      </c>
    </row>
    <row r="2144" spans="1:12" x14ac:dyDescent="0.3">
      <c r="A2144">
        <v>12143</v>
      </c>
      <c r="B2144" s="1">
        <v>46704</v>
      </c>
      <c r="C2144">
        <v>1772</v>
      </c>
      <c r="D2144" t="s">
        <v>15</v>
      </c>
      <c r="E2144" t="s">
        <v>17</v>
      </c>
      <c r="F2144" s="6">
        <v>7</v>
      </c>
      <c r="G2144" s="4">
        <v>271.45</v>
      </c>
      <c r="H2144" s="7">
        <v>0.23</v>
      </c>
      <c r="I2144" t="s">
        <v>16</v>
      </c>
      <c r="J2144" s="6">
        <v>6</v>
      </c>
      <c r="K2144" s="5">
        <v>4.8</v>
      </c>
      <c r="L2144" s="4">
        <v>1463.12</v>
      </c>
    </row>
    <row r="2145" spans="1:12" x14ac:dyDescent="0.3">
      <c r="A2145">
        <v>12144</v>
      </c>
      <c r="B2145" s="1">
        <v>46705</v>
      </c>
      <c r="C2145">
        <v>1053</v>
      </c>
      <c r="D2145" t="s">
        <v>19</v>
      </c>
      <c r="E2145" t="s">
        <v>20</v>
      </c>
      <c r="F2145" s="6">
        <v>1</v>
      </c>
      <c r="G2145" s="4">
        <v>24.86</v>
      </c>
      <c r="H2145" s="7">
        <v>0.15</v>
      </c>
      <c r="I2145" t="s">
        <v>16</v>
      </c>
      <c r="J2145" s="6">
        <v>8</v>
      </c>
      <c r="K2145" s="5">
        <v>1.6</v>
      </c>
      <c r="L2145" s="4">
        <v>21.13</v>
      </c>
    </row>
    <row r="2146" spans="1:12" x14ac:dyDescent="0.3">
      <c r="A2146">
        <v>12145</v>
      </c>
      <c r="B2146" s="1">
        <v>46706</v>
      </c>
      <c r="C2146">
        <v>1046</v>
      </c>
      <c r="D2146" t="s">
        <v>22</v>
      </c>
      <c r="E2146" t="s">
        <v>21</v>
      </c>
      <c r="F2146" s="6">
        <v>1</v>
      </c>
      <c r="G2146" s="4">
        <v>103.69</v>
      </c>
      <c r="H2146" s="7">
        <v>0.2</v>
      </c>
      <c r="I2146" t="s">
        <v>16</v>
      </c>
      <c r="J2146" s="6">
        <v>5</v>
      </c>
      <c r="K2146" s="5">
        <v>4</v>
      </c>
      <c r="L2146" s="4">
        <v>82.95</v>
      </c>
    </row>
    <row r="2147" spans="1:12" x14ac:dyDescent="0.3">
      <c r="A2147">
        <v>12146</v>
      </c>
      <c r="B2147" s="1">
        <v>46707</v>
      </c>
      <c r="C2147">
        <v>1726</v>
      </c>
      <c r="D2147" t="s">
        <v>15</v>
      </c>
      <c r="E2147" t="s">
        <v>20</v>
      </c>
      <c r="F2147" s="6">
        <v>1</v>
      </c>
      <c r="G2147" s="4">
        <v>68.87</v>
      </c>
      <c r="H2147" s="7">
        <v>0.26</v>
      </c>
      <c r="I2147" t="s">
        <v>18</v>
      </c>
      <c r="J2147" s="6">
        <v>5</v>
      </c>
      <c r="K2147" s="5">
        <v>4.2</v>
      </c>
      <c r="L2147" s="4">
        <v>50.96</v>
      </c>
    </row>
    <row r="2148" spans="1:12" x14ac:dyDescent="0.3">
      <c r="A2148">
        <v>12147</v>
      </c>
      <c r="B2148" s="1">
        <v>46708</v>
      </c>
      <c r="C2148">
        <v>1688</v>
      </c>
      <c r="D2148" t="s">
        <v>19</v>
      </c>
      <c r="E2148" t="s">
        <v>21</v>
      </c>
      <c r="F2148" s="6">
        <v>7</v>
      </c>
      <c r="G2148" s="4">
        <v>155.25</v>
      </c>
      <c r="H2148" s="7">
        <v>0.27</v>
      </c>
      <c r="I2148" t="s">
        <v>16</v>
      </c>
      <c r="J2148" s="6">
        <v>4</v>
      </c>
      <c r="K2148" s="5">
        <v>4.8</v>
      </c>
      <c r="L2148" s="4">
        <v>793.33</v>
      </c>
    </row>
    <row r="2149" spans="1:12" x14ac:dyDescent="0.3">
      <c r="A2149">
        <v>12148</v>
      </c>
      <c r="B2149" s="1">
        <v>46709</v>
      </c>
      <c r="C2149">
        <v>1520</v>
      </c>
      <c r="D2149" t="s">
        <v>15</v>
      </c>
      <c r="E2149" t="s">
        <v>20</v>
      </c>
      <c r="F2149" s="6">
        <v>1</v>
      </c>
      <c r="G2149" s="4">
        <v>73.510000000000005</v>
      </c>
      <c r="H2149" s="7">
        <v>0.32</v>
      </c>
      <c r="I2149" t="s">
        <v>18</v>
      </c>
      <c r="J2149" s="6">
        <v>4</v>
      </c>
      <c r="K2149" s="5">
        <v>3.2</v>
      </c>
      <c r="L2149" s="4">
        <v>49.99</v>
      </c>
    </row>
    <row r="2150" spans="1:12" x14ac:dyDescent="0.3">
      <c r="A2150">
        <v>12149</v>
      </c>
      <c r="B2150" s="1">
        <v>46710</v>
      </c>
      <c r="C2150">
        <v>1098</v>
      </c>
      <c r="D2150" t="s">
        <v>12</v>
      </c>
      <c r="E2150" t="s">
        <v>21</v>
      </c>
      <c r="F2150" s="6">
        <v>6</v>
      </c>
      <c r="G2150" s="4">
        <v>419.77</v>
      </c>
      <c r="H2150" s="7">
        <v>0.15</v>
      </c>
      <c r="I2150" t="s">
        <v>16</v>
      </c>
      <c r="J2150" s="6">
        <v>7</v>
      </c>
      <c r="K2150" s="5">
        <v>3.1</v>
      </c>
      <c r="L2150" s="4">
        <v>2140.83</v>
      </c>
    </row>
    <row r="2151" spans="1:12" x14ac:dyDescent="0.3">
      <c r="A2151">
        <v>12150</v>
      </c>
      <c r="B2151" s="1">
        <v>46711</v>
      </c>
      <c r="C2151">
        <v>1019</v>
      </c>
      <c r="D2151" t="s">
        <v>15</v>
      </c>
      <c r="E2151" t="s">
        <v>21</v>
      </c>
      <c r="F2151" s="6">
        <v>1</v>
      </c>
      <c r="G2151" s="4">
        <v>31.99</v>
      </c>
      <c r="H2151" s="7">
        <v>0.1</v>
      </c>
      <c r="I2151" t="s">
        <v>16</v>
      </c>
      <c r="J2151" s="6">
        <v>6</v>
      </c>
      <c r="K2151" s="5">
        <v>4.7</v>
      </c>
      <c r="L2151" s="4">
        <v>28.79</v>
      </c>
    </row>
    <row r="2152" spans="1:12" x14ac:dyDescent="0.3">
      <c r="A2152">
        <v>12151</v>
      </c>
      <c r="B2152" s="1">
        <v>46712</v>
      </c>
      <c r="C2152">
        <v>1889</v>
      </c>
      <c r="D2152" t="s">
        <v>12</v>
      </c>
      <c r="E2152" t="s">
        <v>21</v>
      </c>
      <c r="F2152" s="6">
        <v>2</v>
      </c>
      <c r="G2152" s="4">
        <v>376.38</v>
      </c>
      <c r="H2152" s="7">
        <v>0.22</v>
      </c>
      <c r="I2152" t="s">
        <v>14</v>
      </c>
      <c r="J2152" s="6">
        <v>8</v>
      </c>
      <c r="K2152" s="5">
        <v>4.2</v>
      </c>
      <c r="L2152" s="4">
        <v>587.15</v>
      </c>
    </row>
    <row r="2153" spans="1:12" x14ac:dyDescent="0.3">
      <c r="A2153">
        <v>12152</v>
      </c>
      <c r="B2153" s="1">
        <v>46713</v>
      </c>
      <c r="C2153">
        <v>1752</v>
      </c>
      <c r="D2153" t="s">
        <v>19</v>
      </c>
      <c r="E2153" t="s">
        <v>21</v>
      </c>
      <c r="F2153" s="6">
        <v>4</v>
      </c>
      <c r="G2153" s="4">
        <v>97.31</v>
      </c>
      <c r="H2153" s="7">
        <v>0.15</v>
      </c>
      <c r="I2153" t="s">
        <v>14</v>
      </c>
      <c r="J2153" s="6">
        <v>11</v>
      </c>
      <c r="K2153" s="5">
        <v>4.0999999999999996</v>
      </c>
      <c r="L2153" s="4">
        <v>330.85</v>
      </c>
    </row>
    <row r="2154" spans="1:12" x14ac:dyDescent="0.3">
      <c r="A2154">
        <v>12153</v>
      </c>
      <c r="B2154" s="1">
        <v>46714</v>
      </c>
      <c r="C2154">
        <v>1572</v>
      </c>
      <c r="D2154" t="s">
        <v>19</v>
      </c>
      <c r="E2154" t="s">
        <v>13</v>
      </c>
      <c r="F2154" s="6">
        <v>6</v>
      </c>
      <c r="G2154" s="4">
        <v>567.91999999999996</v>
      </c>
      <c r="H2154" s="7">
        <v>0.21</v>
      </c>
      <c r="I2154" t="s">
        <v>18</v>
      </c>
      <c r="J2154" s="6">
        <v>6</v>
      </c>
      <c r="K2154" s="5">
        <v>4.2</v>
      </c>
      <c r="L2154" s="4">
        <v>2691.94</v>
      </c>
    </row>
    <row r="2155" spans="1:12" x14ac:dyDescent="0.3">
      <c r="A2155">
        <v>12154</v>
      </c>
      <c r="B2155" s="1">
        <v>46715</v>
      </c>
      <c r="C2155">
        <v>1890</v>
      </c>
      <c r="D2155" t="s">
        <v>19</v>
      </c>
      <c r="E2155" t="s">
        <v>20</v>
      </c>
      <c r="F2155" s="6">
        <v>4</v>
      </c>
      <c r="G2155" s="4">
        <v>560.86</v>
      </c>
      <c r="H2155" s="7">
        <v>0.15</v>
      </c>
      <c r="I2155" t="s">
        <v>16</v>
      </c>
      <c r="J2155" s="6">
        <v>11</v>
      </c>
      <c r="K2155" s="5">
        <v>3</v>
      </c>
      <c r="L2155" s="4">
        <v>1906.92</v>
      </c>
    </row>
    <row r="2156" spans="1:12" x14ac:dyDescent="0.3">
      <c r="A2156">
        <v>12155</v>
      </c>
      <c r="B2156" s="1">
        <v>46716</v>
      </c>
      <c r="C2156">
        <v>1489</v>
      </c>
      <c r="D2156" t="s">
        <v>15</v>
      </c>
      <c r="E2156" t="s">
        <v>21</v>
      </c>
      <c r="F2156" s="6">
        <v>2</v>
      </c>
      <c r="G2156" s="4">
        <v>146.91999999999999</v>
      </c>
      <c r="H2156" s="7">
        <v>0.05</v>
      </c>
      <c r="I2156" t="s">
        <v>16</v>
      </c>
      <c r="J2156" s="6">
        <v>10</v>
      </c>
      <c r="K2156" s="5">
        <v>1.2</v>
      </c>
      <c r="L2156" s="4">
        <v>279.14999999999998</v>
      </c>
    </row>
    <row r="2157" spans="1:12" x14ac:dyDescent="0.3">
      <c r="A2157">
        <v>12156</v>
      </c>
      <c r="B2157" s="1">
        <v>46717</v>
      </c>
      <c r="C2157">
        <v>1418</v>
      </c>
      <c r="D2157" t="s">
        <v>19</v>
      </c>
      <c r="E2157" t="s">
        <v>20</v>
      </c>
      <c r="F2157" s="6">
        <v>2</v>
      </c>
      <c r="G2157" s="4">
        <v>374.44</v>
      </c>
      <c r="H2157" s="7">
        <v>0.16</v>
      </c>
      <c r="I2157" t="s">
        <v>14</v>
      </c>
      <c r="J2157" s="6">
        <v>7</v>
      </c>
      <c r="K2157" s="5">
        <v>1.8</v>
      </c>
      <c r="L2157" s="4">
        <v>629.05999999999995</v>
      </c>
    </row>
    <row r="2158" spans="1:12" x14ac:dyDescent="0.3">
      <c r="A2158">
        <v>12157</v>
      </c>
      <c r="B2158" s="1">
        <v>46718</v>
      </c>
      <c r="C2158">
        <v>1689</v>
      </c>
      <c r="D2158" t="s">
        <v>19</v>
      </c>
      <c r="E2158" t="s">
        <v>17</v>
      </c>
      <c r="F2158" s="6">
        <v>3</v>
      </c>
      <c r="G2158" s="4">
        <v>31.38</v>
      </c>
      <c r="H2158" s="7">
        <v>0.24</v>
      </c>
      <c r="I2158" t="s">
        <v>16</v>
      </c>
      <c r="J2158" s="6">
        <v>10</v>
      </c>
      <c r="K2158" s="5">
        <v>3.6</v>
      </c>
      <c r="L2158" s="4">
        <v>71.55</v>
      </c>
    </row>
    <row r="2159" spans="1:12" x14ac:dyDescent="0.3">
      <c r="A2159">
        <v>12158</v>
      </c>
      <c r="B2159" s="1">
        <v>46719</v>
      </c>
      <c r="C2159">
        <v>1849</v>
      </c>
      <c r="D2159" t="s">
        <v>12</v>
      </c>
      <c r="E2159" t="s">
        <v>21</v>
      </c>
      <c r="F2159" s="6">
        <v>6</v>
      </c>
      <c r="G2159" s="4">
        <v>560.1</v>
      </c>
      <c r="H2159" s="7">
        <v>0.28000000000000003</v>
      </c>
      <c r="I2159" t="s">
        <v>14</v>
      </c>
      <c r="J2159" s="6">
        <v>10</v>
      </c>
      <c r="K2159" s="5">
        <v>2.6</v>
      </c>
      <c r="L2159" s="4">
        <v>2419.63</v>
      </c>
    </row>
    <row r="2160" spans="1:12" x14ac:dyDescent="0.3">
      <c r="A2160">
        <v>12159</v>
      </c>
      <c r="B2160" s="1">
        <v>46720</v>
      </c>
      <c r="C2160">
        <v>1061</v>
      </c>
      <c r="D2160" t="s">
        <v>22</v>
      </c>
      <c r="E2160" t="s">
        <v>20</v>
      </c>
      <c r="F2160" s="6">
        <v>4</v>
      </c>
      <c r="G2160" s="4">
        <v>320.95</v>
      </c>
      <c r="H2160" s="7">
        <v>0.17</v>
      </c>
      <c r="I2160" t="s">
        <v>16</v>
      </c>
      <c r="J2160" s="6">
        <v>5</v>
      </c>
      <c r="K2160" s="5">
        <v>3.4</v>
      </c>
      <c r="L2160" s="4">
        <v>1065.55</v>
      </c>
    </row>
    <row r="2161" spans="1:12" x14ac:dyDescent="0.3">
      <c r="A2161">
        <v>12160</v>
      </c>
      <c r="B2161" s="1">
        <v>46721</v>
      </c>
      <c r="C2161">
        <v>1144</v>
      </c>
      <c r="D2161" t="s">
        <v>22</v>
      </c>
      <c r="E2161" t="s">
        <v>13</v>
      </c>
      <c r="F2161" s="6">
        <v>1</v>
      </c>
      <c r="G2161" s="4">
        <v>40.29</v>
      </c>
      <c r="H2161" s="7">
        <v>0.06</v>
      </c>
      <c r="I2161" t="s">
        <v>14</v>
      </c>
      <c r="J2161" s="6">
        <v>6</v>
      </c>
      <c r="K2161" s="5">
        <v>3.2</v>
      </c>
      <c r="L2161" s="4">
        <v>37.869999999999997</v>
      </c>
    </row>
    <row r="2162" spans="1:12" x14ac:dyDescent="0.3">
      <c r="A2162">
        <v>12161</v>
      </c>
      <c r="B2162" s="1">
        <v>46722</v>
      </c>
      <c r="C2162">
        <v>1215</v>
      </c>
      <c r="D2162" t="s">
        <v>19</v>
      </c>
      <c r="E2162" t="s">
        <v>20</v>
      </c>
      <c r="F2162" s="6">
        <v>2</v>
      </c>
      <c r="G2162" s="4">
        <v>215.36</v>
      </c>
      <c r="H2162" s="7">
        <v>0.15</v>
      </c>
      <c r="I2162" t="s">
        <v>16</v>
      </c>
      <c r="J2162" s="6">
        <v>1</v>
      </c>
      <c r="K2162" s="5">
        <v>2.8</v>
      </c>
      <c r="L2162" s="4">
        <v>366.11</v>
      </c>
    </row>
    <row r="2163" spans="1:12" x14ac:dyDescent="0.3">
      <c r="A2163">
        <v>12162</v>
      </c>
      <c r="B2163" s="1">
        <v>46723</v>
      </c>
      <c r="C2163">
        <v>1002</v>
      </c>
      <c r="D2163" t="s">
        <v>19</v>
      </c>
      <c r="E2163" t="s">
        <v>21</v>
      </c>
      <c r="F2163" s="6">
        <v>1</v>
      </c>
      <c r="G2163" s="4">
        <v>59.96</v>
      </c>
      <c r="H2163" s="7">
        <v>0.28000000000000003</v>
      </c>
      <c r="I2163" t="s">
        <v>16</v>
      </c>
      <c r="J2163" s="6">
        <v>3</v>
      </c>
      <c r="K2163" s="5">
        <v>1.9</v>
      </c>
      <c r="L2163" s="4">
        <v>43.17</v>
      </c>
    </row>
    <row r="2164" spans="1:12" x14ac:dyDescent="0.3">
      <c r="A2164">
        <v>12163</v>
      </c>
      <c r="B2164" s="1">
        <v>46724</v>
      </c>
      <c r="C2164">
        <v>1159</v>
      </c>
      <c r="D2164" t="s">
        <v>19</v>
      </c>
      <c r="E2164" t="s">
        <v>17</v>
      </c>
      <c r="F2164" s="6">
        <v>4</v>
      </c>
      <c r="G2164" s="4">
        <v>244.87</v>
      </c>
      <c r="H2164" s="7">
        <v>0.14000000000000001</v>
      </c>
      <c r="I2164" t="s">
        <v>18</v>
      </c>
      <c r="J2164" s="6">
        <v>8</v>
      </c>
      <c r="K2164" s="5">
        <v>3.9</v>
      </c>
      <c r="L2164" s="4">
        <v>842.35</v>
      </c>
    </row>
    <row r="2165" spans="1:12" x14ac:dyDescent="0.3">
      <c r="A2165">
        <v>12164</v>
      </c>
      <c r="B2165" s="1">
        <v>46725</v>
      </c>
      <c r="C2165">
        <v>1738</v>
      </c>
      <c r="D2165" t="s">
        <v>22</v>
      </c>
      <c r="E2165" t="s">
        <v>20</v>
      </c>
      <c r="F2165" s="6">
        <v>7</v>
      </c>
      <c r="G2165" s="4">
        <v>406.91</v>
      </c>
      <c r="H2165" s="7">
        <v>0.24</v>
      </c>
      <c r="I2165" t="s">
        <v>14</v>
      </c>
      <c r="J2165" s="6">
        <v>3</v>
      </c>
      <c r="K2165" s="5">
        <v>4.5999999999999996</v>
      </c>
      <c r="L2165" s="4">
        <v>2164.7600000000002</v>
      </c>
    </row>
    <row r="2166" spans="1:12" x14ac:dyDescent="0.3">
      <c r="A2166">
        <v>12165</v>
      </c>
      <c r="B2166" s="1">
        <v>46726</v>
      </c>
      <c r="C2166">
        <v>1997</v>
      </c>
      <c r="D2166" t="s">
        <v>12</v>
      </c>
      <c r="E2166" t="s">
        <v>17</v>
      </c>
      <c r="F2166" s="6">
        <v>6</v>
      </c>
      <c r="G2166" s="4">
        <v>289.89</v>
      </c>
      <c r="H2166" s="7">
        <v>0.18</v>
      </c>
      <c r="I2166" t="s">
        <v>14</v>
      </c>
      <c r="J2166" s="6">
        <v>1</v>
      </c>
      <c r="K2166" s="5">
        <v>4.0999999999999996</v>
      </c>
      <c r="L2166" s="4">
        <v>1426.26</v>
      </c>
    </row>
    <row r="2167" spans="1:12" x14ac:dyDescent="0.3">
      <c r="A2167">
        <v>12166</v>
      </c>
      <c r="B2167" s="1">
        <v>46727</v>
      </c>
      <c r="C2167">
        <v>1780</v>
      </c>
      <c r="D2167" t="s">
        <v>15</v>
      </c>
      <c r="E2167" t="s">
        <v>13</v>
      </c>
      <c r="F2167" s="6">
        <v>5</v>
      </c>
      <c r="G2167" s="4">
        <v>239.48</v>
      </c>
      <c r="H2167" s="7">
        <v>0.08</v>
      </c>
      <c r="I2167" t="s">
        <v>18</v>
      </c>
      <c r="J2167" s="6">
        <v>3</v>
      </c>
      <c r="K2167" s="5">
        <v>1.5</v>
      </c>
      <c r="L2167" s="4">
        <v>1101.6099999999999</v>
      </c>
    </row>
    <row r="2168" spans="1:12" x14ac:dyDescent="0.3">
      <c r="A2168">
        <v>12167</v>
      </c>
      <c r="B2168" s="1">
        <v>46728</v>
      </c>
      <c r="C2168">
        <v>1119</v>
      </c>
      <c r="D2168" t="s">
        <v>19</v>
      </c>
      <c r="E2168" t="s">
        <v>20</v>
      </c>
      <c r="F2168" s="6">
        <v>7</v>
      </c>
      <c r="G2168" s="4">
        <v>84.71</v>
      </c>
      <c r="H2168" s="7">
        <v>0.28000000000000003</v>
      </c>
      <c r="I2168" t="s">
        <v>18</v>
      </c>
      <c r="J2168" s="6">
        <v>4</v>
      </c>
      <c r="K2168" s="5">
        <v>3.2</v>
      </c>
      <c r="L2168" s="4">
        <v>426.94</v>
      </c>
    </row>
    <row r="2169" spans="1:12" x14ac:dyDescent="0.3">
      <c r="A2169">
        <v>12168</v>
      </c>
      <c r="B2169" s="1">
        <v>46729</v>
      </c>
      <c r="C2169">
        <v>1892</v>
      </c>
      <c r="D2169" t="s">
        <v>15</v>
      </c>
      <c r="E2169" t="s">
        <v>20</v>
      </c>
      <c r="F2169" s="6">
        <v>7</v>
      </c>
      <c r="G2169" s="4">
        <v>158.29</v>
      </c>
      <c r="H2169" s="7">
        <v>0.03</v>
      </c>
      <c r="I2169" t="s">
        <v>18</v>
      </c>
      <c r="J2169" s="6">
        <v>8</v>
      </c>
      <c r="K2169" s="5">
        <v>4.3</v>
      </c>
      <c r="L2169" s="4">
        <v>1074.79</v>
      </c>
    </row>
    <row r="2170" spans="1:12" x14ac:dyDescent="0.3">
      <c r="A2170">
        <v>12169</v>
      </c>
      <c r="B2170" s="1">
        <v>46730</v>
      </c>
      <c r="C2170">
        <v>1088</v>
      </c>
      <c r="D2170" t="s">
        <v>19</v>
      </c>
      <c r="E2170" t="s">
        <v>13</v>
      </c>
      <c r="F2170" s="6">
        <v>5</v>
      </c>
      <c r="G2170" s="4">
        <v>73.58</v>
      </c>
      <c r="H2170" s="7">
        <v>0.18</v>
      </c>
      <c r="I2170" t="s">
        <v>18</v>
      </c>
      <c r="J2170" s="6">
        <v>9</v>
      </c>
      <c r="K2170" s="5">
        <v>3.4</v>
      </c>
      <c r="L2170" s="4">
        <v>301.68</v>
      </c>
    </row>
    <row r="2171" spans="1:12" x14ac:dyDescent="0.3">
      <c r="A2171">
        <v>12170</v>
      </c>
      <c r="B2171" s="1">
        <v>46731</v>
      </c>
      <c r="C2171">
        <v>1328</v>
      </c>
      <c r="D2171" t="s">
        <v>15</v>
      </c>
      <c r="E2171" t="s">
        <v>13</v>
      </c>
      <c r="F2171" s="6">
        <v>2</v>
      </c>
      <c r="G2171" s="4">
        <v>487.39</v>
      </c>
      <c r="H2171" s="7">
        <v>7.0000000000000007E-2</v>
      </c>
      <c r="I2171" t="s">
        <v>14</v>
      </c>
      <c r="J2171" s="6">
        <v>4</v>
      </c>
      <c r="K2171" s="5">
        <v>2.8</v>
      </c>
      <c r="L2171" s="4">
        <v>906.55</v>
      </c>
    </row>
    <row r="2172" spans="1:12" x14ac:dyDescent="0.3">
      <c r="A2172">
        <v>12171</v>
      </c>
      <c r="B2172" s="1">
        <v>46732</v>
      </c>
      <c r="C2172">
        <v>1579</v>
      </c>
      <c r="D2172" t="s">
        <v>15</v>
      </c>
      <c r="E2172" t="s">
        <v>13</v>
      </c>
      <c r="F2172" s="6">
        <v>3</v>
      </c>
      <c r="G2172" s="4">
        <v>94.12</v>
      </c>
      <c r="H2172" s="7">
        <v>0.02</v>
      </c>
      <c r="I2172" t="s">
        <v>18</v>
      </c>
      <c r="J2172" s="6">
        <v>7</v>
      </c>
      <c r="K2172" s="5">
        <v>2.1</v>
      </c>
      <c r="L2172" s="4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 s="6">
        <v>1</v>
      </c>
      <c r="G2173" s="4">
        <v>363.29</v>
      </c>
      <c r="H2173" s="7">
        <v>0.18</v>
      </c>
      <c r="I2173" t="s">
        <v>18</v>
      </c>
      <c r="J2173" s="6">
        <v>1</v>
      </c>
      <c r="K2173" s="5">
        <v>2.2999999999999998</v>
      </c>
      <c r="L2173" s="4">
        <v>297.89999999999998</v>
      </c>
    </row>
    <row r="2174" spans="1:12" x14ac:dyDescent="0.3">
      <c r="A2174">
        <v>12173</v>
      </c>
      <c r="B2174" s="1">
        <v>46734</v>
      </c>
      <c r="C2174">
        <v>1356</v>
      </c>
      <c r="D2174" t="s">
        <v>19</v>
      </c>
      <c r="E2174" t="s">
        <v>21</v>
      </c>
      <c r="F2174" s="6">
        <v>2</v>
      </c>
      <c r="G2174" s="4">
        <v>215.5</v>
      </c>
      <c r="H2174" s="7">
        <v>0.17</v>
      </c>
      <c r="I2174" t="s">
        <v>18</v>
      </c>
      <c r="J2174" s="6">
        <v>9</v>
      </c>
      <c r="K2174" s="5">
        <v>2</v>
      </c>
      <c r="L2174" s="4">
        <v>357.73</v>
      </c>
    </row>
    <row r="2175" spans="1:12" x14ac:dyDescent="0.3">
      <c r="A2175">
        <v>12174</v>
      </c>
      <c r="B2175" s="1">
        <v>46735</v>
      </c>
      <c r="C2175">
        <v>1609</v>
      </c>
      <c r="D2175" t="s">
        <v>19</v>
      </c>
      <c r="E2175" t="s">
        <v>20</v>
      </c>
      <c r="F2175" s="6">
        <v>3</v>
      </c>
      <c r="G2175" s="4">
        <v>147.19999999999999</v>
      </c>
      <c r="H2175" s="7">
        <v>0.25</v>
      </c>
      <c r="I2175" t="s">
        <v>18</v>
      </c>
      <c r="J2175" s="6">
        <v>11</v>
      </c>
      <c r="K2175" s="5">
        <v>1.8</v>
      </c>
      <c r="L2175" s="4">
        <v>331.2</v>
      </c>
    </row>
    <row r="2176" spans="1:12" x14ac:dyDescent="0.3">
      <c r="A2176">
        <v>12175</v>
      </c>
      <c r="B2176" s="1">
        <v>46736</v>
      </c>
      <c r="C2176">
        <v>1266</v>
      </c>
      <c r="D2176" t="s">
        <v>12</v>
      </c>
      <c r="E2176" t="s">
        <v>20</v>
      </c>
      <c r="F2176" s="6">
        <v>1</v>
      </c>
      <c r="G2176" s="4">
        <v>389.09</v>
      </c>
      <c r="H2176" s="7">
        <v>0.26</v>
      </c>
      <c r="I2176" t="s">
        <v>14</v>
      </c>
      <c r="J2176" s="6">
        <v>4</v>
      </c>
      <c r="K2176" s="5">
        <v>3.4</v>
      </c>
      <c r="L2176" s="4">
        <v>287.93</v>
      </c>
    </row>
    <row r="2177" spans="1:12" x14ac:dyDescent="0.3">
      <c r="A2177">
        <v>12176</v>
      </c>
      <c r="B2177" s="1">
        <v>46737</v>
      </c>
      <c r="C2177">
        <v>1616</v>
      </c>
      <c r="D2177" t="s">
        <v>19</v>
      </c>
      <c r="E2177" t="s">
        <v>20</v>
      </c>
      <c r="F2177" s="6">
        <v>4</v>
      </c>
      <c r="G2177" s="4">
        <v>282.35000000000002</v>
      </c>
      <c r="H2177" s="7">
        <v>0.25</v>
      </c>
      <c r="I2177" t="s">
        <v>16</v>
      </c>
      <c r="J2177" s="6">
        <v>9</v>
      </c>
      <c r="K2177" s="5">
        <v>3</v>
      </c>
      <c r="L2177" s="4">
        <v>847.05</v>
      </c>
    </row>
    <row r="2178" spans="1:12" x14ac:dyDescent="0.3">
      <c r="A2178">
        <v>12177</v>
      </c>
      <c r="B2178" s="1">
        <v>46738</v>
      </c>
      <c r="C2178">
        <v>1951</v>
      </c>
      <c r="D2178" t="s">
        <v>19</v>
      </c>
      <c r="E2178" t="s">
        <v>17</v>
      </c>
      <c r="F2178" s="6">
        <v>7</v>
      </c>
      <c r="G2178" s="4">
        <v>249.09</v>
      </c>
      <c r="H2178" s="7">
        <v>0.14000000000000001</v>
      </c>
      <c r="I2178" t="s">
        <v>16</v>
      </c>
      <c r="J2178" s="6">
        <v>3</v>
      </c>
      <c r="K2178" s="5">
        <v>3.9</v>
      </c>
      <c r="L2178" s="4">
        <v>1499.52</v>
      </c>
    </row>
    <row r="2179" spans="1:12" x14ac:dyDescent="0.3">
      <c r="A2179">
        <v>12178</v>
      </c>
      <c r="B2179" s="1">
        <v>46739</v>
      </c>
      <c r="C2179">
        <v>1322</v>
      </c>
      <c r="D2179" t="s">
        <v>19</v>
      </c>
      <c r="E2179" t="s">
        <v>13</v>
      </c>
      <c r="F2179" s="6">
        <v>7</v>
      </c>
      <c r="G2179" s="4">
        <v>361.82</v>
      </c>
      <c r="H2179" s="7">
        <v>0.22</v>
      </c>
      <c r="I2179" t="s">
        <v>18</v>
      </c>
      <c r="J2179" s="6">
        <v>11</v>
      </c>
      <c r="K2179" s="5">
        <v>2.2000000000000002</v>
      </c>
      <c r="L2179" s="4">
        <v>1975.54</v>
      </c>
    </row>
    <row r="2180" spans="1:12" x14ac:dyDescent="0.3">
      <c r="A2180">
        <v>12179</v>
      </c>
      <c r="B2180" s="1">
        <v>46740</v>
      </c>
      <c r="C2180">
        <v>1634</v>
      </c>
      <c r="D2180" t="s">
        <v>19</v>
      </c>
      <c r="E2180" t="s">
        <v>20</v>
      </c>
      <c r="F2180" s="6">
        <v>5</v>
      </c>
      <c r="G2180" s="4">
        <v>302.39</v>
      </c>
      <c r="H2180" s="7">
        <v>0.2</v>
      </c>
      <c r="I2180" t="s">
        <v>16</v>
      </c>
      <c r="J2180" s="6">
        <v>5</v>
      </c>
      <c r="K2180" s="5">
        <v>2.8</v>
      </c>
      <c r="L2180" s="4">
        <v>1209.56</v>
      </c>
    </row>
    <row r="2181" spans="1:12" x14ac:dyDescent="0.3">
      <c r="A2181">
        <v>12180</v>
      </c>
      <c r="B2181" s="1">
        <v>46741</v>
      </c>
      <c r="C2181">
        <v>1987</v>
      </c>
      <c r="D2181" t="s">
        <v>15</v>
      </c>
      <c r="E2181" t="s">
        <v>13</v>
      </c>
      <c r="F2181" s="6">
        <v>3</v>
      </c>
      <c r="G2181" s="4">
        <v>192.54</v>
      </c>
      <c r="H2181" s="7">
        <v>0.15</v>
      </c>
      <c r="I2181" t="s">
        <v>18</v>
      </c>
      <c r="J2181" s="6">
        <v>1</v>
      </c>
      <c r="K2181" s="5">
        <v>3.7</v>
      </c>
      <c r="L2181" s="4">
        <v>490.98</v>
      </c>
    </row>
    <row r="2182" spans="1:12" x14ac:dyDescent="0.3">
      <c r="A2182">
        <v>12181</v>
      </c>
      <c r="B2182" s="1">
        <v>46742</v>
      </c>
      <c r="C2182">
        <v>1540</v>
      </c>
      <c r="D2182" t="s">
        <v>22</v>
      </c>
      <c r="E2182" t="s">
        <v>21</v>
      </c>
      <c r="F2182" s="6">
        <v>1</v>
      </c>
      <c r="G2182" s="4">
        <v>342.05</v>
      </c>
      <c r="H2182" s="7">
        <v>0.21</v>
      </c>
      <c r="I2182" t="s">
        <v>14</v>
      </c>
      <c r="J2182" s="6">
        <v>11</v>
      </c>
      <c r="K2182" s="5">
        <v>4.9000000000000004</v>
      </c>
      <c r="L2182" s="4">
        <v>270.22000000000003</v>
      </c>
    </row>
    <row r="2183" spans="1:12" x14ac:dyDescent="0.3">
      <c r="A2183">
        <v>12182</v>
      </c>
      <c r="B2183" s="1">
        <v>46743</v>
      </c>
      <c r="C2183">
        <v>1648</v>
      </c>
      <c r="D2183" t="s">
        <v>19</v>
      </c>
      <c r="E2183" t="s">
        <v>13</v>
      </c>
      <c r="F2183" s="6">
        <v>2</v>
      </c>
      <c r="G2183" s="4">
        <v>406.66</v>
      </c>
      <c r="H2183" s="7">
        <v>0.33</v>
      </c>
      <c r="I2183" t="s">
        <v>18</v>
      </c>
      <c r="J2183" s="6">
        <v>3</v>
      </c>
      <c r="K2183" s="5">
        <v>2.4</v>
      </c>
      <c r="L2183" s="4">
        <v>544.91999999999996</v>
      </c>
    </row>
    <row r="2184" spans="1:12" x14ac:dyDescent="0.3">
      <c r="A2184">
        <v>12183</v>
      </c>
      <c r="B2184" s="1">
        <v>46744</v>
      </c>
      <c r="C2184">
        <v>1194</v>
      </c>
      <c r="D2184" t="s">
        <v>15</v>
      </c>
      <c r="E2184" t="s">
        <v>17</v>
      </c>
      <c r="F2184" s="6">
        <v>1</v>
      </c>
      <c r="G2184" s="4">
        <v>30.62</v>
      </c>
      <c r="H2184" s="7">
        <v>7.0000000000000007E-2</v>
      </c>
      <c r="I2184" t="s">
        <v>14</v>
      </c>
      <c r="J2184" s="6">
        <v>5</v>
      </c>
      <c r="K2184" s="5">
        <v>2.2000000000000002</v>
      </c>
      <c r="L2184" s="4">
        <v>28.48</v>
      </c>
    </row>
    <row r="2185" spans="1:12" x14ac:dyDescent="0.3">
      <c r="A2185">
        <v>12184</v>
      </c>
      <c r="B2185" s="1">
        <v>46745</v>
      </c>
      <c r="C2185">
        <v>1920</v>
      </c>
      <c r="D2185" t="s">
        <v>22</v>
      </c>
      <c r="E2185" t="s">
        <v>17</v>
      </c>
      <c r="F2185" s="6">
        <v>2</v>
      </c>
      <c r="G2185" s="4">
        <v>287.52999999999997</v>
      </c>
      <c r="H2185" s="7">
        <v>0.32</v>
      </c>
      <c r="I2185" t="s">
        <v>16</v>
      </c>
      <c r="J2185" s="6">
        <v>6</v>
      </c>
      <c r="K2185" s="5">
        <v>2.8</v>
      </c>
      <c r="L2185" s="4">
        <v>391.04</v>
      </c>
    </row>
    <row r="2186" spans="1:12" x14ac:dyDescent="0.3">
      <c r="A2186">
        <v>12185</v>
      </c>
      <c r="B2186" s="1">
        <v>46746</v>
      </c>
      <c r="C2186">
        <v>1737</v>
      </c>
      <c r="D2186" t="s">
        <v>15</v>
      </c>
      <c r="E2186" t="s">
        <v>13</v>
      </c>
      <c r="F2186" s="6">
        <v>7</v>
      </c>
      <c r="G2186" s="4">
        <v>48.74</v>
      </c>
      <c r="H2186" s="7">
        <v>0.02</v>
      </c>
      <c r="I2186" t="s">
        <v>14</v>
      </c>
      <c r="J2186" s="6">
        <v>8</v>
      </c>
      <c r="K2186" s="5">
        <v>3.9</v>
      </c>
      <c r="L2186" s="4">
        <v>334.36</v>
      </c>
    </row>
    <row r="2187" spans="1:12" x14ac:dyDescent="0.3">
      <c r="A2187">
        <v>12186</v>
      </c>
      <c r="B2187" s="1">
        <v>46747</v>
      </c>
      <c r="C2187">
        <v>1331</v>
      </c>
      <c r="D2187" t="s">
        <v>12</v>
      </c>
      <c r="E2187" t="s">
        <v>17</v>
      </c>
      <c r="F2187" s="6">
        <v>5</v>
      </c>
      <c r="G2187" s="4">
        <v>124.05</v>
      </c>
      <c r="H2187" s="7">
        <v>0.11</v>
      </c>
      <c r="I2187" t="s">
        <v>18</v>
      </c>
      <c r="J2187" s="6">
        <v>1</v>
      </c>
      <c r="K2187" s="5">
        <v>4.8</v>
      </c>
      <c r="L2187" s="4">
        <v>552.02</v>
      </c>
    </row>
    <row r="2188" spans="1:12" x14ac:dyDescent="0.3">
      <c r="A2188">
        <v>12187</v>
      </c>
      <c r="B2188" s="1">
        <v>46748</v>
      </c>
      <c r="C2188">
        <v>1169</v>
      </c>
      <c r="D2188" t="s">
        <v>12</v>
      </c>
      <c r="E2188" t="s">
        <v>17</v>
      </c>
      <c r="F2188" s="6">
        <v>5</v>
      </c>
      <c r="G2188" s="4">
        <v>342.9</v>
      </c>
      <c r="H2188" s="7">
        <v>0.1</v>
      </c>
      <c r="I2188" t="s">
        <v>16</v>
      </c>
      <c r="J2188" s="6">
        <v>3</v>
      </c>
      <c r="K2188" s="5">
        <v>3.1</v>
      </c>
      <c r="L2188" s="4">
        <v>1543.05</v>
      </c>
    </row>
    <row r="2189" spans="1:12" x14ac:dyDescent="0.3">
      <c r="A2189">
        <v>12188</v>
      </c>
      <c r="B2189" s="1">
        <v>46749</v>
      </c>
      <c r="C2189">
        <v>1520</v>
      </c>
      <c r="D2189" t="s">
        <v>19</v>
      </c>
      <c r="E2189" t="s">
        <v>21</v>
      </c>
      <c r="F2189" s="6">
        <v>1</v>
      </c>
      <c r="G2189" s="4">
        <v>521.72</v>
      </c>
      <c r="H2189" s="7">
        <v>0.22</v>
      </c>
      <c r="I2189" t="s">
        <v>18</v>
      </c>
      <c r="J2189" s="6">
        <v>1</v>
      </c>
      <c r="K2189" s="5">
        <v>4.2</v>
      </c>
      <c r="L2189" s="4">
        <v>406.94</v>
      </c>
    </row>
    <row r="2190" spans="1:12" x14ac:dyDescent="0.3">
      <c r="A2190">
        <v>12189</v>
      </c>
      <c r="B2190" s="1">
        <v>46750</v>
      </c>
      <c r="C2190">
        <v>1462</v>
      </c>
      <c r="D2190" t="s">
        <v>22</v>
      </c>
      <c r="E2190" t="s">
        <v>20</v>
      </c>
      <c r="F2190" s="6">
        <v>1</v>
      </c>
      <c r="G2190" s="4">
        <v>531.44000000000005</v>
      </c>
      <c r="H2190" s="7">
        <v>0.05</v>
      </c>
      <c r="I2190" t="s">
        <v>14</v>
      </c>
      <c r="J2190" s="6">
        <v>5</v>
      </c>
      <c r="K2190" s="5">
        <v>2.9</v>
      </c>
      <c r="L2190" s="4">
        <v>504.87</v>
      </c>
    </row>
    <row r="2191" spans="1:12" x14ac:dyDescent="0.3">
      <c r="A2191">
        <v>12190</v>
      </c>
      <c r="B2191" s="1">
        <v>46751</v>
      </c>
      <c r="C2191">
        <v>1039</v>
      </c>
      <c r="D2191" t="s">
        <v>15</v>
      </c>
      <c r="E2191" t="s">
        <v>17</v>
      </c>
      <c r="F2191" s="6">
        <v>2</v>
      </c>
      <c r="G2191" s="4">
        <v>55.92</v>
      </c>
      <c r="H2191" s="7">
        <v>0.31</v>
      </c>
      <c r="I2191" t="s">
        <v>16</v>
      </c>
      <c r="J2191" s="6">
        <v>8</v>
      </c>
      <c r="K2191" s="5">
        <v>1.2</v>
      </c>
      <c r="L2191" s="4">
        <v>77.17</v>
      </c>
    </row>
    <row r="2192" spans="1:12" x14ac:dyDescent="0.3">
      <c r="A2192">
        <v>12191</v>
      </c>
      <c r="B2192" s="1">
        <v>46752</v>
      </c>
      <c r="C2192">
        <v>1536</v>
      </c>
      <c r="D2192" t="s">
        <v>12</v>
      </c>
      <c r="E2192" t="s">
        <v>20</v>
      </c>
      <c r="F2192" s="6">
        <v>2</v>
      </c>
      <c r="G2192" s="4">
        <v>260.18</v>
      </c>
      <c r="H2192" s="7">
        <v>0.28999999999999998</v>
      </c>
      <c r="I2192" t="s">
        <v>18</v>
      </c>
      <c r="J2192" s="6">
        <v>4</v>
      </c>
      <c r="K2192" s="5">
        <v>4.5999999999999996</v>
      </c>
      <c r="L2192" s="4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 s="6">
        <v>3</v>
      </c>
      <c r="G2193" s="4">
        <v>356.06</v>
      </c>
      <c r="H2193" s="7">
        <v>0.23</v>
      </c>
      <c r="I2193" t="s">
        <v>14</v>
      </c>
      <c r="J2193" s="6">
        <v>11</v>
      </c>
      <c r="K2193" s="5">
        <v>2.2000000000000002</v>
      </c>
      <c r="L2193" s="4">
        <v>822.5</v>
      </c>
    </row>
    <row r="2194" spans="1:12" x14ac:dyDescent="0.3">
      <c r="A2194">
        <v>12193</v>
      </c>
      <c r="B2194" s="1">
        <v>46754</v>
      </c>
      <c r="C2194">
        <v>1394</v>
      </c>
      <c r="D2194" t="s">
        <v>12</v>
      </c>
      <c r="E2194" t="s">
        <v>13</v>
      </c>
      <c r="F2194" s="6">
        <v>7</v>
      </c>
      <c r="G2194" s="4">
        <v>101.04</v>
      </c>
      <c r="H2194" s="7">
        <v>0.16</v>
      </c>
      <c r="I2194" t="s">
        <v>16</v>
      </c>
      <c r="J2194" s="6">
        <v>9</v>
      </c>
      <c r="K2194" s="5">
        <v>1.6</v>
      </c>
      <c r="L2194" s="4">
        <v>594.12</v>
      </c>
    </row>
    <row r="2195" spans="1:12" x14ac:dyDescent="0.3">
      <c r="A2195">
        <v>12194</v>
      </c>
      <c r="B2195" s="1">
        <v>46755</v>
      </c>
      <c r="C2195">
        <v>1954</v>
      </c>
      <c r="D2195" t="s">
        <v>22</v>
      </c>
      <c r="E2195" t="s">
        <v>17</v>
      </c>
      <c r="F2195" s="6">
        <v>3</v>
      </c>
      <c r="G2195" s="4">
        <v>462.78</v>
      </c>
      <c r="H2195" s="7">
        <v>0.33</v>
      </c>
      <c r="I2195" t="s">
        <v>18</v>
      </c>
      <c r="J2195" s="6">
        <v>6</v>
      </c>
      <c r="K2195" s="5">
        <v>5</v>
      </c>
      <c r="L2195" s="4">
        <v>930.19</v>
      </c>
    </row>
    <row r="2196" spans="1:12" x14ac:dyDescent="0.3">
      <c r="A2196">
        <v>12195</v>
      </c>
      <c r="B2196" s="1">
        <v>46756</v>
      </c>
      <c r="C2196">
        <v>1225</v>
      </c>
      <c r="D2196" t="s">
        <v>19</v>
      </c>
      <c r="E2196" t="s">
        <v>13</v>
      </c>
      <c r="F2196" s="6">
        <v>3</v>
      </c>
      <c r="G2196" s="4">
        <v>450.38</v>
      </c>
      <c r="H2196" s="7">
        <v>0.28999999999999998</v>
      </c>
      <c r="I2196" t="s">
        <v>18</v>
      </c>
      <c r="J2196" s="6">
        <v>6</v>
      </c>
      <c r="K2196" s="5">
        <v>2.4</v>
      </c>
      <c r="L2196" s="4">
        <v>959.31</v>
      </c>
    </row>
    <row r="2197" spans="1:12" x14ac:dyDescent="0.3">
      <c r="A2197">
        <v>12196</v>
      </c>
      <c r="B2197" s="1">
        <v>46757</v>
      </c>
      <c r="C2197">
        <v>1983</v>
      </c>
      <c r="D2197" t="s">
        <v>15</v>
      </c>
      <c r="E2197" t="s">
        <v>21</v>
      </c>
      <c r="F2197" s="6">
        <v>1</v>
      </c>
      <c r="G2197" s="4">
        <v>543.45000000000005</v>
      </c>
      <c r="H2197" s="7">
        <v>0.17</v>
      </c>
      <c r="I2197" t="s">
        <v>16</v>
      </c>
      <c r="J2197" s="6">
        <v>11</v>
      </c>
      <c r="K2197" s="5">
        <v>1.5</v>
      </c>
      <c r="L2197" s="4">
        <v>451.06</v>
      </c>
    </row>
    <row r="2198" spans="1:12" x14ac:dyDescent="0.3">
      <c r="A2198">
        <v>12197</v>
      </c>
      <c r="B2198" s="1">
        <v>46758</v>
      </c>
      <c r="C2198">
        <v>1123</v>
      </c>
      <c r="D2198" t="s">
        <v>12</v>
      </c>
      <c r="E2198" t="s">
        <v>17</v>
      </c>
      <c r="F2198" s="6">
        <v>6</v>
      </c>
      <c r="G2198" s="4">
        <v>19.96</v>
      </c>
      <c r="H2198" s="7">
        <v>0.25</v>
      </c>
      <c r="I2198" t="s">
        <v>18</v>
      </c>
      <c r="J2198" s="6">
        <v>5</v>
      </c>
      <c r="K2198" s="5">
        <v>2.2000000000000002</v>
      </c>
      <c r="L2198" s="4">
        <v>89.82</v>
      </c>
    </row>
    <row r="2199" spans="1:12" x14ac:dyDescent="0.3">
      <c r="A2199">
        <v>12198</v>
      </c>
      <c r="B2199" s="1">
        <v>46759</v>
      </c>
      <c r="C2199">
        <v>1974</v>
      </c>
      <c r="D2199" t="s">
        <v>12</v>
      </c>
      <c r="E2199" t="s">
        <v>17</v>
      </c>
      <c r="F2199" s="6">
        <v>6</v>
      </c>
      <c r="G2199" s="4">
        <v>141.76</v>
      </c>
      <c r="H2199" s="7">
        <v>0.2</v>
      </c>
      <c r="I2199" t="s">
        <v>16</v>
      </c>
      <c r="J2199" s="6">
        <v>10</v>
      </c>
      <c r="K2199" s="5">
        <v>3.1</v>
      </c>
      <c r="L2199" s="4">
        <v>680.45</v>
      </c>
    </row>
    <row r="2200" spans="1:12" x14ac:dyDescent="0.3">
      <c r="A2200">
        <v>12199</v>
      </c>
      <c r="B2200" s="1">
        <v>46760</v>
      </c>
      <c r="C2200">
        <v>1037</v>
      </c>
      <c r="D2200" t="s">
        <v>19</v>
      </c>
      <c r="E2200" t="s">
        <v>17</v>
      </c>
      <c r="F2200" s="6">
        <v>6</v>
      </c>
      <c r="G2200" s="4">
        <v>498.9</v>
      </c>
      <c r="H2200" s="7">
        <v>0.21</v>
      </c>
      <c r="I2200" t="s">
        <v>18</v>
      </c>
      <c r="J2200" s="6">
        <v>5</v>
      </c>
      <c r="K2200" s="5">
        <v>1.4</v>
      </c>
      <c r="L2200" s="4">
        <v>2364.79</v>
      </c>
    </row>
    <row r="2201" spans="1:12" x14ac:dyDescent="0.3">
      <c r="A2201">
        <v>12200</v>
      </c>
      <c r="B2201" s="1">
        <v>46761</v>
      </c>
      <c r="C2201">
        <v>1327</v>
      </c>
      <c r="D2201" t="s">
        <v>22</v>
      </c>
      <c r="E2201" t="s">
        <v>13</v>
      </c>
      <c r="F2201" s="6">
        <v>6</v>
      </c>
      <c r="G2201" s="4">
        <v>407.29</v>
      </c>
      <c r="H2201" s="7">
        <v>0.12</v>
      </c>
      <c r="I2201" t="s">
        <v>16</v>
      </c>
      <c r="J2201" s="6">
        <v>11</v>
      </c>
      <c r="K2201" s="5">
        <v>2.4</v>
      </c>
      <c r="L2201" s="4">
        <v>2150.4899999999998</v>
      </c>
    </row>
    <row r="2202" spans="1:12" x14ac:dyDescent="0.3">
      <c r="A2202">
        <v>12201</v>
      </c>
      <c r="B2202" s="1">
        <v>46762</v>
      </c>
      <c r="C2202">
        <v>1250</v>
      </c>
      <c r="D2202" t="s">
        <v>19</v>
      </c>
      <c r="E2202" t="s">
        <v>13</v>
      </c>
      <c r="F2202" s="6">
        <v>3</v>
      </c>
      <c r="G2202" s="4">
        <v>538.22</v>
      </c>
      <c r="H2202" s="7">
        <v>0.16</v>
      </c>
      <c r="I2202" t="s">
        <v>16</v>
      </c>
      <c r="J2202" s="6">
        <v>7</v>
      </c>
      <c r="K2202" s="5">
        <v>3.7</v>
      </c>
      <c r="L2202" s="4">
        <v>1356.31</v>
      </c>
    </row>
    <row r="2203" spans="1:12" x14ac:dyDescent="0.3">
      <c r="A2203">
        <v>12202</v>
      </c>
      <c r="B2203" s="1">
        <v>46763</v>
      </c>
      <c r="C2203">
        <v>1900</v>
      </c>
      <c r="D2203" t="s">
        <v>19</v>
      </c>
      <c r="E2203" t="s">
        <v>17</v>
      </c>
      <c r="F2203" s="6">
        <v>1</v>
      </c>
      <c r="G2203" s="4">
        <v>48.45</v>
      </c>
      <c r="H2203" s="7">
        <v>0.03</v>
      </c>
      <c r="I2203" t="s">
        <v>18</v>
      </c>
      <c r="J2203" s="6">
        <v>8</v>
      </c>
      <c r="K2203" s="5">
        <v>4.7</v>
      </c>
      <c r="L2203" s="4">
        <v>47</v>
      </c>
    </row>
    <row r="2204" spans="1:12" x14ac:dyDescent="0.3">
      <c r="A2204">
        <v>12203</v>
      </c>
      <c r="B2204" s="1">
        <v>46764</v>
      </c>
      <c r="C2204">
        <v>1175</v>
      </c>
      <c r="D2204" t="s">
        <v>15</v>
      </c>
      <c r="E2204" t="s">
        <v>20</v>
      </c>
      <c r="F2204" s="6">
        <v>6</v>
      </c>
      <c r="G2204" s="4">
        <v>364.22</v>
      </c>
      <c r="H2204" s="7">
        <v>0.13</v>
      </c>
      <c r="I2204" t="s">
        <v>16</v>
      </c>
      <c r="J2204" s="6">
        <v>7</v>
      </c>
      <c r="K2204" s="5">
        <v>2.6</v>
      </c>
      <c r="L2204" s="4">
        <v>1901.23</v>
      </c>
    </row>
    <row r="2205" spans="1:12" x14ac:dyDescent="0.3">
      <c r="A2205">
        <v>12204</v>
      </c>
      <c r="B2205" s="1">
        <v>46765</v>
      </c>
      <c r="C2205">
        <v>1601</v>
      </c>
      <c r="D2205" t="s">
        <v>19</v>
      </c>
      <c r="E2205" t="s">
        <v>13</v>
      </c>
      <c r="F2205" s="6">
        <v>5</v>
      </c>
      <c r="G2205" s="4">
        <v>347.89</v>
      </c>
      <c r="H2205" s="7">
        <v>0.24</v>
      </c>
      <c r="I2205" t="s">
        <v>16</v>
      </c>
      <c r="J2205" s="6">
        <v>1</v>
      </c>
      <c r="K2205" s="5">
        <v>3.3</v>
      </c>
      <c r="L2205" s="4">
        <v>1321.98</v>
      </c>
    </row>
    <row r="2206" spans="1:12" x14ac:dyDescent="0.3">
      <c r="A2206">
        <v>12205</v>
      </c>
      <c r="B2206" s="1">
        <v>46766</v>
      </c>
      <c r="C2206">
        <v>1913</v>
      </c>
      <c r="D2206" t="s">
        <v>22</v>
      </c>
      <c r="E2206" t="s">
        <v>13</v>
      </c>
      <c r="F2206" s="6">
        <v>4</v>
      </c>
      <c r="G2206" s="4">
        <v>35.869999999999997</v>
      </c>
      <c r="H2206" s="7">
        <v>0.33</v>
      </c>
      <c r="I2206" t="s">
        <v>14</v>
      </c>
      <c r="J2206" s="6">
        <v>1</v>
      </c>
      <c r="K2206" s="5">
        <v>3.5</v>
      </c>
      <c r="L2206" s="4">
        <v>96.13</v>
      </c>
    </row>
    <row r="2207" spans="1:12" x14ac:dyDescent="0.3">
      <c r="A2207">
        <v>12206</v>
      </c>
      <c r="B2207" s="1">
        <v>46767</v>
      </c>
      <c r="C2207">
        <v>1453</v>
      </c>
      <c r="D2207" t="s">
        <v>19</v>
      </c>
      <c r="E2207" t="s">
        <v>17</v>
      </c>
      <c r="F2207" s="6">
        <v>5</v>
      </c>
      <c r="G2207" s="4">
        <v>315.41000000000003</v>
      </c>
      <c r="H2207" s="7">
        <v>0.34</v>
      </c>
      <c r="I2207" t="s">
        <v>14</v>
      </c>
      <c r="J2207" s="6">
        <v>10</v>
      </c>
      <c r="K2207" s="5">
        <v>1.3</v>
      </c>
      <c r="L2207" s="4">
        <v>1040.8499999999999</v>
      </c>
    </row>
    <row r="2208" spans="1:12" x14ac:dyDescent="0.3">
      <c r="A2208">
        <v>12207</v>
      </c>
      <c r="B2208" s="1">
        <v>46768</v>
      </c>
      <c r="C2208">
        <v>1036</v>
      </c>
      <c r="D2208" t="s">
        <v>22</v>
      </c>
      <c r="E2208" t="s">
        <v>20</v>
      </c>
      <c r="F2208" s="6">
        <v>1</v>
      </c>
      <c r="G2208" s="4">
        <v>371.57</v>
      </c>
      <c r="H2208" s="7">
        <v>0.19</v>
      </c>
      <c r="I2208" t="s">
        <v>14</v>
      </c>
      <c r="J2208" s="6">
        <v>6</v>
      </c>
      <c r="K2208" s="5">
        <v>2.4</v>
      </c>
      <c r="L2208" s="4">
        <v>300.97000000000003</v>
      </c>
    </row>
    <row r="2209" spans="1:12" x14ac:dyDescent="0.3">
      <c r="A2209">
        <v>12208</v>
      </c>
      <c r="B2209" s="1">
        <v>46769</v>
      </c>
      <c r="C2209">
        <v>1315</v>
      </c>
      <c r="D2209" t="s">
        <v>19</v>
      </c>
      <c r="E2209" t="s">
        <v>17</v>
      </c>
      <c r="F2209" s="6">
        <v>1</v>
      </c>
      <c r="G2209" s="4">
        <v>126.91</v>
      </c>
      <c r="H2209" s="7">
        <v>0.21</v>
      </c>
      <c r="I2209" t="s">
        <v>18</v>
      </c>
      <c r="J2209" s="6">
        <v>3</v>
      </c>
      <c r="K2209" s="5">
        <v>3.7</v>
      </c>
      <c r="L2209" s="4">
        <v>100.26</v>
      </c>
    </row>
    <row r="2210" spans="1:12" x14ac:dyDescent="0.3">
      <c r="A2210">
        <v>12209</v>
      </c>
      <c r="B2210" s="1">
        <v>46770</v>
      </c>
      <c r="C2210">
        <v>1687</v>
      </c>
      <c r="D2210" t="s">
        <v>19</v>
      </c>
      <c r="E2210" t="s">
        <v>13</v>
      </c>
      <c r="F2210" s="6">
        <v>4</v>
      </c>
      <c r="G2210" s="4">
        <v>174.9</v>
      </c>
      <c r="H2210" s="7">
        <v>7.0000000000000007E-2</v>
      </c>
      <c r="I2210" t="s">
        <v>14</v>
      </c>
      <c r="J2210" s="6">
        <v>9</v>
      </c>
      <c r="K2210" s="5">
        <v>3.9</v>
      </c>
      <c r="L2210" s="4">
        <v>650.63</v>
      </c>
    </row>
    <row r="2211" spans="1:12" x14ac:dyDescent="0.3">
      <c r="A2211">
        <v>12210</v>
      </c>
      <c r="B2211" s="1">
        <v>46771</v>
      </c>
      <c r="C2211">
        <v>1972</v>
      </c>
      <c r="D2211" t="s">
        <v>19</v>
      </c>
      <c r="E2211" t="s">
        <v>17</v>
      </c>
      <c r="F2211" s="6">
        <v>2</v>
      </c>
      <c r="G2211" s="4">
        <v>389.6</v>
      </c>
      <c r="H2211" s="7">
        <v>0.24</v>
      </c>
      <c r="I2211" t="s">
        <v>14</v>
      </c>
      <c r="J2211" s="6">
        <v>11</v>
      </c>
      <c r="K2211" s="5">
        <v>2.4</v>
      </c>
      <c r="L2211" s="4">
        <v>592.19000000000005</v>
      </c>
    </row>
    <row r="2212" spans="1:12" x14ac:dyDescent="0.3">
      <c r="A2212">
        <v>12211</v>
      </c>
      <c r="B2212" s="1">
        <v>46772</v>
      </c>
      <c r="C2212">
        <v>1795</v>
      </c>
      <c r="D2212" t="s">
        <v>19</v>
      </c>
      <c r="E2212" t="s">
        <v>17</v>
      </c>
      <c r="F2212" s="6">
        <v>2</v>
      </c>
      <c r="G2212" s="4">
        <v>288.95999999999998</v>
      </c>
      <c r="H2212" s="7">
        <v>0.02</v>
      </c>
      <c r="I2212" t="s">
        <v>16</v>
      </c>
      <c r="J2212" s="6">
        <v>7</v>
      </c>
      <c r="K2212" s="5">
        <v>1</v>
      </c>
      <c r="L2212" s="4">
        <v>566.36</v>
      </c>
    </row>
    <row r="2213" spans="1:12" x14ac:dyDescent="0.3">
      <c r="A2213">
        <v>12212</v>
      </c>
      <c r="B2213" s="1">
        <v>46773</v>
      </c>
      <c r="C2213">
        <v>1964</v>
      </c>
      <c r="D2213" t="s">
        <v>19</v>
      </c>
      <c r="E2213" t="s">
        <v>17</v>
      </c>
      <c r="F2213" s="6">
        <v>2</v>
      </c>
      <c r="G2213" s="4">
        <v>516.94000000000005</v>
      </c>
      <c r="H2213" s="7">
        <v>0.1</v>
      </c>
      <c r="I2213" t="s">
        <v>16</v>
      </c>
      <c r="J2213" s="6">
        <v>2</v>
      </c>
      <c r="K2213" s="5">
        <v>1</v>
      </c>
      <c r="L2213" s="4">
        <v>930.49</v>
      </c>
    </row>
    <row r="2214" spans="1:12" x14ac:dyDescent="0.3">
      <c r="A2214">
        <v>12213</v>
      </c>
      <c r="B2214" s="1">
        <v>46774</v>
      </c>
      <c r="C2214">
        <v>1972</v>
      </c>
      <c r="D2214" t="s">
        <v>19</v>
      </c>
      <c r="E2214" t="s">
        <v>20</v>
      </c>
      <c r="F2214" s="6">
        <v>3</v>
      </c>
      <c r="G2214" s="4">
        <v>215.29</v>
      </c>
      <c r="H2214" s="7">
        <v>0.23</v>
      </c>
      <c r="I2214" t="s">
        <v>16</v>
      </c>
      <c r="J2214" s="6">
        <v>3</v>
      </c>
      <c r="K2214" s="5">
        <v>3.2</v>
      </c>
      <c r="L2214" s="4">
        <v>497.32</v>
      </c>
    </row>
    <row r="2215" spans="1:12" x14ac:dyDescent="0.3">
      <c r="A2215">
        <v>12214</v>
      </c>
      <c r="B2215" s="1">
        <v>46775</v>
      </c>
      <c r="C2215">
        <v>1592</v>
      </c>
      <c r="D2215" t="s">
        <v>15</v>
      </c>
      <c r="E2215" t="s">
        <v>17</v>
      </c>
      <c r="F2215" s="6">
        <v>2</v>
      </c>
      <c r="G2215" s="4">
        <v>171</v>
      </c>
      <c r="H2215" s="7">
        <v>0.11</v>
      </c>
      <c r="I2215" t="s">
        <v>18</v>
      </c>
      <c r="J2215" s="6">
        <v>8</v>
      </c>
      <c r="K2215" s="5">
        <v>3.2</v>
      </c>
      <c r="L2215" s="4">
        <v>304.38</v>
      </c>
    </row>
    <row r="2216" spans="1:12" x14ac:dyDescent="0.3">
      <c r="A2216">
        <v>12215</v>
      </c>
      <c r="B2216" s="1">
        <v>46776</v>
      </c>
      <c r="C2216">
        <v>1113</v>
      </c>
      <c r="D2216" t="s">
        <v>19</v>
      </c>
      <c r="E2216" t="s">
        <v>13</v>
      </c>
      <c r="F2216" s="6">
        <v>7</v>
      </c>
      <c r="G2216" s="4">
        <v>591.15</v>
      </c>
      <c r="H2216" s="7">
        <v>0.02</v>
      </c>
      <c r="I2216" t="s">
        <v>14</v>
      </c>
      <c r="J2216" s="6">
        <v>1</v>
      </c>
      <c r="K2216" s="5">
        <v>3.2</v>
      </c>
      <c r="L2216" s="4">
        <v>4055.29</v>
      </c>
    </row>
    <row r="2217" spans="1:12" x14ac:dyDescent="0.3">
      <c r="A2217">
        <v>12216</v>
      </c>
      <c r="B2217" s="1">
        <v>46777</v>
      </c>
      <c r="C2217">
        <v>1039</v>
      </c>
      <c r="D2217" t="s">
        <v>15</v>
      </c>
      <c r="E2217" t="s">
        <v>17</v>
      </c>
      <c r="F2217" s="6">
        <v>3</v>
      </c>
      <c r="G2217" s="4">
        <v>548.01</v>
      </c>
      <c r="H2217" s="7">
        <v>0.28999999999999998</v>
      </c>
      <c r="I2217" t="s">
        <v>18</v>
      </c>
      <c r="J2217" s="6">
        <v>5</v>
      </c>
      <c r="K2217" s="5">
        <v>3.9</v>
      </c>
      <c r="L2217" s="4">
        <v>1167.26</v>
      </c>
    </row>
    <row r="2218" spans="1:12" x14ac:dyDescent="0.3">
      <c r="A2218">
        <v>12217</v>
      </c>
      <c r="B2218" s="1">
        <v>46778</v>
      </c>
      <c r="C2218">
        <v>1300</v>
      </c>
      <c r="D2218" t="s">
        <v>15</v>
      </c>
      <c r="E2218" t="s">
        <v>20</v>
      </c>
      <c r="F2218" s="6">
        <v>3</v>
      </c>
      <c r="G2218" s="4">
        <v>31.96</v>
      </c>
      <c r="H2218" s="7">
        <v>0.11</v>
      </c>
      <c r="I2218" t="s">
        <v>18</v>
      </c>
      <c r="J2218" s="6">
        <v>10</v>
      </c>
      <c r="K2218" s="5">
        <v>4.7</v>
      </c>
      <c r="L2218" s="4">
        <v>85.33</v>
      </c>
    </row>
    <row r="2219" spans="1:12" x14ac:dyDescent="0.3">
      <c r="A2219">
        <v>12218</v>
      </c>
      <c r="B2219" s="1">
        <v>46779</v>
      </c>
      <c r="C2219">
        <v>1223</v>
      </c>
      <c r="D2219" t="s">
        <v>12</v>
      </c>
      <c r="E2219" t="s">
        <v>21</v>
      </c>
      <c r="F2219" s="6">
        <v>2</v>
      </c>
      <c r="G2219" s="4">
        <v>465.88</v>
      </c>
      <c r="H2219" s="7">
        <v>0.02</v>
      </c>
      <c r="I2219" t="s">
        <v>16</v>
      </c>
      <c r="J2219" s="6">
        <v>1</v>
      </c>
      <c r="K2219" s="5">
        <v>5</v>
      </c>
      <c r="L2219" s="4">
        <v>913.12</v>
      </c>
    </row>
    <row r="2220" spans="1:12" x14ac:dyDescent="0.3">
      <c r="A2220">
        <v>12219</v>
      </c>
      <c r="B2220" s="1">
        <v>46780</v>
      </c>
      <c r="C2220">
        <v>1317</v>
      </c>
      <c r="D2220" t="s">
        <v>12</v>
      </c>
      <c r="E2220" t="s">
        <v>20</v>
      </c>
      <c r="F2220" s="6">
        <v>2</v>
      </c>
      <c r="G2220" s="4">
        <v>79.55</v>
      </c>
      <c r="H2220" s="7">
        <v>0.03</v>
      </c>
      <c r="I2220" t="s">
        <v>16</v>
      </c>
      <c r="J2220" s="6">
        <v>9</v>
      </c>
      <c r="K2220" s="5">
        <v>3.8</v>
      </c>
      <c r="L2220" s="4">
        <v>154.33000000000001</v>
      </c>
    </row>
    <row r="2221" spans="1:12" x14ac:dyDescent="0.3">
      <c r="A2221">
        <v>12220</v>
      </c>
      <c r="B2221" s="1">
        <v>46781</v>
      </c>
      <c r="C2221">
        <v>1348</v>
      </c>
      <c r="D2221" t="s">
        <v>15</v>
      </c>
      <c r="E2221" t="s">
        <v>17</v>
      </c>
      <c r="F2221" s="6">
        <v>4</v>
      </c>
      <c r="G2221" s="4">
        <v>31.08</v>
      </c>
      <c r="H2221" s="7">
        <v>0.09</v>
      </c>
      <c r="I2221" t="s">
        <v>18</v>
      </c>
      <c r="J2221" s="6">
        <v>7</v>
      </c>
      <c r="K2221" s="5">
        <v>3.1</v>
      </c>
      <c r="L2221" s="4">
        <v>113.13</v>
      </c>
    </row>
    <row r="2222" spans="1:12" x14ac:dyDescent="0.3">
      <c r="A2222">
        <v>12221</v>
      </c>
      <c r="B2222" s="1">
        <v>46782</v>
      </c>
      <c r="C2222">
        <v>1114</v>
      </c>
      <c r="D2222" t="s">
        <v>19</v>
      </c>
      <c r="E2222" t="s">
        <v>21</v>
      </c>
      <c r="F2222" s="6">
        <v>6</v>
      </c>
      <c r="G2222" s="4">
        <v>175.11</v>
      </c>
      <c r="H2222" s="7">
        <v>0.06</v>
      </c>
      <c r="I2222" t="s">
        <v>14</v>
      </c>
      <c r="J2222" s="6">
        <v>5</v>
      </c>
      <c r="K2222" s="5">
        <v>1.6</v>
      </c>
      <c r="L2222" s="4">
        <v>987.62</v>
      </c>
    </row>
    <row r="2223" spans="1:12" x14ac:dyDescent="0.3">
      <c r="A2223">
        <v>12222</v>
      </c>
      <c r="B2223" s="1">
        <v>46783</v>
      </c>
      <c r="C2223">
        <v>1697</v>
      </c>
      <c r="D2223" t="s">
        <v>19</v>
      </c>
      <c r="E2223" t="s">
        <v>17</v>
      </c>
      <c r="F2223" s="6">
        <v>4</v>
      </c>
      <c r="G2223" s="4">
        <v>172.57</v>
      </c>
      <c r="H2223" s="7">
        <v>0.27</v>
      </c>
      <c r="I2223" t="s">
        <v>16</v>
      </c>
      <c r="J2223" s="6">
        <v>6</v>
      </c>
      <c r="K2223" s="5">
        <v>2.5</v>
      </c>
      <c r="L2223" s="4">
        <v>503.9</v>
      </c>
    </row>
    <row r="2224" spans="1:12" x14ac:dyDescent="0.3">
      <c r="A2224">
        <v>12223</v>
      </c>
      <c r="B2224" s="1">
        <v>46784</v>
      </c>
      <c r="C2224">
        <v>1322</v>
      </c>
      <c r="D2224" t="s">
        <v>12</v>
      </c>
      <c r="E2224" t="s">
        <v>20</v>
      </c>
      <c r="F2224" s="6">
        <v>3</v>
      </c>
      <c r="G2224" s="4">
        <v>494.3</v>
      </c>
      <c r="H2224" s="7">
        <v>0.11</v>
      </c>
      <c r="I2224" t="s">
        <v>14</v>
      </c>
      <c r="J2224" s="6">
        <v>11</v>
      </c>
      <c r="K2224" s="5">
        <v>3.3</v>
      </c>
      <c r="L2224" s="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 s="6">
        <v>4</v>
      </c>
      <c r="G2225" s="4">
        <v>430.74</v>
      </c>
      <c r="H2225" s="7">
        <v>0.28000000000000003</v>
      </c>
      <c r="I2225" t="s">
        <v>16</v>
      </c>
      <c r="J2225" s="6">
        <v>3</v>
      </c>
      <c r="K2225" s="5">
        <v>5</v>
      </c>
      <c r="L2225" s="4">
        <v>1240.53</v>
      </c>
    </row>
    <row r="2226" spans="1:12" x14ac:dyDescent="0.3">
      <c r="A2226">
        <v>12225</v>
      </c>
      <c r="B2226" s="1">
        <v>46786</v>
      </c>
      <c r="C2226">
        <v>1039</v>
      </c>
      <c r="D2226" t="s">
        <v>19</v>
      </c>
      <c r="E2226" t="s">
        <v>21</v>
      </c>
      <c r="F2226" s="6">
        <v>3</v>
      </c>
      <c r="G2226" s="4">
        <v>589.24</v>
      </c>
      <c r="H2226" s="7">
        <v>0.06</v>
      </c>
      <c r="I2226" t="s">
        <v>18</v>
      </c>
      <c r="J2226" s="6">
        <v>3</v>
      </c>
      <c r="K2226" s="5">
        <v>1.5</v>
      </c>
      <c r="L2226" s="4">
        <v>1661.66</v>
      </c>
    </row>
    <row r="2227" spans="1:12" x14ac:dyDescent="0.3">
      <c r="A2227">
        <v>12226</v>
      </c>
      <c r="B2227" s="1">
        <v>46787</v>
      </c>
      <c r="C2227">
        <v>1865</v>
      </c>
      <c r="D2227" t="s">
        <v>19</v>
      </c>
      <c r="E2227" t="s">
        <v>17</v>
      </c>
      <c r="F2227" s="6">
        <v>1</v>
      </c>
      <c r="G2227" s="4">
        <v>431.24</v>
      </c>
      <c r="H2227" s="7">
        <v>0.17</v>
      </c>
      <c r="I2227" t="s">
        <v>18</v>
      </c>
      <c r="J2227" s="6">
        <v>7</v>
      </c>
      <c r="K2227" s="5">
        <v>4.2</v>
      </c>
      <c r="L2227" s="4">
        <v>357.93</v>
      </c>
    </row>
    <row r="2228" spans="1:12" x14ac:dyDescent="0.3">
      <c r="A2228">
        <v>12227</v>
      </c>
      <c r="B2228" s="1">
        <v>46788</v>
      </c>
      <c r="C2228">
        <v>1039</v>
      </c>
      <c r="D2228" t="s">
        <v>19</v>
      </c>
      <c r="E2228" t="s">
        <v>17</v>
      </c>
      <c r="F2228" s="6">
        <v>3</v>
      </c>
      <c r="G2228" s="4">
        <v>259.68</v>
      </c>
      <c r="H2228" s="7">
        <v>0.24</v>
      </c>
      <c r="I2228" t="s">
        <v>14</v>
      </c>
      <c r="J2228" s="6">
        <v>7</v>
      </c>
      <c r="K2228" s="5">
        <v>5</v>
      </c>
      <c r="L2228" s="4">
        <v>592.07000000000005</v>
      </c>
    </row>
    <row r="2229" spans="1:12" x14ac:dyDescent="0.3">
      <c r="A2229">
        <v>12228</v>
      </c>
      <c r="B2229" s="1">
        <v>46789</v>
      </c>
      <c r="C2229">
        <v>1858</v>
      </c>
      <c r="D2229" t="s">
        <v>19</v>
      </c>
      <c r="E2229" t="s">
        <v>20</v>
      </c>
      <c r="F2229" s="6">
        <v>3</v>
      </c>
      <c r="G2229" s="4">
        <v>423.87</v>
      </c>
      <c r="H2229" s="7">
        <v>0.23</v>
      </c>
      <c r="I2229" t="s">
        <v>16</v>
      </c>
      <c r="J2229" s="6">
        <v>7</v>
      </c>
      <c r="K2229" s="5">
        <v>4.2</v>
      </c>
      <c r="L2229" s="4">
        <v>979.14</v>
      </c>
    </row>
    <row r="2230" spans="1:12" x14ac:dyDescent="0.3">
      <c r="A2230">
        <v>12229</v>
      </c>
      <c r="B2230" s="1">
        <v>46790</v>
      </c>
      <c r="C2230">
        <v>1972</v>
      </c>
      <c r="D2230" t="s">
        <v>22</v>
      </c>
      <c r="E2230" t="s">
        <v>17</v>
      </c>
      <c r="F2230" s="6">
        <v>4</v>
      </c>
      <c r="G2230" s="4">
        <v>599.67999999999995</v>
      </c>
      <c r="H2230" s="7">
        <v>0.21</v>
      </c>
      <c r="I2230" t="s">
        <v>16</v>
      </c>
      <c r="J2230" s="6">
        <v>2</v>
      </c>
      <c r="K2230" s="5">
        <v>4.0999999999999996</v>
      </c>
      <c r="L2230" s="4">
        <v>1894.99</v>
      </c>
    </row>
    <row r="2231" spans="1:12" x14ac:dyDescent="0.3">
      <c r="A2231">
        <v>12230</v>
      </c>
      <c r="B2231" s="1">
        <v>46791</v>
      </c>
      <c r="C2231">
        <v>1748</v>
      </c>
      <c r="D2231" t="s">
        <v>19</v>
      </c>
      <c r="E2231" t="s">
        <v>21</v>
      </c>
      <c r="F2231" s="6">
        <v>6</v>
      </c>
      <c r="G2231" s="4">
        <v>430.43</v>
      </c>
      <c r="H2231" s="7">
        <v>0.32</v>
      </c>
      <c r="I2231" t="s">
        <v>16</v>
      </c>
      <c r="J2231" s="6">
        <v>2</v>
      </c>
      <c r="K2231" s="5">
        <v>2</v>
      </c>
      <c r="L2231" s="4">
        <v>1756.15</v>
      </c>
    </row>
    <row r="2232" spans="1:12" x14ac:dyDescent="0.3">
      <c r="A2232">
        <v>12231</v>
      </c>
      <c r="B2232" s="1">
        <v>46792</v>
      </c>
      <c r="C2232">
        <v>1288</v>
      </c>
      <c r="D2232" t="s">
        <v>15</v>
      </c>
      <c r="E2232" t="s">
        <v>13</v>
      </c>
      <c r="F2232" s="6">
        <v>1</v>
      </c>
      <c r="G2232" s="4">
        <v>460.58</v>
      </c>
      <c r="H2232" s="7">
        <v>0.08</v>
      </c>
      <c r="I2232" t="s">
        <v>14</v>
      </c>
      <c r="J2232" s="6">
        <v>11</v>
      </c>
      <c r="K2232" s="5">
        <v>1</v>
      </c>
      <c r="L2232" s="4">
        <v>423.73</v>
      </c>
    </row>
    <row r="2233" spans="1:12" x14ac:dyDescent="0.3">
      <c r="A2233">
        <v>12232</v>
      </c>
      <c r="B2233" s="1">
        <v>46793</v>
      </c>
      <c r="C2233">
        <v>1261</v>
      </c>
      <c r="D2233" t="s">
        <v>19</v>
      </c>
      <c r="E2233" t="s">
        <v>13</v>
      </c>
      <c r="F2233" s="6">
        <v>5</v>
      </c>
      <c r="G2233" s="4">
        <v>563.94000000000005</v>
      </c>
      <c r="H2233" s="7">
        <v>0.17</v>
      </c>
      <c r="I2233" t="s">
        <v>16</v>
      </c>
      <c r="J2233" s="6">
        <v>5</v>
      </c>
      <c r="K2233" s="5">
        <v>1.9</v>
      </c>
      <c r="L2233" s="4">
        <v>2340.35</v>
      </c>
    </row>
    <row r="2234" spans="1:12" x14ac:dyDescent="0.3">
      <c r="A2234">
        <v>12233</v>
      </c>
      <c r="B2234" s="1">
        <v>46794</v>
      </c>
      <c r="C2234">
        <v>1215</v>
      </c>
      <c r="D2234" t="s">
        <v>19</v>
      </c>
      <c r="E2234" t="s">
        <v>20</v>
      </c>
      <c r="F2234" s="6">
        <v>5</v>
      </c>
      <c r="G2234" s="4">
        <v>81.489999999999995</v>
      </c>
      <c r="H2234" s="7">
        <v>0.31</v>
      </c>
      <c r="I2234" t="s">
        <v>16</v>
      </c>
      <c r="J2234" s="6">
        <v>4</v>
      </c>
      <c r="K2234" s="5">
        <v>4.2</v>
      </c>
      <c r="L2234" s="4">
        <v>281.14</v>
      </c>
    </row>
    <row r="2235" spans="1:12" x14ac:dyDescent="0.3">
      <c r="A2235">
        <v>12234</v>
      </c>
      <c r="B2235" s="1">
        <v>46795</v>
      </c>
      <c r="C2235">
        <v>1146</v>
      </c>
      <c r="D2235" t="s">
        <v>12</v>
      </c>
      <c r="E2235" t="s">
        <v>17</v>
      </c>
      <c r="F2235" s="6">
        <v>6</v>
      </c>
      <c r="G2235" s="4">
        <v>427.3</v>
      </c>
      <c r="H2235" s="7">
        <v>0.03</v>
      </c>
      <c r="I2235" t="s">
        <v>18</v>
      </c>
      <c r="J2235" s="6">
        <v>7</v>
      </c>
      <c r="K2235" s="5">
        <v>1.4</v>
      </c>
      <c r="L2235" s="4">
        <v>2486.89</v>
      </c>
    </row>
    <row r="2236" spans="1:12" x14ac:dyDescent="0.3">
      <c r="A2236">
        <v>12235</v>
      </c>
      <c r="B2236" s="1">
        <v>46796</v>
      </c>
      <c r="C2236">
        <v>1335</v>
      </c>
      <c r="D2236" t="s">
        <v>19</v>
      </c>
      <c r="E2236" t="s">
        <v>20</v>
      </c>
      <c r="F2236" s="6">
        <v>5</v>
      </c>
      <c r="G2236" s="4">
        <v>512.72</v>
      </c>
      <c r="H2236" s="7">
        <v>0.02</v>
      </c>
      <c r="I2236" t="s">
        <v>18</v>
      </c>
      <c r="J2236" s="6">
        <v>3</v>
      </c>
      <c r="K2236" s="5">
        <v>2.2000000000000002</v>
      </c>
      <c r="L2236" s="4">
        <v>2512.33</v>
      </c>
    </row>
    <row r="2237" spans="1:12" x14ac:dyDescent="0.3">
      <c r="A2237">
        <v>12236</v>
      </c>
      <c r="B2237" s="1">
        <v>46797</v>
      </c>
      <c r="C2237">
        <v>1167</v>
      </c>
      <c r="D2237" t="s">
        <v>22</v>
      </c>
      <c r="E2237" t="s">
        <v>13</v>
      </c>
      <c r="F2237" s="6">
        <v>1</v>
      </c>
      <c r="G2237" s="4">
        <v>573.30999999999995</v>
      </c>
      <c r="H2237" s="7">
        <v>0.08</v>
      </c>
      <c r="I2237" t="s">
        <v>14</v>
      </c>
      <c r="J2237" s="6">
        <v>5</v>
      </c>
      <c r="K2237" s="5">
        <v>3.3</v>
      </c>
      <c r="L2237" s="4">
        <v>527.45000000000005</v>
      </c>
    </row>
    <row r="2238" spans="1:12" x14ac:dyDescent="0.3">
      <c r="A2238">
        <v>12237</v>
      </c>
      <c r="B2238" s="1">
        <v>46798</v>
      </c>
      <c r="C2238">
        <v>1091</v>
      </c>
      <c r="D2238" t="s">
        <v>15</v>
      </c>
      <c r="E2238" t="s">
        <v>13</v>
      </c>
      <c r="F2238" s="6">
        <v>2</v>
      </c>
      <c r="G2238" s="4">
        <v>138.41999999999999</v>
      </c>
      <c r="H2238" s="7">
        <v>0.22</v>
      </c>
      <c r="I2238" t="s">
        <v>14</v>
      </c>
      <c r="J2238" s="6">
        <v>2</v>
      </c>
      <c r="K2238" s="5">
        <v>3.3</v>
      </c>
      <c r="L2238" s="4">
        <v>215.94</v>
      </c>
    </row>
    <row r="2239" spans="1:12" x14ac:dyDescent="0.3">
      <c r="A2239">
        <v>12238</v>
      </c>
      <c r="B2239" s="1">
        <v>46799</v>
      </c>
      <c r="C2239">
        <v>1352</v>
      </c>
      <c r="D2239" t="s">
        <v>19</v>
      </c>
      <c r="E2239" t="s">
        <v>17</v>
      </c>
      <c r="F2239" s="6">
        <v>1</v>
      </c>
      <c r="G2239" s="4">
        <v>309.8</v>
      </c>
      <c r="H2239" s="7">
        <v>0.09</v>
      </c>
      <c r="I2239" t="s">
        <v>18</v>
      </c>
      <c r="J2239" s="6">
        <v>1</v>
      </c>
      <c r="K2239" s="5">
        <v>3.2</v>
      </c>
      <c r="L2239" s="4">
        <v>281.92</v>
      </c>
    </row>
    <row r="2240" spans="1:12" x14ac:dyDescent="0.3">
      <c r="A2240">
        <v>12239</v>
      </c>
      <c r="B2240" s="1">
        <v>46800</v>
      </c>
      <c r="C2240">
        <v>1570</v>
      </c>
      <c r="D2240" t="s">
        <v>12</v>
      </c>
      <c r="E2240" t="s">
        <v>21</v>
      </c>
      <c r="F2240" s="6">
        <v>4</v>
      </c>
      <c r="G2240" s="4">
        <v>413.12</v>
      </c>
      <c r="H2240" s="7">
        <v>7.0000000000000007E-2</v>
      </c>
      <c r="I2240" t="s">
        <v>14</v>
      </c>
      <c r="J2240" s="6">
        <v>9</v>
      </c>
      <c r="K2240" s="5">
        <v>4.9000000000000004</v>
      </c>
      <c r="L2240" s="4">
        <v>1536.81</v>
      </c>
    </row>
    <row r="2241" spans="1:12" x14ac:dyDescent="0.3">
      <c r="A2241">
        <v>12240</v>
      </c>
      <c r="B2241" s="1">
        <v>46801</v>
      </c>
      <c r="C2241">
        <v>1570</v>
      </c>
      <c r="D2241" t="s">
        <v>19</v>
      </c>
      <c r="E2241" t="s">
        <v>17</v>
      </c>
      <c r="F2241" s="6">
        <v>7</v>
      </c>
      <c r="G2241" s="4">
        <v>159.77000000000001</v>
      </c>
      <c r="H2241" s="7">
        <v>0.16</v>
      </c>
      <c r="I2241" t="s">
        <v>18</v>
      </c>
      <c r="J2241" s="6">
        <v>4</v>
      </c>
      <c r="K2241" s="5">
        <v>1</v>
      </c>
      <c r="L2241" s="4">
        <v>939.45</v>
      </c>
    </row>
    <row r="2242" spans="1:12" x14ac:dyDescent="0.3">
      <c r="A2242">
        <v>12241</v>
      </c>
      <c r="B2242" s="1">
        <v>46802</v>
      </c>
      <c r="C2242">
        <v>1815</v>
      </c>
      <c r="D2242" t="s">
        <v>12</v>
      </c>
      <c r="E2242" t="s">
        <v>13</v>
      </c>
      <c r="F2242" s="6">
        <v>3</v>
      </c>
      <c r="G2242" s="4">
        <v>366.28</v>
      </c>
      <c r="H2242" s="7">
        <v>0.21</v>
      </c>
      <c r="I2242" t="s">
        <v>16</v>
      </c>
      <c r="J2242" s="6">
        <v>8</v>
      </c>
      <c r="K2242" s="5">
        <v>3</v>
      </c>
      <c r="L2242" s="4">
        <v>868.08</v>
      </c>
    </row>
    <row r="2243" spans="1:12" x14ac:dyDescent="0.3">
      <c r="A2243">
        <v>12242</v>
      </c>
      <c r="B2243" s="1">
        <v>46803</v>
      </c>
      <c r="C2243">
        <v>1680</v>
      </c>
      <c r="D2243" t="s">
        <v>19</v>
      </c>
      <c r="E2243" t="s">
        <v>21</v>
      </c>
      <c r="F2243" s="6">
        <v>3</v>
      </c>
      <c r="G2243" s="4">
        <v>165.68</v>
      </c>
      <c r="H2243" s="7">
        <v>0.09</v>
      </c>
      <c r="I2243" t="s">
        <v>14</v>
      </c>
      <c r="J2243" s="6">
        <v>7</v>
      </c>
      <c r="K2243" s="5">
        <v>3</v>
      </c>
      <c r="L2243" s="4">
        <v>452.31</v>
      </c>
    </row>
    <row r="2244" spans="1:12" x14ac:dyDescent="0.3">
      <c r="A2244">
        <v>12243</v>
      </c>
      <c r="B2244" s="1">
        <v>46804</v>
      </c>
      <c r="C2244">
        <v>1780</v>
      </c>
      <c r="D2244" t="s">
        <v>12</v>
      </c>
      <c r="E2244" t="s">
        <v>20</v>
      </c>
      <c r="F2244" s="6">
        <v>4</v>
      </c>
      <c r="G2244" s="4">
        <v>210.07</v>
      </c>
      <c r="H2244" s="7">
        <v>0.11</v>
      </c>
      <c r="I2244" t="s">
        <v>18</v>
      </c>
      <c r="J2244" s="6">
        <v>1</v>
      </c>
      <c r="K2244" s="5">
        <v>2.2000000000000002</v>
      </c>
      <c r="L2244" s="4">
        <v>747.85</v>
      </c>
    </row>
    <row r="2245" spans="1:12" x14ac:dyDescent="0.3">
      <c r="A2245">
        <v>12244</v>
      </c>
      <c r="B2245" s="1">
        <v>46805</v>
      </c>
      <c r="C2245">
        <v>1362</v>
      </c>
      <c r="D2245" t="s">
        <v>19</v>
      </c>
      <c r="E2245" t="s">
        <v>13</v>
      </c>
      <c r="F2245" s="6">
        <v>4</v>
      </c>
      <c r="G2245" s="4">
        <v>273.29000000000002</v>
      </c>
      <c r="H2245" s="7">
        <v>0.21</v>
      </c>
      <c r="I2245" t="s">
        <v>16</v>
      </c>
      <c r="J2245" s="6">
        <v>10</v>
      </c>
      <c r="K2245" s="5">
        <v>3.1</v>
      </c>
      <c r="L2245" s="4">
        <v>863.6</v>
      </c>
    </row>
    <row r="2246" spans="1:12" x14ac:dyDescent="0.3">
      <c r="A2246">
        <v>12245</v>
      </c>
      <c r="B2246" s="1">
        <v>46806</v>
      </c>
      <c r="C2246">
        <v>1556</v>
      </c>
      <c r="D2246" t="s">
        <v>15</v>
      </c>
      <c r="E2246" t="s">
        <v>20</v>
      </c>
      <c r="F2246" s="6">
        <v>7</v>
      </c>
      <c r="G2246" s="4">
        <v>324.58</v>
      </c>
      <c r="H2246" s="7">
        <v>0.33</v>
      </c>
      <c r="I2246" t="s">
        <v>18</v>
      </c>
      <c r="J2246" s="6">
        <v>11</v>
      </c>
      <c r="K2246" s="5">
        <v>3.7</v>
      </c>
      <c r="L2246" s="4">
        <v>1522.28</v>
      </c>
    </row>
    <row r="2247" spans="1:12" x14ac:dyDescent="0.3">
      <c r="A2247">
        <v>12246</v>
      </c>
      <c r="B2247" s="1">
        <v>46807</v>
      </c>
      <c r="C2247">
        <v>1344</v>
      </c>
      <c r="D2247" t="s">
        <v>22</v>
      </c>
      <c r="E2247" t="s">
        <v>21</v>
      </c>
      <c r="F2247" s="6">
        <v>7</v>
      </c>
      <c r="G2247" s="4">
        <v>277.88</v>
      </c>
      <c r="H2247" s="7">
        <v>0.24</v>
      </c>
      <c r="I2247" t="s">
        <v>16</v>
      </c>
      <c r="J2247" s="6">
        <v>7</v>
      </c>
      <c r="K2247" s="5">
        <v>3.7</v>
      </c>
      <c r="L2247" s="4">
        <v>1478.32</v>
      </c>
    </row>
    <row r="2248" spans="1:12" x14ac:dyDescent="0.3">
      <c r="A2248">
        <v>12247</v>
      </c>
      <c r="B2248" s="1">
        <v>46808</v>
      </c>
      <c r="C2248">
        <v>1692</v>
      </c>
      <c r="D2248" t="s">
        <v>12</v>
      </c>
      <c r="E2248" t="s">
        <v>20</v>
      </c>
      <c r="F2248" s="6">
        <v>3</v>
      </c>
      <c r="G2248" s="4">
        <v>303.52</v>
      </c>
      <c r="H2248" s="7">
        <v>0.27</v>
      </c>
      <c r="I2248" t="s">
        <v>16</v>
      </c>
      <c r="J2248" s="6">
        <v>2</v>
      </c>
      <c r="K2248" s="5">
        <v>1.4</v>
      </c>
      <c r="L2248" s="4">
        <v>664.71</v>
      </c>
    </row>
    <row r="2249" spans="1:12" x14ac:dyDescent="0.3">
      <c r="A2249">
        <v>12248</v>
      </c>
      <c r="B2249" s="1">
        <v>46809</v>
      </c>
      <c r="C2249">
        <v>1169</v>
      </c>
      <c r="D2249" t="s">
        <v>12</v>
      </c>
      <c r="E2249" t="s">
        <v>13</v>
      </c>
      <c r="F2249" s="6">
        <v>7</v>
      </c>
      <c r="G2249" s="4">
        <v>189.67</v>
      </c>
      <c r="H2249" s="7">
        <v>0.13</v>
      </c>
      <c r="I2249" t="s">
        <v>18</v>
      </c>
      <c r="J2249" s="6">
        <v>3</v>
      </c>
      <c r="K2249" s="5">
        <v>4.2</v>
      </c>
      <c r="L2249" s="4">
        <v>1155.0899999999999</v>
      </c>
    </row>
    <row r="2250" spans="1:12" x14ac:dyDescent="0.3">
      <c r="A2250">
        <v>12249</v>
      </c>
      <c r="B2250" s="1">
        <v>46810</v>
      </c>
      <c r="C2250">
        <v>1355</v>
      </c>
      <c r="D2250" t="s">
        <v>22</v>
      </c>
      <c r="E2250" t="s">
        <v>17</v>
      </c>
      <c r="F2250" s="6">
        <v>7</v>
      </c>
      <c r="G2250" s="4">
        <v>107.99</v>
      </c>
      <c r="H2250" s="7">
        <v>0.1</v>
      </c>
      <c r="I2250" t="s">
        <v>14</v>
      </c>
      <c r="J2250" s="6">
        <v>1</v>
      </c>
      <c r="K2250" s="5">
        <v>4.7</v>
      </c>
      <c r="L2250" s="4">
        <v>680.34</v>
      </c>
    </row>
    <row r="2251" spans="1:12" x14ac:dyDescent="0.3">
      <c r="A2251">
        <v>12250</v>
      </c>
      <c r="B2251" s="1">
        <v>46811</v>
      </c>
      <c r="C2251">
        <v>1190</v>
      </c>
      <c r="D2251" t="s">
        <v>12</v>
      </c>
      <c r="E2251" t="s">
        <v>20</v>
      </c>
      <c r="F2251" s="6">
        <v>7</v>
      </c>
      <c r="G2251" s="4">
        <v>42.7</v>
      </c>
      <c r="H2251" s="7">
        <v>0.16</v>
      </c>
      <c r="I2251" t="s">
        <v>18</v>
      </c>
      <c r="J2251" s="6">
        <v>7</v>
      </c>
      <c r="K2251" s="5">
        <v>1.5</v>
      </c>
      <c r="L2251" s="4">
        <v>251.08</v>
      </c>
    </row>
    <row r="2252" spans="1:12" x14ac:dyDescent="0.3">
      <c r="A2252">
        <v>12251</v>
      </c>
      <c r="B2252" s="1">
        <v>46812</v>
      </c>
      <c r="C2252">
        <v>1666</v>
      </c>
      <c r="D2252" t="s">
        <v>19</v>
      </c>
      <c r="E2252" t="s">
        <v>13</v>
      </c>
      <c r="F2252" s="6">
        <v>6</v>
      </c>
      <c r="G2252" s="4">
        <v>129.65</v>
      </c>
      <c r="H2252" s="7">
        <v>0.28000000000000003</v>
      </c>
      <c r="I2252" t="s">
        <v>16</v>
      </c>
      <c r="J2252" s="6">
        <v>3</v>
      </c>
      <c r="K2252" s="5">
        <v>2.7</v>
      </c>
      <c r="L2252" s="4">
        <v>560.09</v>
      </c>
    </row>
    <row r="2253" spans="1:12" x14ac:dyDescent="0.3">
      <c r="A2253">
        <v>12252</v>
      </c>
      <c r="B2253" s="1">
        <v>46813</v>
      </c>
      <c r="C2253">
        <v>1421</v>
      </c>
      <c r="D2253" t="s">
        <v>19</v>
      </c>
      <c r="E2253" t="s">
        <v>13</v>
      </c>
      <c r="F2253" s="6">
        <v>2</v>
      </c>
      <c r="G2253" s="4">
        <v>355.44</v>
      </c>
      <c r="H2253" s="7">
        <v>0.16</v>
      </c>
      <c r="I2253" t="s">
        <v>14</v>
      </c>
      <c r="J2253" s="6">
        <v>6</v>
      </c>
      <c r="K2253" s="5">
        <v>3</v>
      </c>
      <c r="L2253" s="4">
        <v>597.14</v>
      </c>
    </row>
    <row r="2254" spans="1:12" x14ac:dyDescent="0.3">
      <c r="A2254">
        <v>12253</v>
      </c>
      <c r="B2254" s="1">
        <v>46814</v>
      </c>
      <c r="C2254">
        <v>1699</v>
      </c>
      <c r="D2254" t="s">
        <v>19</v>
      </c>
      <c r="E2254" t="s">
        <v>21</v>
      </c>
      <c r="F2254" s="6">
        <v>7</v>
      </c>
      <c r="G2254" s="4">
        <v>474.88</v>
      </c>
      <c r="H2254" s="7">
        <v>0.3</v>
      </c>
      <c r="I2254" t="s">
        <v>16</v>
      </c>
      <c r="J2254" s="6">
        <v>7</v>
      </c>
      <c r="K2254" s="5">
        <v>1.5</v>
      </c>
      <c r="L2254" s="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 s="6">
        <v>2</v>
      </c>
      <c r="G2255" s="4">
        <v>114.01</v>
      </c>
      <c r="H2255" s="7">
        <v>0.35</v>
      </c>
      <c r="I2255" t="s">
        <v>16</v>
      </c>
      <c r="J2255" s="6">
        <v>3</v>
      </c>
      <c r="K2255" s="5">
        <v>3</v>
      </c>
      <c r="L2255" s="4">
        <v>148.21</v>
      </c>
    </row>
    <row r="2256" spans="1:12" x14ac:dyDescent="0.3">
      <c r="A2256">
        <v>12255</v>
      </c>
      <c r="B2256" s="1">
        <v>46816</v>
      </c>
      <c r="C2256">
        <v>1132</v>
      </c>
      <c r="D2256" t="s">
        <v>15</v>
      </c>
      <c r="E2256" t="s">
        <v>17</v>
      </c>
      <c r="F2256" s="6">
        <v>2</v>
      </c>
      <c r="G2256" s="4">
        <v>78.5</v>
      </c>
      <c r="H2256" s="7">
        <v>0.03</v>
      </c>
      <c r="I2256" t="s">
        <v>16</v>
      </c>
      <c r="J2256" s="6">
        <v>2</v>
      </c>
      <c r="K2256" s="5">
        <v>1.8</v>
      </c>
      <c r="L2256" s="4">
        <v>152.29</v>
      </c>
    </row>
    <row r="2257" spans="1:12" x14ac:dyDescent="0.3">
      <c r="A2257">
        <v>12256</v>
      </c>
      <c r="B2257" s="1">
        <v>46817</v>
      </c>
      <c r="C2257">
        <v>1746</v>
      </c>
      <c r="D2257" t="s">
        <v>15</v>
      </c>
      <c r="E2257" t="s">
        <v>17</v>
      </c>
      <c r="F2257" s="6">
        <v>4</v>
      </c>
      <c r="G2257" s="4">
        <v>453.33</v>
      </c>
      <c r="H2257" s="7">
        <v>0.02</v>
      </c>
      <c r="I2257" t="s">
        <v>16</v>
      </c>
      <c r="J2257" s="6">
        <v>9</v>
      </c>
      <c r="K2257" s="5">
        <v>4.7</v>
      </c>
      <c r="L2257" s="4">
        <v>1777.05</v>
      </c>
    </row>
    <row r="2258" spans="1:12" x14ac:dyDescent="0.3">
      <c r="A2258">
        <v>12257</v>
      </c>
      <c r="B2258" s="1">
        <v>46818</v>
      </c>
      <c r="C2258">
        <v>1556</v>
      </c>
      <c r="D2258" t="s">
        <v>19</v>
      </c>
      <c r="E2258" t="s">
        <v>20</v>
      </c>
      <c r="F2258" s="6">
        <v>7</v>
      </c>
      <c r="G2258" s="4">
        <v>193.52</v>
      </c>
      <c r="H2258" s="7">
        <v>0.05</v>
      </c>
      <c r="I2258" t="s">
        <v>16</v>
      </c>
      <c r="J2258" s="6">
        <v>9</v>
      </c>
      <c r="K2258" s="5">
        <v>2.8</v>
      </c>
      <c r="L2258" s="4">
        <v>1286.9100000000001</v>
      </c>
    </row>
    <row r="2259" spans="1:12" x14ac:dyDescent="0.3">
      <c r="A2259">
        <v>12258</v>
      </c>
      <c r="B2259" s="1">
        <v>46819</v>
      </c>
      <c r="C2259">
        <v>1825</v>
      </c>
      <c r="D2259" t="s">
        <v>22</v>
      </c>
      <c r="E2259" t="s">
        <v>20</v>
      </c>
      <c r="F2259" s="6">
        <v>3</v>
      </c>
      <c r="G2259" s="4">
        <v>571.63</v>
      </c>
      <c r="H2259" s="7">
        <v>0.13</v>
      </c>
      <c r="I2259" t="s">
        <v>18</v>
      </c>
      <c r="J2259" s="6">
        <v>7</v>
      </c>
      <c r="K2259" s="5">
        <v>5</v>
      </c>
      <c r="L2259" s="4">
        <v>1491.95</v>
      </c>
    </row>
    <row r="2260" spans="1:12" x14ac:dyDescent="0.3">
      <c r="A2260">
        <v>12259</v>
      </c>
      <c r="B2260" s="1">
        <v>46820</v>
      </c>
      <c r="C2260">
        <v>1760</v>
      </c>
      <c r="D2260" t="s">
        <v>19</v>
      </c>
      <c r="E2260" t="s">
        <v>20</v>
      </c>
      <c r="F2260" s="6">
        <v>6</v>
      </c>
      <c r="G2260" s="4">
        <v>432.88</v>
      </c>
      <c r="H2260" s="7">
        <v>0.05</v>
      </c>
      <c r="I2260" t="s">
        <v>14</v>
      </c>
      <c r="J2260" s="6">
        <v>5</v>
      </c>
      <c r="K2260" s="5">
        <v>1.2</v>
      </c>
      <c r="L2260" s="4">
        <v>2467.42</v>
      </c>
    </row>
    <row r="2261" spans="1:12" x14ac:dyDescent="0.3">
      <c r="A2261">
        <v>12260</v>
      </c>
      <c r="B2261" s="1">
        <v>46821</v>
      </c>
      <c r="C2261">
        <v>1030</v>
      </c>
      <c r="D2261" t="s">
        <v>19</v>
      </c>
      <c r="E2261" t="s">
        <v>20</v>
      </c>
      <c r="F2261" s="6">
        <v>3</v>
      </c>
      <c r="G2261" s="4">
        <v>206.15</v>
      </c>
      <c r="H2261" s="7">
        <v>0.3</v>
      </c>
      <c r="I2261" t="s">
        <v>14</v>
      </c>
      <c r="J2261" s="6">
        <v>4</v>
      </c>
      <c r="K2261" s="5">
        <v>1.5</v>
      </c>
      <c r="L2261" s="4">
        <v>432.92</v>
      </c>
    </row>
    <row r="2262" spans="1:12" x14ac:dyDescent="0.3">
      <c r="A2262">
        <v>12261</v>
      </c>
      <c r="B2262" s="1">
        <v>46822</v>
      </c>
      <c r="C2262">
        <v>1534</v>
      </c>
      <c r="D2262" t="s">
        <v>15</v>
      </c>
      <c r="E2262" t="s">
        <v>17</v>
      </c>
      <c r="F2262" s="6">
        <v>7</v>
      </c>
      <c r="G2262" s="4">
        <v>184.38</v>
      </c>
      <c r="H2262" s="7">
        <v>0.01</v>
      </c>
      <c r="I2262" t="s">
        <v>14</v>
      </c>
      <c r="J2262" s="6">
        <v>4</v>
      </c>
      <c r="K2262" s="5">
        <v>2.8</v>
      </c>
      <c r="L2262" s="4">
        <v>1277.75</v>
      </c>
    </row>
    <row r="2263" spans="1:12" x14ac:dyDescent="0.3">
      <c r="A2263">
        <v>12262</v>
      </c>
      <c r="B2263" s="1">
        <v>46823</v>
      </c>
      <c r="C2263">
        <v>1425</v>
      </c>
      <c r="D2263" t="s">
        <v>22</v>
      </c>
      <c r="E2263" t="s">
        <v>21</v>
      </c>
      <c r="F2263" s="6">
        <v>3</v>
      </c>
      <c r="G2263" s="4">
        <v>321.36</v>
      </c>
      <c r="H2263" s="7">
        <v>0.11</v>
      </c>
      <c r="I2263" t="s">
        <v>18</v>
      </c>
      <c r="J2263" s="6">
        <v>1</v>
      </c>
      <c r="K2263" s="5">
        <v>4.5</v>
      </c>
      <c r="L2263" s="4">
        <v>858.03</v>
      </c>
    </row>
    <row r="2264" spans="1:12" x14ac:dyDescent="0.3">
      <c r="A2264">
        <v>12263</v>
      </c>
      <c r="B2264" s="1">
        <v>46824</v>
      </c>
      <c r="C2264">
        <v>1393</v>
      </c>
      <c r="D2264" t="s">
        <v>22</v>
      </c>
      <c r="E2264" t="s">
        <v>20</v>
      </c>
      <c r="F2264" s="6">
        <v>7</v>
      </c>
      <c r="G2264" s="4">
        <v>61.3</v>
      </c>
      <c r="H2264" s="7">
        <v>0.06</v>
      </c>
      <c r="I2264" t="s">
        <v>18</v>
      </c>
      <c r="J2264" s="6">
        <v>4</v>
      </c>
      <c r="K2264" s="5">
        <v>3.2</v>
      </c>
      <c r="L2264" s="4">
        <v>403.35</v>
      </c>
    </row>
    <row r="2265" spans="1:12" x14ac:dyDescent="0.3">
      <c r="A2265">
        <v>12264</v>
      </c>
      <c r="B2265" s="1">
        <v>46825</v>
      </c>
      <c r="C2265">
        <v>1671</v>
      </c>
      <c r="D2265" t="s">
        <v>15</v>
      </c>
      <c r="E2265" t="s">
        <v>21</v>
      </c>
      <c r="F2265" s="6">
        <v>6</v>
      </c>
      <c r="G2265" s="4">
        <v>83.84</v>
      </c>
      <c r="H2265" s="7">
        <v>0.33</v>
      </c>
      <c r="I2265" t="s">
        <v>14</v>
      </c>
      <c r="J2265" s="6">
        <v>7</v>
      </c>
      <c r="K2265" s="5">
        <v>3.9</v>
      </c>
      <c r="L2265" s="4">
        <v>337.04</v>
      </c>
    </row>
    <row r="2266" spans="1:12" x14ac:dyDescent="0.3">
      <c r="A2266">
        <v>12265</v>
      </c>
      <c r="B2266" s="1">
        <v>46826</v>
      </c>
      <c r="C2266">
        <v>1362</v>
      </c>
      <c r="D2266" t="s">
        <v>19</v>
      </c>
      <c r="E2266" t="s">
        <v>13</v>
      </c>
      <c r="F2266" s="6">
        <v>1</v>
      </c>
      <c r="G2266" s="4">
        <v>117.88</v>
      </c>
      <c r="H2266" s="7">
        <v>0.23</v>
      </c>
      <c r="I2266" t="s">
        <v>18</v>
      </c>
      <c r="J2266" s="6">
        <v>5</v>
      </c>
      <c r="K2266" s="5">
        <v>2.7</v>
      </c>
      <c r="L2266" s="4">
        <v>90.77</v>
      </c>
    </row>
    <row r="2267" spans="1:12" x14ac:dyDescent="0.3">
      <c r="A2267">
        <v>12266</v>
      </c>
      <c r="B2267" s="1">
        <v>46827</v>
      </c>
      <c r="C2267">
        <v>1436</v>
      </c>
      <c r="D2267" t="s">
        <v>15</v>
      </c>
      <c r="E2267" t="s">
        <v>13</v>
      </c>
      <c r="F2267" s="6">
        <v>6</v>
      </c>
      <c r="G2267" s="4">
        <v>468.21</v>
      </c>
      <c r="H2267" s="7">
        <v>0.32</v>
      </c>
      <c r="I2267" t="s">
        <v>18</v>
      </c>
      <c r="J2267" s="6">
        <v>9</v>
      </c>
      <c r="K2267" s="5">
        <v>1.2</v>
      </c>
      <c r="L2267" s="4">
        <v>1910.3</v>
      </c>
    </row>
    <row r="2268" spans="1:12" x14ac:dyDescent="0.3">
      <c r="A2268">
        <v>12267</v>
      </c>
      <c r="B2268" s="1">
        <v>46828</v>
      </c>
      <c r="C2268">
        <v>1669</v>
      </c>
      <c r="D2268" t="s">
        <v>19</v>
      </c>
      <c r="E2268" t="s">
        <v>20</v>
      </c>
      <c r="F2268" s="6">
        <v>1</v>
      </c>
      <c r="G2268" s="4">
        <v>315.61</v>
      </c>
      <c r="H2268" s="7">
        <v>0.34</v>
      </c>
      <c r="I2268" t="s">
        <v>18</v>
      </c>
      <c r="J2268" s="6">
        <v>4</v>
      </c>
      <c r="K2268" s="5">
        <v>3.6</v>
      </c>
      <c r="L2268" s="4">
        <v>208.3</v>
      </c>
    </row>
    <row r="2269" spans="1:12" x14ac:dyDescent="0.3">
      <c r="A2269">
        <v>12268</v>
      </c>
      <c r="B2269" s="1">
        <v>46829</v>
      </c>
      <c r="C2269">
        <v>1550</v>
      </c>
      <c r="D2269" t="s">
        <v>15</v>
      </c>
      <c r="E2269" t="s">
        <v>13</v>
      </c>
      <c r="F2269" s="6">
        <v>5</v>
      </c>
      <c r="G2269" s="4">
        <v>21.18</v>
      </c>
      <c r="H2269" s="7">
        <v>0.17</v>
      </c>
      <c r="I2269" t="s">
        <v>16</v>
      </c>
      <c r="J2269" s="6">
        <v>11</v>
      </c>
      <c r="K2269" s="5">
        <v>3.5</v>
      </c>
      <c r="L2269" s="4">
        <v>87.9</v>
      </c>
    </row>
    <row r="2270" spans="1:12" x14ac:dyDescent="0.3">
      <c r="A2270">
        <v>12269</v>
      </c>
      <c r="B2270" s="1">
        <v>46830</v>
      </c>
      <c r="C2270">
        <v>1926</v>
      </c>
      <c r="D2270" t="s">
        <v>15</v>
      </c>
      <c r="E2270" t="s">
        <v>21</v>
      </c>
      <c r="F2270" s="6">
        <v>1</v>
      </c>
      <c r="G2270" s="4">
        <v>409.01</v>
      </c>
      <c r="H2270" s="7">
        <v>0.08</v>
      </c>
      <c r="I2270" t="s">
        <v>18</v>
      </c>
      <c r="J2270" s="6">
        <v>3</v>
      </c>
      <c r="K2270" s="5">
        <v>1.3</v>
      </c>
      <c r="L2270" s="4">
        <v>376.29</v>
      </c>
    </row>
    <row r="2271" spans="1:12" x14ac:dyDescent="0.3">
      <c r="A2271">
        <v>12270</v>
      </c>
      <c r="B2271" s="1">
        <v>46831</v>
      </c>
      <c r="C2271">
        <v>1081</v>
      </c>
      <c r="D2271" t="s">
        <v>19</v>
      </c>
      <c r="E2271" t="s">
        <v>21</v>
      </c>
      <c r="F2271" s="6">
        <v>2</v>
      </c>
      <c r="G2271" s="4">
        <v>262.86</v>
      </c>
      <c r="H2271" s="7">
        <v>7.0000000000000007E-2</v>
      </c>
      <c r="I2271" t="s">
        <v>18</v>
      </c>
      <c r="J2271" s="6">
        <v>6</v>
      </c>
      <c r="K2271" s="5">
        <v>1.7</v>
      </c>
      <c r="L2271" s="4">
        <v>488.92</v>
      </c>
    </row>
    <row r="2272" spans="1:12" x14ac:dyDescent="0.3">
      <c r="A2272">
        <v>12271</v>
      </c>
      <c r="B2272" s="1">
        <v>46832</v>
      </c>
      <c r="C2272">
        <v>1355</v>
      </c>
      <c r="D2272" t="s">
        <v>19</v>
      </c>
      <c r="E2272" t="s">
        <v>13</v>
      </c>
      <c r="F2272" s="6">
        <v>2</v>
      </c>
      <c r="G2272" s="4">
        <v>313.85000000000002</v>
      </c>
      <c r="H2272" s="7">
        <v>0.08</v>
      </c>
      <c r="I2272" t="s">
        <v>18</v>
      </c>
      <c r="J2272" s="6">
        <v>4</v>
      </c>
      <c r="K2272" s="5">
        <v>2.9</v>
      </c>
      <c r="L2272" s="4">
        <v>577.48</v>
      </c>
    </row>
    <row r="2273" spans="1:12" x14ac:dyDescent="0.3">
      <c r="A2273">
        <v>12272</v>
      </c>
      <c r="B2273" s="1">
        <v>46833</v>
      </c>
      <c r="C2273">
        <v>1257</v>
      </c>
      <c r="D2273" t="s">
        <v>12</v>
      </c>
      <c r="E2273" t="s">
        <v>20</v>
      </c>
      <c r="F2273" s="6">
        <v>6</v>
      </c>
      <c r="G2273" s="4">
        <v>140.26</v>
      </c>
      <c r="H2273" s="7">
        <v>0.25</v>
      </c>
      <c r="I2273" t="s">
        <v>16</v>
      </c>
      <c r="J2273" s="6">
        <v>11</v>
      </c>
      <c r="K2273" s="5">
        <v>2.8</v>
      </c>
      <c r="L2273" s="4">
        <v>631.16999999999996</v>
      </c>
    </row>
    <row r="2274" spans="1:12" x14ac:dyDescent="0.3">
      <c r="A2274">
        <v>12273</v>
      </c>
      <c r="B2274" s="1">
        <v>46834</v>
      </c>
      <c r="C2274">
        <v>1717</v>
      </c>
      <c r="D2274" t="s">
        <v>12</v>
      </c>
      <c r="E2274" t="s">
        <v>21</v>
      </c>
      <c r="F2274" s="6">
        <v>2</v>
      </c>
      <c r="G2274" s="4">
        <v>337.79</v>
      </c>
      <c r="H2274" s="7">
        <v>0.01</v>
      </c>
      <c r="I2274" t="s">
        <v>18</v>
      </c>
      <c r="J2274" s="6">
        <v>2</v>
      </c>
      <c r="K2274" s="5">
        <v>4</v>
      </c>
      <c r="L2274" s="4">
        <v>668.82</v>
      </c>
    </row>
    <row r="2275" spans="1:12" x14ac:dyDescent="0.3">
      <c r="A2275">
        <v>12274</v>
      </c>
      <c r="B2275" s="1">
        <v>46835</v>
      </c>
      <c r="C2275">
        <v>1588</v>
      </c>
      <c r="D2275" t="s">
        <v>15</v>
      </c>
      <c r="E2275" t="s">
        <v>21</v>
      </c>
      <c r="F2275" s="6">
        <v>2</v>
      </c>
      <c r="G2275" s="4">
        <v>587.79999999999995</v>
      </c>
      <c r="H2275" s="7">
        <v>0.02</v>
      </c>
      <c r="I2275" t="s">
        <v>14</v>
      </c>
      <c r="J2275" s="6">
        <v>5</v>
      </c>
      <c r="K2275" s="5">
        <v>2.5</v>
      </c>
      <c r="L2275" s="4">
        <v>1152.0899999999999</v>
      </c>
    </row>
    <row r="2276" spans="1:12" x14ac:dyDescent="0.3">
      <c r="A2276">
        <v>12275</v>
      </c>
      <c r="B2276" s="1">
        <v>46836</v>
      </c>
      <c r="C2276">
        <v>1988</v>
      </c>
      <c r="D2276" t="s">
        <v>19</v>
      </c>
      <c r="E2276" t="s">
        <v>17</v>
      </c>
      <c r="F2276" s="6">
        <v>5</v>
      </c>
      <c r="G2276" s="4">
        <v>57.97</v>
      </c>
      <c r="H2276" s="7">
        <v>0.21</v>
      </c>
      <c r="I2276" t="s">
        <v>14</v>
      </c>
      <c r="J2276" s="6">
        <v>4</v>
      </c>
      <c r="K2276" s="5">
        <v>3.7</v>
      </c>
      <c r="L2276" s="4">
        <v>228.98</v>
      </c>
    </row>
    <row r="2277" spans="1:12" x14ac:dyDescent="0.3">
      <c r="A2277">
        <v>12276</v>
      </c>
      <c r="B2277" s="1">
        <v>46837</v>
      </c>
      <c r="C2277">
        <v>1523</v>
      </c>
      <c r="D2277" t="s">
        <v>19</v>
      </c>
      <c r="E2277" t="s">
        <v>20</v>
      </c>
      <c r="F2277" s="6">
        <v>2</v>
      </c>
      <c r="G2277" s="4">
        <v>181.09</v>
      </c>
      <c r="H2277" s="7">
        <v>0.22</v>
      </c>
      <c r="I2277" t="s">
        <v>16</v>
      </c>
      <c r="J2277" s="6">
        <v>5</v>
      </c>
      <c r="K2277" s="5">
        <v>3.8</v>
      </c>
      <c r="L2277" s="4">
        <v>282.5</v>
      </c>
    </row>
    <row r="2278" spans="1:12" x14ac:dyDescent="0.3">
      <c r="A2278">
        <v>12277</v>
      </c>
      <c r="B2278" s="1">
        <v>46838</v>
      </c>
      <c r="C2278">
        <v>1294</v>
      </c>
      <c r="D2278" t="s">
        <v>15</v>
      </c>
      <c r="E2278" t="s">
        <v>17</v>
      </c>
      <c r="F2278" s="6">
        <v>4</v>
      </c>
      <c r="G2278" s="4">
        <v>157.15</v>
      </c>
      <c r="H2278" s="7">
        <v>0.23</v>
      </c>
      <c r="I2278" t="s">
        <v>16</v>
      </c>
      <c r="J2278" s="6">
        <v>9</v>
      </c>
      <c r="K2278" s="5">
        <v>3.6</v>
      </c>
      <c r="L2278" s="4">
        <v>484.02</v>
      </c>
    </row>
    <row r="2279" spans="1:12" x14ac:dyDescent="0.3">
      <c r="A2279">
        <v>12278</v>
      </c>
      <c r="B2279" s="1">
        <v>46839</v>
      </c>
      <c r="C2279">
        <v>1961</v>
      </c>
      <c r="D2279" t="s">
        <v>12</v>
      </c>
      <c r="E2279" t="s">
        <v>13</v>
      </c>
      <c r="F2279" s="6">
        <v>4</v>
      </c>
      <c r="G2279" s="4">
        <v>160.4</v>
      </c>
      <c r="H2279" s="7">
        <v>0.13</v>
      </c>
      <c r="I2279" t="s">
        <v>18</v>
      </c>
      <c r="J2279" s="6">
        <v>4</v>
      </c>
      <c r="K2279" s="5">
        <v>3.4</v>
      </c>
      <c r="L2279" s="4">
        <v>558.19000000000005</v>
      </c>
    </row>
    <row r="2280" spans="1:12" x14ac:dyDescent="0.3">
      <c r="A2280">
        <v>12279</v>
      </c>
      <c r="B2280" s="1">
        <v>46840</v>
      </c>
      <c r="C2280">
        <v>1223</v>
      </c>
      <c r="D2280" t="s">
        <v>19</v>
      </c>
      <c r="E2280" t="s">
        <v>13</v>
      </c>
      <c r="F2280" s="6">
        <v>4</v>
      </c>
      <c r="G2280" s="4">
        <v>236.54</v>
      </c>
      <c r="H2280" s="7">
        <v>0.28000000000000003</v>
      </c>
      <c r="I2280" t="s">
        <v>16</v>
      </c>
      <c r="J2280" s="6">
        <v>6</v>
      </c>
      <c r="K2280" s="5">
        <v>4.2</v>
      </c>
      <c r="L2280" s="4">
        <v>681.24</v>
      </c>
    </row>
    <row r="2281" spans="1:12" x14ac:dyDescent="0.3">
      <c r="A2281">
        <v>12280</v>
      </c>
      <c r="B2281" s="1">
        <v>46841</v>
      </c>
      <c r="C2281">
        <v>1524</v>
      </c>
      <c r="D2281" t="s">
        <v>22</v>
      </c>
      <c r="E2281" t="s">
        <v>17</v>
      </c>
      <c r="F2281" s="6">
        <v>1</v>
      </c>
      <c r="G2281" s="4">
        <v>493.59</v>
      </c>
      <c r="H2281" s="7">
        <v>0.19</v>
      </c>
      <c r="I2281" t="s">
        <v>16</v>
      </c>
      <c r="J2281" s="6">
        <v>4</v>
      </c>
      <c r="K2281" s="5">
        <v>3.6</v>
      </c>
      <c r="L2281" s="4">
        <v>399.81</v>
      </c>
    </row>
    <row r="2282" spans="1:12" x14ac:dyDescent="0.3">
      <c r="A2282">
        <v>12281</v>
      </c>
      <c r="B2282" s="1">
        <v>46842</v>
      </c>
      <c r="C2282">
        <v>1045</v>
      </c>
      <c r="D2282" t="s">
        <v>19</v>
      </c>
      <c r="E2282" t="s">
        <v>20</v>
      </c>
      <c r="F2282" s="6">
        <v>6</v>
      </c>
      <c r="G2282" s="4">
        <v>549.02</v>
      </c>
      <c r="H2282" s="7">
        <v>0.04</v>
      </c>
      <c r="I2282" t="s">
        <v>16</v>
      </c>
      <c r="J2282" s="6">
        <v>1</v>
      </c>
      <c r="K2282" s="5">
        <v>4.3</v>
      </c>
      <c r="L2282" s="4">
        <v>3162.36</v>
      </c>
    </row>
    <row r="2283" spans="1:12" x14ac:dyDescent="0.3">
      <c r="A2283">
        <v>12282</v>
      </c>
      <c r="B2283" s="1">
        <v>46843</v>
      </c>
      <c r="C2283">
        <v>1666</v>
      </c>
      <c r="D2283" t="s">
        <v>12</v>
      </c>
      <c r="E2283" t="s">
        <v>21</v>
      </c>
      <c r="F2283" s="6">
        <v>6</v>
      </c>
      <c r="G2283" s="4">
        <v>133.30000000000001</v>
      </c>
      <c r="H2283" s="7">
        <v>0.28000000000000003</v>
      </c>
      <c r="I2283" t="s">
        <v>14</v>
      </c>
      <c r="J2283" s="6">
        <v>2</v>
      </c>
      <c r="K2283" s="5">
        <v>3.5</v>
      </c>
      <c r="L2283" s="4">
        <v>575.86</v>
      </c>
    </row>
    <row r="2284" spans="1:12" x14ac:dyDescent="0.3">
      <c r="A2284">
        <v>12283</v>
      </c>
      <c r="B2284" s="1">
        <v>46844</v>
      </c>
      <c r="C2284">
        <v>1112</v>
      </c>
      <c r="D2284" t="s">
        <v>15</v>
      </c>
      <c r="E2284" t="s">
        <v>13</v>
      </c>
      <c r="F2284" s="6">
        <v>3</v>
      </c>
      <c r="G2284" s="4">
        <v>332.63</v>
      </c>
      <c r="H2284" s="7">
        <v>0.33</v>
      </c>
      <c r="I2284" t="s">
        <v>18</v>
      </c>
      <c r="J2284" s="6">
        <v>6</v>
      </c>
      <c r="K2284" s="5">
        <v>1.6</v>
      </c>
      <c r="L2284" s="4">
        <v>668.59</v>
      </c>
    </row>
    <row r="2285" spans="1:12" x14ac:dyDescent="0.3">
      <c r="A2285">
        <v>12284</v>
      </c>
      <c r="B2285" s="1">
        <v>46845</v>
      </c>
      <c r="C2285">
        <v>1232</v>
      </c>
      <c r="D2285" t="s">
        <v>22</v>
      </c>
      <c r="E2285" t="s">
        <v>20</v>
      </c>
      <c r="F2285" s="6">
        <v>5</v>
      </c>
      <c r="G2285" s="4">
        <v>387.59</v>
      </c>
      <c r="H2285" s="7">
        <v>0.02</v>
      </c>
      <c r="I2285" t="s">
        <v>18</v>
      </c>
      <c r="J2285" s="6">
        <v>8</v>
      </c>
      <c r="K2285" s="5">
        <v>2.2000000000000002</v>
      </c>
      <c r="L2285" s="4">
        <v>1899.19</v>
      </c>
    </row>
    <row r="2286" spans="1:12" x14ac:dyDescent="0.3">
      <c r="A2286">
        <v>12285</v>
      </c>
      <c r="B2286" s="1">
        <v>46846</v>
      </c>
      <c r="C2286">
        <v>1016</v>
      </c>
      <c r="D2286" t="s">
        <v>19</v>
      </c>
      <c r="E2286" t="s">
        <v>20</v>
      </c>
      <c r="F2286" s="6">
        <v>4</v>
      </c>
      <c r="G2286" s="4">
        <v>320.27</v>
      </c>
      <c r="H2286" s="7">
        <v>0.14000000000000001</v>
      </c>
      <c r="I2286" t="s">
        <v>18</v>
      </c>
      <c r="J2286" s="6">
        <v>9</v>
      </c>
      <c r="K2286" s="5">
        <v>2.2999999999999998</v>
      </c>
      <c r="L2286" s="4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 s="6">
        <v>4</v>
      </c>
      <c r="G2287" s="4">
        <v>268.93</v>
      </c>
      <c r="H2287" s="7">
        <v>0.17</v>
      </c>
      <c r="I2287" t="s">
        <v>18</v>
      </c>
      <c r="J2287" s="6">
        <v>4</v>
      </c>
      <c r="K2287" s="5">
        <v>1.4</v>
      </c>
      <c r="L2287" s="4">
        <v>892.85</v>
      </c>
    </row>
    <row r="2288" spans="1:12" x14ac:dyDescent="0.3">
      <c r="A2288">
        <v>12287</v>
      </c>
      <c r="B2288" s="1">
        <v>46848</v>
      </c>
      <c r="C2288">
        <v>1222</v>
      </c>
      <c r="D2288" t="s">
        <v>19</v>
      </c>
      <c r="E2288" t="s">
        <v>13</v>
      </c>
      <c r="F2288" s="6">
        <v>2</v>
      </c>
      <c r="G2288" s="4">
        <v>127.31</v>
      </c>
      <c r="H2288" s="7">
        <v>0.05</v>
      </c>
      <c r="I2288" t="s">
        <v>16</v>
      </c>
      <c r="J2288" s="6">
        <v>6</v>
      </c>
      <c r="K2288" s="5">
        <v>3.8</v>
      </c>
      <c r="L2288" s="4">
        <v>241.89</v>
      </c>
    </row>
    <row r="2289" spans="1:12" x14ac:dyDescent="0.3">
      <c r="A2289">
        <v>12288</v>
      </c>
      <c r="B2289" s="1">
        <v>46849</v>
      </c>
      <c r="C2289">
        <v>1865</v>
      </c>
      <c r="D2289" t="s">
        <v>19</v>
      </c>
      <c r="E2289" t="s">
        <v>20</v>
      </c>
      <c r="F2289" s="6">
        <v>4</v>
      </c>
      <c r="G2289" s="4">
        <v>300.61</v>
      </c>
      <c r="H2289" s="7">
        <v>0.3</v>
      </c>
      <c r="I2289" t="s">
        <v>18</v>
      </c>
      <c r="J2289" s="6">
        <v>3</v>
      </c>
      <c r="K2289" s="5">
        <v>3.4</v>
      </c>
      <c r="L2289" s="4">
        <v>841.71</v>
      </c>
    </row>
    <row r="2290" spans="1:12" x14ac:dyDescent="0.3">
      <c r="A2290">
        <v>12289</v>
      </c>
      <c r="B2290" s="1">
        <v>46850</v>
      </c>
      <c r="C2290">
        <v>1699</v>
      </c>
      <c r="D2290" t="s">
        <v>12</v>
      </c>
      <c r="E2290" t="s">
        <v>21</v>
      </c>
      <c r="F2290" s="6">
        <v>2</v>
      </c>
      <c r="G2290" s="4">
        <v>249.71</v>
      </c>
      <c r="H2290" s="7">
        <v>0.1</v>
      </c>
      <c r="I2290" t="s">
        <v>16</v>
      </c>
      <c r="J2290" s="6">
        <v>9</v>
      </c>
      <c r="K2290" s="5">
        <v>3.4</v>
      </c>
      <c r="L2290" s="4">
        <v>449.48</v>
      </c>
    </row>
    <row r="2291" spans="1:12" x14ac:dyDescent="0.3">
      <c r="A2291">
        <v>12290</v>
      </c>
      <c r="B2291" s="1">
        <v>46851</v>
      </c>
      <c r="C2291">
        <v>1447</v>
      </c>
      <c r="D2291" t="s">
        <v>12</v>
      </c>
      <c r="E2291" t="s">
        <v>17</v>
      </c>
      <c r="F2291" s="6">
        <v>2</v>
      </c>
      <c r="G2291" s="4">
        <v>480.4</v>
      </c>
      <c r="H2291" s="7">
        <v>0.27</v>
      </c>
      <c r="I2291" t="s">
        <v>18</v>
      </c>
      <c r="J2291" s="6">
        <v>8</v>
      </c>
      <c r="K2291" s="5">
        <v>2.9</v>
      </c>
      <c r="L2291" s="4">
        <v>701.38</v>
      </c>
    </row>
    <row r="2292" spans="1:12" x14ac:dyDescent="0.3">
      <c r="A2292">
        <v>12291</v>
      </c>
      <c r="B2292" s="1">
        <v>46852</v>
      </c>
      <c r="C2292">
        <v>1855</v>
      </c>
      <c r="D2292" t="s">
        <v>12</v>
      </c>
      <c r="E2292" t="s">
        <v>13</v>
      </c>
      <c r="F2292" s="6">
        <v>3</v>
      </c>
      <c r="G2292" s="4">
        <v>461.71</v>
      </c>
      <c r="H2292" s="7">
        <v>0.23</v>
      </c>
      <c r="I2292" t="s">
        <v>16</v>
      </c>
      <c r="J2292" s="6">
        <v>1</v>
      </c>
      <c r="K2292" s="5">
        <v>3.2</v>
      </c>
      <c r="L2292" s="4">
        <v>1066.55</v>
      </c>
    </row>
    <row r="2293" spans="1:12" x14ac:dyDescent="0.3">
      <c r="A2293">
        <v>12292</v>
      </c>
      <c r="B2293" s="1">
        <v>46853</v>
      </c>
      <c r="C2293">
        <v>1364</v>
      </c>
      <c r="D2293" t="s">
        <v>15</v>
      </c>
      <c r="E2293" t="s">
        <v>17</v>
      </c>
      <c r="F2293" s="6">
        <v>1</v>
      </c>
      <c r="G2293" s="4">
        <v>93.39</v>
      </c>
      <c r="H2293" s="7">
        <v>0.21</v>
      </c>
      <c r="I2293" t="s">
        <v>18</v>
      </c>
      <c r="J2293" s="6">
        <v>2</v>
      </c>
      <c r="K2293" s="5">
        <v>1</v>
      </c>
      <c r="L2293" s="4">
        <v>73.78</v>
      </c>
    </row>
    <row r="2294" spans="1:12" x14ac:dyDescent="0.3">
      <c r="A2294">
        <v>12293</v>
      </c>
      <c r="B2294" s="1">
        <v>46854</v>
      </c>
      <c r="C2294">
        <v>1674</v>
      </c>
      <c r="D2294" t="s">
        <v>22</v>
      </c>
      <c r="E2294" t="s">
        <v>20</v>
      </c>
      <c r="F2294" s="6">
        <v>2</v>
      </c>
      <c r="G2294" s="4">
        <v>66.78</v>
      </c>
      <c r="H2294" s="7">
        <v>7.0000000000000007E-2</v>
      </c>
      <c r="I2294" t="s">
        <v>18</v>
      </c>
      <c r="J2294" s="6">
        <v>10</v>
      </c>
      <c r="K2294" s="5">
        <v>1.4</v>
      </c>
      <c r="L2294" s="4">
        <v>124.21</v>
      </c>
    </row>
    <row r="2295" spans="1:12" x14ac:dyDescent="0.3">
      <c r="A2295">
        <v>12294</v>
      </c>
      <c r="B2295" s="1">
        <v>46855</v>
      </c>
      <c r="C2295">
        <v>1325</v>
      </c>
      <c r="D2295" t="s">
        <v>19</v>
      </c>
      <c r="E2295" t="s">
        <v>17</v>
      </c>
      <c r="F2295" s="6">
        <v>2</v>
      </c>
      <c r="G2295" s="4">
        <v>546.27</v>
      </c>
      <c r="H2295" s="7">
        <v>0.08</v>
      </c>
      <c r="I2295" t="s">
        <v>16</v>
      </c>
      <c r="J2295" s="6">
        <v>9</v>
      </c>
      <c r="K2295" s="5">
        <v>3.7</v>
      </c>
      <c r="L2295" s="4">
        <v>1005.14</v>
      </c>
    </row>
    <row r="2296" spans="1:12" x14ac:dyDescent="0.3">
      <c r="A2296">
        <v>12295</v>
      </c>
      <c r="B2296" s="1">
        <v>46856</v>
      </c>
      <c r="C2296">
        <v>1466</v>
      </c>
      <c r="D2296" t="s">
        <v>19</v>
      </c>
      <c r="E2296" t="s">
        <v>21</v>
      </c>
      <c r="F2296" s="6">
        <v>6</v>
      </c>
      <c r="G2296" s="4">
        <v>328.27</v>
      </c>
      <c r="H2296" s="7">
        <v>0.02</v>
      </c>
      <c r="I2296" t="s">
        <v>16</v>
      </c>
      <c r="J2296" s="6">
        <v>10</v>
      </c>
      <c r="K2296" s="5">
        <v>2</v>
      </c>
      <c r="L2296" s="4">
        <v>1930.23</v>
      </c>
    </row>
    <row r="2297" spans="1:12" x14ac:dyDescent="0.3">
      <c r="A2297">
        <v>12296</v>
      </c>
      <c r="B2297" s="1">
        <v>46857</v>
      </c>
      <c r="C2297">
        <v>1413</v>
      </c>
      <c r="D2297" t="s">
        <v>19</v>
      </c>
      <c r="E2297" t="s">
        <v>20</v>
      </c>
      <c r="F2297" s="6">
        <v>3</v>
      </c>
      <c r="G2297" s="4">
        <v>516.80999999999995</v>
      </c>
      <c r="H2297" s="7">
        <v>0.08</v>
      </c>
      <c r="I2297" t="s">
        <v>16</v>
      </c>
      <c r="J2297" s="6">
        <v>3</v>
      </c>
      <c r="K2297" s="5">
        <v>1.4</v>
      </c>
      <c r="L2297" s="4">
        <v>1426.4</v>
      </c>
    </row>
    <row r="2298" spans="1:12" x14ac:dyDescent="0.3">
      <c r="A2298">
        <v>12297</v>
      </c>
      <c r="B2298" s="1">
        <v>46858</v>
      </c>
      <c r="C2298">
        <v>1454</v>
      </c>
      <c r="D2298" t="s">
        <v>15</v>
      </c>
      <c r="E2298" t="s">
        <v>21</v>
      </c>
      <c r="F2298" s="6">
        <v>2</v>
      </c>
      <c r="G2298" s="4">
        <v>49.02</v>
      </c>
      <c r="H2298" s="7">
        <v>0.12</v>
      </c>
      <c r="I2298" t="s">
        <v>18</v>
      </c>
      <c r="J2298" s="6">
        <v>3</v>
      </c>
      <c r="K2298" s="5">
        <v>2.2999999999999998</v>
      </c>
      <c r="L2298" s="4">
        <v>86.28</v>
      </c>
    </row>
    <row r="2299" spans="1:12" x14ac:dyDescent="0.3">
      <c r="A2299">
        <v>12298</v>
      </c>
      <c r="B2299" s="1">
        <v>46859</v>
      </c>
      <c r="C2299">
        <v>1585</v>
      </c>
      <c r="D2299" t="s">
        <v>15</v>
      </c>
      <c r="E2299" t="s">
        <v>20</v>
      </c>
      <c r="F2299" s="6">
        <v>5</v>
      </c>
      <c r="G2299" s="4">
        <v>323.01</v>
      </c>
      <c r="H2299" s="7">
        <v>0.28999999999999998</v>
      </c>
      <c r="I2299" t="s">
        <v>16</v>
      </c>
      <c r="J2299" s="6">
        <v>10</v>
      </c>
      <c r="K2299" s="5">
        <v>2</v>
      </c>
      <c r="L2299" s="4">
        <v>1146.69</v>
      </c>
    </row>
    <row r="2300" spans="1:12" x14ac:dyDescent="0.3">
      <c r="A2300">
        <v>12299</v>
      </c>
      <c r="B2300" s="1">
        <v>46860</v>
      </c>
      <c r="C2300">
        <v>1232</v>
      </c>
      <c r="D2300" t="s">
        <v>19</v>
      </c>
      <c r="E2300" t="s">
        <v>21</v>
      </c>
      <c r="F2300" s="6">
        <v>1</v>
      </c>
      <c r="G2300" s="4">
        <v>330.56</v>
      </c>
      <c r="H2300" s="7">
        <v>0.13</v>
      </c>
      <c r="I2300" t="s">
        <v>16</v>
      </c>
      <c r="J2300" s="6">
        <v>9</v>
      </c>
      <c r="K2300" s="5">
        <v>1.1000000000000001</v>
      </c>
      <c r="L2300" s="4">
        <v>287.58999999999997</v>
      </c>
    </row>
    <row r="2301" spans="1:12" x14ac:dyDescent="0.3">
      <c r="A2301">
        <v>12300</v>
      </c>
      <c r="B2301" s="1">
        <v>46861</v>
      </c>
      <c r="C2301">
        <v>1223</v>
      </c>
      <c r="D2301" t="s">
        <v>15</v>
      </c>
      <c r="E2301" t="s">
        <v>20</v>
      </c>
      <c r="F2301" s="6">
        <v>5</v>
      </c>
      <c r="G2301" s="4">
        <v>518.51</v>
      </c>
      <c r="H2301" s="7">
        <v>0.26</v>
      </c>
      <c r="I2301" t="s">
        <v>18</v>
      </c>
      <c r="J2301" s="6">
        <v>3</v>
      </c>
      <c r="K2301" s="5">
        <v>2.6</v>
      </c>
      <c r="L2301" s="4">
        <v>1918.49</v>
      </c>
    </row>
    <row r="2302" spans="1:12" x14ac:dyDescent="0.3">
      <c r="A2302">
        <v>12301</v>
      </c>
      <c r="B2302" s="1">
        <v>46862</v>
      </c>
      <c r="C2302">
        <v>1993</v>
      </c>
      <c r="D2302" t="s">
        <v>22</v>
      </c>
      <c r="E2302" t="s">
        <v>21</v>
      </c>
      <c r="F2302" s="6">
        <v>4</v>
      </c>
      <c r="G2302" s="4">
        <v>72.099999999999994</v>
      </c>
      <c r="H2302" s="7">
        <v>0.15</v>
      </c>
      <c r="I2302" t="s">
        <v>18</v>
      </c>
      <c r="J2302" s="6">
        <v>10</v>
      </c>
      <c r="K2302" s="5">
        <v>1.1000000000000001</v>
      </c>
      <c r="L2302" s="4">
        <v>245.14</v>
      </c>
    </row>
    <row r="2303" spans="1:12" x14ac:dyDescent="0.3">
      <c r="A2303">
        <v>12302</v>
      </c>
      <c r="B2303" s="1">
        <v>46863</v>
      </c>
      <c r="C2303">
        <v>1830</v>
      </c>
      <c r="D2303" t="s">
        <v>15</v>
      </c>
      <c r="E2303" t="s">
        <v>20</v>
      </c>
      <c r="F2303" s="6">
        <v>1</v>
      </c>
      <c r="G2303" s="4">
        <v>155.66</v>
      </c>
      <c r="H2303" s="7">
        <v>0.27</v>
      </c>
      <c r="I2303" t="s">
        <v>16</v>
      </c>
      <c r="J2303" s="6">
        <v>11</v>
      </c>
      <c r="K2303" s="5">
        <v>1</v>
      </c>
      <c r="L2303" s="4">
        <v>113.63</v>
      </c>
    </row>
    <row r="2304" spans="1:12" x14ac:dyDescent="0.3">
      <c r="A2304">
        <v>12303</v>
      </c>
      <c r="B2304" s="1">
        <v>46864</v>
      </c>
      <c r="C2304">
        <v>1411</v>
      </c>
      <c r="D2304" t="s">
        <v>19</v>
      </c>
      <c r="E2304" t="s">
        <v>21</v>
      </c>
      <c r="F2304" s="6">
        <v>4</v>
      </c>
      <c r="G2304" s="4">
        <v>252.82</v>
      </c>
      <c r="H2304" s="7">
        <v>0.34</v>
      </c>
      <c r="I2304" t="s">
        <v>18</v>
      </c>
      <c r="J2304" s="6">
        <v>5</v>
      </c>
      <c r="K2304" s="5">
        <v>4.2</v>
      </c>
      <c r="L2304" s="4">
        <v>667.44</v>
      </c>
    </row>
    <row r="2305" spans="1:12" x14ac:dyDescent="0.3">
      <c r="A2305">
        <v>12304</v>
      </c>
      <c r="B2305" s="1">
        <v>46865</v>
      </c>
      <c r="C2305">
        <v>1571</v>
      </c>
      <c r="D2305" t="s">
        <v>19</v>
      </c>
      <c r="E2305" t="s">
        <v>20</v>
      </c>
      <c r="F2305" s="6">
        <v>6</v>
      </c>
      <c r="G2305" s="4">
        <v>521.52</v>
      </c>
      <c r="H2305" s="7">
        <v>0.08</v>
      </c>
      <c r="I2305" t="s">
        <v>14</v>
      </c>
      <c r="J2305" s="6">
        <v>6</v>
      </c>
      <c r="K2305" s="5">
        <v>2.2999999999999998</v>
      </c>
      <c r="L2305" s="4">
        <v>2878.79</v>
      </c>
    </row>
    <row r="2306" spans="1:12" x14ac:dyDescent="0.3">
      <c r="A2306">
        <v>12305</v>
      </c>
      <c r="B2306" s="1">
        <v>46866</v>
      </c>
      <c r="C2306">
        <v>1334</v>
      </c>
      <c r="D2306" t="s">
        <v>19</v>
      </c>
      <c r="E2306" t="s">
        <v>21</v>
      </c>
      <c r="F2306" s="6">
        <v>7</v>
      </c>
      <c r="G2306" s="4">
        <v>564.25</v>
      </c>
      <c r="H2306" s="7">
        <v>0.3</v>
      </c>
      <c r="I2306" t="s">
        <v>14</v>
      </c>
      <c r="J2306" s="6">
        <v>3</v>
      </c>
      <c r="K2306" s="5">
        <v>3.3</v>
      </c>
      <c r="L2306" s="4">
        <v>2764.82</v>
      </c>
    </row>
    <row r="2307" spans="1:12" x14ac:dyDescent="0.3">
      <c r="A2307">
        <v>12306</v>
      </c>
      <c r="B2307" s="1">
        <v>46867</v>
      </c>
      <c r="C2307">
        <v>1221</v>
      </c>
      <c r="D2307" t="s">
        <v>19</v>
      </c>
      <c r="E2307" t="s">
        <v>13</v>
      </c>
      <c r="F2307" s="6">
        <v>7</v>
      </c>
      <c r="G2307" s="4">
        <v>595.74</v>
      </c>
      <c r="H2307" s="7">
        <v>0.22</v>
      </c>
      <c r="I2307" t="s">
        <v>16</v>
      </c>
      <c r="J2307" s="6">
        <v>10</v>
      </c>
      <c r="K2307" s="5">
        <v>2.2000000000000002</v>
      </c>
      <c r="L2307" s="4">
        <v>3252.74</v>
      </c>
    </row>
    <row r="2308" spans="1:12" x14ac:dyDescent="0.3">
      <c r="A2308">
        <v>12307</v>
      </c>
      <c r="B2308" s="1">
        <v>46868</v>
      </c>
      <c r="C2308">
        <v>1036</v>
      </c>
      <c r="D2308" t="s">
        <v>15</v>
      </c>
      <c r="E2308" t="s">
        <v>17</v>
      </c>
      <c r="F2308" s="6">
        <v>7</v>
      </c>
      <c r="G2308" s="4">
        <v>576.13</v>
      </c>
      <c r="H2308" s="7">
        <v>0.28999999999999998</v>
      </c>
      <c r="I2308" t="s">
        <v>14</v>
      </c>
      <c r="J2308" s="6">
        <v>8</v>
      </c>
      <c r="K2308" s="5">
        <v>4.7</v>
      </c>
      <c r="L2308" s="4">
        <v>2863.37</v>
      </c>
    </row>
    <row r="2309" spans="1:12" x14ac:dyDescent="0.3">
      <c r="A2309">
        <v>12308</v>
      </c>
      <c r="B2309" s="1">
        <v>46869</v>
      </c>
      <c r="C2309">
        <v>1988</v>
      </c>
      <c r="D2309" t="s">
        <v>15</v>
      </c>
      <c r="E2309" t="s">
        <v>20</v>
      </c>
      <c r="F2309" s="6">
        <v>2</v>
      </c>
      <c r="G2309" s="4">
        <v>18.48</v>
      </c>
      <c r="H2309" s="7">
        <v>0.23</v>
      </c>
      <c r="I2309" t="s">
        <v>18</v>
      </c>
      <c r="J2309" s="6">
        <v>2</v>
      </c>
      <c r="K2309" s="5">
        <v>3.9</v>
      </c>
      <c r="L2309" s="4">
        <v>28.46</v>
      </c>
    </row>
    <row r="2310" spans="1:12" x14ac:dyDescent="0.3">
      <c r="A2310">
        <v>12309</v>
      </c>
      <c r="B2310" s="1">
        <v>46870</v>
      </c>
      <c r="C2310">
        <v>1277</v>
      </c>
      <c r="D2310" t="s">
        <v>22</v>
      </c>
      <c r="E2310" t="s">
        <v>21</v>
      </c>
      <c r="F2310" s="6">
        <v>3</v>
      </c>
      <c r="G2310" s="4">
        <v>42.91</v>
      </c>
      <c r="H2310" s="7">
        <v>0.15</v>
      </c>
      <c r="I2310" t="s">
        <v>14</v>
      </c>
      <c r="J2310" s="6">
        <v>6</v>
      </c>
      <c r="K2310" s="5">
        <v>2.5</v>
      </c>
      <c r="L2310" s="4">
        <v>109.42</v>
      </c>
    </row>
    <row r="2311" spans="1:12" x14ac:dyDescent="0.3">
      <c r="A2311">
        <v>12310</v>
      </c>
      <c r="B2311" s="1">
        <v>46871</v>
      </c>
      <c r="C2311">
        <v>1195</v>
      </c>
      <c r="D2311" t="s">
        <v>15</v>
      </c>
      <c r="E2311" t="s">
        <v>13</v>
      </c>
      <c r="F2311" s="6">
        <v>5</v>
      </c>
      <c r="G2311" s="4">
        <v>101.35</v>
      </c>
      <c r="H2311" s="7">
        <v>0.08</v>
      </c>
      <c r="I2311" t="s">
        <v>18</v>
      </c>
      <c r="J2311" s="6">
        <v>2</v>
      </c>
      <c r="K2311" s="5">
        <v>1.8</v>
      </c>
      <c r="L2311" s="4">
        <v>466.21</v>
      </c>
    </row>
    <row r="2312" spans="1:12" x14ac:dyDescent="0.3">
      <c r="A2312">
        <v>12311</v>
      </c>
      <c r="B2312" s="1">
        <v>46872</v>
      </c>
      <c r="C2312">
        <v>1915</v>
      </c>
      <c r="D2312" t="s">
        <v>22</v>
      </c>
      <c r="E2312" t="s">
        <v>20</v>
      </c>
      <c r="F2312" s="6">
        <v>4</v>
      </c>
      <c r="G2312" s="4">
        <v>219.08</v>
      </c>
      <c r="H2312" s="7">
        <v>0.02</v>
      </c>
      <c r="I2312" t="s">
        <v>18</v>
      </c>
      <c r="J2312" s="6">
        <v>9</v>
      </c>
      <c r="K2312" s="5">
        <v>1.6</v>
      </c>
      <c r="L2312" s="4">
        <v>858.79</v>
      </c>
    </row>
    <row r="2313" spans="1:12" x14ac:dyDescent="0.3">
      <c r="A2313">
        <v>12312</v>
      </c>
      <c r="B2313" s="1">
        <v>46873</v>
      </c>
      <c r="C2313">
        <v>1863</v>
      </c>
      <c r="D2313" t="s">
        <v>19</v>
      </c>
      <c r="E2313" t="s">
        <v>20</v>
      </c>
      <c r="F2313" s="6">
        <v>2</v>
      </c>
      <c r="G2313" s="4">
        <v>500.5</v>
      </c>
      <c r="H2313" s="7">
        <v>0.19</v>
      </c>
      <c r="I2313" t="s">
        <v>18</v>
      </c>
      <c r="J2313" s="6">
        <v>6</v>
      </c>
      <c r="K2313" s="5">
        <v>4</v>
      </c>
      <c r="L2313" s="4">
        <v>810.81</v>
      </c>
    </row>
    <row r="2314" spans="1:12" x14ac:dyDescent="0.3">
      <c r="A2314">
        <v>12313</v>
      </c>
      <c r="B2314" s="1">
        <v>46874</v>
      </c>
      <c r="C2314">
        <v>1483</v>
      </c>
      <c r="D2314" t="s">
        <v>15</v>
      </c>
      <c r="E2314" t="s">
        <v>20</v>
      </c>
      <c r="F2314" s="6">
        <v>7</v>
      </c>
      <c r="G2314" s="4">
        <v>537.20000000000005</v>
      </c>
      <c r="H2314" s="7">
        <v>0.35</v>
      </c>
      <c r="I2314" t="s">
        <v>18</v>
      </c>
      <c r="J2314" s="6">
        <v>9</v>
      </c>
      <c r="K2314" s="5">
        <v>2.8</v>
      </c>
      <c r="L2314" s="4">
        <v>2444.2600000000002</v>
      </c>
    </row>
    <row r="2315" spans="1:12" x14ac:dyDescent="0.3">
      <c r="A2315">
        <v>12314</v>
      </c>
      <c r="B2315" s="1">
        <v>46875</v>
      </c>
      <c r="C2315">
        <v>1241</v>
      </c>
      <c r="D2315" t="s">
        <v>22</v>
      </c>
      <c r="E2315" t="s">
        <v>17</v>
      </c>
      <c r="F2315" s="6">
        <v>5</v>
      </c>
      <c r="G2315" s="4">
        <v>124.3</v>
      </c>
      <c r="H2315" s="7">
        <v>0.26</v>
      </c>
      <c r="I2315" t="s">
        <v>18</v>
      </c>
      <c r="J2315" s="6">
        <v>4</v>
      </c>
      <c r="K2315" s="5">
        <v>1.9</v>
      </c>
      <c r="L2315" s="4">
        <v>459.91</v>
      </c>
    </row>
    <row r="2316" spans="1:12" x14ac:dyDescent="0.3">
      <c r="A2316">
        <v>12315</v>
      </c>
      <c r="B2316" s="1">
        <v>46876</v>
      </c>
      <c r="C2316">
        <v>1323</v>
      </c>
      <c r="D2316" t="s">
        <v>19</v>
      </c>
      <c r="E2316" t="s">
        <v>21</v>
      </c>
      <c r="F2316" s="6">
        <v>5</v>
      </c>
      <c r="G2316" s="4">
        <v>377.5</v>
      </c>
      <c r="H2316" s="7">
        <v>0.11</v>
      </c>
      <c r="I2316" t="s">
        <v>16</v>
      </c>
      <c r="J2316" s="6">
        <v>3</v>
      </c>
      <c r="K2316" s="5">
        <v>4.7</v>
      </c>
      <c r="L2316" s="4">
        <v>1679.88</v>
      </c>
    </row>
    <row r="2317" spans="1:12" x14ac:dyDescent="0.3">
      <c r="A2317">
        <v>12316</v>
      </c>
      <c r="B2317" s="1">
        <v>46877</v>
      </c>
      <c r="C2317">
        <v>1730</v>
      </c>
      <c r="D2317" t="s">
        <v>19</v>
      </c>
      <c r="E2317" t="s">
        <v>21</v>
      </c>
      <c r="F2317" s="6">
        <v>6</v>
      </c>
      <c r="G2317" s="4">
        <v>551.66</v>
      </c>
      <c r="H2317" s="7">
        <v>0.28999999999999998</v>
      </c>
      <c r="I2317" t="s">
        <v>16</v>
      </c>
      <c r="J2317" s="6">
        <v>2</v>
      </c>
      <c r="K2317" s="5">
        <v>2.6</v>
      </c>
      <c r="L2317" s="4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 s="6">
        <v>6</v>
      </c>
      <c r="G2318" s="4">
        <v>286.27999999999997</v>
      </c>
      <c r="H2318" s="7">
        <v>0.27</v>
      </c>
      <c r="I2318" t="s">
        <v>16</v>
      </c>
      <c r="J2318" s="6">
        <v>8</v>
      </c>
      <c r="K2318" s="5">
        <v>3.2</v>
      </c>
      <c r="L2318" s="4">
        <v>1253.9100000000001</v>
      </c>
    </row>
    <row r="2319" spans="1:12" x14ac:dyDescent="0.3">
      <c r="A2319">
        <v>12318</v>
      </c>
      <c r="B2319" s="1">
        <v>46879</v>
      </c>
      <c r="C2319">
        <v>1016</v>
      </c>
      <c r="D2319" t="s">
        <v>19</v>
      </c>
      <c r="E2319" t="s">
        <v>20</v>
      </c>
      <c r="F2319" s="6">
        <v>7</v>
      </c>
      <c r="G2319" s="4">
        <v>75.569999999999993</v>
      </c>
      <c r="H2319" s="7">
        <v>0.1</v>
      </c>
      <c r="I2319" t="s">
        <v>14</v>
      </c>
      <c r="J2319" s="6">
        <v>4</v>
      </c>
      <c r="K2319" s="5">
        <v>4.4000000000000004</v>
      </c>
      <c r="L2319" s="4">
        <v>476.09</v>
      </c>
    </row>
    <row r="2320" spans="1:12" x14ac:dyDescent="0.3">
      <c r="A2320">
        <v>12319</v>
      </c>
      <c r="B2320" s="1">
        <v>46880</v>
      </c>
      <c r="C2320">
        <v>1523</v>
      </c>
      <c r="D2320" t="s">
        <v>22</v>
      </c>
      <c r="E2320" t="s">
        <v>20</v>
      </c>
      <c r="F2320" s="6">
        <v>4</v>
      </c>
      <c r="G2320" s="4">
        <v>282.82</v>
      </c>
      <c r="H2320" s="7">
        <v>0.01</v>
      </c>
      <c r="I2320" t="s">
        <v>18</v>
      </c>
      <c r="J2320" s="6">
        <v>2</v>
      </c>
      <c r="K2320" s="5">
        <v>4.3</v>
      </c>
      <c r="L2320" s="4">
        <v>1119.97</v>
      </c>
    </row>
    <row r="2321" spans="1:12" x14ac:dyDescent="0.3">
      <c r="A2321">
        <v>12320</v>
      </c>
      <c r="B2321" s="1">
        <v>46881</v>
      </c>
      <c r="C2321">
        <v>1917</v>
      </c>
      <c r="D2321" t="s">
        <v>19</v>
      </c>
      <c r="E2321" t="s">
        <v>13</v>
      </c>
      <c r="F2321" s="6">
        <v>7</v>
      </c>
      <c r="G2321" s="4">
        <v>234.84</v>
      </c>
      <c r="H2321" s="7">
        <v>0.04</v>
      </c>
      <c r="I2321" t="s">
        <v>18</v>
      </c>
      <c r="J2321" s="6">
        <v>11</v>
      </c>
      <c r="K2321" s="5">
        <v>3.6</v>
      </c>
      <c r="L2321" s="4">
        <v>1578.12</v>
      </c>
    </row>
    <row r="2322" spans="1:12" x14ac:dyDescent="0.3">
      <c r="A2322">
        <v>12321</v>
      </c>
      <c r="B2322" s="1">
        <v>46882</v>
      </c>
      <c r="C2322">
        <v>1400</v>
      </c>
      <c r="D2322" t="s">
        <v>22</v>
      </c>
      <c r="E2322" t="s">
        <v>20</v>
      </c>
      <c r="F2322" s="6">
        <v>7</v>
      </c>
      <c r="G2322" s="4">
        <v>352.93</v>
      </c>
      <c r="H2322" s="7">
        <v>0.31</v>
      </c>
      <c r="I2322" t="s">
        <v>18</v>
      </c>
      <c r="J2322" s="6">
        <v>9</v>
      </c>
      <c r="K2322" s="5">
        <v>4.5999999999999996</v>
      </c>
      <c r="L2322" s="4">
        <v>1704.65</v>
      </c>
    </row>
    <row r="2323" spans="1:12" x14ac:dyDescent="0.3">
      <c r="A2323">
        <v>12322</v>
      </c>
      <c r="B2323" s="1">
        <v>46883</v>
      </c>
      <c r="C2323">
        <v>1905</v>
      </c>
      <c r="D2323" t="s">
        <v>19</v>
      </c>
      <c r="E2323" t="s">
        <v>17</v>
      </c>
      <c r="F2323" s="6">
        <v>2</v>
      </c>
      <c r="G2323" s="4">
        <v>271.62</v>
      </c>
      <c r="H2323" s="7">
        <v>0.28999999999999998</v>
      </c>
      <c r="I2323" t="s">
        <v>16</v>
      </c>
      <c r="J2323" s="6">
        <v>8</v>
      </c>
      <c r="K2323" s="5">
        <v>4.8</v>
      </c>
      <c r="L2323" s="4">
        <v>385.7</v>
      </c>
    </row>
    <row r="2324" spans="1:12" x14ac:dyDescent="0.3">
      <c r="A2324">
        <v>12323</v>
      </c>
      <c r="B2324" s="1">
        <v>46884</v>
      </c>
      <c r="C2324">
        <v>1885</v>
      </c>
      <c r="D2324" t="s">
        <v>19</v>
      </c>
      <c r="E2324" t="s">
        <v>21</v>
      </c>
      <c r="F2324" s="6">
        <v>3</v>
      </c>
      <c r="G2324" s="4">
        <v>25.15</v>
      </c>
      <c r="H2324" s="7">
        <v>0.1</v>
      </c>
      <c r="I2324" t="s">
        <v>16</v>
      </c>
      <c r="J2324" s="6">
        <v>5</v>
      </c>
      <c r="K2324" s="5">
        <v>4.7</v>
      </c>
      <c r="L2324" s="4">
        <v>67.900000000000006</v>
      </c>
    </row>
    <row r="2325" spans="1:12" x14ac:dyDescent="0.3">
      <c r="A2325">
        <v>12324</v>
      </c>
      <c r="B2325" s="1">
        <v>46885</v>
      </c>
      <c r="C2325">
        <v>1704</v>
      </c>
      <c r="D2325" t="s">
        <v>15</v>
      </c>
      <c r="E2325" t="s">
        <v>17</v>
      </c>
      <c r="F2325" s="6">
        <v>7</v>
      </c>
      <c r="G2325" s="4">
        <v>596.49</v>
      </c>
      <c r="H2325" s="7">
        <v>0.1</v>
      </c>
      <c r="I2325" t="s">
        <v>18</v>
      </c>
      <c r="J2325" s="6">
        <v>8</v>
      </c>
      <c r="K2325" s="5">
        <v>2.4</v>
      </c>
      <c r="L2325" s="4">
        <v>3757.89</v>
      </c>
    </row>
    <row r="2326" spans="1:12" x14ac:dyDescent="0.3">
      <c r="A2326">
        <v>12325</v>
      </c>
      <c r="B2326" s="1">
        <v>46886</v>
      </c>
      <c r="C2326">
        <v>1021</v>
      </c>
      <c r="D2326" t="s">
        <v>19</v>
      </c>
      <c r="E2326" t="s">
        <v>20</v>
      </c>
      <c r="F2326" s="6">
        <v>4</v>
      </c>
      <c r="G2326" s="4">
        <v>332.97</v>
      </c>
      <c r="H2326" s="7">
        <v>0.28000000000000003</v>
      </c>
      <c r="I2326" t="s">
        <v>14</v>
      </c>
      <c r="J2326" s="6">
        <v>5</v>
      </c>
      <c r="K2326" s="5">
        <v>2.6</v>
      </c>
      <c r="L2326" s="4">
        <v>958.95</v>
      </c>
    </row>
    <row r="2327" spans="1:12" x14ac:dyDescent="0.3">
      <c r="A2327">
        <v>12326</v>
      </c>
      <c r="B2327" s="1">
        <v>46887</v>
      </c>
      <c r="C2327">
        <v>1473</v>
      </c>
      <c r="D2327" t="s">
        <v>15</v>
      </c>
      <c r="E2327" t="s">
        <v>13</v>
      </c>
      <c r="F2327" s="6">
        <v>5</v>
      </c>
      <c r="G2327" s="4">
        <v>292.07</v>
      </c>
      <c r="H2327" s="7">
        <v>0.33</v>
      </c>
      <c r="I2327" t="s">
        <v>16</v>
      </c>
      <c r="J2327" s="6">
        <v>7</v>
      </c>
      <c r="K2327" s="5">
        <v>2</v>
      </c>
      <c r="L2327" s="4">
        <v>978.43</v>
      </c>
    </row>
    <row r="2328" spans="1:12" x14ac:dyDescent="0.3">
      <c r="A2328">
        <v>12327</v>
      </c>
      <c r="B2328" s="1">
        <v>46888</v>
      </c>
      <c r="C2328">
        <v>1119</v>
      </c>
      <c r="D2328" t="s">
        <v>19</v>
      </c>
      <c r="E2328" t="s">
        <v>20</v>
      </c>
      <c r="F2328" s="6">
        <v>5</v>
      </c>
      <c r="G2328" s="4">
        <v>573.45000000000005</v>
      </c>
      <c r="H2328" s="7">
        <v>0.27</v>
      </c>
      <c r="I2328" t="s">
        <v>16</v>
      </c>
      <c r="J2328" s="6">
        <v>5</v>
      </c>
      <c r="K2328" s="5">
        <v>4.3</v>
      </c>
      <c r="L2328" s="4">
        <v>2093.09</v>
      </c>
    </row>
    <row r="2329" spans="1:12" x14ac:dyDescent="0.3">
      <c r="A2329">
        <v>12328</v>
      </c>
      <c r="B2329" s="1">
        <v>46889</v>
      </c>
      <c r="C2329">
        <v>1209</v>
      </c>
      <c r="D2329" t="s">
        <v>19</v>
      </c>
      <c r="E2329" t="s">
        <v>20</v>
      </c>
      <c r="F2329" s="6">
        <v>1</v>
      </c>
      <c r="G2329" s="4">
        <v>106.18</v>
      </c>
      <c r="H2329" s="7">
        <v>0.21</v>
      </c>
      <c r="I2329" t="s">
        <v>16</v>
      </c>
      <c r="J2329" s="6">
        <v>5</v>
      </c>
      <c r="K2329" s="5">
        <v>1.5</v>
      </c>
      <c r="L2329" s="4">
        <v>83.88</v>
      </c>
    </row>
    <row r="2330" spans="1:12" x14ac:dyDescent="0.3">
      <c r="A2330">
        <v>12329</v>
      </c>
      <c r="B2330" s="1">
        <v>46890</v>
      </c>
      <c r="C2330">
        <v>1305</v>
      </c>
      <c r="D2330" t="s">
        <v>19</v>
      </c>
      <c r="E2330" t="s">
        <v>20</v>
      </c>
      <c r="F2330" s="6">
        <v>7</v>
      </c>
      <c r="G2330" s="4">
        <v>125.7</v>
      </c>
      <c r="H2330" s="7">
        <v>0.08</v>
      </c>
      <c r="I2330" t="s">
        <v>16</v>
      </c>
      <c r="J2330" s="6">
        <v>4</v>
      </c>
      <c r="K2330" s="5">
        <v>2.4</v>
      </c>
      <c r="L2330" s="4">
        <v>809.51</v>
      </c>
    </row>
    <row r="2331" spans="1:12" x14ac:dyDescent="0.3">
      <c r="A2331">
        <v>12330</v>
      </c>
      <c r="B2331" s="1">
        <v>46891</v>
      </c>
      <c r="C2331">
        <v>1269</v>
      </c>
      <c r="D2331" t="s">
        <v>19</v>
      </c>
      <c r="E2331" t="s">
        <v>20</v>
      </c>
      <c r="F2331" s="6">
        <v>2</v>
      </c>
      <c r="G2331" s="4">
        <v>487.69</v>
      </c>
      <c r="H2331" s="7">
        <v>0.18</v>
      </c>
      <c r="I2331" t="s">
        <v>16</v>
      </c>
      <c r="J2331" s="6">
        <v>5</v>
      </c>
      <c r="K2331" s="5">
        <v>1</v>
      </c>
      <c r="L2331" s="4">
        <v>799.81</v>
      </c>
    </row>
    <row r="2332" spans="1:12" x14ac:dyDescent="0.3">
      <c r="A2332">
        <v>12331</v>
      </c>
      <c r="B2332" s="1">
        <v>46892</v>
      </c>
      <c r="C2332">
        <v>1703</v>
      </c>
      <c r="D2332" t="s">
        <v>12</v>
      </c>
      <c r="E2332" t="s">
        <v>20</v>
      </c>
      <c r="F2332" s="6">
        <v>1</v>
      </c>
      <c r="G2332" s="4">
        <v>167.59</v>
      </c>
      <c r="H2332" s="7">
        <v>0.08</v>
      </c>
      <c r="I2332" t="s">
        <v>18</v>
      </c>
      <c r="J2332" s="6">
        <v>7</v>
      </c>
      <c r="K2332" s="5">
        <v>3.4</v>
      </c>
      <c r="L2332" s="4">
        <v>154.18</v>
      </c>
    </row>
    <row r="2333" spans="1:12" x14ac:dyDescent="0.3">
      <c r="A2333">
        <v>12332</v>
      </c>
      <c r="B2333" s="1">
        <v>46893</v>
      </c>
      <c r="C2333">
        <v>1686</v>
      </c>
      <c r="D2333" t="s">
        <v>19</v>
      </c>
      <c r="E2333" t="s">
        <v>21</v>
      </c>
      <c r="F2333" s="6">
        <v>6</v>
      </c>
      <c r="G2333" s="4">
        <v>482.55</v>
      </c>
      <c r="H2333" s="7">
        <v>0.28000000000000003</v>
      </c>
      <c r="I2333" t="s">
        <v>16</v>
      </c>
      <c r="J2333" s="6">
        <v>3</v>
      </c>
      <c r="K2333" s="5">
        <v>3.6</v>
      </c>
      <c r="L2333" s="4">
        <v>2084.62</v>
      </c>
    </row>
    <row r="2334" spans="1:12" x14ac:dyDescent="0.3">
      <c r="A2334">
        <v>12333</v>
      </c>
      <c r="B2334" s="1">
        <v>46894</v>
      </c>
      <c r="C2334">
        <v>1284</v>
      </c>
      <c r="D2334" t="s">
        <v>15</v>
      </c>
      <c r="E2334" t="s">
        <v>17</v>
      </c>
      <c r="F2334" s="6">
        <v>3</v>
      </c>
      <c r="G2334" s="4">
        <v>173.85</v>
      </c>
      <c r="H2334" s="7">
        <v>0.14000000000000001</v>
      </c>
      <c r="I2334" t="s">
        <v>16</v>
      </c>
      <c r="J2334" s="6">
        <v>4</v>
      </c>
      <c r="K2334" s="5">
        <v>2</v>
      </c>
      <c r="L2334" s="4">
        <v>448.53</v>
      </c>
    </row>
    <row r="2335" spans="1:12" x14ac:dyDescent="0.3">
      <c r="A2335">
        <v>12334</v>
      </c>
      <c r="B2335" s="1">
        <v>46895</v>
      </c>
      <c r="C2335">
        <v>1715</v>
      </c>
      <c r="D2335" t="s">
        <v>19</v>
      </c>
      <c r="E2335" t="s">
        <v>13</v>
      </c>
      <c r="F2335" s="6">
        <v>4</v>
      </c>
      <c r="G2335" s="4">
        <v>34.409999999999997</v>
      </c>
      <c r="H2335" s="7">
        <v>0.28999999999999998</v>
      </c>
      <c r="I2335" t="s">
        <v>18</v>
      </c>
      <c r="J2335" s="6">
        <v>8</v>
      </c>
      <c r="K2335" s="5">
        <v>3.9</v>
      </c>
      <c r="L2335" s="4">
        <v>97.72</v>
      </c>
    </row>
    <row r="2336" spans="1:12" x14ac:dyDescent="0.3">
      <c r="A2336">
        <v>12335</v>
      </c>
      <c r="B2336" s="1">
        <v>46896</v>
      </c>
      <c r="C2336">
        <v>1675</v>
      </c>
      <c r="D2336" t="s">
        <v>19</v>
      </c>
      <c r="E2336" t="s">
        <v>20</v>
      </c>
      <c r="F2336" s="6">
        <v>7</v>
      </c>
      <c r="G2336" s="4">
        <v>317.45</v>
      </c>
      <c r="H2336" s="7">
        <v>0.13</v>
      </c>
      <c r="I2336" t="s">
        <v>14</v>
      </c>
      <c r="J2336" s="6">
        <v>6</v>
      </c>
      <c r="K2336" s="5">
        <v>2.5</v>
      </c>
      <c r="L2336" s="4">
        <v>1933.27</v>
      </c>
    </row>
    <row r="2337" spans="1:12" x14ac:dyDescent="0.3">
      <c r="A2337">
        <v>12336</v>
      </c>
      <c r="B2337" s="1">
        <v>46897</v>
      </c>
      <c r="C2337">
        <v>1762</v>
      </c>
      <c r="D2337" t="s">
        <v>12</v>
      </c>
      <c r="E2337" t="s">
        <v>13</v>
      </c>
      <c r="F2337" s="6">
        <v>5</v>
      </c>
      <c r="G2337" s="4">
        <v>130.06</v>
      </c>
      <c r="H2337" s="7">
        <v>0.28999999999999998</v>
      </c>
      <c r="I2337" t="s">
        <v>16</v>
      </c>
      <c r="J2337" s="6">
        <v>8</v>
      </c>
      <c r="K2337" s="5">
        <v>2.2000000000000002</v>
      </c>
      <c r="L2337" s="4">
        <v>461.71</v>
      </c>
    </row>
    <row r="2338" spans="1:12" x14ac:dyDescent="0.3">
      <c r="A2338">
        <v>12337</v>
      </c>
      <c r="B2338" s="1">
        <v>46898</v>
      </c>
      <c r="C2338">
        <v>1226</v>
      </c>
      <c r="D2338" t="s">
        <v>19</v>
      </c>
      <c r="E2338" t="s">
        <v>21</v>
      </c>
      <c r="F2338" s="6">
        <v>2</v>
      </c>
      <c r="G2338" s="4">
        <v>458.34</v>
      </c>
      <c r="H2338" s="7">
        <v>0.12</v>
      </c>
      <c r="I2338" t="s">
        <v>18</v>
      </c>
      <c r="J2338" s="6">
        <v>11</v>
      </c>
      <c r="K2338" s="5">
        <v>4.8</v>
      </c>
      <c r="L2338" s="4">
        <v>806.68</v>
      </c>
    </row>
    <row r="2339" spans="1:12" x14ac:dyDescent="0.3">
      <c r="A2339">
        <v>12338</v>
      </c>
      <c r="B2339" s="1">
        <v>46899</v>
      </c>
      <c r="C2339">
        <v>1947</v>
      </c>
      <c r="D2339" t="s">
        <v>12</v>
      </c>
      <c r="E2339" t="s">
        <v>17</v>
      </c>
      <c r="F2339" s="6">
        <v>5</v>
      </c>
      <c r="G2339" s="4">
        <v>390.1</v>
      </c>
      <c r="H2339" s="7">
        <v>0.15</v>
      </c>
      <c r="I2339" t="s">
        <v>16</v>
      </c>
      <c r="J2339" s="6">
        <v>2</v>
      </c>
      <c r="K2339" s="5">
        <v>3.4</v>
      </c>
      <c r="L2339" s="4">
        <v>1657.92</v>
      </c>
    </row>
    <row r="2340" spans="1:12" x14ac:dyDescent="0.3">
      <c r="A2340">
        <v>12339</v>
      </c>
      <c r="B2340" s="1">
        <v>46900</v>
      </c>
      <c r="C2340">
        <v>1380</v>
      </c>
      <c r="D2340" t="s">
        <v>19</v>
      </c>
      <c r="E2340" t="s">
        <v>20</v>
      </c>
      <c r="F2340" s="6">
        <v>7</v>
      </c>
      <c r="G2340" s="4">
        <v>555.30999999999995</v>
      </c>
      <c r="H2340" s="7">
        <v>0.22</v>
      </c>
      <c r="I2340" t="s">
        <v>14</v>
      </c>
      <c r="J2340" s="6">
        <v>9</v>
      </c>
      <c r="K2340" s="5">
        <v>2</v>
      </c>
      <c r="L2340" s="4">
        <v>3031.99</v>
      </c>
    </row>
    <row r="2341" spans="1:12" x14ac:dyDescent="0.3">
      <c r="A2341">
        <v>12340</v>
      </c>
      <c r="B2341" s="1">
        <v>46901</v>
      </c>
      <c r="C2341">
        <v>1459</v>
      </c>
      <c r="D2341" t="s">
        <v>22</v>
      </c>
      <c r="E2341" t="s">
        <v>21</v>
      </c>
      <c r="F2341" s="6">
        <v>6</v>
      </c>
      <c r="G2341" s="4">
        <v>473.05</v>
      </c>
      <c r="H2341" s="7">
        <v>0.02</v>
      </c>
      <c r="I2341" t="s">
        <v>18</v>
      </c>
      <c r="J2341" s="6">
        <v>7</v>
      </c>
      <c r="K2341" s="5">
        <v>4.9000000000000004</v>
      </c>
      <c r="L2341" s="4">
        <v>2781.53</v>
      </c>
    </row>
    <row r="2342" spans="1:12" x14ac:dyDescent="0.3">
      <c r="A2342">
        <v>12341</v>
      </c>
      <c r="B2342" s="1">
        <v>46902</v>
      </c>
      <c r="C2342">
        <v>1006</v>
      </c>
      <c r="D2342" t="s">
        <v>15</v>
      </c>
      <c r="E2342" t="s">
        <v>21</v>
      </c>
      <c r="F2342" s="6">
        <v>1</v>
      </c>
      <c r="G2342" s="4">
        <v>120.75</v>
      </c>
      <c r="H2342" s="7">
        <v>0.33</v>
      </c>
      <c r="I2342" t="s">
        <v>14</v>
      </c>
      <c r="J2342" s="6">
        <v>5</v>
      </c>
      <c r="K2342" s="5">
        <v>2.6</v>
      </c>
      <c r="L2342" s="4">
        <v>80.900000000000006</v>
      </c>
    </row>
    <row r="2343" spans="1:12" x14ac:dyDescent="0.3">
      <c r="A2343">
        <v>12342</v>
      </c>
      <c r="B2343" s="1">
        <v>46903</v>
      </c>
      <c r="C2343">
        <v>1028</v>
      </c>
      <c r="D2343" t="s">
        <v>12</v>
      </c>
      <c r="E2343" t="s">
        <v>17</v>
      </c>
      <c r="F2343" s="6">
        <v>7</v>
      </c>
      <c r="G2343" s="4">
        <v>483.09</v>
      </c>
      <c r="H2343" s="7">
        <v>0.2</v>
      </c>
      <c r="I2343" t="s">
        <v>16</v>
      </c>
      <c r="J2343" s="6">
        <v>11</v>
      </c>
      <c r="K2343" s="5">
        <v>3.6</v>
      </c>
      <c r="L2343" s="4">
        <v>2705.3</v>
      </c>
    </row>
    <row r="2344" spans="1:12" x14ac:dyDescent="0.3">
      <c r="A2344">
        <v>12343</v>
      </c>
      <c r="B2344" s="1">
        <v>46904</v>
      </c>
      <c r="C2344">
        <v>1906</v>
      </c>
      <c r="D2344" t="s">
        <v>15</v>
      </c>
      <c r="E2344" t="s">
        <v>20</v>
      </c>
      <c r="F2344" s="6">
        <v>1</v>
      </c>
      <c r="G2344" s="4">
        <v>390.42</v>
      </c>
      <c r="H2344" s="7">
        <v>0.18</v>
      </c>
      <c r="I2344" t="s">
        <v>18</v>
      </c>
      <c r="J2344" s="6">
        <v>7</v>
      </c>
      <c r="K2344" s="5">
        <v>3.9</v>
      </c>
      <c r="L2344" s="4">
        <v>320.14</v>
      </c>
    </row>
    <row r="2345" spans="1:12" x14ac:dyDescent="0.3">
      <c r="A2345">
        <v>12344</v>
      </c>
      <c r="B2345" s="1">
        <v>46905</v>
      </c>
      <c r="C2345">
        <v>1032</v>
      </c>
      <c r="D2345" t="s">
        <v>15</v>
      </c>
      <c r="E2345" t="s">
        <v>17</v>
      </c>
      <c r="F2345" s="6">
        <v>4</v>
      </c>
      <c r="G2345" s="4">
        <v>406.34</v>
      </c>
      <c r="H2345" s="7">
        <v>0.28999999999999998</v>
      </c>
      <c r="I2345" t="s">
        <v>18</v>
      </c>
      <c r="J2345" s="6">
        <v>2</v>
      </c>
      <c r="K2345" s="5">
        <v>2.7</v>
      </c>
      <c r="L2345" s="4">
        <v>1154.01</v>
      </c>
    </row>
    <row r="2346" spans="1:12" x14ac:dyDescent="0.3">
      <c r="A2346">
        <v>12345</v>
      </c>
      <c r="B2346" s="1">
        <v>46906</v>
      </c>
      <c r="C2346">
        <v>1645</v>
      </c>
      <c r="D2346" t="s">
        <v>19</v>
      </c>
      <c r="E2346" t="s">
        <v>17</v>
      </c>
      <c r="F2346" s="6">
        <v>2</v>
      </c>
      <c r="G2346" s="4">
        <v>501.87</v>
      </c>
      <c r="H2346" s="7">
        <v>0.3</v>
      </c>
      <c r="I2346" t="s">
        <v>16</v>
      </c>
      <c r="J2346" s="6">
        <v>11</v>
      </c>
      <c r="K2346" s="5">
        <v>3.1</v>
      </c>
      <c r="L2346" s="4">
        <v>702.62</v>
      </c>
    </row>
    <row r="2347" spans="1:12" x14ac:dyDescent="0.3">
      <c r="A2347">
        <v>12346</v>
      </c>
      <c r="B2347" s="1">
        <v>46907</v>
      </c>
      <c r="C2347">
        <v>1878</v>
      </c>
      <c r="D2347" t="s">
        <v>19</v>
      </c>
      <c r="E2347" t="s">
        <v>13</v>
      </c>
      <c r="F2347" s="6">
        <v>6</v>
      </c>
      <c r="G2347" s="4">
        <v>350.69</v>
      </c>
      <c r="H2347" s="7">
        <v>0.18</v>
      </c>
      <c r="I2347" t="s">
        <v>16</v>
      </c>
      <c r="J2347" s="6">
        <v>4</v>
      </c>
      <c r="K2347" s="5">
        <v>2</v>
      </c>
      <c r="L2347" s="4">
        <v>1725.39</v>
      </c>
    </row>
    <row r="2348" spans="1:12" x14ac:dyDescent="0.3">
      <c r="A2348">
        <v>12347</v>
      </c>
      <c r="B2348" s="1">
        <v>46908</v>
      </c>
      <c r="C2348">
        <v>1078</v>
      </c>
      <c r="D2348" t="s">
        <v>12</v>
      </c>
      <c r="E2348" t="s">
        <v>13</v>
      </c>
      <c r="F2348" s="6">
        <v>2</v>
      </c>
      <c r="G2348" s="4">
        <v>287.61</v>
      </c>
      <c r="H2348" s="7">
        <v>0.32</v>
      </c>
      <c r="I2348" t="s">
        <v>18</v>
      </c>
      <c r="J2348" s="6">
        <v>7</v>
      </c>
      <c r="K2348" s="5">
        <v>2.9</v>
      </c>
      <c r="L2348" s="4">
        <v>391.15</v>
      </c>
    </row>
    <row r="2349" spans="1:12" x14ac:dyDescent="0.3">
      <c r="A2349">
        <v>12348</v>
      </c>
      <c r="B2349" s="1">
        <v>46909</v>
      </c>
      <c r="C2349">
        <v>1927</v>
      </c>
      <c r="D2349" t="s">
        <v>19</v>
      </c>
      <c r="E2349" t="s">
        <v>17</v>
      </c>
      <c r="F2349" s="6">
        <v>4</v>
      </c>
      <c r="G2349" s="4">
        <v>387.44</v>
      </c>
      <c r="H2349" s="7">
        <v>0.02</v>
      </c>
      <c r="I2349" t="s">
        <v>18</v>
      </c>
      <c r="J2349" s="6">
        <v>2</v>
      </c>
      <c r="K2349" s="5">
        <v>2.2000000000000002</v>
      </c>
      <c r="L2349" s="4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 s="6">
        <v>6</v>
      </c>
      <c r="G2350" s="4">
        <v>189.31</v>
      </c>
      <c r="H2350" s="7">
        <v>0.04</v>
      </c>
      <c r="I2350" t="s">
        <v>16</v>
      </c>
      <c r="J2350" s="6">
        <v>8</v>
      </c>
      <c r="K2350" s="5">
        <v>3.2</v>
      </c>
      <c r="L2350" s="4">
        <v>1090.43</v>
      </c>
    </row>
    <row r="2351" spans="1:12" x14ac:dyDescent="0.3">
      <c r="A2351">
        <v>12350</v>
      </c>
      <c r="B2351" s="1">
        <v>46911</v>
      </c>
      <c r="C2351">
        <v>1458</v>
      </c>
      <c r="D2351" t="s">
        <v>22</v>
      </c>
      <c r="E2351" t="s">
        <v>21</v>
      </c>
      <c r="F2351" s="6">
        <v>6</v>
      </c>
      <c r="G2351" s="4">
        <v>121.82</v>
      </c>
      <c r="H2351" s="7">
        <v>0.21</v>
      </c>
      <c r="I2351" t="s">
        <v>18</v>
      </c>
      <c r="J2351" s="6">
        <v>10</v>
      </c>
      <c r="K2351" s="5">
        <v>3.7</v>
      </c>
      <c r="L2351" s="4">
        <v>577.42999999999995</v>
      </c>
    </row>
    <row r="2352" spans="1:12" x14ac:dyDescent="0.3">
      <c r="A2352">
        <v>12351</v>
      </c>
      <c r="B2352" s="1">
        <v>46912</v>
      </c>
      <c r="C2352">
        <v>1569</v>
      </c>
      <c r="D2352" t="s">
        <v>19</v>
      </c>
      <c r="E2352" t="s">
        <v>17</v>
      </c>
      <c r="F2352" s="6">
        <v>1</v>
      </c>
      <c r="G2352" s="4">
        <v>375.7</v>
      </c>
      <c r="H2352" s="7">
        <v>0.12</v>
      </c>
      <c r="I2352" t="s">
        <v>16</v>
      </c>
      <c r="J2352" s="6">
        <v>10</v>
      </c>
      <c r="K2352" s="5">
        <v>3.5</v>
      </c>
      <c r="L2352" s="4">
        <v>330.62</v>
      </c>
    </row>
    <row r="2353" spans="1:12" x14ac:dyDescent="0.3">
      <c r="A2353">
        <v>12352</v>
      </c>
      <c r="B2353" s="1">
        <v>46913</v>
      </c>
      <c r="C2353">
        <v>1982</v>
      </c>
      <c r="D2353" t="s">
        <v>12</v>
      </c>
      <c r="E2353" t="s">
        <v>20</v>
      </c>
      <c r="F2353" s="6">
        <v>1</v>
      </c>
      <c r="G2353" s="4">
        <v>151.80000000000001</v>
      </c>
      <c r="H2353" s="7">
        <v>0.16</v>
      </c>
      <c r="I2353" t="s">
        <v>16</v>
      </c>
      <c r="J2353" s="6">
        <v>11</v>
      </c>
      <c r="K2353" s="5">
        <v>4.0999999999999996</v>
      </c>
      <c r="L2353" s="4">
        <v>127.51</v>
      </c>
    </row>
    <row r="2354" spans="1:12" x14ac:dyDescent="0.3">
      <c r="A2354">
        <v>12353</v>
      </c>
      <c r="B2354" s="1">
        <v>46914</v>
      </c>
      <c r="C2354">
        <v>1537</v>
      </c>
      <c r="D2354" t="s">
        <v>22</v>
      </c>
      <c r="E2354" t="s">
        <v>20</v>
      </c>
      <c r="F2354" s="6">
        <v>1</v>
      </c>
      <c r="G2354" s="4">
        <v>61.75</v>
      </c>
      <c r="H2354" s="7">
        <v>0.11</v>
      </c>
      <c r="I2354" t="s">
        <v>18</v>
      </c>
      <c r="J2354" s="6">
        <v>5</v>
      </c>
      <c r="K2354" s="5">
        <v>1.2</v>
      </c>
      <c r="L2354" s="4">
        <v>54.96</v>
      </c>
    </row>
    <row r="2355" spans="1:12" x14ac:dyDescent="0.3">
      <c r="A2355">
        <v>12354</v>
      </c>
      <c r="B2355" s="1">
        <v>46915</v>
      </c>
      <c r="C2355">
        <v>1481</v>
      </c>
      <c r="D2355" t="s">
        <v>15</v>
      </c>
      <c r="E2355" t="s">
        <v>21</v>
      </c>
      <c r="F2355" s="6">
        <v>5</v>
      </c>
      <c r="G2355" s="4">
        <v>15.32</v>
      </c>
      <c r="H2355" s="7">
        <v>0.14000000000000001</v>
      </c>
      <c r="I2355" t="s">
        <v>16</v>
      </c>
      <c r="J2355" s="6">
        <v>5</v>
      </c>
      <c r="K2355" s="5">
        <v>1.3</v>
      </c>
      <c r="L2355" s="4">
        <v>65.88</v>
      </c>
    </row>
    <row r="2356" spans="1:12" x14ac:dyDescent="0.3">
      <c r="A2356">
        <v>12355</v>
      </c>
      <c r="B2356" s="1">
        <v>46916</v>
      </c>
      <c r="C2356">
        <v>1429</v>
      </c>
      <c r="D2356" t="s">
        <v>12</v>
      </c>
      <c r="E2356" t="s">
        <v>20</v>
      </c>
      <c r="F2356" s="6">
        <v>3</v>
      </c>
      <c r="G2356" s="4">
        <v>370.87</v>
      </c>
      <c r="H2356" s="7">
        <v>0.28999999999999998</v>
      </c>
      <c r="I2356" t="s">
        <v>16</v>
      </c>
      <c r="J2356" s="6">
        <v>8</v>
      </c>
      <c r="K2356" s="5">
        <v>1.8</v>
      </c>
      <c r="L2356" s="4">
        <v>789.95</v>
      </c>
    </row>
    <row r="2357" spans="1:12" x14ac:dyDescent="0.3">
      <c r="A2357">
        <v>12356</v>
      </c>
      <c r="B2357" s="1">
        <v>46917</v>
      </c>
      <c r="C2357">
        <v>1737</v>
      </c>
      <c r="D2357" t="s">
        <v>19</v>
      </c>
      <c r="E2357" t="s">
        <v>20</v>
      </c>
      <c r="F2357" s="6">
        <v>7</v>
      </c>
      <c r="G2357" s="4">
        <v>226.86</v>
      </c>
      <c r="H2357" s="7">
        <v>0.21</v>
      </c>
      <c r="I2357" t="s">
        <v>16</v>
      </c>
      <c r="J2357" s="6">
        <v>1</v>
      </c>
      <c r="K2357" s="5">
        <v>4.9000000000000004</v>
      </c>
      <c r="L2357" s="4">
        <v>1254.54</v>
      </c>
    </row>
    <row r="2358" spans="1:12" x14ac:dyDescent="0.3">
      <c r="A2358">
        <v>12357</v>
      </c>
      <c r="B2358" s="1">
        <v>46918</v>
      </c>
      <c r="C2358">
        <v>1284</v>
      </c>
      <c r="D2358" t="s">
        <v>19</v>
      </c>
      <c r="E2358" t="s">
        <v>17</v>
      </c>
      <c r="F2358" s="6">
        <v>1</v>
      </c>
      <c r="G2358" s="4">
        <v>455.1</v>
      </c>
      <c r="H2358" s="7">
        <v>0.35</v>
      </c>
      <c r="I2358" t="s">
        <v>18</v>
      </c>
      <c r="J2358" s="6">
        <v>6</v>
      </c>
      <c r="K2358" s="5">
        <v>4.2</v>
      </c>
      <c r="L2358" s="4">
        <v>295.82</v>
      </c>
    </row>
    <row r="2359" spans="1:12" x14ac:dyDescent="0.3">
      <c r="A2359">
        <v>12358</v>
      </c>
      <c r="B2359" s="1">
        <v>46919</v>
      </c>
      <c r="C2359">
        <v>1515</v>
      </c>
      <c r="D2359" t="s">
        <v>15</v>
      </c>
      <c r="E2359" t="s">
        <v>21</v>
      </c>
      <c r="F2359" s="6">
        <v>3</v>
      </c>
      <c r="G2359" s="4">
        <v>234.48</v>
      </c>
      <c r="H2359" s="7">
        <v>0.28000000000000003</v>
      </c>
      <c r="I2359" t="s">
        <v>18</v>
      </c>
      <c r="J2359" s="6">
        <v>2</v>
      </c>
      <c r="K2359" s="5">
        <v>4.7</v>
      </c>
      <c r="L2359" s="4">
        <v>506.48</v>
      </c>
    </row>
    <row r="2360" spans="1:12" x14ac:dyDescent="0.3">
      <c r="A2360">
        <v>12359</v>
      </c>
      <c r="B2360" s="1">
        <v>46920</v>
      </c>
      <c r="C2360">
        <v>1976</v>
      </c>
      <c r="D2360" t="s">
        <v>19</v>
      </c>
      <c r="E2360" t="s">
        <v>17</v>
      </c>
      <c r="F2360" s="6">
        <v>3</v>
      </c>
      <c r="G2360" s="4">
        <v>299.31</v>
      </c>
      <c r="H2360" s="7">
        <v>0.1</v>
      </c>
      <c r="I2360" t="s">
        <v>14</v>
      </c>
      <c r="J2360" s="6">
        <v>1</v>
      </c>
      <c r="K2360" s="5">
        <v>2.1</v>
      </c>
      <c r="L2360" s="4">
        <v>808.14</v>
      </c>
    </row>
    <row r="2361" spans="1:12" x14ac:dyDescent="0.3">
      <c r="A2361">
        <v>12360</v>
      </c>
      <c r="B2361" s="1">
        <v>46921</v>
      </c>
      <c r="C2361">
        <v>1098</v>
      </c>
      <c r="D2361" t="s">
        <v>22</v>
      </c>
      <c r="E2361" t="s">
        <v>21</v>
      </c>
      <c r="F2361" s="6">
        <v>2</v>
      </c>
      <c r="G2361" s="4">
        <v>253.14</v>
      </c>
      <c r="H2361" s="7">
        <v>0.09</v>
      </c>
      <c r="I2361" t="s">
        <v>16</v>
      </c>
      <c r="J2361" s="6">
        <v>7</v>
      </c>
      <c r="K2361" s="5">
        <v>3.3</v>
      </c>
      <c r="L2361" s="4">
        <v>460.71</v>
      </c>
    </row>
    <row r="2362" spans="1:12" x14ac:dyDescent="0.3">
      <c r="A2362">
        <v>12361</v>
      </c>
      <c r="B2362" s="1">
        <v>46922</v>
      </c>
      <c r="C2362">
        <v>1396</v>
      </c>
      <c r="D2362" t="s">
        <v>12</v>
      </c>
      <c r="E2362" t="s">
        <v>17</v>
      </c>
      <c r="F2362" s="6">
        <v>4</v>
      </c>
      <c r="G2362" s="4">
        <v>395.59</v>
      </c>
      <c r="H2362" s="7">
        <v>0.12</v>
      </c>
      <c r="I2362" t="s">
        <v>18</v>
      </c>
      <c r="J2362" s="6">
        <v>4</v>
      </c>
      <c r="K2362" s="5">
        <v>3.2</v>
      </c>
      <c r="L2362" s="4">
        <v>1392.48</v>
      </c>
    </row>
    <row r="2363" spans="1:12" x14ac:dyDescent="0.3">
      <c r="A2363">
        <v>12362</v>
      </c>
      <c r="B2363" s="1">
        <v>46923</v>
      </c>
      <c r="C2363">
        <v>1488</v>
      </c>
      <c r="D2363" t="s">
        <v>15</v>
      </c>
      <c r="E2363" t="s">
        <v>17</v>
      </c>
      <c r="F2363" s="6">
        <v>5</v>
      </c>
      <c r="G2363" s="4">
        <v>223.34</v>
      </c>
      <c r="H2363" s="7">
        <v>0.3</v>
      </c>
      <c r="I2363" t="s">
        <v>16</v>
      </c>
      <c r="J2363" s="6">
        <v>1</v>
      </c>
      <c r="K2363" s="5">
        <v>3.3</v>
      </c>
      <c r="L2363" s="4">
        <v>781.69</v>
      </c>
    </row>
    <row r="2364" spans="1:12" x14ac:dyDescent="0.3">
      <c r="A2364">
        <v>12363</v>
      </c>
      <c r="B2364" s="1">
        <v>46924</v>
      </c>
      <c r="C2364">
        <v>1038</v>
      </c>
      <c r="D2364" t="s">
        <v>19</v>
      </c>
      <c r="E2364" t="s">
        <v>13</v>
      </c>
      <c r="F2364" s="6">
        <v>3</v>
      </c>
      <c r="G2364" s="4">
        <v>578.79999999999995</v>
      </c>
      <c r="H2364" s="7">
        <v>0.01</v>
      </c>
      <c r="I2364" t="s">
        <v>18</v>
      </c>
      <c r="J2364" s="6">
        <v>10</v>
      </c>
      <c r="K2364" s="5">
        <v>3.9</v>
      </c>
      <c r="L2364" s="4">
        <v>1719.04</v>
      </c>
    </row>
    <row r="2365" spans="1:12" x14ac:dyDescent="0.3">
      <c r="A2365">
        <v>12364</v>
      </c>
      <c r="B2365" s="1">
        <v>46925</v>
      </c>
      <c r="C2365">
        <v>1270</v>
      </c>
      <c r="D2365" t="s">
        <v>12</v>
      </c>
      <c r="E2365" t="s">
        <v>20</v>
      </c>
      <c r="F2365" s="6">
        <v>7</v>
      </c>
      <c r="G2365" s="4">
        <v>562.65</v>
      </c>
      <c r="H2365" s="7">
        <v>0.08</v>
      </c>
      <c r="I2365" t="s">
        <v>18</v>
      </c>
      <c r="J2365" s="6">
        <v>11</v>
      </c>
      <c r="K2365" s="5">
        <v>2.6</v>
      </c>
      <c r="L2365" s="4">
        <v>3623.47</v>
      </c>
    </row>
    <row r="2366" spans="1:12" x14ac:dyDescent="0.3">
      <c r="A2366">
        <v>12365</v>
      </c>
      <c r="B2366" s="1">
        <v>46926</v>
      </c>
      <c r="C2366">
        <v>1886</v>
      </c>
      <c r="D2366" t="s">
        <v>15</v>
      </c>
      <c r="E2366" t="s">
        <v>21</v>
      </c>
      <c r="F2366" s="6">
        <v>5</v>
      </c>
      <c r="G2366" s="4">
        <v>511.1</v>
      </c>
      <c r="H2366" s="7">
        <v>0.32</v>
      </c>
      <c r="I2366" t="s">
        <v>16</v>
      </c>
      <c r="J2366" s="6">
        <v>11</v>
      </c>
      <c r="K2366" s="5">
        <v>3.7</v>
      </c>
      <c r="L2366" s="4">
        <v>1737.74</v>
      </c>
    </row>
    <row r="2367" spans="1:12" x14ac:dyDescent="0.3">
      <c r="A2367">
        <v>12366</v>
      </c>
      <c r="B2367" s="1">
        <v>46927</v>
      </c>
      <c r="C2367">
        <v>1796</v>
      </c>
      <c r="D2367" t="s">
        <v>15</v>
      </c>
      <c r="E2367" t="s">
        <v>20</v>
      </c>
      <c r="F2367" s="6">
        <v>2</v>
      </c>
      <c r="G2367" s="4">
        <v>553.38</v>
      </c>
      <c r="H2367" s="7">
        <v>0.22</v>
      </c>
      <c r="I2367" t="s">
        <v>18</v>
      </c>
      <c r="J2367" s="6">
        <v>6</v>
      </c>
      <c r="K2367" s="5">
        <v>4.2</v>
      </c>
      <c r="L2367" s="4">
        <v>863.27</v>
      </c>
    </row>
    <row r="2368" spans="1:12" x14ac:dyDescent="0.3">
      <c r="A2368">
        <v>12367</v>
      </c>
      <c r="B2368" s="1">
        <v>46928</v>
      </c>
      <c r="C2368">
        <v>1156</v>
      </c>
      <c r="D2368" t="s">
        <v>15</v>
      </c>
      <c r="E2368" t="s">
        <v>13</v>
      </c>
      <c r="F2368" s="6">
        <v>1</v>
      </c>
      <c r="G2368" s="4">
        <v>277.75</v>
      </c>
      <c r="H2368" s="7">
        <v>0.08</v>
      </c>
      <c r="I2368" t="s">
        <v>16</v>
      </c>
      <c r="J2368" s="6">
        <v>10</v>
      </c>
      <c r="K2368" s="5">
        <v>2.2000000000000002</v>
      </c>
      <c r="L2368" s="4">
        <v>255.53</v>
      </c>
    </row>
    <row r="2369" spans="1:12" x14ac:dyDescent="0.3">
      <c r="A2369">
        <v>12368</v>
      </c>
      <c r="B2369" s="1">
        <v>46929</v>
      </c>
      <c r="C2369">
        <v>1074</v>
      </c>
      <c r="D2369" t="s">
        <v>12</v>
      </c>
      <c r="E2369" t="s">
        <v>21</v>
      </c>
      <c r="F2369" s="6">
        <v>6</v>
      </c>
      <c r="G2369" s="4">
        <v>328.81</v>
      </c>
      <c r="H2369" s="7">
        <v>0.08</v>
      </c>
      <c r="I2369" t="s">
        <v>16</v>
      </c>
      <c r="J2369" s="6">
        <v>6</v>
      </c>
      <c r="K2369" s="5">
        <v>4.8</v>
      </c>
      <c r="L2369" s="4">
        <v>1815.03</v>
      </c>
    </row>
    <row r="2370" spans="1:12" x14ac:dyDescent="0.3">
      <c r="A2370">
        <v>12369</v>
      </c>
      <c r="B2370" s="1">
        <v>46930</v>
      </c>
      <c r="C2370">
        <v>1883</v>
      </c>
      <c r="D2370" t="s">
        <v>15</v>
      </c>
      <c r="E2370" t="s">
        <v>13</v>
      </c>
      <c r="F2370" s="6">
        <v>3</v>
      </c>
      <c r="G2370" s="4">
        <v>449.12</v>
      </c>
      <c r="H2370" s="7">
        <v>0.3</v>
      </c>
      <c r="I2370" t="s">
        <v>16</v>
      </c>
      <c r="J2370" s="6">
        <v>3</v>
      </c>
      <c r="K2370" s="5">
        <v>3.1</v>
      </c>
      <c r="L2370" s="4">
        <v>943.15</v>
      </c>
    </row>
    <row r="2371" spans="1:12" x14ac:dyDescent="0.3">
      <c r="A2371">
        <v>12370</v>
      </c>
      <c r="B2371" s="1">
        <v>46931</v>
      </c>
      <c r="C2371">
        <v>1799</v>
      </c>
      <c r="D2371" t="s">
        <v>22</v>
      </c>
      <c r="E2371" t="s">
        <v>20</v>
      </c>
      <c r="F2371" s="6">
        <v>4</v>
      </c>
      <c r="G2371" s="4">
        <v>422.25</v>
      </c>
      <c r="H2371" s="7">
        <v>0.31</v>
      </c>
      <c r="I2371" t="s">
        <v>18</v>
      </c>
      <c r="J2371" s="6">
        <v>6</v>
      </c>
      <c r="K2371" s="5">
        <v>3.9</v>
      </c>
      <c r="L2371" s="4">
        <v>1165.4100000000001</v>
      </c>
    </row>
    <row r="2372" spans="1:12" x14ac:dyDescent="0.3">
      <c r="A2372">
        <v>12371</v>
      </c>
      <c r="B2372" s="1">
        <v>46932</v>
      </c>
      <c r="C2372">
        <v>1129</v>
      </c>
      <c r="D2372" t="s">
        <v>22</v>
      </c>
      <c r="E2372" t="s">
        <v>17</v>
      </c>
      <c r="F2372" s="6">
        <v>6</v>
      </c>
      <c r="G2372" s="4">
        <v>536.04999999999995</v>
      </c>
      <c r="H2372" s="7">
        <v>0.09</v>
      </c>
      <c r="I2372" t="s">
        <v>18</v>
      </c>
      <c r="J2372" s="6">
        <v>10</v>
      </c>
      <c r="K2372" s="5">
        <v>3.9</v>
      </c>
      <c r="L2372" s="4">
        <v>2926.83</v>
      </c>
    </row>
    <row r="2373" spans="1:12" x14ac:dyDescent="0.3">
      <c r="A2373">
        <v>12372</v>
      </c>
      <c r="B2373" s="1">
        <v>46933</v>
      </c>
      <c r="C2373">
        <v>1686</v>
      </c>
      <c r="D2373" t="s">
        <v>19</v>
      </c>
      <c r="E2373" t="s">
        <v>13</v>
      </c>
      <c r="F2373" s="6">
        <v>2</v>
      </c>
      <c r="G2373" s="4">
        <v>434.05</v>
      </c>
      <c r="H2373" s="7">
        <v>0.15</v>
      </c>
      <c r="I2373" t="s">
        <v>16</v>
      </c>
      <c r="J2373" s="6">
        <v>9</v>
      </c>
      <c r="K2373" s="5">
        <v>3.3</v>
      </c>
      <c r="L2373" s="4">
        <v>737.88</v>
      </c>
    </row>
    <row r="2374" spans="1:12" x14ac:dyDescent="0.3">
      <c r="A2374">
        <v>12373</v>
      </c>
      <c r="B2374" s="1">
        <v>46934</v>
      </c>
      <c r="C2374">
        <v>1973</v>
      </c>
      <c r="D2374" t="s">
        <v>15</v>
      </c>
      <c r="E2374" t="s">
        <v>13</v>
      </c>
      <c r="F2374" s="6">
        <v>5</v>
      </c>
      <c r="G2374" s="4">
        <v>598.76</v>
      </c>
      <c r="H2374" s="7">
        <v>0.28999999999999998</v>
      </c>
      <c r="I2374" t="s">
        <v>16</v>
      </c>
      <c r="J2374" s="6">
        <v>6</v>
      </c>
      <c r="K2374" s="5">
        <v>2.2999999999999998</v>
      </c>
      <c r="L2374" s="4">
        <v>2125.6</v>
      </c>
    </row>
    <row r="2375" spans="1:12" x14ac:dyDescent="0.3">
      <c r="A2375">
        <v>12374</v>
      </c>
      <c r="B2375" s="1">
        <v>46935</v>
      </c>
      <c r="C2375">
        <v>1083</v>
      </c>
      <c r="D2375" t="s">
        <v>22</v>
      </c>
      <c r="E2375" t="s">
        <v>17</v>
      </c>
      <c r="F2375" s="6">
        <v>7</v>
      </c>
      <c r="G2375" s="4">
        <v>218.88</v>
      </c>
      <c r="H2375" s="7">
        <v>0.27</v>
      </c>
      <c r="I2375" t="s">
        <v>16</v>
      </c>
      <c r="J2375" s="6">
        <v>1</v>
      </c>
      <c r="K2375" s="5">
        <v>3.7</v>
      </c>
      <c r="L2375" s="4">
        <v>1118.48</v>
      </c>
    </row>
    <row r="2376" spans="1:12" x14ac:dyDescent="0.3">
      <c r="A2376">
        <v>12375</v>
      </c>
      <c r="B2376" s="1">
        <v>46936</v>
      </c>
      <c r="C2376">
        <v>1021</v>
      </c>
      <c r="D2376" t="s">
        <v>15</v>
      </c>
      <c r="E2376" t="s">
        <v>20</v>
      </c>
      <c r="F2376" s="6">
        <v>1</v>
      </c>
      <c r="G2376" s="4">
        <v>502.3</v>
      </c>
      <c r="H2376" s="7">
        <v>0.28000000000000003</v>
      </c>
      <c r="I2376" t="s">
        <v>16</v>
      </c>
      <c r="J2376" s="6">
        <v>10</v>
      </c>
      <c r="K2376" s="5">
        <v>1.3</v>
      </c>
      <c r="L2376" s="4">
        <v>361.66</v>
      </c>
    </row>
    <row r="2377" spans="1:12" x14ac:dyDescent="0.3">
      <c r="A2377">
        <v>12376</v>
      </c>
      <c r="B2377" s="1">
        <v>46937</v>
      </c>
      <c r="C2377">
        <v>1458</v>
      </c>
      <c r="D2377" t="s">
        <v>22</v>
      </c>
      <c r="E2377" t="s">
        <v>13</v>
      </c>
      <c r="F2377" s="6">
        <v>5</v>
      </c>
      <c r="G2377" s="4">
        <v>423.12</v>
      </c>
      <c r="H2377" s="7">
        <v>0.18</v>
      </c>
      <c r="I2377" t="s">
        <v>18</v>
      </c>
      <c r="J2377" s="6">
        <v>6</v>
      </c>
      <c r="K2377" s="5">
        <v>4.9000000000000004</v>
      </c>
      <c r="L2377" s="4">
        <v>1734.79</v>
      </c>
    </row>
    <row r="2378" spans="1:12" x14ac:dyDescent="0.3">
      <c r="A2378">
        <v>12377</v>
      </c>
      <c r="B2378" s="1">
        <v>46938</v>
      </c>
      <c r="C2378">
        <v>1538</v>
      </c>
      <c r="D2378" t="s">
        <v>12</v>
      </c>
      <c r="E2378" t="s">
        <v>20</v>
      </c>
      <c r="F2378" s="6">
        <v>4</v>
      </c>
      <c r="G2378" s="4">
        <v>419.46</v>
      </c>
      <c r="H2378" s="7">
        <v>0.32</v>
      </c>
      <c r="I2378" t="s">
        <v>18</v>
      </c>
      <c r="J2378" s="6">
        <v>8</v>
      </c>
      <c r="K2378" s="5">
        <v>1.7</v>
      </c>
      <c r="L2378" s="4">
        <v>1140.93</v>
      </c>
    </row>
    <row r="2379" spans="1:12" x14ac:dyDescent="0.3">
      <c r="A2379">
        <v>12378</v>
      </c>
      <c r="B2379" s="1">
        <v>46939</v>
      </c>
      <c r="C2379">
        <v>1706</v>
      </c>
      <c r="D2379" t="s">
        <v>15</v>
      </c>
      <c r="E2379" t="s">
        <v>17</v>
      </c>
      <c r="F2379" s="6">
        <v>3</v>
      </c>
      <c r="G2379" s="4">
        <v>205.61</v>
      </c>
      <c r="H2379" s="7">
        <v>0.11</v>
      </c>
      <c r="I2379" t="s">
        <v>16</v>
      </c>
      <c r="J2379" s="6">
        <v>7</v>
      </c>
      <c r="K2379" s="5">
        <v>2.1</v>
      </c>
      <c r="L2379" s="4">
        <v>548.98</v>
      </c>
    </row>
    <row r="2380" spans="1:12" x14ac:dyDescent="0.3">
      <c r="A2380">
        <v>12379</v>
      </c>
      <c r="B2380" s="1">
        <v>46940</v>
      </c>
      <c r="C2380">
        <v>1848</v>
      </c>
      <c r="D2380" t="s">
        <v>22</v>
      </c>
      <c r="E2380" t="s">
        <v>21</v>
      </c>
      <c r="F2380" s="6">
        <v>4</v>
      </c>
      <c r="G2380" s="4">
        <v>474.58</v>
      </c>
      <c r="H2380" s="7">
        <v>0.05</v>
      </c>
      <c r="I2380" t="s">
        <v>16</v>
      </c>
      <c r="J2380" s="6">
        <v>8</v>
      </c>
      <c r="K2380" s="5">
        <v>4.8</v>
      </c>
      <c r="L2380" s="4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 s="6">
        <v>5</v>
      </c>
      <c r="G2381" s="4">
        <v>541.72</v>
      </c>
      <c r="H2381" s="7">
        <v>0.25</v>
      </c>
      <c r="I2381" t="s">
        <v>14</v>
      </c>
      <c r="J2381" s="6">
        <v>11</v>
      </c>
      <c r="K2381" s="5">
        <v>1.7</v>
      </c>
      <c r="L2381" s="4">
        <v>2031.45</v>
      </c>
    </row>
    <row r="2382" spans="1:12" x14ac:dyDescent="0.3">
      <c r="A2382">
        <v>12381</v>
      </c>
      <c r="B2382" s="1">
        <v>46942</v>
      </c>
      <c r="C2382">
        <v>1747</v>
      </c>
      <c r="D2382" t="s">
        <v>22</v>
      </c>
      <c r="E2382" t="s">
        <v>20</v>
      </c>
      <c r="F2382" s="6">
        <v>5</v>
      </c>
      <c r="G2382" s="4">
        <v>142.85</v>
      </c>
      <c r="H2382" s="7">
        <v>0.19</v>
      </c>
      <c r="I2382" t="s">
        <v>16</v>
      </c>
      <c r="J2382" s="6">
        <v>8</v>
      </c>
      <c r="K2382" s="5">
        <v>1.7</v>
      </c>
      <c r="L2382" s="4">
        <v>578.54</v>
      </c>
    </row>
    <row r="2383" spans="1:12" x14ac:dyDescent="0.3">
      <c r="A2383">
        <v>12382</v>
      </c>
      <c r="B2383" s="1">
        <v>46943</v>
      </c>
      <c r="C2383">
        <v>1439</v>
      </c>
      <c r="D2383" t="s">
        <v>15</v>
      </c>
      <c r="E2383" t="s">
        <v>17</v>
      </c>
      <c r="F2383" s="6">
        <v>6</v>
      </c>
      <c r="G2383" s="4">
        <v>380.92</v>
      </c>
      <c r="H2383" s="7">
        <v>0.3</v>
      </c>
      <c r="I2383" t="s">
        <v>16</v>
      </c>
      <c r="J2383" s="6">
        <v>9</v>
      </c>
      <c r="K2383" s="5">
        <v>4.2</v>
      </c>
      <c r="L2383" s="4">
        <v>1599.86</v>
      </c>
    </row>
    <row r="2384" spans="1:12" x14ac:dyDescent="0.3">
      <c r="A2384">
        <v>12383</v>
      </c>
      <c r="B2384" s="1">
        <v>46944</v>
      </c>
      <c r="C2384">
        <v>1603</v>
      </c>
      <c r="D2384" t="s">
        <v>19</v>
      </c>
      <c r="E2384" t="s">
        <v>17</v>
      </c>
      <c r="F2384" s="6">
        <v>4</v>
      </c>
      <c r="G2384" s="4">
        <v>244.4</v>
      </c>
      <c r="H2384" s="7">
        <v>0.03</v>
      </c>
      <c r="I2384" t="s">
        <v>18</v>
      </c>
      <c r="J2384" s="6">
        <v>3</v>
      </c>
      <c r="K2384" s="5">
        <v>2</v>
      </c>
      <c r="L2384" s="4">
        <v>948.27</v>
      </c>
    </row>
    <row r="2385" spans="1:12" x14ac:dyDescent="0.3">
      <c r="A2385">
        <v>12384</v>
      </c>
      <c r="B2385" s="1">
        <v>46945</v>
      </c>
      <c r="C2385">
        <v>1988</v>
      </c>
      <c r="D2385" t="s">
        <v>15</v>
      </c>
      <c r="E2385" t="s">
        <v>13</v>
      </c>
      <c r="F2385" s="6">
        <v>4</v>
      </c>
      <c r="G2385" s="4">
        <v>593.89</v>
      </c>
      <c r="H2385" s="7">
        <v>0.3</v>
      </c>
      <c r="I2385" t="s">
        <v>18</v>
      </c>
      <c r="J2385" s="6">
        <v>7</v>
      </c>
      <c r="K2385" s="5">
        <v>1.4</v>
      </c>
      <c r="L2385" s="4">
        <v>1662.89</v>
      </c>
    </row>
    <row r="2386" spans="1:12" x14ac:dyDescent="0.3">
      <c r="A2386">
        <v>12385</v>
      </c>
      <c r="B2386" s="1">
        <v>46946</v>
      </c>
      <c r="C2386">
        <v>1020</v>
      </c>
      <c r="D2386" t="s">
        <v>22</v>
      </c>
      <c r="E2386" t="s">
        <v>21</v>
      </c>
      <c r="F2386" s="6">
        <v>4</v>
      </c>
      <c r="G2386" s="4">
        <v>295.12</v>
      </c>
      <c r="H2386" s="7">
        <v>0.1</v>
      </c>
      <c r="I2386" t="s">
        <v>18</v>
      </c>
      <c r="J2386" s="6">
        <v>6</v>
      </c>
      <c r="K2386" s="5">
        <v>1.9</v>
      </c>
      <c r="L2386" s="4">
        <v>1062.43</v>
      </c>
    </row>
    <row r="2387" spans="1:12" x14ac:dyDescent="0.3">
      <c r="A2387">
        <v>12386</v>
      </c>
      <c r="B2387" s="1">
        <v>46947</v>
      </c>
      <c r="C2387">
        <v>1302</v>
      </c>
      <c r="D2387" t="s">
        <v>15</v>
      </c>
      <c r="E2387" t="s">
        <v>13</v>
      </c>
      <c r="F2387" s="6">
        <v>1</v>
      </c>
      <c r="G2387" s="4">
        <v>148.57</v>
      </c>
      <c r="H2387" s="7">
        <v>0.23</v>
      </c>
      <c r="I2387" t="s">
        <v>14</v>
      </c>
      <c r="J2387" s="6">
        <v>2</v>
      </c>
      <c r="K2387" s="5">
        <v>4.5999999999999996</v>
      </c>
      <c r="L2387" s="4">
        <v>114.4</v>
      </c>
    </row>
    <row r="2388" spans="1:12" x14ac:dyDescent="0.3">
      <c r="A2388">
        <v>12387</v>
      </c>
      <c r="B2388" s="1">
        <v>46948</v>
      </c>
      <c r="C2388">
        <v>1975</v>
      </c>
      <c r="D2388" t="s">
        <v>22</v>
      </c>
      <c r="E2388" t="s">
        <v>20</v>
      </c>
      <c r="F2388" s="6">
        <v>7</v>
      </c>
      <c r="G2388" s="4">
        <v>238.39</v>
      </c>
      <c r="H2388" s="7">
        <v>0.01</v>
      </c>
      <c r="I2388" t="s">
        <v>16</v>
      </c>
      <c r="J2388" s="6">
        <v>5</v>
      </c>
      <c r="K2388" s="5">
        <v>2.1</v>
      </c>
      <c r="L2388" s="4">
        <v>1652.04</v>
      </c>
    </row>
    <row r="2389" spans="1:12" x14ac:dyDescent="0.3">
      <c r="A2389">
        <v>12388</v>
      </c>
      <c r="B2389" s="1">
        <v>46949</v>
      </c>
      <c r="C2389">
        <v>1868</v>
      </c>
      <c r="D2389" t="s">
        <v>15</v>
      </c>
      <c r="E2389" t="s">
        <v>17</v>
      </c>
      <c r="F2389" s="6">
        <v>5</v>
      </c>
      <c r="G2389" s="4">
        <v>397.5</v>
      </c>
      <c r="H2389" s="7">
        <v>0.21</v>
      </c>
      <c r="I2389" t="s">
        <v>18</v>
      </c>
      <c r="J2389" s="6">
        <v>3</v>
      </c>
      <c r="K2389" s="5">
        <v>3.8</v>
      </c>
      <c r="L2389" s="4">
        <v>1570.12</v>
      </c>
    </row>
    <row r="2390" spans="1:12" x14ac:dyDescent="0.3">
      <c r="A2390">
        <v>12389</v>
      </c>
      <c r="B2390" s="1">
        <v>46950</v>
      </c>
      <c r="C2390">
        <v>1954</v>
      </c>
      <c r="D2390" t="s">
        <v>15</v>
      </c>
      <c r="E2390" t="s">
        <v>21</v>
      </c>
      <c r="F2390" s="6">
        <v>2</v>
      </c>
      <c r="G2390" s="4">
        <v>59.51</v>
      </c>
      <c r="H2390" s="7">
        <v>0.25</v>
      </c>
      <c r="I2390" t="s">
        <v>16</v>
      </c>
      <c r="J2390" s="6">
        <v>11</v>
      </c>
      <c r="K2390" s="5">
        <v>2.6</v>
      </c>
      <c r="L2390" s="4">
        <v>89.26</v>
      </c>
    </row>
    <row r="2391" spans="1:12" x14ac:dyDescent="0.3">
      <c r="A2391">
        <v>12390</v>
      </c>
      <c r="B2391" s="1">
        <v>46951</v>
      </c>
      <c r="C2391">
        <v>1083</v>
      </c>
      <c r="D2391" t="s">
        <v>19</v>
      </c>
      <c r="E2391" t="s">
        <v>20</v>
      </c>
      <c r="F2391" s="6">
        <v>1</v>
      </c>
      <c r="G2391" s="4">
        <v>368.11</v>
      </c>
      <c r="H2391" s="7">
        <v>0.13</v>
      </c>
      <c r="I2391" t="s">
        <v>18</v>
      </c>
      <c r="J2391" s="6">
        <v>5</v>
      </c>
      <c r="K2391" s="5">
        <v>2</v>
      </c>
      <c r="L2391" s="4">
        <v>320.26</v>
      </c>
    </row>
    <row r="2392" spans="1:12" x14ac:dyDescent="0.3">
      <c r="A2392">
        <v>12391</v>
      </c>
      <c r="B2392" s="1">
        <v>46952</v>
      </c>
      <c r="C2392">
        <v>1773</v>
      </c>
      <c r="D2392" t="s">
        <v>22</v>
      </c>
      <c r="E2392" t="s">
        <v>13</v>
      </c>
      <c r="F2392" s="6">
        <v>1</v>
      </c>
      <c r="G2392" s="4">
        <v>559.77</v>
      </c>
      <c r="H2392" s="7">
        <v>0.08</v>
      </c>
      <c r="I2392" t="s">
        <v>14</v>
      </c>
      <c r="J2392" s="6">
        <v>11</v>
      </c>
      <c r="K2392" s="5">
        <v>1.6</v>
      </c>
      <c r="L2392" s="4">
        <v>514.99</v>
      </c>
    </row>
    <row r="2393" spans="1:12" x14ac:dyDescent="0.3">
      <c r="A2393">
        <v>12392</v>
      </c>
      <c r="B2393" s="1">
        <v>46953</v>
      </c>
      <c r="C2393">
        <v>1658</v>
      </c>
      <c r="D2393" t="s">
        <v>15</v>
      </c>
      <c r="E2393" t="s">
        <v>17</v>
      </c>
      <c r="F2393" s="6">
        <v>1</v>
      </c>
      <c r="G2393" s="4">
        <v>512.46</v>
      </c>
      <c r="H2393" s="7">
        <v>0.19</v>
      </c>
      <c r="I2393" t="s">
        <v>18</v>
      </c>
      <c r="J2393" s="6">
        <v>9</v>
      </c>
      <c r="K2393" s="5">
        <v>4.9000000000000004</v>
      </c>
      <c r="L2393" s="4">
        <v>415.09</v>
      </c>
    </row>
    <row r="2394" spans="1:12" x14ac:dyDescent="0.3">
      <c r="A2394">
        <v>12393</v>
      </c>
      <c r="B2394" s="1">
        <v>46954</v>
      </c>
      <c r="C2394">
        <v>1952</v>
      </c>
      <c r="D2394" t="s">
        <v>19</v>
      </c>
      <c r="E2394" t="s">
        <v>13</v>
      </c>
      <c r="F2394" s="6">
        <v>6</v>
      </c>
      <c r="G2394" s="4">
        <v>54.59</v>
      </c>
      <c r="H2394" s="7">
        <v>0.28999999999999998</v>
      </c>
      <c r="I2394" t="s">
        <v>18</v>
      </c>
      <c r="J2394" s="6">
        <v>8</v>
      </c>
      <c r="K2394" s="5">
        <v>3.1</v>
      </c>
      <c r="L2394" s="4">
        <v>232.55</v>
      </c>
    </row>
    <row r="2395" spans="1:12" x14ac:dyDescent="0.3">
      <c r="A2395">
        <v>12394</v>
      </c>
      <c r="B2395" s="1">
        <v>46955</v>
      </c>
      <c r="C2395">
        <v>1452</v>
      </c>
      <c r="D2395" t="s">
        <v>19</v>
      </c>
      <c r="E2395" t="s">
        <v>21</v>
      </c>
      <c r="F2395" s="6">
        <v>7</v>
      </c>
      <c r="G2395" s="4">
        <v>596.13</v>
      </c>
      <c r="H2395" s="7">
        <v>0.11</v>
      </c>
      <c r="I2395" t="s">
        <v>14</v>
      </c>
      <c r="J2395" s="6">
        <v>9</v>
      </c>
      <c r="K2395" s="5">
        <v>1.5</v>
      </c>
      <c r="L2395" s="4">
        <v>3713.89</v>
      </c>
    </row>
    <row r="2396" spans="1:12" x14ac:dyDescent="0.3">
      <c r="A2396">
        <v>12395</v>
      </c>
      <c r="B2396" s="1">
        <v>46956</v>
      </c>
      <c r="C2396">
        <v>1386</v>
      </c>
      <c r="D2396" t="s">
        <v>22</v>
      </c>
      <c r="E2396" t="s">
        <v>21</v>
      </c>
      <c r="F2396" s="6">
        <v>7</v>
      </c>
      <c r="G2396" s="4">
        <v>423.76</v>
      </c>
      <c r="H2396" s="7">
        <v>0.09</v>
      </c>
      <c r="I2396" t="s">
        <v>16</v>
      </c>
      <c r="J2396" s="6">
        <v>9</v>
      </c>
      <c r="K2396" s="5">
        <v>1.8</v>
      </c>
      <c r="L2396" s="4">
        <v>2699.35</v>
      </c>
    </row>
    <row r="2397" spans="1:12" x14ac:dyDescent="0.3">
      <c r="A2397">
        <v>12396</v>
      </c>
      <c r="B2397" s="1">
        <v>46957</v>
      </c>
      <c r="C2397">
        <v>1506</v>
      </c>
      <c r="D2397" t="s">
        <v>15</v>
      </c>
      <c r="E2397" t="s">
        <v>21</v>
      </c>
      <c r="F2397" s="6">
        <v>2</v>
      </c>
      <c r="G2397" s="4">
        <v>109.93</v>
      </c>
      <c r="H2397" s="7">
        <v>0.1</v>
      </c>
      <c r="I2397" t="s">
        <v>18</v>
      </c>
      <c r="J2397" s="6">
        <v>11</v>
      </c>
      <c r="K2397" s="5">
        <v>2.6</v>
      </c>
      <c r="L2397" s="4">
        <v>197.87</v>
      </c>
    </row>
    <row r="2398" spans="1:12" x14ac:dyDescent="0.3">
      <c r="A2398">
        <v>12397</v>
      </c>
      <c r="B2398" s="1">
        <v>46958</v>
      </c>
      <c r="C2398">
        <v>1256</v>
      </c>
      <c r="D2398" t="s">
        <v>19</v>
      </c>
      <c r="E2398" t="s">
        <v>21</v>
      </c>
      <c r="F2398" s="6">
        <v>4</v>
      </c>
      <c r="G2398" s="4">
        <v>22.26</v>
      </c>
      <c r="H2398" s="7">
        <v>0.33</v>
      </c>
      <c r="I2398" t="s">
        <v>14</v>
      </c>
      <c r="J2398" s="6">
        <v>8</v>
      </c>
      <c r="K2398" s="5">
        <v>3.2</v>
      </c>
      <c r="L2398" s="4">
        <v>59.66</v>
      </c>
    </row>
    <row r="2399" spans="1:12" x14ac:dyDescent="0.3">
      <c r="A2399">
        <v>12398</v>
      </c>
      <c r="B2399" s="1">
        <v>46959</v>
      </c>
      <c r="C2399">
        <v>1569</v>
      </c>
      <c r="D2399" t="s">
        <v>12</v>
      </c>
      <c r="E2399" t="s">
        <v>21</v>
      </c>
      <c r="F2399" s="6">
        <v>6</v>
      </c>
      <c r="G2399" s="4">
        <v>115.2</v>
      </c>
      <c r="H2399" s="7">
        <v>0.13</v>
      </c>
      <c r="I2399" t="s">
        <v>18</v>
      </c>
      <c r="J2399" s="6">
        <v>8</v>
      </c>
      <c r="K2399" s="5">
        <v>1.7</v>
      </c>
      <c r="L2399" s="4">
        <v>601.34</v>
      </c>
    </row>
    <row r="2400" spans="1:12" x14ac:dyDescent="0.3">
      <c r="A2400">
        <v>12399</v>
      </c>
      <c r="B2400" s="1">
        <v>46960</v>
      </c>
      <c r="C2400">
        <v>1891</v>
      </c>
      <c r="D2400" t="s">
        <v>22</v>
      </c>
      <c r="E2400" t="s">
        <v>13</v>
      </c>
      <c r="F2400" s="6">
        <v>5</v>
      </c>
      <c r="G2400" s="4">
        <v>505.33</v>
      </c>
      <c r="H2400" s="7">
        <v>0</v>
      </c>
      <c r="I2400" t="s">
        <v>16</v>
      </c>
      <c r="J2400" s="6">
        <v>11</v>
      </c>
      <c r="K2400" s="5">
        <v>2.1</v>
      </c>
      <c r="L2400" s="4">
        <v>2526.65</v>
      </c>
    </row>
    <row r="2401" spans="1:12" x14ac:dyDescent="0.3">
      <c r="A2401">
        <v>12400</v>
      </c>
      <c r="B2401" s="1">
        <v>46961</v>
      </c>
      <c r="C2401">
        <v>1933</v>
      </c>
      <c r="D2401" t="s">
        <v>12</v>
      </c>
      <c r="E2401" t="s">
        <v>21</v>
      </c>
      <c r="F2401" s="6">
        <v>3</v>
      </c>
      <c r="G2401" s="4">
        <v>27.66</v>
      </c>
      <c r="H2401" s="7">
        <v>0.27</v>
      </c>
      <c r="I2401" t="s">
        <v>16</v>
      </c>
      <c r="J2401" s="6">
        <v>11</v>
      </c>
      <c r="K2401" s="5">
        <v>4.0999999999999996</v>
      </c>
      <c r="L2401" s="4">
        <v>60.58</v>
      </c>
    </row>
    <row r="2402" spans="1:12" x14ac:dyDescent="0.3">
      <c r="A2402">
        <v>12401</v>
      </c>
      <c r="B2402" s="1">
        <v>46962</v>
      </c>
      <c r="C2402">
        <v>1526</v>
      </c>
      <c r="D2402" t="s">
        <v>15</v>
      </c>
      <c r="E2402" t="s">
        <v>21</v>
      </c>
      <c r="F2402" s="6">
        <v>6</v>
      </c>
      <c r="G2402" s="4">
        <v>151.38999999999999</v>
      </c>
      <c r="H2402" s="7">
        <v>0.24</v>
      </c>
      <c r="I2402" t="s">
        <v>16</v>
      </c>
      <c r="J2402" s="6">
        <v>6</v>
      </c>
      <c r="K2402" s="5">
        <v>2.7</v>
      </c>
      <c r="L2402" s="4">
        <v>690.34</v>
      </c>
    </row>
    <row r="2403" spans="1:12" x14ac:dyDescent="0.3">
      <c r="A2403">
        <v>12402</v>
      </c>
      <c r="B2403" s="1">
        <v>46963</v>
      </c>
      <c r="C2403">
        <v>1161</v>
      </c>
      <c r="D2403" t="s">
        <v>15</v>
      </c>
      <c r="E2403" t="s">
        <v>17</v>
      </c>
      <c r="F2403" s="6">
        <v>3</v>
      </c>
      <c r="G2403" s="4">
        <v>458.02</v>
      </c>
      <c r="H2403" s="7">
        <v>0.04</v>
      </c>
      <c r="I2403" t="s">
        <v>16</v>
      </c>
      <c r="J2403" s="6">
        <v>6</v>
      </c>
      <c r="K2403" s="5">
        <v>1</v>
      </c>
      <c r="L2403" s="4">
        <v>1319.1</v>
      </c>
    </row>
    <row r="2404" spans="1:12" x14ac:dyDescent="0.3">
      <c r="A2404">
        <v>12403</v>
      </c>
      <c r="B2404" s="1">
        <v>46964</v>
      </c>
      <c r="C2404">
        <v>1956</v>
      </c>
      <c r="D2404" t="s">
        <v>12</v>
      </c>
      <c r="E2404" t="s">
        <v>21</v>
      </c>
      <c r="F2404" s="6">
        <v>5</v>
      </c>
      <c r="G2404" s="4">
        <v>357.87</v>
      </c>
      <c r="H2404" s="7">
        <v>0.34</v>
      </c>
      <c r="I2404" t="s">
        <v>18</v>
      </c>
      <c r="J2404" s="6">
        <v>6</v>
      </c>
      <c r="K2404" s="5">
        <v>1.2</v>
      </c>
      <c r="L2404" s="4">
        <v>1180.97</v>
      </c>
    </row>
    <row r="2405" spans="1:12" x14ac:dyDescent="0.3">
      <c r="A2405">
        <v>12404</v>
      </c>
      <c r="B2405" s="1">
        <v>46965</v>
      </c>
      <c r="C2405">
        <v>1162</v>
      </c>
      <c r="D2405" t="s">
        <v>15</v>
      </c>
      <c r="E2405" t="s">
        <v>17</v>
      </c>
      <c r="F2405" s="6">
        <v>2</v>
      </c>
      <c r="G2405" s="4">
        <v>472.9</v>
      </c>
      <c r="H2405" s="7">
        <v>0.21</v>
      </c>
      <c r="I2405" t="s">
        <v>16</v>
      </c>
      <c r="J2405" s="6">
        <v>10</v>
      </c>
      <c r="K2405" s="5">
        <v>2.8</v>
      </c>
      <c r="L2405" s="4">
        <v>747.18</v>
      </c>
    </row>
    <row r="2406" spans="1:12" x14ac:dyDescent="0.3">
      <c r="A2406">
        <v>12405</v>
      </c>
      <c r="B2406" s="1">
        <v>46966</v>
      </c>
      <c r="C2406">
        <v>1831</v>
      </c>
      <c r="D2406" t="s">
        <v>22</v>
      </c>
      <c r="E2406" t="s">
        <v>17</v>
      </c>
      <c r="F2406" s="6">
        <v>7</v>
      </c>
      <c r="G2406" s="4">
        <v>451.5</v>
      </c>
      <c r="H2406" s="7">
        <v>0.18</v>
      </c>
      <c r="I2406" t="s">
        <v>16</v>
      </c>
      <c r="J2406" s="6">
        <v>6</v>
      </c>
      <c r="K2406" s="5">
        <v>1.2</v>
      </c>
      <c r="L2406" s="4">
        <v>2591.61</v>
      </c>
    </row>
    <row r="2407" spans="1:12" x14ac:dyDescent="0.3">
      <c r="A2407">
        <v>12406</v>
      </c>
      <c r="B2407" s="1">
        <v>46967</v>
      </c>
      <c r="C2407">
        <v>1792</v>
      </c>
      <c r="D2407" t="s">
        <v>19</v>
      </c>
      <c r="E2407" t="s">
        <v>17</v>
      </c>
      <c r="F2407" s="6">
        <v>3</v>
      </c>
      <c r="G2407" s="4">
        <v>44.6</v>
      </c>
      <c r="H2407" s="7">
        <v>0.13</v>
      </c>
      <c r="I2407" t="s">
        <v>16</v>
      </c>
      <c r="J2407" s="6">
        <v>11</v>
      </c>
      <c r="K2407" s="5">
        <v>1.7</v>
      </c>
      <c r="L2407" s="4">
        <v>116.41</v>
      </c>
    </row>
    <row r="2408" spans="1:12" x14ac:dyDescent="0.3">
      <c r="A2408">
        <v>12407</v>
      </c>
      <c r="B2408" s="1">
        <v>46968</v>
      </c>
      <c r="C2408">
        <v>1791</v>
      </c>
      <c r="D2408" t="s">
        <v>15</v>
      </c>
      <c r="E2408" t="s">
        <v>13</v>
      </c>
      <c r="F2408" s="6">
        <v>1</v>
      </c>
      <c r="G2408" s="4">
        <v>537.12</v>
      </c>
      <c r="H2408" s="7">
        <v>0.31</v>
      </c>
      <c r="I2408" t="s">
        <v>18</v>
      </c>
      <c r="J2408" s="6">
        <v>9</v>
      </c>
      <c r="K2408" s="5">
        <v>3.9</v>
      </c>
      <c r="L2408" s="4">
        <v>370.61</v>
      </c>
    </row>
    <row r="2409" spans="1:12" x14ac:dyDescent="0.3">
      <c r="A2409">
        <v>12408</v>
      </c>
      <c r="B2409" s="1">
        <v>46969</v>
      </c>
      <c r="C2409">
        <v>1523</v>
      </c>
      <c r="D2409" t="s">
        <v>19</v>
      </c>
      <c r="E2409" t="s">
        <v>13</v>
      </c>
      <c r="F2409" s="6">
        <v>6</v>
      </c>
      <c r="G2409" s="4">
        <v>147.81</v>
      </c>
      <c r="H2409" s="7">
        <v>0.09</v>
      </c>
      <c r="I2409" t="s">
        <v>18</v>
      </c>
      <c r="J2409" s="6">
        <v>10</v>
      </c>
      <c r="K2409" s="5">
        <v>2.9</v>
      </c>
      <c r="L2409" s="4">
        <v>807.04</v>
      </c>
    </row>
    <row r="2410" spans="1:12" x14ac:dyDescent="0.3">
      <c r="A2410">
        <v>12409</v>
      </c>
      <c r="B2410" s="1">
        <v>46970</v>
      </c>
      <c r="C2410">
        <v>1785</v>
      </c>
      <c r="D2410" t="s">
        <v>19</v>
      </c>
      <c r="E2410" t="s">
        <v>20</v>
      </c>
      <c r="F2410" s="6">
        <v>3</v>
      </c>
      <c r="G2410" s="4">
        <v>338.73</v>
      </c>
      <c r="H2410" s="7">
        <v>0.1</v>
      </c>
      <c r="I2410" t="s">
        <v>18</v>
      </c>
      <c r="J2410" s="6">
        <v>1</v>
      </c>
      <c r="K2410" s="5">
        <v>2.9</v>
      </c>
      <c r="L2410" s="4">
        <v>914.57</v>
      </c>
    </row>
    <row r="2411" spans="1:12" x14ac:dyDescent="0.3">
      <c r="A2411">
        <v>12410</v>
      </c>
      <c r="B2411" s="1">
        <v>46971</v>
      </c>
      <c r="C2411">
        <v>1270</v>
      </c>
      <c r="D2411" t="s">
        <v>19</v>
      </c>
      <c r="E2411" t="s">
        <v>20</v>
      </c>
      <c r="F2411" s="6">
        <v>5</v>
      </c>
      <c r="G2411" s="4">
        <v>391.91</v>
      </c>
      <c r="H2411" s="7">
        <v>0.04</v>
      </c>
      <c r="I2411" t="s">
        <v>16</v>
      </c>
      <c r="J2411" s="6">
        <v>10</v>
      </c>
      <c r="K2411" s="5">
        <v>3.4</v>
      </c>
      <c r="L2411" s="4">
        <v>1881.17</v>
      </c>
    </row>
    <row r="2412" spans="1:12" x14ac:dyDescent="0.3">
      <c r="A2412">
        <v>12411</v>
      </c>
      <c r="B2412" s="1">
        <v>46972</v>
      </c>
      <c r="C2412">
        <v>1491</v>
      </c>
      <c r="D2412" t="s">
        <v>19</v>
      </c>
      <c r="E2412" t="s">
        <v>17</v>
      </c>
      <c r="F2412" s="6">
        <v>7</v>
      </c>
      <c r="G2412" s="4">
        <v>113.65</v>
      </c>
      <c r="H2412" s="7">
        <v>0.27</v>
      </c>
      <c r="I2412" t="s">
        <v>16</v>
      </c>
      <c r="J2412" s="6">
        <v>6</v>
      </c>
      <c r="K2412" s="5">
        <v>4.2</v>
      </c>
      <c r="L2412" s="4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 s="6">
        <v>1</v>
      </c>
      <c r="G2413" s="4">
        <v>586.1</v>
      </c>
      <c r="H2413" s="7">
        <v>0.21</v>
      </c>
      <c r="I2413" t="s">
        <v>16</v>
      </c>
      <c r="J2413" s="6">
        <v>8</v>
      </c>
      <c r="K2413" s="5">
        <v>1.6</v>
      </c>
      <c r="L2413" s="4">
        <v>463.02</v>
      </c>
    </row>
    <row r="2414" spans="1:12" x14ac:dyDescent="0.3">
      <c r="A2414">
        <v>12413</v>
      </c>
      <c r="B2414" s="1">
        <v>46974</v>
      </c>
      <c r="C2414">
        <v>1538</v>
      </c>
      <c r="D2414" t="s">
        <v>19</v>
      </c>
      <c r="E2414" t="s">
        <v>21</v>
      </c>
      <c r="F2414" s="6">
        <v>3</v>
      </c>
      <c r="G2414" s="4">
        <v>300.57</v>
      </c>
      <c r="H2414" s="7">
        <v>0.21</v>
      </c>
      <c r="I2414" t="s">
        <v>16</v>
      </c>
      <c r="J2414" s="6">
        <v>1</v>
      </c>
      <c r="K2414" s="5">
        <v>1.7</v>
      </c>
      <c r="L2414" s="4">
        <v>712.35</v>
      </c>
    </row>
    <row r="2415" spans="1:12" x14ac:dyDescent="0.3">
      <c r="A2415">
        <v>12414</v>
      </c>
      <c r="B2415" s="1">
        <v>46975</v>
      </c>
      <c r="C2415">
        <v>1583</v>
      </c>
      <c r="D2415" t="s">
        <v>22</v>
      </c>
      <c r="E2415" t="s">
        <v>20</v>
      </c>
      <c r="F2415" s="6">
        <v>7</v>
      </c>
      <c r="G2415" s="4">
        <v>48.72</v>
      </c>
      <c r="H2415" s="7">
        <v>0.08</v>
      </c>
      <c r="I2415" t="s">
        <v>16</v>
      </c>
      <c r="J2415" s="6">
        <v>11</v>
      </c>
      <c r="K2415" s="5">
        <v>1.5</v>
      </c>
      <c r="L2415" s="4">
        <v>313.76</v>
      </c>
    </row>
    <row r="2416" spans="1:12" x14ac:dyDescent="0.3">
      <c r="A2416">
        <v>12415</v>
      </c>
      <c r="B2416" s="1">
        <v>46976</v>
      </c>
      <c r="C2416">
        <v>1059</v>
      </c>
      <c r="D2416" t="s">
        <v>22</v>
      </c>
      <c r="E2416" t="s">
        <v>13</v>
      </c>
      <c r="F2416" s="6">
        <v>5</v>
      </c>
      <c r="G2416" s="4">
        <v>563.29999999999995</v>
      </c>
      <c r="H2416" s="7">
        <v>0.23</v>
      </c>
      <c r="I2416" t="s">
        <v>18</v>
      </c>
      <c r="J2416" s="6">
        <v>11</v>
      </c>
      <c r="K2416" s="5">
        <v>4.7</v>
      </c>
      <c r="L2416" s="4">
        <v>2168.6999999999998</v>
      </c>
    </row>
    <row r="2417" spans="1:12" x14ac:dyDescent="0.3">
      <c r="A2417">
        <v>12416</v>
      </c>
      <c r="B2417" s="1">
        <v>46977</v>
      </c>
      <c r="C2417">
        <v>1429</v>
      </c>
      <c r="D2417" t="s">
        <v>15</v>
      </c>
      <c r="E2417" t="s">
        <v>21</v>
      </c>
      <c r="F2417" s="6">
        <v>2</v>
      </c>
      <c r="G2417" s="4">
        <v>357.97</v>
      </c>
      <c r="H2417" s="7">
        <v>0.27</v>
      </c>
      <c r="I2417" t="s">
        <v>16</v>
      </c>
      <c r="J2417" s="6">
        <v>6</v>
      </c>
      <c r="K2417" s="5">
        <v>3.3</v>
      </c>
      <c r="L2417" s="4">
        <v>522.64</v>
      </c>
    </row>
    <row r="2418" spans="1:12" x14ac:dyDescent="0.3">
      <c r="A2418">
        <v>12417</v>
      </c>
      <c r="B2418" s="1">
        <v>46978</v>
      </c>
      <c r="C2418">
        <v>1984</v>
      </c>
      <c r="D2418" t="s">
        <v>19</v>
      </c>
      <c r="E2418" t="s">
        <v>21</v>
      </c>
      <c r="F2418" s="6">
        <v>5</v>
      </c>
      <c r="G2418" s="4">
        <v>424.03</v>
      </c>
      <c r="H2418" s="7">
        <v>0.13</v>
      </c>
      <c r="I2418" t="s">
        <v>14</v>
      </c>
      <c r="J2418" s="6">
        <v>9</v>
      </c>
      <c r="K2418" s="5">
        <v>1.4</v>
      </c>
      <c r="L2418" s="4">
        <v>1844.53</v>
      </c>
    </row>
    <row r="2419" spans="1:12" x14ac:dyDescent="0.3">
      <c r="A2419">
        <v>12418</v>
      </c>
      <c r="B2419" s="1">
        <v>46979</v>
      </c>
      <c r="C2419">
        <v>1656</v>
      </c>
      <c r="D2419" t="s">
        <v>22</v>
      </c>
      <c r="E2419" t="s">
        <v>13</v>
      </c>
      <c r="F2419" s="6">
        <v>2</v>
      </c>
      <c r="G2419" s="4">
        <v>322.23</v>
      </c>
      <c r="H2419" s="7">
        <v>0.28000000000000003</v>
      </c>
      <c r="I2419" t="s">
        <v>18</v>
      </c>
      <c r="J2419" s="6">
        <v>6</v>
      </c>
      <c r="K2419" s="5">
        <v>1.9</v>
      </c>
      <c r="L2419" s="4">
        <v>464.01</v>
      </c>
    </row>
    <row r="2420" spans="1:12" x14ac:dyDescent="0.3">
      <c r="A2420">
        <v>12419</v>
      </c>
      <c r="B2420" s="1">
        <v>46980</v>
      </c>
      <c r="C2420">
        <v>1604</v>
      </c>
      <c r="D2420" t="s">
        <v>15</v>
      </c>
      <c r="E2420" t="s">
        <v>20</v>
      </c>
      <c r="F2420" s="6">
        <v>7</v>
      </c>
      <c r="G2420" s="4">
        <v>503.32</v>
      </c>
      <c r="H2420" s="7">
        <v>0.12</v>
      </c>
      <c r="I2420" t="s">
        <v>16</v>
      </c>
      <c r="J2420" s="6">
        <v>2</v>
      </c>
      <c r="K2420" s="5">
        <v>3.9</v>
      </c>
      <c r="L2420" s="4">
        <v>3100.45</v>
      </c>
    </row>
    <row r="2421" spans="1:12" x14ac:dyDescent="0.3">
      <c r="A2421">
        <v>12420</v>
      </c>
      <c r="B2421" s="1">
        <v>46981</v>
      </c>
      <c r="C2421">
        <v>1308</v>
      </c>
      <c r="D2421" t="s">
        <v>22</v>
      </c>
      <c r="E2421" t="s">
        <v>13</v>
      </c>
      <c r="F2421" s="6">
        <v>7</v>
      </c>
      <c r="G2421" s="4">
        <v>34.380000000000003</v>
      </c>
      <c r="H2421" s="7">
        <v>0.27</v>
      </c>
      <c r="I2421" t="s">
        <v>18</v>
      </c>
      <c r="J2421" s="6">
        <v>1</v>
      </c>
      <c r="K2421" s="5">
        <v>1.1000000000000001</v>
      </c>
      <c r="L2421" s="4">
        <v>175.68</v>
      </c>
    </row>
    <row r="2422" spans="1:12" x14ac:dyDescent="0.3">
      <c r="A2422">
        <v>12421</v>
      </c>
      <c r="B2422" s="1">
        <v>46982</v>
      </c>
      <c r="C2422">
        <v>1519</v>
      </c>
      <c r="D2422" t="s">
        <v>22</v>
      </c>
      <c r="E2422" t="s">
        <v>20</v>
      </c>
      <c r="F2422" s="6">
        <v>1</v>
      </c>
      <c r="G2422" s="4">
        <v>172</v>
      </c>
      <c r="H2422" s="7">
        <v>0.01</v>
      </c>
      <c r="I2422" t="s">
        <v>18</v>
      </c>
      <c r="J2422" s="6">
        <v>4</v>
      </c>
      <c r="K2422" s="5">
        <v>3.9</v>
      </c>
      <c r="L2422" s="4">
        <v>170.28</v>
      </c>
    </row>
    <row r="2423" spans="1:12" x14ac:dyDescent="0.3">
      <c r="A2423">
        <v>12422</v>
      </c>
      <c r="B2423" s="1">
        <v>46983</v>
      </c>
      <c r="C2423">
        <v>1590</v>
      </c>
      <c r="D2423" t="s">
        <v>12</v>
      </c>
      <c r="E2423" t="s">
        <v>17</v>
      </c>
      <c r="F2423" s="6">
        <v>5</v>
      </c>
      <c r="G2423" s="4">
        <v>289.74</v>
      </c>
      <c r="H2423" s="7">
        <v>0.19</v>
      </c>
      <c r="I2423" t="s">
        <v>18</v>
      </c>
      <c r="J2423" s="6">
        <v>6</v>
      </c>
      <c r="K2423" s="5">
        <v>4.5999999999999996</v>
      </c>
      <c r="L2423" s="4">
        <v>1173.45</v>
      </c>
    </row>
    <row r="2424" spans="1:12" x14ac:dyDescent="0.3">
      <c r="A2424">
        <v>12423</v>
      </c>
      <c r="B2424" s="1">
        <v>46984</v>
      </c>
      <c r="C2424">
        <v>1026</v>
      </c>
      <c r="D2424" t="s">
        <v>15</v>
      </c>
      <c r="E2424" t="s">
        <v>13</v>
      </c>
      <c r="F2424" s="6">
        <v>4</v>
      </c>
      <c r="G2424" s="4">
        <v>59.81</v>
      </c>
      <c r="H2424" s="7">
        <v>0.34</v>
      </c>
      <c r="I2424" t="s">
        <v>14</v>
      </c>
      <c r="J2424" s="6">
        <v>10</v>
      </c>
      <c r="K2424" s="5">
        <v>1.2</v>
      </c>
      <c r="L2424" s="4">
        <v>157.9</v>
      </c>
    </row>
    <row r="2425" spans="1:12" x14ac:dyDescent="0.3">
      <c r="A2425">
        <v>12424</v>
      </c>
      <c r="B2425" s="1">
        <v>46985</v>
      </c>
      <c r="C2425">
        <v>1685</v>
      </c>
      <c r="D2425" t="s">
        <v>19</v>
      </c>
      <c r="E2425" t="s">
        <v>13</v>
      </c>
      <c r="F2425" s="6">
        <v>6</v>
      </c>
      <c r="G2425" s="4">
        <v>427.96</v>
      </c>
      <c r="H2425" s="7">
        <v>0.34</v>
      </c>
      <c r="I2425" t="s">
        <v>16</v>
      </c>
      <c r="J2425" s="6">
        <v>10</v>
      </c>
      <c r="K2425" s="5">
        <v>1.7</v>
      </c>
      <c r="L2425" s="4">
        <v>1694.72</v>
      </c>
    </row>
    <row r="2426" spans="1:12" x14ac:dyDescent="0.3">
      <c r="A2426">
        <v>12425</v>
      </c>
      <c r="B2426" s="1">
        <v>46986</v>
      </c>
      <c r="C2426">
        <v>1561</v>
      </c>
      <c r="D2426" t="s">
        <v>15</v>
      </c>
      <c r="E2426" t="s">
        <v>20</v>
      </c>
      <c r="F2426" s="6">
        <v>4</v>
      </c>
      <c r="G2426" s="4">
        <v>245.29</v>
      </c>
      <c r="H2426" s="7">
        <v>0.1</v>
      </c>
      <c r="I2426" t="s">
        <v>14</v>
      </c>
      <c r="J2426" s="6">
        <v>9</v>
      </c>
      <c r="K2426" s="5">
        <v>1</v>
      </c>
      <c r="L2426" s="4">
        <v>883.04</v>
      </c>
    </row>
    <row r="2427" spans="1:12" x14ac:dyDescent="0.3">
      <c r="A2427">
        <v>12426</v>
      </c>
      <c r="B2427" s="1">
        <v>46987</v>
      </c>
      <c r="C2427">
        <v>1198</v>
      </c>
      <c r="D2427" t="s">
        <v>19</v>
      </c>
      <c r="E2427" t="s">
        <v>20</v>
      </c>
      <c r="F2427" s="6">
        <v>4</v>
      </c>
      <c r="G2427" s="4">
        <v>174.51</v>
      </c>
      <c r="H2427" s="7">
        <v>0.15</v>
      </c>
      <c r="I2427" t="s">
        <v>16</v>
      </c>
      <c r="J2427" s="6">
        <v>5</v>
      </c>
      <c r="K2427" s="5">
        <v>1.4</v>
      </c>
      <c r="L2427" s="4">
        <v>593.33000000000004</v>
      </c>
    </row>
    <row r="2428" spans="1:12" x14ac:dyDescent="0.3">
      <c r="A2428">
        <v>12427</v>
      </c>
      <c r="B2428" s="1">
        <v>46988</v>
      </c>
      <c r="C2428">
        <v>1386</v>
      </c>
      <c r="D2428" t="s">
        <v>12</v>
      </c>
      <c r="E2428" t="s">
        <v>13</v>
      </c>
      <c r="F2428" s="6">
        <v>4</v>
      </c>
      <c r="G2428" s="4">
        <v>16.98</v>
      </c>
      <c r="H2428" s="7">
        <v>0.02</v>
      </c>
      <c r="I2428" t="s">
        <v>14</v>
      </c>
      <c r="J2428" s="6">
        <v>7</v>
      </c>
      <c r="K2428" s="5">
        <v>3.5</v>
      </c>
      <c r="L2428" s="4">
        <v>66.56</v>
      </c>
    </row>
    <row r="2429" spans="1:12" x14ac:dyDescent="0.3">
      <c r="A2429">
        <v>12428</v>
      </c>
      <c r="B2429" s="1">
        <v>46989</v>
      </c>
      <c r="C2429">
        <v>1348</v>
      </c>
      <c r="D2429" t="s">
        <v>19</v>
      </c>
      <c r="E2429" t="s">
        <v>21</v>
      </c>
      <c r="F2429" s="6">
        <v>6</v>
      </c>
      <c r="G2429" s="4">
        <v>436.1</v>
      </c>
      <c r="H2429" s="7">
        <v>0.31</v>
      </c>
      <c r="I2429" t="s">
        <v>16</v>
      </c>
      <c r="J2429" s="6">
        <v>6</v>
      </c>
      <c r="K2429" s="5">
        <v>1.2</v>
      </c>
      <c r="L2429" s="4">
        <v>1805.45</v>
      </c>
    </row>
    <row r="2430" spans="1:12" x14ac:dyDescent="0.3">
      <c r="A2430">
        <v>12429</v>
      </c>
      <c r="B2430" s="1">
        <v>46990</v>
      </c>
      <c r="C2430">
        <v>1959</v>
      </c>
      <c r="D2430" t="s">
        <v>19</v>
      </c>
      <c r="E2430" t="s">
        <v>21</v>
      </c>
      <c r="F2430" s="6">
        <v>4</v>
      </c>
      <c r="G2430" s="4">
        <v>502.78</v>
      </c>
      <c r="H2430" s="7">
        <v>0.2</v>
      </c>
      <c r="I2430" t="s">
        <v>16</v>
      </c>
      <c r="J2430" s="6">
        <v>6</v>
      </c>
      <c r="K2430" s="5">
        <v>2.7</v>
      </c>
      <c r="L2430" s="4">
        <v>1608.9</v>
      </c>
    </row>
    <row r="2431" spans="1:12" x14ac:dyDescent="0.3">
      <c r="A2431">
        <v>12430</v>
      </c>
      <c r="B2431" s="1">
        <v>46991</v>
      </c>
      <c r="C2431">
        <v>1939</v>
      </c>
      <c r="D2431" t="s">
        <v>22</v>
      </c>
      <c r="E2431" t="s">
        <v>21</v>
      </c>
      <c r="F2431" s="6">
        <v>2</v>
      </c>
      <c r="G2431" s="4">
        <v>246.1</v>
      </c>
      <c r="H2431" s="7">
        <v>0.13</v>
      </c>
      <c r="I2431" t="s">
        <v>18</v>
      </c>
      <c r="J2431" s="6">
        <v>9</v>
      </c>
      <c r="K2431" s="5">
        <v>3</v>
      </c>
      <c r="L2431" s="4">
        <v>428.21</v>
      </c>
    </row>
    <row r="2432" spans="1:12" x14ac:dyDescent="0.3">
      <c r="A2432">
        <v>12431</v>
      </c>
      <c r="B2432" s="1">
        <v>46992</v>
      </c>
      <c r="C2432">
        <v>1692</v>
      </c>
      <c r="D2432" t="s">
        <v>15</v>
      </c>
      <c r="E2432" t="s">
        <v>17</v>
      </c>
      <c r="F2432" s="6">
        <v>5</v>
      </c>
      <c r="G2432" s="4">
        <v>345.07</v>
      </c>
      <c r="H2432" s="7">
        <v>0.04</v>
      </c>
      <c r="I2432" t="s">
        <v>16</v>
      </c>
      <c r="J2432" s="6">
        <v>5</v>
      </c>
      <c r="K2432" s="5">
        <v>4.5999999999999996</v>
      </c>
      <c r="L2432" s="4">
        <v>1656.34</v>
      </c>
    </row>
    <row r="2433" spans="1:12" x14ac:dyDescent="0.3">
      <c r="A2433">
        <v>12432</v>
      </c>
      <c r="B2433" s="1">
        <v>46993</v>
      </c>
      <c r="C2433">
        <v>1535</v>
      </c>
      <c r="D2433" t="s">
        <v>15</v>
      </c>
      <c r="E2433" t="s">
        <v>17</v>
      </c>
      <c r="F2433" s="6">
        <v>7</v>
      </c>
      <c r="G2433" s="4">
        <v>148.19999999999999</v>
      </c>
      <c r="H2433" s="7">
        <v>0.33</v>
      </c>
      <c r="I2433" t="s">
        <v>16</v>
      </c>
      <c r="J2433" s="6">
        <v>2</v>
      </c>
      <c r="K2433" s="5">
        <v>2.9</v>
      </c>
      <c r="L2433" s="4">
        <v>695.06</v>
      </c>
    </row>
    <row r="2434" spans="1:12" x14ac:dyDescent="0.3">
      <c r="A2434">
        <v>12433</v>
      </c>
      <c r="B2434" s="1">
        <v>46994</v>
      </c>
      <c r="C2434">
        <v>1827</v>
      </c>
      <c r="D2434" t="s">
        <v>15</v>
      </c>
      <c r="E2434" t="s">
        <v>20</v>
      </c>
      <c r="F2434" s="6">
        <v>1</v>
      </c>
      <c r="G2434" s="4">
        <v>378.99</v>
      </c>
      <c r="H2434" s="7">
        <v>0.19</v>
      </c>
      <c r="I2434" t="s">
        <v>16</v>
      </c>
      <c r="J2434" s="6">
        <v>8</v>
      </c>
      <c r="K2434" s="5">
        <v>1.6</v>
      </c>
      <c r="L2434" s="4">
        <v>306.98</v>
      </c>
    </row>
    <row r="2435" spans="1:12" x14ac:dyDescent="0.3">
      <c r="A2435">
        <v>12434</v>
      </c>
      <c r="B2435" s="1">
        <v>46995</v>
      </c>
      <c r="C2435">
        <v>1377</v>
      </c>
      <c r="D2435" t="s">
        <v>12</v>
      </c>
      <c r="E2435" t="s">
        <v>17</v>
      </c>
      <c r="F2435" s="6">
        <v>4</v>
      </c>
      <c r="G2435" s="4">
        <v>22.1</v>
      </c>
      <c r="H2435" s="7">
        <v>0.1</v>
      </c>
      <c r="I2435" t="s">
        <v>18</v>
      </c>
      <c r="J2435" s="6">
        <v>11</v>
      </c>
      <c r="K2435" s="5">
        <v>2.2000000000000002</v>
      </c>
      <c r="L2435" s="4">
        <v>79.56</v>
      </c>
    </row>
    <row r="2436" spans="1:12" x14ac:dyDescent="0.3">
      <c r="A2436">
        <v>12435</v>
      </c>
      <c r="B2436" s="1">
        <v>46996</v>
      </c>
      <c r="C2436">
        <v>1898</v>
      </c>
      <c r="D2436" t="s">
        <v>19</v>
      </c>
      <c r="E2436" t="s">
        <v>21</v>
      </c>
      <c r="F2436" s="6">
        <v>7</v>
      </c>
      <c r="G2436" s="4">
        <v>300.86</v>
      </c>
      <c r="H2436" s="7">
        <v>0.12</v>
      </c>
      <c r="I2436" t="s">
        <v>14</v>
      </c>
      <c r="J2436" s="6">
        <v>3</v>
      </c>
      <c r="K2436" s="5">
        <v>3.7</v>
      </c>
      <c r="L2436" s="4">
        <v>1853.3</v>
      </c>
    </row>
    <row r="2437" spans="1:12" x14ac:dyDescent="0.3">
      <c r="A2437">
        <v>12436</v>
      </c>
      <c r="B2437" s="1">
        <v>46997</v>
      </c>
      <c r="C2437">
        <v>1915</v>
      </c>
      <c r="D2437" t="s">
        <v>12</v>
      </c>
      <c r="E2437" t="s">
        <v>13</v>
      </c>
      <c r="F2437" s="6">
        <v>4</v>
      </c>
      <c r="G2437" s="4">
        <v>391.86</v>
      </c>
      <c r="H2437" s="7">
        <v>0.09</v>
      </c>
      <c r="I2437" t="s">
        <v>18</v>
      </c>
      <c r="J2437" s="6">
        <v>9</v>
      </c>
      <c r="K2437" s="5">
        <v>1.4</v>
      </c>
      <c r="L2437" s="4">
        <v>1426.37</v>
      </c>
    </row>
    <row r="2438" spans="1:12" x14ac:dyDescent="0.3">
      <c r="A2438">
        <v>12437</v>
      </c>
      <c r="B2438" s="1">
        <v>46998</v>
      </c>
      <c r="C2438">
        <v>1557</v>
      </c>
      <c r="D2438" t="s">
        <v>19</v>
      </c>
      <c r="E2438" t="s">
        <v>17</v>
      </c>
      <c r="F2438" s="6">
        <v>1</v>
      </c>
      <c r="G2438" s="4">
        <v>552.14</v>
      </c>
      <c r="H2438" s="7">
        <v>0.21</v>
      </c>
      <c r="I2438" t="s">
        <v>14</v>
      </c>
      <c r="J2438" s="6">
        <v>5</v>
      </c>
      <c r="K2438" s="5">
        <v>1.9</v>
      </c>
      <c r="L2438" s="4">
        <v>436.19</v>
      </c>
    </row>
    <row r="2439" spans="1:12" x14ac:dyDescent="0.3">
      <c r="A2439">
        <v>12438</v>
      </c>
      <c r="B2439" s="1">
        <v>46999</v>
      </c>
      <c r="C2439">
        <v>1526</v>
      </c>
      <c r="D2439" t="s">
        <v>22</v>
      </c>
      <c r="E2439" t="s">
        <v>17</v>
      </c>
      <c r="F2439" s="6">
        <v>1</v>
      </c>
      <c r="G2439" s="4">
        <v>238.08</v>
      </c>
      <c r="H2439" s="7">
        <v>0.33</v>
      </c>
      <c r="I2439" t="s">
        <v>18</v>
      </c>
      <c r="J2439" s="6">
        <v>1</v>
      </c>
      <c r="K2439" s="5">
        <v>5</v>
      </c>
      <c r="L2439" s="4">
        <v>159.51</v>
      </c>
    </row>
    <row r="2440" spans="1:12" x14ac:dyDescent="0.3">
      <c r="A2440">
        <v>12439</v>
      </c>
      <c r="B2440" s="1">
        <v>47000</v>
      </c>
      <c r="C2440">
        <v>1152</v>
      </c>
      <c r="D2440" t="s">
        <v>22</v>
      </c>
      <c r="E2440" t="s">
        <v>21</v>
      </c>
      <c r="F2440" s="6">
        <v>4</v>
      </c>
      <c r="G2440" s="4">
        <v>462.64</v>
      </c>
      <c r="H2440" s="7">
        <v>0.3</v>
      </c>
      <c r="I2440" t="s">
        <v>16</v>
      </c>
      <c r="J2440" s="6">
        <v>4</v>
      </c>
      <c r="K2440" s="5">
        <v>1</v>
      </c>
      <c r="L2440" s="4">
        <v>1295.3900000000001</v>
      </c>
    </row>
    <row r="2441" spans="1:12" x14ac:dyDescent="0.3">
      <c r="A2441">
        <v>12440</v>
      </c>
      <c r="B2441" s="1">
        <v>47001</v>
      </c>
      <c r="C2441">
        <v>1733</v>
      </c>
      <c r="D2441" t="s">
        <v>19</v>
      </c>
      <c r="E2441" t="s">
        <v>17</v>
      </c>
      <c r="F2441" s="6">
        <v>2</v>
      </c>
      <c r="G2441" s="4">
        <v>364.65</v>
      </c>
      <c r="H2441" s="7">
        <v>0.16</v>
      </c>
      <c r="I2441" t="s">
        <v>16</v>
      </c>
      <c r="J2441" s="6">
        <v>9</v>
      </c>
      <c r="K2441" s="5">
        <v>1.6</v>
      </c>
      <c r="L2441" s="4">
        <v>612.61</v>
      </c>
    </row>
    <row r="2442" spans="1:12" x14ac:dyDescent="0.3">
      <c r="A2442">
        <v>12441</v>
      </c>
      <c r="B2442" s="1">
        <v>47002</v>
      </c>
      <c r="C2442">
        <v>1205</v>
      </c>
      <c r="D2442" t="s">
        <v>15</v>
      </c>
      <c r="E2442" t="s">
        <v>20</v>
      </c>
      <c r="F2442" s="6">
        <v>7</v>
      </c>
      <c r="G2442" s="4">
        <v>557.29999999999995</v>
      </c>
      <c r="H2442" s="7">
        <v>0.28999999999999998</v>
      </c>
      <c r="I2442" t="s">
        <v>18</v>
      </c>
      <c r="J2442" s="6">
        <v>1</v>
      </c>
      <c r="K2442" s="5">
        <v>4.4000000000000004</v>
      </c>
      <c r="L2442" s="4">
        <v>2769.78</v>
      </c>
    </row>
    <row r="2443" spans="1:12" x14ac:dyDescent="0.3">
      <c r="A2443">
        <v>12442</v>
      </c>
      <c r="B2443" s="1">
        <v>47003</v>
      </c>
      <c r="C2443">
        <v>1454</v>
      </c>
      <c r="D2443" t="s">
        <v>19</v>
      </c>
      <c r="E2443" t="s">
        <v>13</v>
      </c>
      <c r="F2443" s="6">
        <v>1</v>
      </c>
      <c r="G2443" s="4">
        <v>248.05</v>
      </c>
      <c r="H2443" s="7">
        <v>0.15</v>
      </c>
      <c r="I2443" t="s">
        <v>16</v>
      </c>
      <c r="J2443" s="6">
        <v>8</v>
      </c>
      <c r="K2443" s="5">
        <v>1.4</v>
      </c>
      <c r="L2443" s="4">
        <v>210.84</v>
      </c>
    </row>
    <row r="2444" spans="1:12" x14ac:dyDescent="0.3">
      <c r="A2444">
        <v>12443</v>
      </c>
      <c r="B2444" s="1">
        <v>47004</v>
      </c>
      <c r="C2444">
        <v>1272</v>
      </c>
      <c r="D2444" t="s">
        <v>22</v>
      </c>
      <c r="E2444" t="s">
        <v>21</v>
      </c>
      <c r="F2444" s="6">
        <v>5</v>
      </c>
      <c r="G2444" s="4">
        <v>201.67</v>
      </c>
      <c r="H2444" s="7">
        <v>0.09</v>
      </c>
      <c r="I2444" t="s">
        <v>16</v>
      </c>
      <c r="J2444" s="6">
        <v>8</v>
      </c>
      <c r="K2444" s="5">
        <v>1.1000000000000001</v>
      </c>
      <c r="L2444" s="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 s="6">
        <v>7</v>
      </c>
      <c r="G2445" s="4">
        <v>533.98</v>
      </c>
      <c r="H2445" s="7">
        <v>0.34</v>
      </c>
      <c r="I2445" t="s">
        <v>18</v>
      </c>
      <c r="J2445" s="6">
        <v>9</v>
      </c>
      <c r="K2445" s="5">
        <v>1.5</v>
      </c>
      <c r="L2445" s="4">
        <v>2466.9899999999998</v>
      </c>
    </row>
    <row r="2446" spans="1:12" x14ac:dyDescent="0.3">
      <c r="A2446">
        <v>12445</v>
      </c>
      <c r="B2446" s="1">
        <v>47006</v>
      </c>
      <c r="C2446">
        <v>1235</v>
      </c>
      <c r="D2446" t="s">
        <v>15</v>
      </c>
      <c r="E2446" t="s">
        <v>21</v>
      </c>
      <c r="F2446" s="6">
        <v>5</v>
      </c>
      <c r="G2446" s="4">
        <v>43.81</v>
      </c>
      <c r="H2446" s="7">
        <v>0.11</v>
      </c>
      <c r="I2446" t="s">
        <v>18</v>
      </c>
      <c r="J2446" s="6">
        <v>9</v>
      </c>
      <c r="K2446" s="5">
        <v>3.8</v>
      </c>
      <c r="L2446" s="4">
        <v>194.95</v>
      </c>
    </row>
    <row r="2447" spans="1:12" x14ac:dyDescent="0.3">
      <c r="A2447">
        <v>12446</v>
      </c>
      <c r="B2447" s="1">
        <v>47007</v>
      </c>
      <c r="C2447">
        <v>1851</v>
      </c>
      <c r="D2447" t="s">
        <v>19</v>
      </c>
      <c r="E2447" t="s">
        <v>20</v>
      </c>
      <c r="F2447" s="6">
        <v>7</v>
      </c>
      <c r="G2447" s="4">
        <v>94.79</v>
      </c>
      <c r="H2447" s="7">
        <v>0.11</v>
      </c>
      <c r="I2447" t="s">
        <v>16</v>
      </c>
      <c r="J2447" s="6">
        <v>6</v>
      </c>
      <c r="K2447" s="5">
        <v>5</v>
      </c>
      <c r="L2447" s="4">
        <v>590.54</v>
      </c>
    </row>
    <row r="2448" spans="1:12" x14ac:dyDescent="0.3">
      <c r="A2448">
        <v>12447</v>
      </c>
      <c r="B2448" s="1">
        <v>47008</v>
      </c>
      <c r="C2448">
        <v>1739</v>
      </c>
      <c r="D2448" t="s">
        <v>19</v>
      </c>
      <c r="E2448" t="s">
        <v>13</v>
      </c>
      <c r="F2448" s="6">
        <v>2</v>
      </c>
      <c r="G2448" s="4">
        <v>63.21</v>
      </c>
      <c r="H2448" s="7">
        <v>0.35</v>
      </c>
      <c r="I2448" t="s">
        <v>14</v>
      </c>
      <c r="J2448" s="6">
        <v>5</v>
      </c>
      <c r="K2448" s="5">
        <v>3.4</v>
      </c>
      <c r="L2448" s="4">
        <v>82.17</v>
      </c>
    </row>
    <row r="2449" spans="1:12" x14ac:dyDescent="0.3">
      <c r="A2449">
        <v>12448</v>
      </c>
      <c r="B2449" s="1">
        <v>47009</v>
      </c>
      <c r="C2449">
        <v>1520</v>
      </c>
      <c r="D2449" t="s">
        <v>19</v>
      </c>
      <c r="E2449" t="s">
        <v>13</v>
      </c>
      <c r="F2449" s="6">
        <v>6</v>
      </c>
      <c r="G2449" s="4">
        <v>508.22</v>
      </c>
      <c r="H2449" s="7">
        <v>0.05</v>
      </c>
      <c r="I2449" t="s">
        <v>18</v>
      </c>
      <c r="J2449" s="6">
        <v>7</v>
      </c>
      <c r="K2449" s="5">
        <v>1.5</v>
      </c>
      <c r="L2449" s="4">
        <v>2896.85</v>
      </c>
    </row>
    <row r="2450" spans="1:12" x14ac:dyDescent="0.3">
      <c r="A2450">
        <v>12449</v>
      </c>
      <c r="B2450" s="1">
        <v>47010</v>
      </c>
      <c r="C2450">
        <v>1677</v>
      </c>
      <c r="D2450" t="s">
        <v>19</v>
      </c>
      <c r="E2450" t="s">
        <v>20</v>
      </c>
      <c r="F2450" s="6">
        <v>3</v>
      </c>
      <c r="G2450" s="4">
        <v>21.21</v>
      </c>
      <c r="H2450" s="7">
        <v>0.27</v>
      </c>
      <c r="I2450" t="s">
        <v>18</v>
      </c>
      <c r="J2450" s="6">
        <v>9</v>
      </c>
      <c r="K2450" s="5">
        <v>1.7</v>
      </c>
      <c r="L2450" s="4">
        <v>46.45</v>
      </c>
    </row>
    <row r="2451" spans="1:12" x14ac:dyDescent="0.3">
      <c r="A2451">
        <v>12450</v>
      </c>
      <c r="B2451" s="1">
        <v>47011</v>
      </c>
      <c r="C2451">
        <v>1943</v>
      </c>
      <c r="D2451" t="s">
        <v>15</v>
      </c>
      <c r="E2451" t="s">
        <v>20</v>
      </c>
      <c r="F2451" s="6">
        <v>2</v>
      </c>
      <c r="G2451" s="4">
        <v>519.07000000000005</v>
      </c>
      <c r="H2451" s="7">
        <v>0.33</v>
      </c>
      <c r="I2451" t="s">
        <v>14</v>
      </c>
      <c r="J2451" s="6">
        <v>5</v>
      </c>
      <c r="K2451" s="5">
        <v>3.2</v>
      </c>
      <c r="L2451" s="4">
        <v>695.55</v>
      </c>
    </row>
    <row r="2452" spans="1:12" x14ac:dyDescent="0.3">
      <c r="A2452">
        <v>12451</v>
      </c>
      <c r="B2452" s="1">
        <v>47012</v>
      </c>
      <c r="C2452">
        <v>1955</v>
      </c>
      <c r="D2452" t="s">
        <v>12</v>
      </c>
      <c r="E2452" t="s">
        <v>20</v>
      </c>
      <c r="F2452" s="6">
        <v>4</v>
      </c>
      <c r="G2452" s="4">
        <v>278.99</v>
      </c>
      <c r="H2452" s="7">
        <v>0.18</v>
      </c>
      <c r="I2452" t="s">
        <v>16</v>
      </c>
      <c r="J2452" s="6">
        <v>3</v>
      </c>
      <c r="K2452" s="5">
        <v>3.9</v>
      </c>
      <c r="L2452" s="4">
        <v>915.09</v>
      </c>
    </row>
    <row r="2453" spans="1:12" x14ac:dyDescent="0.3">
      <c r="A2453">
        <v>12452</v>
      </c>
      <c r="B2453" s="1">
        <v>47013</v>
      </c>
      <c r="C2453">
        <v>1830</v>
      </c>
      <c r="D2453" t="s">
        <v>22</v>
      </c>
      <c r="E2453" t="s">
        <v>20</v>
      </c>
      <c r="F2453" s="6">
        <v>3</v>
      </c>
      <c r="G2453" s="4">
        <v>17.350000000000001</v>
      </c>
      <c r="H2453" s="7">
        <v>0</v>
      </c>
      <c r="I2453" t="s">
        <v>18</v>
      </c>
      <c r="J2453" s="6">
        <v>9</v>
      </c>
      <c r="K2453" s="5">
        <v>3.7</v>
      </c>
      <c r="L2453" s="4">
        <v>52.05</v>
      </c>
    </row>
    <row r="2454" spans="1:12" x14ac:dyDescent="0.3">
      <c r="A2454">
        <v>12453</v>
      </c>
      <c r="B2454" s="1">
        <v>47014</v>
      </c>
      <c r="C2454">
        <v>1725</v>
      </c>
      <c r="D2454" t="s">
        <v>15</v>
      </c>
      <c r="E2454" t="s">
        <v>20</v>
      </c>
      <c r="F2454" s="6">
        <v>4</v>
      </c>
      <c r="G2454" s="4">
        <v>249.96</v>
      </c>
      <c r="H2454" s="7">
        <v>0.13</v>
      </c>
      <c r="I2454" t="s">
        <v>14</v>
      </c>
      <c r="J2454" s="6">
        <v>10</v>
      </c>
      <c r="K2454" s="5">
        <v>3.3</v>
      </c>
      <c r="L2454" s="4">
        <v>869.86</v>
      </c>
    </row>
    <row r="2455" spans="1:12" x14ac:dyDescent="0.3">
      <c r="A2455">
        <v>12454</v>
      </c>
      <c r="B2455" s="1">
        <v>47015</v>
      </c>
      <c r="C2455">
        <v>1500</v>
      </c>
      <c r="D2455" t="s">
        <v>12</v>
      </c>
      <c r="E2455" t="s">
        <v>20</v>
      </c>
      <c r="F2455" s="6">
        <v>5</v>
      </c>
      <c r="G2455" s="4">
        <v>124.28</v>
      </c>
      <c r="H2455" s="7">
        <v>0.04</v>
      </c>
      <c r="I2455" t="s">
        <v>18</v>
      </c>
      <c r="J2455" s="6">
        <v>1</v>
      </c>
      <c r="K2455" s="5">
        <v>4.9000000000000004</v>
      </c>
      <c r="L2455" s="4">
        <v>596.54</v>
      </c>
    </row>
    <row r="2456" spans="1:12" x14ac:dyDescent="0.3">
      <c r="A2456">
        <v>12455</v>
      </c>
      <c r="B2456" s="1">
        <v>47016</v>
      </c>
      <c r="C2456">
        <v>1116</v>
      </c>
      <c r="D2456" t="s">
        <v>22</v>
      </c>
      <c r="E2456" t="s">
        <v>13</v>
      </c>
      <c r="F2456" s="6">
        <v>1</v>
      </c>
      <c r="G2456" s="4">
        <v>380.27</v>
      </c>
      <c r="H2456" s="7">
        <v>0.15</v>
      </c>
      <c r="I2456" t="s">
        <v>18</v>
      </c>
      <c r="J2456" s="6">
        <v>1</v>
      </c>
      <c r="K2456" s="5">
        <v>1.8</v>
      </c>
      <c r="L2456" s="4">
        <v>323.23</v>
      </c>
    </row>
    <row r="2457" spans="1:12" x14ac:dyDescent="0.3">
      <c r="A2457">
        <v>12456</v>
      </c>
      <c r="B2457" s="1">
        <v>47017</v>
      </c>
      <c r="C2457">
        <v>1385</v>
      </c>
      <c r="D2457" t="s">
        <v>12</v>
      </c>
      <c r="E2457" t="s">
        <v>20</v>
      </c>
      <c r="F2457" s="6">
        <v>7</v>
      </c>
      <c r="G2457" s="4">
        <v>412.42</v>
      </c>
      <c r="H2457" s="7">
        <v>0.28000000000000003</v>
      </c>
      <c r="I2457" t="s">
        <v>16</v>
      </c>
      <c r="J2457" s="6">
        <v>10</v>
      </c>
      <c r="K2457" s="5">
        <v>1.7</v>
      </c>
      <c r="L2457" s="4">
        <v>2078.6</v>
      </c>
    </row>
    <row r="2458" spans="1:12" x14ac:dyDescent="0.3">
      <c r="A2458">
        <v>12457</v>
      </c>
      <c r="B2458" s="1">
        <v>47018</v>
      </c>
      <c r="C2458">
        <v>1343</v>
      </c>
      <c r="D2458" t="s">
        <v>15</v>
      </c>
      <c r="E2458" t="s">
        <v>17</v>
      </c>
      <c r="F2458" s="6">
        <v>4</v>
      </c>
      <c r="G2458" s="4">
        <v>300.2</v>
      </c>
      <c r="H2458" s="7">
        <v>0.15</v>
      </c>
      <c r="I2458" t="s">
        <v>18</v>
      </c>
      <c r="J2458" s="6">
        <v>11</v>
      </c>
      <c r="K2458" s="5">
        <v>4.4000000000000004</v>
      </c>
      <c r="L2458" s="4">
        <v>1020.68</v>
      </c>
    </row>
    <row r="2459" spans="1:12" x14ac:dyDescent="0.3">
      <c r="A2459">
        <v>12458</v>
      </c>
      <c r="B2459" s="1">
        <v>47019</v>
      </c>
      <c r="C2459">
        <v>1583</v>
      </c>
      <c r="D2459" t="s">
        <v>19</v>
      </c>
      <c r="E2459" t="s">
        <v>13</v>
      </c>
      <c r="F2459" s="6">
        <v>5</v>
      </c>
      <c r="G2459" s="4">
        <v>38.700000000000003</v>
      </c>
      <c r="H2459" s="7">
        <v>0.15</v>
      </c>
      <c r="I2459" t="s">
        <v>16</v>
      </c>
      <c r="J2459" s="6">
        <v>4</v>
      </c>
      <c r="K2459" s="5">
        <v>2.2000000000000002</v>
      </c>
      <c r="L2459" s="4">
        <v>164.48</v>
      </c>
    </row>
    <row r="2460" spans="1:12" x14ac:dyDescent="0.3">
      <c r="A2460">
        <v>12459</v>
      </c>
      <c r="B2460" s="1">
        <v>47020</v>
      </c>
      <c r="C2460">
        <v>1394</v>
      </c>
      <c r="D2460" t="s">
        <v>19</v>
      </c>
      <c r="E2460" t="s">
        <v>21</v>
      </c>
      <c r="F2460" s="6">
        <v>2</v>
      </c>
      <c r="G2460" s="4">
        <v>398.84</v>
      </c>
      <c r="H2460" s="7">
        <v>0.19</v>
      </c>
      <c r="I2460" t="s">
        <v>14</v>
      </c>
      <c r="J2460" s="6">
        <v>2</v>
      </c>
      <c r="K2460" s="5">
        <v>2.2999999999999998</v>
      </c>
      <c r="L2460" s="4">
        <v>646.12</v>
      </c>
    </row>
    <row r="2461" spans="1:12" x14ac:dyDescent="0.3">
      <c r="A2461">
        <v>12460</v>
      </c>
      <c r="B2461" s="1">
        <v>47021</v>
      </c>
      <c r="C2461">
        <v>1063</v>
      </c>
      <c r="D2461" t="s">
        <v>22</v>
      </c>
      <c r="E2461" t="s">
        <v>13</v>
      </c>
      <c r="F2461" s="6">
        <v>4</v>
      </c>
      <c r="G2461" s="4">
        <v>507.59</v>
      </c>
      <c r="H2461" s="7">
        <v>0.2</v>
      </c>
      <c r="I2461" t="s">
        <v>14</v>
      </c>
      <c r="J2461" s="6">
        <v>7</v>
      </c>
      <c r="K2461" s="5">
        <v>3.2</v>
      </c>
      <c r="L2461" s="4">
        <v>1624.29</v>
      </c>
    </row>
    <row r="2462" spans="1:12" x14ac:dyDescent="0.3">
      <c r="A2462">
        <v>12461</v>
      </c>
      <c r="B2462" s="1">
        <v>47022</v>
      </c>
      <c r="C2462">
        <v>1716</v>
      </c>
      <c r="D2462" t="s">
        <v>19</v>
      </c>
      <c r="E2462" t="s">
        <v>21</v>
      </c>
      <c r="F2462" s="6">
        <v>5</v>
      </c>
      <c r="G2462" s="4">
        <v>436.39</v>
      </c>
      <c r="H2462" s="7">
        <v>0.3</v>
      </c>
      <c r="I2462" t="s">
        <v>14</v>
      </c>
      <c r="J2462" s="6">
        <v>2</v>
      </c>
      <c r="K2462" s="5">
        <v>2.5</v>
      </c>
      <c r="L2462" s="4">
        <v>1527.36</v>
      </c>
    </row>
    <row r="2463" spans="1:12" x14ac:dyDescent="0.3">
      <c r="A2463">
        <v>12462</v>
      </c>
      <c r="B2463" s="1">
        <v>47023</v>
      </c>
      <c r="C2463">
        <v>1720</v>
      </c>
      <c r="D2463" t="s">
        <v>19</v>
      </c>
      <c r="E2463" t="s">
        <v>21</v>
      </c>
      <c r="F2463" s="6">
        <v>1</v>
      </c>
      <c r="G2463" s="4">
        <v>500.53</v>
      </c>
      <c r="H2463" s="7">
        <v>0.11</v>
      </c>
      <c r="I2463" t="s">
        <v>18</v>
      </c>
      <c r="J2463" s="6">
        <v>7</v>
      </c>
      <c r="K2463" s="5">
        <v>2.2000000000000002</v>
      </c>
      <c r="L2463" s="4">
        <v>445.47</v>
      </c>
    </row>
    <row r="2464" spans="1:12" x14ac:dyDescent="0.3">
      <c r="A2464">
        <v>12463</v>
      </c>
      <c r="B2464" s="1">
        <v>47024</v>
      </c>
      <c r="C2464">
        <v>1071</v>
      </c>
      <c r="D2464" t="s">
        <v>15</v>
      </c>
      <c r="E2464" t="s">
        <v>17</v>
      </c>
      <c r="F2464" s="6">
        <v>7</v>
      </c>
      <c r="G2464" s="4">
        <v>132.30000000000001</v>
      </c>
      <c r="H2464" s="7">
        <v>0.28999999999999998</v>
      </c>
      <c r="I2464" t="s">
        <v>16</v>
      </c>
      <c r="J2464" s="6">
        <v>8</v>
      </c>
      <c r="K2464" s="5">
        <v>4.7</v>
      </c>
      <c r="L2464" s="4">
        <v>657.53</v>
      </c>
    </row>
    <row r="2465" spans="1:12" x14ac:dyDescent="0.3">
      <c r="A2465">
        <v>12464</v>
      </c>
      <c r="B2465" s="1">
        <v>47025</v>
      </c>
      <c r="C2465">
        <v>1788</v>
      </c>
      <c r="D2465" t="s">
        <v>15</v>
      </c>
      <c r="E2465" t="s">
        <v>20</v>
      </c>
      <c r="F2465" s="6">
        <v>4</v>
      </c>
      <c r="G2465" s="4">
        <v>535</v>
      </c>
      <c r="H2465" s="7">
        <v>0.2</v>
      </c>
      <c r="I2465" t="s">
        <v>16</v>
      </c>
      <c r="J2465" s="6">
        <v>11</v>
      </c>
      <c r="K2465" s="5">
        <v>1.5</v>
      </c>
      <c r="L2465" s="4">
        <v>1712</v>
      </c>
    </row>
    <row r="2466" spans="1:12" x14ac:dyDescent="0.3">
      <c r="A2466">
        <v>12465</v>
      </c>
      <c r="B2466" s="1">
        <v>47026</v>
      </c>
      <c r="C2466">
        <v>1273</v>
      </c>
      <c r="D2466" t="s">
        <v>15</v>
      </c>
      <c r="E2466" t="s">
        <v>20</v>
      </c>
      <c r="F2466" s="6">
        <v>6</v>
      </c>
      <c r="G2466" s="4">
        <v>203.48</v>
      </c>
      <c r="H2466" s="7">
        <v>0.11</v>
      </c>
      <c r="I2466" t="s">
        <v>14</v>
      </c>
      <c r="J2466" s="6">
        <v>8</v>
      </c>
      <c r="K2466" s="5">
        <v>2.6</v>
      </c>
      <c r="L2466" s="4">
        <v>1086.58</v>
      </c>
    </row>
    <row r="2467" spans="1:12" x14ac:dyDescent="0.3">
      <c r="A2467">
        <v>12466</v>
      </c>
      <c r="B2467" s="1">
        <v>47027</v>
      </c>
      <c r="C2467">
        <v>1989</v>
      </c>
      <c r="D2467" t="s">
        <v>19</v>
      </c>
      <c r="E2467" t="s">
        <v>13</v>
      </c>
      <c r="F2467" s="6">
        <v>5</v>
      </c>
      <c r="G2467" s="4">
        <v>22.84</v>
      </c>
      <c r="H2467" s="7">
        <v>0.1</v>
      </c>
      <c r="I2467" t="s">
        <v>16</v>
      </c>
      <c r="J2467" s="6">
        <v>3</v>
      </c>
      <c r="K2467" s="5">
        <v>1</v>
      </c>
      <c r="L2467" s="4">
        <v>102.78</v>
      </c>
    </row>
    <row r="2468" spans="1:12" x14ac:dyDescent="0.3">
      <c r="A2468">
        <v>12467</v>
      </c>
      <c r="B2468" s="1">
        <v>47028</v>
      </c>
      <c r="C2468">
        <v>1319</v>
      </c>
      <c r="D2468" t="s">
        <v>15</v>
      </c>
      <c r="E2468" t="s">
        <v>20</v>
      </c>
      <c r="F2468" s="6">
        <v>4</v>
      </c>
      <c r="G2468" s="4">
        <v>508.38</v>
      </c>
      <c r="H2468" s="7">
        <v>0.13</v>
      </c>
      <c r="I2468" t="s">
        <v>16</v>
      </c>
      <c r="J2468" s="6">
        <v>9</v>
      </c>
      <c r="K2468" s="5">
        <v>4.2</v>
      </c>
      <c r="L2468" s="4">
        <v>1769.16</v>
      </c>
    </row>
    <row r="2469" spans="1:12" x14ac:dyDescent="0.3">
      <c r="A2469">
        <v>12468</v>
      </c>
      <c r="B2469" s="1">
        <v>47029</v>
      </c>
      <c r="C2469">
        <v>1337</v>
      </c>
      <c r="D2469" t="s">
        <v>15</v>
      </c>
      <c r="E2469" t="s">
        <v>17</v>
      </c>
      <c r="F2469" s="6">
        <v>1</v>
      </c>
      <c r="G2469" s="4">
        <v>565.97</v>
      </c>
      <c r="H2469" s="7">
        <v>0.22</v>
      </c>
      <c r="I2469" t="s">
        <v>18</v>
      </c>
      <c r="J2469" s="6">
        <v>10</v>
      </c>
      <c r="K2469" s="5">
        <v>1.7</v>
      </c>
      <c r="L2469" s="4">
        <v>441.46</v>
      </c>
    </row>
    <row r="2470" spans="1:12" x14ac:dyDescent="0.3">
      <c r="A2470">
        <v>12469</v>
      </c>
      <c r="B2470" s="1">
        <v>47030</v>
      </c>
      <c r="C2470">
        <v>1365</v>
      </c>
      <c r="D2470" t="s">
        <v>12</v>
      </c>
      <c r="E2470" t="s">
        <v>13</v>
      </c>
      <c r="F2470" s="6">
        <v>7</v>
      </c>
      <c r="G2470" s="4">
        <v>398.5</v>
      </c>
      <c r="H2470" s="7">
        <v>0.08</v>
      </c>
      <c r="I2470" t="s">
        <v>16</v>
      </c>
      <c r="J2470" s="6">
        <v>10</v>
      </c>
      <c r="K2470" s="5">
        <v>4.0999999999999996</v>
      </c>
      <c r="L2470" s="4">
        <v>2566.34</v>
      </c>
    </row>
    <row r="2471" spans="1:12" x14ac:dyDescent="0.3">
      <c r="A2471">
        <v>12470</v>
      </c>
      <c r="B2471" s="1">
        <v>47031</v>
      </c>
      <c r="C2471">
        <v>1494</v>
      </c>
      <c r="D2471" t="s">
        <v>22</v>
      </c>
      <c r="E2471" t="s">
        <v>13</v>
      </c>
      <c r="F2471" s="6">
        <v>4</v>
      </c>
      <c r="G2471" s="4">
        <v>150.38999999999999</v>
      </c>
      <c r="H2471" s="7">
        <v>0.32</v>
      </c>
      <c r="I2471" t="s">
        <v>18</v>
      </c>
      <c r="J2471" s="6">
        <v>10</v>
      </c>
      <c r="K2471" s="5">
        <v>1.6</v>
      </c>
      <c r="L2471" s="4">
        <v>409.06</v>
      </c>
    </row>
    <row r="2472" spans="1:12" x14ac:dyDescent="0.3">
      <c r="A2472">
        <v>12471</v>
      </c>
      <c r="B2472" s="1">
        <v>47032</v>
      </c>
      <c r="C2472">
        <v>1606</v>
      </c>
      <c r="D2472" t="s">
        <v>12</v>
      </c>
      <c r="E2472" t="s">
        <v>13</v>
      </c>
      <c r="F2472" s="6">
        <v>4</v>
      </c>
      <c r="G2472" s="4">
        <v>162.27000000000001</v>
      </c>
      <c r="H2472" s="7">
        <v>0.2</v>
      </c>
      <c r="I2472" t="s">
        <v>18</v>
      </c>
      <c r="J2472" s="6">
        <v>6</v>
      </c>
      <c r="K2472" s="5">
        <v>2.7</v>
      </c>
      <c r="L2472" s="4">
        <v>519.26</v>
      </c>
    </row>
    <row r="2473" spans="1:12" x14ac:dyDescent="0.3">
      <c r="A2473">
        <v>12472</v>
      </c>
      <c r="B2473" s="1">
        <v>47033</v>
      </c>
      <c r="C2473">
        <v>1165</v>
      </c>
      <c r="D2473" t="s">
        <v>22</v>
      </c>
      <c r="E2473" t="s">
        <v>20</v>
      </c>
      <c r="F2473" s="6">
        <v>7</v>
      </c>
      <c r="G2473" s="4">
        <v>287.95999999999998</v>
      </c>
      <c r="H2473" s="7">
        <v>0.32</v>
      </c>
      <c r="I2473" t="s">
        <v>18</v>
      </c>
      <c r="J2473" s="6">
        <v>4</v>
      </c>
      <c r="K2473" s="5">
        <v>3.9</v>
      </c>
      <c r="L2473" s="4">
        <v>1370.69</v>
      </c>
    </row>
    <row r="2474" spans="1:12" x14ac:dyDescent="0.3">
      <c r="A2474">
        <v>12473</v>
      </c>
      <c r="B2474" s="1">
        <v>47034</v>
      </c>
      <c r="C2474">
        <v>1543</v>
      </c>
      <c r="D2474" t="s">
        <v>15</v>
      </c>
      <c r="E2474" t="s">
        <v>20</v>
      </c>
      <c r="F2474" s="6">
        <v>6</v>
      </c>
      <c r="G2474" s="4">
        <v>540.23</v>
      </c>
      <c r="H2474" s="7">
        <v>0.02</v>
      </c>
      <c r="I2474" t="s">
        <v>14</v>
      </c>
      <c r="J2474" s="6">
        <v>8</v>
      </c>
      <c r="K2474" s="5">
        <v>2.1</v>
      </c>
      <c r="L2474" s="4">
        <v>3176.55</v>
      </c>
    </row>
    <row r="2475" spans="1:12" x14ac:dyDescent="0.3">
      <c r="A2475">
        <v>12474</v>
      </c>
      <c r="B2475" s="1">
        <v>47035</v>
      </c>
      <c r="C2475">
        <v>1010</v>
      </c>
      <c r="D2475" t="s">
        <v>19</v>
      </c>
      <c r="E2475" t="s">
        <v>20</v>
      </c>
      <c r="F2475" s="6">
        <v>5</v>
      </c>
      <c r="G2475" s="4">
        <v>102.51</v>
      </c>
      <c r="H2475" s="7">
        <v>0.12</v>
      </c>
      <c r="I2475" t="s">
        <v>16</v>
      </c>
      <c r="J2475" s="6">
        <v>4</v>
      </c>
      <c r="K2475" s="5">
        <v>2.2999999999999998</v>
      </c>
      <c r="L2475" s="4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 s="6">
        <v>3</v>
      </c>
      <c r="G2476" s="4">
        <v>498.19</v>
      </c>
      <c r="H2476" s="7">
        <v>0.01</v>
      </c>
      <c r="I2476" t="s">
        <v>16</v>
      </c>
      <c r="J2476" s="6">
        <v>4</v>
      </c>
      <c r="K2476" s="5">
        <v>3.7</v>
      </c>
      <c r="L2476" s="4">
        <v>1479.62</v>
      </c>
    </row>
    <row r="2477" spans="1:12" x14ac:dyDescent="0.3">
      <c r="A2477">
        <v>12476</v>
      </c>
      <c r="B2477" s="1">
        <v>47037</v>
      </c>
      <c r="C2477">
        <v>1728</v>
      </c>
      <c r="D2477" t="s">
        <v>15</v>
      </c>
      <c r="E2477" t="s">
        <v>13</v>
      </c>
      <c r="F2477" s="6">
        <v>7</v>
      </c>
      <c r="G2477" s="4">
        <v>185.41</v>
      </c>
      <c r="H2477" s="7">
        <v>0.1</v>
      </c>
      <c r="I2477" t="s">
        <v>16</v>
      </c>
      <c r="J2477" s="6">
        <v>11</v>
      </c>
      <c r="K2477" s="5">
        <v>1.8</v>
      </c>
      <c r="L2477" s="4">
        <v>1168.08</v>
      </c>
    </row>
    <row r="2478" spans="1:12" x14ac:dyDescent="0.3">
      <c r="A2478">
        <v>12477</v>
      </c>
      <c r="B2478" s="1">
        <v>47038</v>
      </c>
      <c r="C2478">
        <v>1800</v>
      </c>
      <c r="D2478" t="s">
        <v>15</v>
      </c>
      <c r="E2478" t="s">
        <v>21</v>
      </c>
      <c r="F2478" s="6">
        <v>4</v>
      </c>
      <c r="G2478" s="4">
        <v>488.02</v>
      </c>
      <c r="H2478" s="7">
        <v>0.3</v>
      </c>
      <c r="I2478" t="s">
        <v>14</v>
      </c>
      <c r="J2478" s="6">
        <v>8</v>
      </c>
      <c r="K2478" s="5">
        <v>4.8</v>
      </c>
      <c r="L2478" s="4">
        <v>1366.46</v>
      </c>
    </row>
    <row r="2479" spans="1:12" x14ac:dyDescent="0.3">
      <c r="A2479">
        <v>12478</v>
      </c>
      <c r="B2479" s="1">
        <v>47039</v>
      </c>
      <c r="C2479">
        <v>1101</v>
      </c>
      <c r="D2479" t="s">
        <v>15</v>
      </c>
      <c r="E2479" t="s">
        <v>21</v>
      </c>
      <c r="F2479" s="6">
        <v>3</v>
      </c>
      <c r="G2479" s="4">
        <v>553.36</v>
      </c>
      <c r="H2479" s="7">
        <v>0.01</v>
      </c>
      <c r="I2479" t="s">
        <v>16</v>
      </c>
      <c r="J2479" s="6">
        <v>4</v>
      </c>
      <c r="K2479" s="5">
        <v>1.8</v>
      </c>
      <c r="L2479" s="4">
        <v>1643.48</v>
      </c>
    </row>
    <row r="2480" spans="1:12" x14ac:dyDescent="0.3">
      <c r="A2480">
        <v>12479</v>
      </c>
      <c r="B2480" s="1">
        <v>47040</v>
      </c>
      <c r="C2480">
        <v>1424</v>
      </c>
      <c r="D2480" t="s">
        <v>15</v>
      </c>
      <c r="E2480" t="s">
        <v>20</v>
      </c>
      <c r="F2480" s="6">
        <v>2</v>
      </c>
      <c r="G2480" s="4">
        <v>265.08</v>
      </c>
      <c r="H2480" s="7">
        <v>0.15</v>
      </c>
      <c r="I2480" t="s">
        <v>16</v>
      </c>
      <c r="J2480" s="6">
        <v>1</v>
      </c>
      <c r="K2480" s="5">
        <v>4</v>
      </c>
      <c r="L2480" s="4">
        <v>450.64</v>
      </c>
    </row>
    <row r="2481" spans="1:12" x14ac:dyDescent="0.3">
      <c r="A2481">
        <v>12480</v>
      </c>
      <c r="B2481" s="1">
        <v>47041</v>
      </c>
      <c r="C2481">
        <v>1391</v>
      </c>
      <c r="D2481" t="s">
        <v>19</v>
      </c>
      <c r="E2481" t="s">
        <v>13</v>
      </c>
      <c r="F2481" s="6">
        <v>4</v>
      </c>
      <c r="G2481" s="4">
        <v>228.55</v>
      </c>
      <c r="H2481" s="7">
        <v>0.04</v>
      </c>
      <c r="I2481" t="s">
        <v>18</v>
      </c>
      <c r="J2481" s="6">
        <v>6</v>
      </c>
      <c r="K2481" s="5">
        <v>4.2</v>
      </c>
      <c r="L2481" s="4">
        <v>877.63</v>
      </c>
    </row>
    <row r="2482" spans="1:12" x14ac:dyDescent="0.3">
      <c r="A2482">
        <v>12481</v>
      </c>
      <c r="B2482" s="1">
        <v>47042</v>
      </c>
      <c r="C2482">
        <v>1778</v>
      </c>
      <c r="D2482" t="s">
        <v>15</v>
      </c>
      <c r="E2482" t="s">
        <v>20</v>
      </c>
      <c r="F2482" s="6">
        <v>3</v>
      </c>
      <c r="G2482" s="4">
        <v>484.3</v>
      </c>
      <c r="H2482" s="7">
        <v>0.15</v>
      </c>
      <c r="I2482" t="s">
        <v>16</v>
      </c>
      <c r="J2482" s="6">
        <v>8</v>
      </c>
      <c r="K2482" s="5">
        <v>2.5</v>
      </c>
      <c r="L2482" s="4">
        <v>1234.97</v>
      </c>
    </row>
    <row r="2483" spans="1:12" x14ac:dyDescent="0.3">
      <c r="A2483">
        <v>12482</v>
      </c>
      <c r="B2483" s="1">
        <v>47043</v>
      </c>
      <c r="C2483">
        <v>1213</v>
      </c>
      <c r="D2483" t="s">
        <v>19</v>
      </c>
      <c r="E2483" t="s">
        <v>20</v>
      </c>
      <c r="F2483" s="6">
        <v>2</v>
      </c>
      <c r="G2483" s="4">
        <v>324.75</v>
      </c>
      <c r="H2483" s="7">
        <v>0.28999999999999998</v>
      </c>
      <c r="I2483" t="s">
        <v>14</v>
      </c>
      <c r="J2483" s="6">
        <v>3</v>
      </c>
      <c r="K2483" s="5">
        <v>1.6</v>
      </c>
      <c r="L2483" s="4">
        <v>461.14</v>
      </c>
    </row>
    <row r="2484" spans="1:12" x14ac:dyDescent="0.3">
      <c r="A2484">
        <v>12483</v>
      </c>
      <c r="B2484" s="1">
        <v>47044</v>
      </c>
      <c r="C2484">
        <v>1690</v>
      </c>
      <c r="D2484" t="s">
        <v>22</v>
      </c>
      <c r="E2484" t="s">
        <v>21</v>
      </c>
      <c r="F2484" s="6">
        <v>6</v>
      </c>
      <c r="G2484" s="4">
        <v>415.4</v>
      </c>
      <c r="H2484" s="7">
        <v>0.22</v>
      </c>
      <c r="I2484" t="s">
        <v>14</v>
      </c>
      <c r="J2484" s="6">
        <v>2</v>
      </c>
      <c r="K2484" s="5">
        <v>1.7</v>
      </c>
      <c r="L2484" s="4">
        <v>1944.07</v>
      </c>
    </row>
    <row r="2485" spans="1:12" x14ac:dyDescent="0.3">
      <c r="A2485">
        <v>12484</v>
      </c>
      <c r="B2485" s="1">
        <v>47045</v>
      </c>
      <c r="C2485">
        <v>1087</v>
      </c>
      <c r="D2485" t="s">
        <v>19</v>
      </c>
      <c r="E2485" t="s">
        <v>17</v>
      </c>
      <c r="F2485" s="6">
        <v>5</v>
      </c>
      <c r="G2485" s="4">
        <v>379.36</v>
      </c>
      <c r="H2485" s="7">
        <v>0.26</v>
      </c>
      <c r="I2485" t="s">
        <v>18</v>
      </c>
      <c r="J2485" s="6">
        <v>6</v>
      </c>
      <c r="K2485" s="5">
        <v>4.9000000000000004</v>
      </c>
      <c r="L2485" s="4">
        <v>1403.63</v>
      </c>
    </row>
    <row r="2486" spans="1:12" x14ac:dyDescent="0.3">
      <c r="A2486">
        <v>12485</v>
      </c>
      <c r="B2486" s="1">
        <v>47046</v>
      </c>
      <c r="C2486">
        <v>1552</v>
      </c>
      <c r="D2486" t="s">
        <v>19</v>
      </c>
      <c r="E2486" t="s">
        <v>20</v>
      </c>
      <c r="F2486" s="6">
        <v>4</v>
      </c>
      <c r="G2486" s="4">
        <v>104.44</v>
      </c>
      <c r="H2486" s="7">
        <v>0.12</v>
      </c>
      <c r="I2486" t="s">
        <v>18</v>
      </c>
      <c r="J2486" s="6">
        <v>1</v>
      </c>
      <c r="K2486" s="5">
        <v>3.9</v>
      </c>
      <c r="L2486" s="4">
        <v>367.63</v>
      </c>
    </row>
    <row r="2487" spans="1:12" x14ac:dyDescent="0.3">
      <c r="A2487">
        <v>12486</v>
      </c>
      <c r="B2487" s="1">
        <v>47047</v>
      </c>
      <c r="C2487">
        <v>1400</v>
      </c>
      <c r="D2487" t="s">
        <v>15</v>
      </c>
      <c r="E2487" t="s">
        <v>17</v>
      </c>
      <c r="F2487" s="6">
        <v>5</v>
      </c>
      <c r="G2487" s="4">
        <v>509.2</v>
      </c>
      <c r="H2487" s="7">
        <v>0.33</v>
      </c>
      <c r="I2487" t="s">
        <v>16</v>
      </c>
      <c r="J2487" s="6">
        <v>11</v>
      </c>
      <c r="K2487" s="5">
        <v>2.8</v>
      </c>
      <c r="L2487" s="4">
        <v>1705.82</v>
      </c>
    </row>
    <row r="2488" spans="1:12" x14ac:dyDescent="0.3">
      <c r="A2488">
        <v>12487</v>
      </c>
      <c r="B2488" s="1">
        <v>47048</v>
      </c>
      <c r="C2488">
        <v>1587</v>
      </c>
      <c r="D2488" t="s">
        <v>22</v>
      </c>
      <c r="E2488" t="s">
        <v>17</v>
      </c>
      <c r="F2488" s="6">
        <v>2</v>
      </c>
      <c r="G2488" s="4">
        <v>129.53</v>
      </c>
      <c r="H2488" s="7">
        <v>0.25</v>
      </c>
      <c r="I2488" t="s">
        <v>18</v>
      </c>
      <c r="J2488" s="6">
        <v>5</v>
      </c>
      <c r="K2488" s="5">
        <v>2</v>
      </c>
      <c r="L2488" s="4">
        <v>194.3</v>
      </c>
    </row>
    <row r="2489" spans="1:12" x14ac:dyDescent="0.3">
      <c r="A2489">
        <v>12488</v>
      </c>
      <c r="B2489" s="1">
        <v>47049</v>
      </c>
      <c r="C2489">
        <v>1888</v>
      </c>
      <c r="D2489" t="s">
        <v>15</v>
      </c>
      <c r="E2489" t="s">
        <v>13</v>
      </c>
      <c r="F2489" s="6">
        <v>5</v>
      </c>
      <c r="G2489" s="4">
        <v>560.39</v>
      </c>
      <c r="H2489" s="7">
        <v>0.15</v>
      </c>
      <c r="I2489" t="s">
        <v>18</v>
      </c>
      <c r="J2489" s="6">
        <v>6</v>
      </c>
      <c r="K2489" s="5">
        <v>1.1000000000000001</v>
      </c>
      <c r="L2489" s="4">
        <v>2381.66</v>
      </c>
    </row>
    <row r="2490" spans="1:12" x14ac:dyDescent="0.3">
      <c r="A2490">
        <v>12489</v>
      </c>
      <c r="B2490" s="1">
        <v>47050</v>
      </c>
      <c r="C2490">
        <v>1045</v>
      </c>
      <c r="D2490" t="s">
        <v>19</v>
      </c>
      <c r="E2490" t="s">
        <v>13</v>
      </c>
      <c r="F2490" s="6">
        <v>5</v>
      </c>
      <c r="G2490" s="4">
        <v>161.58000000000001</v>
      </c>
      <c r="H2490" s="7">
        <v>0.15</v>
      </c>
      <c r="I2490" t="s">
        <v>16</v>
      </c>
      <c r="J2490" s="6">
        <v>8</v>
      </c>
      <c r="K2490" s="5">
        <v>3.7</v>
      </c>
      <c r="L2490" s="4">
        <v>686.72</v>
      </c>
    </row>
    <row r="2491" spans="1:12" x14ac:dyDescent="0.3">
      <c r="A2491">
        <v>12490</v>
      </c>
      <c r="B2491" s="1">
        <v>47051</v>
      </c>
      <c r="C2491">
        <v>1671</v>
      </c>
      <c r="D2491" t="s">
        <v>15</v>
      </c>
      <c r="E2491" t="s">
        <v>20</v>
      </c>
      <c r="F2491" s="6">
        <v>7</v>
      </c>
      <c r="G2491" s="4">
        <v>444.32</v>
      </c>
      <c r="H2491" s="7">
        <v>0.32</v>
      </c>
      <c r="I2491" t="s">
        <v>16</v>
      </c>
      <c r="J2491" s="6">
        <v>7</v>
      </c>
      <c r="K2491" s="5">
        <v>4.8</v>
      </c>
      <c r="L2491" s="4">
        <v>2114.96</v>
      </c>
    </row>
    <row r="2492" spans="1:12" x14ac:dyDescent="0.3">
      <c r="A2492">
        <v>12491</v>
      </c>
      <c r="B2492" s="1">
        <v>47052</v>
      </c>
      <c r="C2492">
        <v>1462</v>
      </c>
      <c r="D2492" t="s">
        <v>19</v>
      </c>
      <c r="E2492" t="s">
        <v>21</v>
      </c>
      <c r="F2492" s="6">
        <v>1</v>
      </c>
      <c r="G2492" s="4">
        <v>181.52</v>
      </c>
      <c r="H2492" s="7">
        <v>0.2</v>
      </c>
      <c r="I2492" t="s">
        <v>14</v>
      </c>
      <c r="J2492" s="6">
        <v>6</v>
      </c>
      <c r="K2492" s="5">
        <v>1.4</v>
      </c>
      <c r="L2492" s="4">
        <v>145.22</v>
      </c>
    </row>
    <row r="2493" spans="1:12" x14ac:dyDescent="0.3">
      <c r="A2493">
        <v>12492</v>
      </c>
      <c r="B2493" s="1">
        <v>47053</v>
      </c>
      <c r="C2493">
        <v>1591</v>
      </c>
      <c r="D2493" t="s">
        <v>12</v>
      </c>
      <c r="E2493" t="s">
        <v>21</v>
      </c>
      <c r="F2493" s="6">
        <v>2</v>
      </c>
      <c r="G2493" s="4">
        <v>200.9</v>
      </c>
      <c r="H2493" s="7">
        <v>0.25</v>
      </c>
      <c r="I2493" t="s">
        <v>16</v>
      </c>
      <c r="J2493" s="6">
        <v>2</v>
      </c>
      <c r="K2493" s="5">
        <v>4</v>
      </c>
      <c r="L2493" s="4">
        <v>301.35000000000002</v>
      </c>
    </row>
    <row r="2494" spans="1:12" x14ac:dyDescent="0.3">
      <c r="A2494">
        <v>12493</v>
      </c>
      <c r="B2494" s="1">
        <v>47054</v>
      </c>
      <c r="C2494">
        <v>1309</v>
      </c>
      <c r="D2494" t="s">
        <v>12</v>
      </c>
      <c r="E2494" t="s">
        <v>20</v>
      </c>
      <c r="F2494" s="6">
        <v>5</v>
      </c>
      <c r="G2494" s="4">
        <v>196.35</v>
      </c>
      <c r="H2494" s="7">
        <v>0.15</v>
      </c>
      <c r="I2494" t="s">
        <v>18</v>
      </c>
      <c r="J2494" s="6">
        <v>8</v>
      </c>
      <c r="K2494" s="5">
        <v>1.6</v>
      </c>
      <c r="L2494" s="4">
        <v>834.49</v>
      </c>
    </row>
    <row r="2495" spans="1:12" x14ac:dyDescent="0.3">
      <c r="A2495">
        <v>12494</v>
      </c>
      <c r="B2495" s="1">
        <v>47055</v>
      </c>
      <c r="C2495">
        <v>1085</v>
      </c>
      <c r="D2495" t="s">
        <v>15</v>
      </c>
      <c r="E2495" t="s">
        <v>20</v>
      </c>
      <c r="F2495" s="6">
        <v>3</v>
      </c>
      <c r="G2495" s="4">
        <v>452.52</v>
      </c>
      <c r="H2495" s="7">
        <v>0.08</v>
      </c>
      <c r="I2495" t="s">
        <v>16</v>
      </c>
      <c r="J2495" s="6">
        <v>8</v>
      </c>
      <c r="K2495" s="5">
        <v>4.2</v>
      </c>
      <c r="L2495" s="4">
        <v>1248.96</v>
      </c>
    </row>
    <row r="2496" spans="1:12" x14ac:dyDescent="0.3">
      <c r="A2496">
        <v>12495</v>
      </c>
      <c r="B2496" s="1">
        <v>47056</v>
      </c>
      <c r="C2496">
        <v>1091</v>
      </c>
      <c r="D2496" t="s">
        <v>19</v>
      </c>
      <c r="E2496" t="s">
        <v>21</v>
      </c>
      <c r="F2496" s="6">
        <v>2</v>
      </c>
      <c r="G2496" s="4">
        <v>340.74</v>
      </c>
      <c r="H2496" s="7">
        <v>0.25</v>
      </c>
      <c r="I2496" t="s">
        <v>16</v>
      </c>
      <c r="J2496" s="6">
        <v>11</v>
      </c>
      <c r="K2496" s="5">
        <v>2.5</v>
      </c>
      <c r="L2496" s="4">
        <v>511.11</v>
      </c>
    </row>
    <row r="2497" spans="1:12" x14ac:dyDescent="0.3">
      <c r="A2497">
        <v>12496</v>
      </c>
      <c r="B2497" s="1">
        <v>47057</v>
      </c>
      <c r="C2497">
        <v>1659</v>
      </c>
      <c r="D2497" t="s">
        <v>22</v>
      </c>
      <c r="E2497" t="s">
        <v>17</v>
      </c>
      <c r="F2497" s="6">
        <v>1</v>
      </c>
      <c r="G2497" s="4">
        <v>531.53</v>
      </c>
      <c r="H2497" s="7">
        <v>0.21</v>
      </c>
      <c r="I2497" t="s">
        <v>14</v>
      </c>
      <c r="J2497" s="6">
        <v>5</v>
      </c>
      <c r="K2497" s="5">
        <v>3.8</v>
      </c>
      <c r="L2497" s="4">
        <v>419.91</v>
      </c>
    </row>
    <row r="2498" spans="1:12" x14ac:dyDescent="0.3">
      <c r="A2498">
        <v>12497</v>
      </c>
      <c r="B2498" s="1">
        <v>47058</v>
      </c>
      <c r="C2498">
        <v>1672</v>
      </c>
      <c r="D2498" t="s">
        <v>19</v>
      </c>
      <c r="E2498" t="s">
        <v>20</v>
      </c>
      <c r="F2498" s="6">
        <v>4</v>
      </c>
      <c r="G2498" s="4">
        <v>194.81</v>
      </c>
      <c r="H2498" s="7">
        <v>0.18</v>
      </c>
      <c r="I2498" t="s">
        <v>16</v>
      </c>
      <c r="J2498" s="6">
        <v>3</v>
      </c>
      <c r="K2498" s="5">
        <v>4.7</v>
      </c>
      <c r="L2498" s="4">
        <v>638.98</v>
      </c>
    </row>
    <row r="2499" spans="1:12" x14ac:dyDescent="0.3">
      <c r="A2499">
        <v>12498</v>
      </c>
      <c r="B2499" s="1">
        <v>47059</v>
      </c>
      <c r="C2499">
        <v>1713</v>
      </c>
      <c r="D2499" t="s">
        <v>15</v>
      </c>
      <c r="E2499" t="s">
        <v>17</v>
      </c>
      <c r="F2499" s="6">
        <v>6</v>
      </c>
      <c r="G2499" s="4">
        <v>419.82</v>
      </c>
      <c r="H2499" s="7">
        <v>0.22</v>
      </c>
      <c r="I2499" t="s">
        <v>18</v>
      </c>
      <c r="J2499" s="6">
        <v>11</v>
      </c>
      <c r="K2499" s="5">
        <v>3.5</v>
      </c>
      <c r="L2499" s="4">
        <v>1964.76</v>
      </c>
    </row>
    <row r="2500" spans="1:12" x14ac:dyDescent="0.3">
      <c r="A2500">
        <v>12499</v>
      </c>
      <c r="B2500" s="1">
        <v>47060</v>
      </c>
      <c r="C2500">
        <v>1935</v>
      </c>
      <c r="D2500" t="s">
        <v>19</v>
      </c>
      <c r="E2500" t="s">
        <v>20</v>
      </c>
      <c r="F2500" s="6">
        <v>5</v>
      </c>
      <c r="G2500" s="4">
        <v>455.47</v>
      </c>
      <c r="H2500" s="7">
        <v>7.0000000000000007E-2</v>
      </c>
      <c r="I2500" t="s">
        <v>16</v>
      </c>
      <c r="J2500" s="6">
        <v>8</v>
      </c>
      <c r="K2500" s="5">
        <v>4.7</v>
      </c>
      <c r="L2500" s="4">
        <v>2117.94</v>
      </c>
    </row>
    <row r="2501" spans="1:12" x14ac:dyDescent="0.3">
      <c r="A2501">
        <v>12500</v>
      </c>
      <c r="B2501" s="1">
        <v>47061</v>
      </c>
      <c r="C2501">
        <v>1927</v>
      </c>
      <c r="D2501" t="s">
        <v>12</v>
      </c>
      <c r="E2501" t="s">
        <v>20</v>
      </c>
      <c r="F2501" s="6">
        <v>3</v>
      </c>
      <c r="G2501" s="4">
        <v>103.62</v>
      </c>
      <c r="H2501" s="7">
        <v>0.28000000000000003</v>
      </c>
      <c r="I2501" t="s">
        <v>16</v>
      </c>
      <c r="J2501" s="6">
        <v>5</v>
      </c>
      <c r="K2501" s="5">
        <v>1.9</v>
      </c>
      <c r="L2501" s="4">
        <v>223.82</v>
      </c>
    </row>
    <row r="2502" spans="1:12" x14ac:dyDescent="0.3">
      <c r="A2502">
        <v>12501</v>
      </c>
      <c r="B2502" s="1">
        <v>47062</v>
      </c>
      <c r="C2502">
        <v>1241</v>
      </c>
      <c r="D2502" t="s">
        <v>19</v>
      </c>
      <c r="E2502" t="s">
        <v>17</v>
      </c>
      <c r="F2502" s="6">
        <v>1</v>
      </c>
      <c r="G2502" s="4">
        <v>249.34</v>
      </c>
      <c r="H2502" s="7">
        <v>0.33</v>
      </c>
      <c r="I2502" t="s">
        <v>14</v>
      </c>
      <c r="J2502" s="6">
        <v>3</v>
      </c>
      <c r="K2502" s="5">
        <v>4.9000000000000004</v>
      </c>
      <c r="L2502" s="4">
        <v>167.06</v>
      </c>
    </row>
    <row r="2503" spans="1:12" x14ac:dyDescent="0.3">
      <c r="A2503">
        <v>12502</v>
      </c>
      <c r="B2503" s="1">
        <v>47063</v>
      </c>
      <c r="C2503">
        <v>1864</v>
      </c>
      <c r="D2503" t="s">
        <v>15</v>
      </c>
      <c r="E2503" t="s">
        <v>17</v>
      </c>
      <c r="F2503" s="6">
        <v>2</v>
      </c>
      <c r="G2503" s="4">
        <v>297.45</v>
      </c>
      <c r="H2503" s="7">
        <v>0.31</v>
      </c>
      <c r="I2503" t="s">
        <v>18</v>
      </c>
      <c r="J2503" s="6">
        <v>9</v>
      </c>
      <c r="K2503" s="5">
        <v>4.5</v>
      </c>
      <c r="L2503" s="4">
        <v>410.48</v>
      </c>
    </row>
    <row r="2504" spans="1:12" x14ac:dyDescent="0.3">
      <c r="A2504">
        <v>12503</v>
      </c>
      <c r="B2504" s="1">
        <v>47064</v>
      </c>
      <c r="C2504">
        <v>1001</v>
      </c>
      <c r="D2504" t="s">
        <v>22</v>
      </c>
      <c r="E2504" t="s">
        <v>21</v>
      </c>
      <c r="F2504" s="6">
        <v>6</v>
      </c>
      <c r="G2504" s="4">
        <v>223.08</v>
      </c>
      <c r="H2504" s="7">
        <v>0.11</v>
      </c>
      <c r="I2504" t="s">
        <v>14</v>
      </c>
      <c r="J2504" s="6">
        <v>9</v>
      </c>
      <c r="K2504" s="5">
        <v>1.4</v>
      </c>
      <c r="L2504" s="4">
        <v>1191.25</v>
      </c>
    </row>
    <row r="2505" spans="1:12" x14ac:dyDescent="0.3">
      <c r="A2505">
        <v>12504</v>
      </c>
      <c r="B2505" s="1">
        <v>47065</v>
      </c>
      <c r="C2505">
        <v>1224</v>
      </c>
      <c r="D2505" t="s">
        <v>15</v>
      </c>
      <c r="E2505" t="s">
        <v>20</v>
      </c>
      <c r="F2505" s="6">
        <v>6</v>
      </c>
      <c r="G2505" s="4">
        <v>203.44</v>
      </c>
      <c r="H2505" s="7">
        <v>0.14000000000000001</v>
      </c>
      <c r="I2505" t="s">
        <v>14</v>
      </c>
      <c r="J2505" s="6">
        <v>7</v>
      </c>
      <c r="K2505" s="5">
        <v>2.7</v>
      </c>
      <c r="L2505" s="4">
        <v>1049.75</v>
      </c>
    </row>
    <row r="2506" spans="1:12" x14ac:dyDescent="0.3">
      <c r="A2506">
        <v>12505</v>
      </c>
      <c r="B2506" s="1">
        <v>47066</v>
      </c>
      <c r="C2506">
        <v>1800</v>
      </c>
      <c r="D2506" t="s">
        <v>19</v>
      </c>
      <c r="E2506" t="s">
        <v>13</v>
      </c>
      <c r="F2506" s="6">
        <v>5</v>
      </c>
      <c r="G2506" s="4">
        <v>416.56</v>
      </c>
      <c r="H2506" s="7">
        <v>0.28000000000000003</v>
      </c>
      <c r="I2506" t="s">
        <v>14</v>
      </c>
      <c r="J2506" s="6">
        <v>8</v>
      </c>
      <c r="K2506" s="5">
        <v>4.7</v>
      </c>
      <c r="L2506" s="4">
        <v>1499.62</v>
      </c>
    </row>
    <row r="2507" spans="1:12" x14ac:dyDescent="0.3">
      <c r="A2507">
        <v>12506</v>
      </c>
      <c r="B2507" s="1">
        <v>47067</v>
      </c>
      <c r="C2507">
        <v>1744</v>
      </c>
      <c r="D2507" t="s">
        <v>12</v>
      </c>
      <c r="E2507" t="s">
        <v>13</v>
      </c>
      <c r="F2507" s="6">
        <v>1</v>
      </c>
      <c r="G2507" s="4">
        <v>141.28</v>
      </c>
      <c r="H2507" s="7">
        <v>0.21</v>
      </c>
      <c r="I2507" t="s">
        <v>14</v>
      </c>
      <c r="J2507" s="6">
        <v>5</v>
      </c>
      <c r="K2507" s="5">
        <v>1.3</v>
      </c>
      <c r="L2507" s="4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 s="6">
        <v>1</v>
      </c>
      <c r="G2508" s="4">
        <v>429.99</v>
      </c>
      <c r="H2508" s="7">
        <v>0.19</v>
      </c>
      <c r="I2508" t="s">
        <v>16</v>
      </c>
      <c r="J2508" s="6">
        <v>5</v>
      </c>
      <c r="K2508" s="5">
        <v>2.8</v>
      </c>
      <c r="L2508" s="4">
        <v>348.29</v>
      </c>
    </row>
    <row r="2509" spans="1:12" x14ac:dyDescent="0.3">
      <c r="A2509">
        <v>12508</v>
      </c>
      <c r="B2509" s="1">
        <v>47069</v>
      </c>
      <c r="C2509">
        <v>1925</v>
      </c>
      <c r="D2509" t="s">
        <v>15</v>
      </c>
      <c r="E2509" t="s">
        <v>20</v>
      </c>
      <c r="F2509" s="6">
        <v>3</v>
      </c>
      <c r="G2509" s="4">
        <v>562</v>
      </c>
      <c r="H2509" s="7">
        <v>0.32</v>
      </c>
      <c r="I2509" t="s">
        <v>14</v>
      </c>
      <c r="J2509" s="6">
        <v>5</v>
      </c>
      <c r="K2509" s="5">
        <v>3.9</v>
      </c>
      <c r="L2509" s="4">
        <v>1146.48</v>
      </c>
    </row>
    <row r="2510" spans="1:12" x14ac:dyDescent="0.3">
      <c r="A2510">
        <v>12509</v>
      </c>
      <c r="B2510" s="1">
        <v>47070</v>
      </c>
      <c r="C2510">
        <v>1928</v>
      </c>
      <c r="D2510" t="s">
        <v>19</v>
      </c>
      <c r="E2510" t="s">
        <v>20</v>
      </c>
      <c r="F2510" s="6">
        <v>4</v>
      </c>
      <c r="G2510" s="4">
        <v>345.64</v>
      </c>
      <c r="H2510" s="7">
        <v>0.19</v>
      </c>
      <c r="I2510" t="s">
        <v>16</v>
      </c>
      <c r="J2510" s="6">
        <v>2</v>
      </c>
      <c r="K2510" s="5">
        <v>1.1000000000000001</v>
      </c>
      <c r="L2510" s="4">
        <v>1119.8699999999999</v>
      </c>
    </row>
    <row r="2511" spans="1:12" x14ac:dyDescent="0.3">
      <c r="A2511">
        <v>12510</v>
      </c>
      <c r="B2511" s="1">
        <v>47071</v>
      </c>
      <c r="C2511">
        <v>1588</v>
      </c>
      <c r="D2511" t="s">
        <v>15</v>
      </c>
      <c r="E2511" t="s">
        <v>17</v>
      </c>
      <c r="F2511" s="6">
        <v>4</v>
      </c>
      <c r="G2511" s="4">
        <v>372.69</v>
      </c>
      <c r="H2511" s="7">
        <v>0.18</v>
      </c>
      <c r="I2511" t="s">
        <v>16</v>
      </c>
      <c r="J2511" s="6">
        <v>3</v>
      </c>
      <c r="K2511" s="5">
        <v>4</v>
      </c>
      <c r="L2511" s="4">
        <v>1222.42</v>
      </c>
    </row>
    <row r="2512" spans="1:12" x14ac:dyDescent="0.3">
      <c r="A2512">
        <v>12511</v>
      </c>
      <c r="B2512" s="1">
        <v>47072</v>
      </c>
      <c r="C2512">
        <v>1115</v>
      </c>
      <c r="D2512" t="s">
        <v>15</v>
      </c>
      <c r="E2512" t="s">
        <v>13</v>
      </c>
      <c r="F2512" s="6">
        <v>7</v>
      </c>
      <c r="G2512" s="4">
        <v>55.33</v>
      </c>
      <c r="H2512" s="7">
        <v>0.01</v>
      </c>
      <c r="I2512" t="s">
        <v>16</v>
      </c>
      <c r="J2512" s="6">
        <v>8</v>
      </c>
      <c r="K2512" s="5">
        <v>2.4</v>
      </c>
      <c r="L2512" s="4">
        <v>383.44</v>
      </c>
    </row>
    <row r="2513" spans="1:12" x14ac:dyDescent="0.3">
      <c r="A2513">
        <v>12512</v>
      </c>
      <c r="B2513" s="1">
        <v>47073</v>
      </c>
      <c r="C2513">
        <v>1665</v>
      </c>
      <c r="D2513" t="s">
        <v>19</v>
      </c>
      <c r="E2513" t="s">
        <v>13</v>
      </c>
      <c r="F2513" s="6">
        <v>4</v>
      </c>
      <c r="G2513" s="4">
        <v>520.72</v>
      </c>
      <c r="H2513" s="7">
        <v>0.02</v>
      </c>
      <c r="I2513" t="s">
        <v>16</v>
      </c>
      <c r="J2513" s="6">
        <v>6</v>
      </c>
      <c r="K2513" s="5">
        <v>2</v>
      </c>
      <c r="L2513" s="4">
        <v>2041.22</v>
      </c>
    </row>
    <row r="2514" spans="1:12" x14ac:dyDescent="0.3">
      <c r="A2514">
        <v>12513</v>
      </c>
      <c r="B2514" s="1">
        <v>47074</v>
      </c>
      <c r="C2514">
        <v>1917</v>
      </c>
      <c r="D2514" t="s">
        <v>19</v>
      </c>
      <c r="E2514" t="s">
        <v>13</v>
      </c>
      <c r="F2514" s="6">
        <v>7</v>
      </c>
      <c r="G2514" s="4">
        <v>181.99</v>
      </c>
      <c r="H2514" s="7">
        <v>0</v>
      </c>
      <c r="I2514" t="s">
        <v>18</v>
      </c>
      <c r="J2514" s="6">
        <v>9</v>
      </c>
      <c r="K2514" s="5">
        <v>3.3</v>
      </c>
      <c r="L2514" s="4">
        <v>1273.93</v>
      </c>
    </row>
    <row r="2515" spans="1:12" x14ac:dyDescent="0.3">
      <c r="A2515">
        <v>12514</v>
      </c>
      <c r="B2515" s="1">
        <v>47075</v>
      </c>
      <c r="C2515">
        <v>1102</v>
      </c>
      <c r="D2515" t="s">
        <v>22</v>
      </c>
      <c r="E2515" t="s">
        <v>20</v>
      </c>
      <c r="F2515" s="6">
        <v>6</v>
      </c>
      <c r="G2515" s="4">
        <v>374.8</v>
      </c>
      <c r="H2515" s="7">
        <v>0.32</v>
      </c>
      <c r="I2515" t="s">
        <v>16</v>
      </c>
      <c r="J2515" s="6">
        <v>7</v>
      </c>
      <c r="K2515" s="5">
        <v>3.2</v>
      </c>
      <c r="L2515" s="4">
        <v>1529.18</v>
      </c>
    </row>
    <row r="2516" spans="1:12" x14ac:dyDescent="0.3">
      <c r="A2516">
        <v>12515</v>
      </c>
      <c r="B2516" s="1">
        <v>47076</v>
      </c>
      <c r="C2516">
        <v>1193</v>
      </c>
      <c r="D2516" t="s">
        <v>19</v>
      </c>
      <c r="E2516" t="s">
        <v>17</v>
      </c>
      <c r="F2516" s="6">
        <v>6</v>
      </c>
      <c r="G2516" s="4">
        <v>587.78</v>
      </c>
      <c r="H2516" s="7">
        <v>0.14000000000000001</v>
      </c>
      <c r="I2516" t="s">
        <v>16</v>
      </c>
      <c r="J2516" s="6">
        <v>6</v>
      </c>
      <c r="K2516" s="5">
        <v>4.5</v>
      </c>
      <c r="L2516" s="4">
        <v>3032.94</v>
      </c>
    </row>
    <row r="2517" spans="1:12" x14ac:dyDescent="0.3">
      <c r="A2517">
        <v>12516</v>
      </c>
      <c r="B2517" s="1">
        <v>47077</v>
      </c>
      <c r="C2517">
        <v>1165</v>
      </c>
      <c r="D2517" t="s">
        <v>19</v>
      </c>
      <c r="E2517" t="s">
        <v>20</v>
      </c>
      <c r="F2517" s="6">
        <v>2</v>
      </c>
      <c r="G2517" s="4">
        <v>363.37</v>
      </c>
      <c r="H2517" s="7">
        <v>0.16</v>
      </c>
      <c r="I2517" t="s">
        <v>18</v>
      </c>
      <c r="J2517" s="6">
        <v>11</v>
      </c>
      <c r="K2517" s="5">
        <v>3.7</v>
      </c>
      <c r="L2517" s="4">
        <v>610.46</v>
      </c>
    </row>
    <row r="2518" spans="1:12" x14ac:dyDescent="0.3">
      <c r="A2518">
        <v>12517</v>
      </c>
      <c r="B2518" s="1">
        <v>47078</v>
      </c>
      <c r="C2518">
        <v>1870</v>
      </c>
      <c r="D2518" t="s">
        <v>15</v>
      </c>
      <c r="E2518" t="s">
        <v>21</v>
      </c>
      <c r="F2518" s="6">
        <v>6</v>
      </c>
      <c r="G2518" s="4">
        <v>438.96</v>
      </c>
      <c r="H2518" s="7">
        <v>0.3</v>
      </c>
      <c r="I2518" t="s">
        <v>16</v>
      </c>
      <c r="J2518" s="6">
        <v>4</v>
      </c>
      <c r="K2518" s="5">
        <v>2.7</v>
      </c>
      <c r="L2518" s="4">
        <v>1843.63</v>
      </c>
    </row>
    <row r="2519" spans="1:12" x14ac:dyDescent="0.3">
      <c r="A2519">
        <v>12518</v>
      </c>
      <c r="B2519" s="1">
        <v>47079</v>
      </c>
      <c r="C2519">
        <v>1089</v>
      </c>
      <c r="D2519" t="s">
        <v>22</v>
      </c>
      <c r="E2519" t="s">
        <v>21</v>
      </c>
      <c r="F2519" s="6">
        <v>6</v>
      </c>
      <c r="G2519" s="4">
        <v>275.51</v>
      </c>
      <c r="H2519" s="7">
        <v>0.21</v>
      </c>
      <c r="I2519" t="s">
        <v>18</v>
      </c>
      <c r="J2519" s="6">
        <v>7</v>
      </c>
      <c r="K2519" s="5">
        <v>3.6</v>
      </c>
      <c r="L2519" s="4">
        <v>1305.92</v>
      </c>
    </row>
    <row r="2520" spans="1:12" x14ac:dyDescent="0.3">
      <c r="A2520">
        <v>12519</v>
      </c>
      <c r="B2520" s="1">
        <v>47080</v>
      </c>
      <c r="C2520">
        <v>1685</v>
      </c>
      <c r="D2520" t="s">
        <v>19</v>
      </c>
      <c r="E2520" t="s">
        <v>13</v>
      </c>
      <c r="F2520" s="6">
        <v>1</v>
      </c>
      <c r="G2520" s="4">
        <v>50.31</v>
      </c>
      <c r="H2520" s="7">
        <v>0.21</v>
      </c>
      <c r="I2520" t="s">
        <v>16</v>
      </c>
      <c r="J2520" s="6">
        <v>4</v>
      </c>
      <c r="K2520" s="5">
        <v>4</v>
      </c>
      <c r="L2520" s="4">
        <v>39.74</v>
      </c>
    </row>
    <row r="2521" spans="1:12" x14ac:dyDescent="0.3">
      <c r="A2521">
        <v>12520</v>
      </c>
      <c r="B2521" s="1">
        <v>47081</v>
      </c>
      <c r="C2521">
        <v>1121</v>
      </c>
      <c r="D2521" t="s">
        <v>15</v>
      </c>
      <c r="E2521" t="s">
        <v>20</v>
      </c>
      <c r="F2521" s="6">
        <v>2</v>
      </c>
      <c r="G2521" s="4">
        <v>481.6</v>
      </c>
      <c r="H2521" s="7">
        <v>0.1</v>
      </c>
      <c r="I2521" t="s">
        <v>16</v>
      </c>
      <c r="J2521" s="6">
        <v>7</v>
      </c>
      <c r="K2521" s="5">
        <v>4.7</v>
      </c>
      <c r="L2521" s="4">
        <v>866.88</v>
      </c>
    </row>
    <row r="2522" spans="1:12" x14ac:dyDescent="0.3">
      <c r="A2522">
        <v>12521</v>
      </c>
      <c r="B2522" s="1">
        <v>47082</v>
      </c>
      <c r="C2522">
        <v>1142</v>
      </c>
      <c r="D2522" t="s">
        <v>19</v>
      </c>
      <c r="E2522" t="s">
        <v>21</v>
      </c>
      <c r="F2522" s="6">
        <v>1</v>
      </c>
      <c r="G2522" s="4">
        <v>35.47</v>
      </c>
      <c r="H2522" s="7">
        <v>0.28999999999999998</v>
      </c>
      <c r="I2522" t="s">
        <v>16</v>
      </c>
      <c r="J2522" s="6">
        <v>5</v>
      </c>
      <c r="K2522" s="5">
        <v>3.8</v>
      </c>
      <c r="L2522" s="4">
        <v>25.18</v>
      </c>
    </row>
    <row r="2523" spans="1:12" x14ac:dyDescent="0.3">
      <c r="A2523">
        <v>12522</v>
      </c>
      <c r="B2523" s="1">
        <v>47083</v>
      </c>
      <c r="C2523">
        <v>1993</v>
      </c>
      <c r="D2523" t="s">
        <v>19</v>
      </c>
      <c r="E2523" t="s">
        <v>21</v>
      </c>
      <c r="F2523" s="6">
        <v>3</v>
      </c>
      <c r="G2523" s="4">
        <v>424.88</v>
      </c>
      <c r="H2523" s="7">
        <v>0.06</v>
      </c>
      <c r="I2523" t="s">
        <v>16</v>
      </c>
      <c r="J2523" s="6">
        <v>2</v>
      </c>
      <c r="K2523" s="5">
        <v>3.2</v>
      </c>
      <c r="L2523" s="4">
        <v>1198.1600000000001</v>
      </c>
    </row>
    <row r="2524" spans="1:12" x14ac:dyDescent="0.3">
      <c r="A2524">
        <v>12523</v>
      </c>
      <c r="B2524" s="1">
        <v>47084</v>
      </c>
      <c r="C2524">
        <v>1105</v>
      </c>
      <c r="D2524" t="s">
        <v>19</v>
      </c>
      <c r="E2524" t="s">
        <v>20</v>
      </c>
      <c r="F2524" s="6">
        <v>7</v>
      </c>
      <c r="G2524" s="4">
        <v>28.41</v>
      </c>
      <c r="H2524" s="7">
        <v>0.02</v>
      </c>
      <c r="I2524" t="s">
        <v>18</v>
      </c>
      <c r="J2524" s="6">
        <v>7</v>
      </c>
      <c r="K2524" s="5">
        <v>2.5</v>
      </c>
      <c r="L2524" s="4">
        <v>194.89</v>
      </c>
    </row>
    <row r="2525" spans="1:12" x14ac:dyDescent="0.3">
      <c r="A2525">
        <v>12524</v>
      </c>
      <c r="B2525" s="1">
        <v>47085</v>
      </c>
      <c r="C2525">
        <v>1886</v>
      </c>
      <c r="D2525" t="s">
        <v>22</v>
      </c>
      <c r="E2525" t="s">
        <v>17</v>
      </c>
      <c r="F2525" s="6">
        <v>7</v>
      </c>
      <c r="G2525" s="4">
        <v>519.45000000000005</v>
      </c>
      <c r="H2525" s="7">
        <v>7.0000000000000007E-2</v>
      </c>
      <c r="I2525" t="s">
        <v>18</v>
      </c>
      <c r="J2525" s="6">
        <v>8</v>
      </c>
      <c r="K2525" s="5">
        <v>4.5999999999999996</v>
      </c>
      <c r="L2525" s="4">
        <v>3381.62</v>
      </c>
    </row>
    <row r="2526" spans="1:12" x14ac:dyDescent="0.3">
      <c r="A2526">
        <v>12525</v>
      </c>
      <c r="B2526" s="1">
        <v>47086</v>
      </c>
      <c r="C2526">
        <v>1427</v>
      </c>
      <c r="D2526" t="s">
        <v>19</v>
      </c>
      <c r="E2526" t="s">
        <v>20</v>
      </c>
      <c r="F2526" s="6">
        <v>3</v>
      </c>
      <c r="G2526" s="4">
        <v>107.22</v>
      </c>
      <c r="H2526" s="7">
        <v>0.09</v>
      </c>
      <c r="I2526" t="s">
        <v>16</v>
      </c>
      <c r="J2526" s="6">
        <v>10</v>
      </c>
      <c r="K2526" s="5">
        <v>4.2</v>
      </c>
      <c r="L2526" s="4">
        <v>292.70999999999998</v>
      </c>
    </row>
    <row r="2527" spans="1:12" x14ac:dyDescent="0.3">
      <c r="A2527">
        <v>12526</v>
      </c>
      <c r="B2527" s="1">
        <v>47087</v>
      </c>
      <c r="C2527">
        <v>1304</v>
      </c>
      <c r="D2527" t="s">
        <v>19</v>
      </c>
      <c r="E2527" t="s">
        <v>20</v>
      </c>
      <c r="F2527" s="6">
        <v>7</v>
      </c>
      <c r="G2527" s="4">
        <v>315.85000000000002</v>
      </c>
      <c r="H2527" s="7">
        <v>0.1</v>
      </c>
      <c r="I2527" t="s">
        <v>16</v>
      </c>
      <c r="J2527" s="6">
        <v>11</v>
      </c>
      <c r="K2527" s="5">
        <v>1.3</v>
      </c>
      <c r="L2527" s="4">
        <v>1989.86</v>
      </c>
    </row>
    <row r="2528" spans="1:12" x14ac:dyDescent="0.3">
      <c r="A2528">
        <v>12527</v>
      </c>
      <c r="B2528" s="1">
        <v>47088</v>
      </c>
      <c r="C2528">
        <v>1871</v>
      </c>
      <c r="D2528" t="s">
        <v>15</v>
      </c>
      <c r="E2528" t="s">
        <v>17</v>
      </c>
      <c r="F2528" s="6">
        <v>2</v>
      </c>
      <c r="G2528" s="4">
        <v>364.33</v>
      </c>
      <c r="H2528" s="7">
        <v>0.23</v>
      </c>
      <c r="I2528" t="s">
        <v>16</v>
      </c>
      <c r="J2528" s="6">
        <v>2</v>
      </c>
      <c r="K2528" s="5">
        <v>3.8</v>
      </c>
      <c r="L2528" s="4">
        <v>561.07000000000005</v>
      </c>
    </row>
    <row r="2529" spans="1:12" x14ac:dyDescent="0.3">
      <c r="A2529">
        <v>12528</v>
      </c>
      <c r="B2529" s="1">
        <v>47089</v>
      </c>
      <c r="C2529">
        <v>1970</v>
      </c>
      <c r="D2529" t="s">
        <v>22</v>
      </c>
      <c r="E2529" t="s">
        <v>13</v>
      </c>
      <c r="F2529" s="6">
        <v>2</v>
      </c>
      <c r="G2529" s="4">
        <v>282.66000000000003</v>
      </c>
      <c r="H2529" s="7">
        <v>0.08</v>
      </c>
      <c r="I2529" t="s">
        <v>14</v>
      </c>
      <c r="J2529" s="6">
        <v>6</v>
      </c>
      <c r="K2529" s="5">
        <v>3.2</v>
      </c>
      <c r="L2529" s="4">
        <v>520.09</v>
      </c>
    </row>
    <row r="2530" spans="1:12" x14ac:dyDescent="0.3">
      <c r="A2530">
        <v>12529</v>
      </c>
      <c r="B2530" s="1">
        <v>47090</v>
      </c>
      <c r="C2530">
        <v>1316</v>
      </c>
      <c r="D2530" t="s">
        <v>19</v>
      </c>
      <c r="E2530" t="s">
        <v>13</v>
      </c>
      <c r="F2530" s="6">
        <v>6</v>
      </c>
      <c r="G2530" s="4">
        <v>214.35</v>
      </c>
      <c r="H2530" s="7">
        <v>0.24</v>
      </c>
      <c r="I2530" t="s">
        <v>16</v>
      </c>
      <c r="J2530" s="6">
        <v>4</v>
      </c>
      <c r="K2530" s="5">
        <v>1.4</v>
      </c>
      <c r="L2530" s="4">
        <v>977.44</v>
      </c>
    </row>
    <row r="2531" spans="1:12" x14ac:dyDescent="0.3">
      <c r="A2531">
        <v>12530</v>
      </c>
      <c r="B2531" s="1">
        <v>47091</v>
      </c>
      <c r="C2531">
        <v>1962</v>
      </c>
      <c r="D2531" t="s">
        <v>15</v>
      </c>
      <c r="E2531" t="s">
        <v>13</v>
      </c>
      <c r="F2531" s="6">
        <v>7</v>
      </c>
      <c r="G2531" s="4">
        <v>288.67</v>
      </c>
      <c r="H2531" s="7">
        <v>0.03</v>
      </c>
      <c r="I2531" t="s">
        <v>14</v>
      </c>
      <c r="J2531" s="6">
        <v>5</v>
      </c>
      <c r="K2531" s="5">
        <v>3.3</v>
      </c>
      <c r="L2531" s="4">
        <v>1960.07</v>
      </c>
    </row>
    <row r="2532" spans="1:12" x14ac:dyDescent="0.3">
      <c r="A2532">
        <v>12531</v>
      </c>
      <c r="B2532" s="1">
        <v>47092</v>
      </c>
      <c r="C2532">
        <v>1634</v>
      </c>
      <c r="D2532" t="s">
        <v>19</v>
      </c>
      <c r="E2532" t="s">
        <v>17</v>
      </c>
      <c r="F2532" s="6">
        <v>3</v>
      </c>
      <c r="G2532" s="4">
        <v>197.18</v>
      </c>
      <c r="H2532" s="7">
        <v>0.05</v>
      </c>
      <c r="I2532" t="s">
        <v>18</v>
      </c>
      <c r="J2532" s="6">
        <v>1</v>
      </c>
      <c r="K2532" s="5">
        <v>1.8</v>
      </c>
      <c r="L2532" s="4">
        <v>561.96</v>
      </c>
    </row>
    <row r="2533" spans="1:12" x14ac:dyDescent="0.3">
      <c r="A2533">
        <v>12532</v>
      </c>
      <c r="B2533" s="1">
        <v>47093</v>
      </c>
      <c r="C2533">
        <v>1901</v>
      </c>
      <c r="D2533" t="s">
        <v>15</v>
      </c>
      <c r="E2533" t="s">
        <v>21</v>
      </c>
      <c r="F2533" s="6">
        <v>5</v>
      </c>
      <c r="G2533" s="4">
        <v>271.3</v>
      </c>
      <c r="H2533" s="7">
        <v>0.18</v>
      </c>
      <c r="I2533" t="s">
        <v>16</v>
      </c>
      <c r="J2533" s="6">
        <v>6</v>
      </c>
      <c r="K2533" s="5">
        <v>3.8</v>
      </c>
      <c r="L2533" s="4">
        <v>1112.33</v>
      </c>
    </row>
    <row r="2534" spans="1:12" x14ac:dyDescent="0.3">
      <c r="A2534">
        <v>12533</v>
      </c>
      <c r="B2534" s="1">
        <v>47094</v>
      </c>
      <c r="C2534">
        <v>1008</v>
      </c>
      <c r="D2534" t="s">
        <v>15</v>
      </c>
      <c r="E2534" t="s">
        <v>17</v>
      </c>
      <c r="F2534" s="6">
        <v>4</v>
      </c>
      <c r="G2534" s="4">
        <v>224.96</v>
      </c>
      <c r="H2534" s="7">
        <v>0.32</v>
      </c>
      <c r="I2534" t="s">
        <v>14</v>
      </c>
      <c r="J2534" s="6">
        <v>11</v>
      </c>
      <c r="K2534" s="5">
        <v>2.1</v>
      </c>
      <c r="L2534" s="4">
        <v>611.89</v>
      </c>
    </row>
    <row r="2535" spans="1:12" x14ac:dyDescent="0.3">
      <c r="A2535">
        <v>12534</v>
      </c>
      <c r="B2535" s="1">
        <v>47095</v>
      </c>
      <c r="C2535">
        <v>1773</v>
      </c>
      <c r="D2535" t="s">
        <v>15</v>
      </c>
      <c r="E2535" t="s">
        <v>20</v>
      </c>
      <c r="F2535" s="6">
        <v>6</v>
      </c>
      <c r="G2535" s="4">
        <v>346.23</v>
      </c>
      <c r="H2535" s="7">
        <v>0.3</v>
      </c>
      <c r="I2535" t="s">
        <v>18</v>
      </c>
      <c r="J2535" s="6">
        <v>8</v>
      </c>
      <c r="K2535" s="5">
        <v>1.6</v>
      </c>
      <c r="L2535" s="4">
        <v>1454.17</v>
      </c>
    </row>
    <row r="2536" spans="1:12" x14ac:dyDescent="0.3">
      <c r="A2536">
        <v>12535</v>
      </c>
      <c r="B2536" s="1">
        <v>47096</v>
      </c>
      <c r="C2536">
        <v>1072</v>
      </c>
      <c r="D2536" t="s">
        <v>19</v>
      </c>
      <c r="E2536" t="s">
        <v>17</v>
      </c>
      <c r="F2536" s="6">
        <v>4</v>
      </c>
      <c r="G2536" s="4">
        <v>154.19</v>
      </c>
      <c r="H2536" s="7">
        <v>0.34</v>
      </c>
      <c r="I2536" t="s">
        <v>18</v>
      </c>
      <c r="J2536" s="6">
        <v>2</v>
      </c>
      <c r="K2536" s="5">
        <v>1.3</v>
      </c>
      <c r="L2536" s="4">
        <v>407.06</v>
      </c>
    </row>
    <row r="2537" spans="1:12" x14ac:dyDescent="0.3">
      <c r="A2537">
        <v>12536</v>
      </c>
      <c r="B2537" s="1">
        <v>47097</v>
      </c>
      <c r="C2537">
        <v>1358</v>
      </c>
      <c r="D2537" t="s">
        <v>19</v>
      </c>
      <c r="E2537" t="s">
        <v>21</v>
      </c>
      <c r="F2537" s="6">
        <v>3</v>
      </c>
      <c r="G2537" s="4">
        <v>593.36</v>
      </c>
      <c r="H2537" s="7">
        <v>0.23</v>
      </c>
      <c r="I2537" t="s">
        <v>16</v>
      </c>
      <c r="J2537" s="6">
        <v>1</v>
      </c>
      <c r="K2537" s="5">
        <v>3</v>
      </c>
      <c r="L2537" s="4">
        <v>1370.66</v>
      </c>
    </row>
    <row r="2538" spans="1:12" x14ac:dyDescent="0.3">
      <c r="A2538">
        <v>12537</v>
      </c>
      <c r="B2538" s="1">
        <v>47098</v>
      </c>
      <c r="C2538">
        <v>1222</v>
      </c>
      <c r="D2538" t="s">
        <v>19</v>
      </c>
      <c r="E2538" t="s">
        <v>21</v>
      </c>
      <c r="F2538" s="6">
        <v>7</v>
      </c>
      <c r="G2538" s="4">
        <v>308.01</v>
      </c>
      <c r="H2538" s="7">
        <v>0.24</v>
      </c>
      <c r="I2538" t="s">
        <v>18</v>
      </c>
      <c r="J2538" s="6">
        <v>9</v>
      </c>
      <c r="K2538" s="5">
        <v>1.8</v>
      </c>
      <c r="L2538" s="4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 s="6">
        <v>7</v>
      </c>
      <c r="G2539" s="4">
        <v>128.58000000000001</v>
      </c>
      <c r="H2539" s="7">
        <v>0.22</v>
      </c>
      <c r="I2539" t="s">
        <v>16</v>
      </c>
      <c r="J2539" s="6">
        <v>2</v>
      </c>
      <c r="K2539" s="5">
        <v>4.4000000000000004</v>
      </c>
      <c r="L2539" s="4">
        <v>702.05</v>
      </c>
    </row>
    <row r="2540" spans="1:12" x14ac:dyDescent="0.3">
      <c r="A2540">
        <v>12539</v>
      </c>
      <c r="B2540" s="1">
        <v>47100</v>
      </c>
      <c r="C2540">
        <v>1552</v>
      </c>
      <c r="D2540" t="s">
        <v>19</v>
      </c>
      <c r="E2540" t="s">
        <v>13</v>
      </c>
      <c r="F2540" s="6">
        <v>4</v>
      </c>
      <c r="G2540" s="4">
        <v>294.08</v>
      </c>
      <c r="H2540" s="7">
        <v>0.22</v>
      </c>
      <c r="I2540" t="s">
        <v>16</v>
      </c>
      <c r="J2540" s="6">
        <v>8</v>
      </c>
      <c r="K2540" s="5">
        <v>1</v>
      </c>
      <c r="L2540" s="4">
        <v>917.53</v>
      </c>
    </row>
    <row r="2541" spans="1:12" x14ac:dyDescent="0.3">
      <c r="A2541">
        <v>12540</v>
      </c>
      <c r="B2541" s="1">
        <v>47101</v>
      </c>
      <c r="C2541">
        <v>1369</v>
      </c>
      <c r="D2541" t="s">
        <v>22</v>
      </c>
      <c r="E2541" t="s">
        <v>21</v>
      </c>
      <c r="F2541" s="6">
        <v>5</v>
      </c>
      <c r="G2541" s="4">
        <v>521.85</v>
      </c>
      <c r="H2541" s="7">
        <v>0.05</v>
      </c>
      <c r="I2541" t="s">
        <v>14</v>
      </c>
      <c r="J2541" s="6">
        <v>5</v>
      </c>
      <c r="K2541" s="5">
        <v>4.4000000000000004</v>
      </c>
      <c r="L2541" s="4">
        <v>2478.79</v>
      </c>
    </row>
    <row r="2542" spans="1:12" x14ac:dyDescent="0.3">
      <c r="A2542">
        <v>12541</v>
      </c>
      <c r="B2542" s="1">
        <v>47102</v>
      </c>
      <c r="C2542">
        <v>1715</v>
      </c>
      <c r="D2542" t="s">
        <v>12</v>
      </c>
      <c r="E2542" t="s">
        <v>21</v>
      </c>
      <c r="F2542" s="6">
        <v>7</v>
      </c>
      <c r="G2542" s="4">
        <v>27.76</v>
      </c>
      <c r="H2542" s="7">
        <v>0.19</v>
      </c>
      <c r="I2542" t="s">
        <v>14</v>
      </c>
      <c r="J2542" s="6">
        <v>2</v>
      </c>
      <c r="K2542" s="5">
        <v>3.1</v>
      </c>
      <c r="L2542" s="4">
        <v>157.4</v>
      </c>
    </row>
    <row r="2543" spans="1:12" x14ac:dyDescent="0.3">
      <c r="A2543">
        <v>12542</v>
      </c>
      <c r="B2543" s="1">
        <v>47103</v>
      </c>
      <c r="C2543">
        <v>1263</v>
      </c>
      <c r="D2543" t="s">
        <v>12</v>
      </c>
      <c r="E2543" t="s">
        <v>21</v>
      </c>
      <c r="F2543" s="6">
        <v>5</v>
      </c>
      <c r="G2543" s="4">
        <v>412.54</v>
      </c>
      <c r="H2543" s="7">
        <v>0.14000000000000001</v>
      </c>
      <c r="I2543" t="s">
        <v>16</v>
      </c>
      <c r="J2543" s="6">
        <v>5</v>
      </c>
      <c r="K2543" s="5">
        <v>4.7</v>
      </c>
      <c r="L2543" s="4">
        <v>1773.92</v>
      </c>
    </row>
    <row r="2544" spans="1:12" x14ac:dyDescent="0.3">
      <c r="A2544">
        <v>12543</v>
      </c>
      <c r="B2544" s="1">
        <v>47104</v>
      </c>
      <c r="C2544">
        <v>1839</v>
      </c>
      <c r="D2544" t="s">
        <v>12</v>
      </c>
      <c r="E2544" t="s">
        <v>20</v>
      </c>
      <c r="F2544" s="6">
        <v>1</v>
      </c>
      <c r="G2544" s="4">
        <v>335.56</v>
      </c>
      <c r="H2544" s="7">
        <v>0.15</v>
      </c>
      <c r="I2544" t="s">
        <v>18</v>
      </c>
      <c r="J2544" s="6">
        <v>9</v>
      </c>
      <c r="K2544" s="5">
        <v>1.8</v>
      </c>
      <c r="L2544" s="4">
        <v>285.23</v>
      </c>
    </row>
    <row r="2545" spans="1:12" x14ac:dyDescent="0.3">
      <c r="A2545">
        <v>12544</v>
      </c>
      <c r="B2545" s="1">
        <v>47105</v>
      </c>
      <c r="C2545">
        <v>1689</v>
      </c>
      <c r="D2545" t="s">
        <v>15</v>
      </c>
      <c r="E2545" t="s">
        <v>21</v>
      </c>
      <c r="F2545" s="6">
        <v>2</v>
      </c>
      <c r="G2545" s="4">
        <v>114.19</v>
      </c>
      <c r="H2545" s="7">
        <v>0.18</v>
      </c>
      <c r="I2545" t="s">
        <v>18</v>
      </c>
      <c r="J2545" s="6">
        <v>6</v>
      </c>
      <c r="K2545" s="5">
        <v>1.4</v>
      </c>
      <c r="L2545" s="4">
        <v>187.27</v>
      </c>
    </row>
    <row r="2546" spans="1:12" x14ac:dyDescent="0.3">
      <c r="A2546">
        <v>12545</v>
      </c>
      <c r="B2546" s="1">
        <v>47106</v>
      </c>
      <c r="C2546">
        <v>1859</v>
      </c>
      <c r="D2546" t="s">
        <v>22</v>
      </c>
      <c r="E2546" t="s">
        <v>13</v>
      </c>
      <c r="F2546" s="6">
        <v>4</v>
      </c>
      <c r="G2546" s="4">
        <v>493.22</v>
      </c>
      <c r="H2546" s="7">
        <v>0.04</v>
      </c>
      <c r="I2546" t="s">
        <v>16</v>
      </c>
      <c r="J2546" s="6">
        <v>3</v>
      </c>
      <c r="K2546" s="5">
        <v>3.5</v>
      </c>
      <c r="L2546" s="4">
        <v>1893.96</v>
      </c>
    </row>
    <row r="2547" spans="1:12" x14ac:dyDescent="0.3">
      <c r="A2547">
        <v>12546</v>
      </c>
      <c r="B2547" s="1">
        <v>47107</v>
      </c>
      <c r="C2547">
        <v>1317</v>
      </c>
      <c r="D2547" t="s">
        <v>19</v>
      </c>
      <c r="E2547" t="s">
        <v>20</v>
      </c>
      <c r="F2547" s="6">
        <v>7</v>
      </c>
      <c r="G2547" s="4">
        <v>230.8</v>
      </c>
      <c r="H2547" s="7">
        <v>0.13</v>
      </c>
      <c r="I2547" t="s">
        <v>16</v>
      </c>
      <c r="J2547" s="6">
        <v>8</v>
      </c>
      <c r="K2547" s="5">
        <v>3.8</v>
      </c>
      <c r="L2547" s="4">
        <v>1405.57</v>
      </c>
    </row>
    <row r="2548" spans="1:12" x14ac:dyDescent="0.3">
      <c r="A2548">
        <v>12547</v>
      </c>
      <c r="B2548" s="1">
        <v>47108</v>
      </c>
      <c r="C2548">
        <v>1083</v>
      </c>
      <c r="D2548" t="s">
        <v>15</v>
      </c>
      <c r="E2548" t="s">
        <v>13</v>
      </c>
      <c r="F2548" s="6">
        <v>5</v>
      </c>
      <c r="G2548" s="4">
        <v>186.87</v>
      </c>
      <c r="H2548" s="7">
        <v>0.02</v>
      </c>
      <c r="I2548" t="s">
        <v>16</v>
      </c>
      <c r="J2548" s="6">
        <v>1</v>
      </c>
      <c r="K2548" s="5">
        <v>2.5</v>
      </c>
      <c r="L2548" s="4">
        <v>915.66</v>
      </c>
    </row>
    <row r="2549" spans="1:12" x14ac:dyDescent="0.3">
      <c r="A2549">
        <v>12548</v>
      </c>
      <c r="B2549" s="1">
        <v>47109</v>
      </c>
      <c r="C2549">
        <v>1317</v>
      </c>
      <c r="D2549" t="s">
        <v>15</v>
      </c>
      <c r="E2549" t="s">
        <v>21</v>
      </c>
      <c r="F2549" s="6">
        <v>7</v>
      </c>
      <c r="G2549" s="4">
        <v>499.45</v>
      </c>
      <c r="H2549" s="7">
        <v>0.34</v>
      </c>
      <c r="I2549" t="s">
        <v>18</v>
      </c>
      <c r="J2549" s="6">
        <v>9</v>
      </c>
      <c r="K2549" s="5">
        <v>1.1000000000000001</v>
      </c>
      <c r="L2549" s="4">
        <v>2307.46</v>
      </c>
    </row>
    <row r="2550" spans="1:12" x14ac:dyDescent="0.3">
      <c r="A2550">
        <v>12549</v>
      </c>
      <c r="B2550" s="1">
        <v>47110</v>
      </c>
      <c r="C2550">
        <v>1110</v>
      </c>
      <c r="D2550" t="s">
        <v>15</v>
      </c>
      <c r="E2550" t="s">
        <v>21</v>
      </c>
      <c r="F2550" s="6">
        <v>2</v>
      </c>
      <c r="G2550" s="4">
        <v>388.54</v>
      </c>
      <c r="H2550" s="7">
        <v>0.04</v>
      </c>
      <c r="I2550" t="s">
        <v>14</v>
      </c>
      <c r="J2550" s="6">
        <v>9</v>
      </c>
      <c r="K2550" s="5">
        <v>2.6</v>
      </c>
      <c r="L2550" s="4">
        <v>746</v>
      </c>
    </row>
    <row r="2551" spans="1:12" x14ac:dyDescent="0.3">
      <c r="A2551">
        <v>12550</v>
      </c>
      <c r="B2551" s="1">
        <v>47111</v>
      </c>
      <c r="C2551">
        <v>1250</v>
      </c>
      <c r="D2551" t="s">
        <v>22</v>
      </c>
      <c r="E2551" t="s">
        <v>13</v>
      </c>
      <c r="F2551" s="6">
        <v>2</v>
      </c>
      <c r="G2551" s="4">
        <v>540.48</v>
      </c>
      <c r="H2551" s="7">
        <v>0.09</v>
      </c>
      <c r="I2551" t="s">
        <v>16</v>
      </c>
      <c r="J2551" s="6">
        <v>4</v>
      </c>
      <c r="K2551" s="5">
        <v>1.9</v>
      </c>
      <c r="L2551" s="4">
        <v>983.67</v>
      </c>
    </row>
    <row r="2552" spans="1:12" x14ac:dyDescent="0.3">
      <c r="A2552">
        <v>12551</v>
      </c>
      <c r="B2552" s="1">
        <v>47112</v>
      </c>
      <c r="C2552">
        <v>1382</v>
      </c>
      <c r="D2552" t="s">
        <v>19</v>
      </c>
      <c r="E2552" t="s">
        <v>20</v>
      </c>
      <c r="F2552" s="6">
        <v>1</v>
      </c>
      <c r="G2552" s="4">
        <v>383.48</v>
      </c>
      <c r="H2552" s="7">
        <v>0.31</v>
      </c>
      <c r="I2552" t="s">
        <v>18</v>
      </c>
      <c r="J2552" s="6">
        <v>8</v>
      </c>
      <c r="K2552" s="5">
        <v>2.4</v>
      </c>
      <c r="L2552" s="4">
        <v>264.60000000000002</v>
      </c>
    </row>
    <row r="2553" spans="1:12" x14ac:dyDescent="0.3">
      <c r="A2553">
        <v>12552</v>
      </c>
      <c r="B2553" s="1">
        <v>47113</v>
      </c>
      <c r="C2553">
        <v>1006</v>
      </c>
      <c r="D2553" t="s">
        <v>19</v>
      </c>
      <c r="E2553" t="s">
        <v>20</v>
      </c>
      <c r="F2553" s="6">
        <v>2</v>
      </c>
      <c r="G2553" s="4">
        <v>448.38</v>
      </c>
      <c r="H2553" s="7">
        <v>0.17</v>
      </c>
      <c r="I2553" t="s">
        <v>18</v>
      </c>
      <c r="J2553" s="6">
        <v>11</v>
      </c>
      <c r="K2553" s="5">
        <v>3</v>
      </c>
      <c r="L2553" s="4">
        <v>744.31</v>
      </c>
    </row>
    <row r="2554" spans="1:12" x14ac:dyDescent="0.3">
      <c r="A2554">
        <v>12553</v>
      </c>
      <c r="B2554" s="1">
        <v>47114</v>
      </c>
      <c r="C2554">
        <v>1458</v>
      </c>
      <c r="D2554" t="s">
        <v>12</v>
      </c>
      <c r="E2554" t="s">
        <v>13</v>
      </c>
      <c r="F2554" s="6">
        <v>2</v>
      </c>
      <c r="G2554" s="4">
        <v>504.32</v>
      </c>
      <c r="H2554" s="7">
        <v>0.05</v>
      </c>
      <c r="I2554" t="s">
        <v>18</v>
      </c>
      <c r="J2554" s="6">
        <v>11</v>
      </c>
      <c r="K2554" s="5">
        <v>3.8</v>
      </c>
      <c r="L2554" s="4">
        <v>958.21</v>
      </c>
    </row>
    <row r="2555" spans="1:12" x14ac:dyDescent="0.3">
      <c r="A2555">
        <v>12554</v>
      </c>
      <c r="B2555" s="1">
        <v>47115</v>
      </c>
      <c r="C2555">
        <v>1083</v>
      </c>
      <c r="D2555" t="s">
        <v>19</v>
      </c>
      <c r="E2555" t="s">
        <v>21</v>
      </c>
      <c r="F2555" s="6">
        <v>6</v>
      </c>
      <c r="G2555" s="4">
        <v>47.02</v>
      </c>
      <c r="H2555" s="7">
        <v>0.13</v>
      </c>
      <c r="I2555" t="s">
        <v>16</v>
      </c>
      <c r="J2555" s="6">
        <v>3</v>
      </c>
      <c r="K2555" s="5">
        <v>4.9000000000000004</v>
      </c>
      <c r="L2555" s="4">
        <v>245.44</v>
      </c>
    </row>
    <row r="2556" spans="1:12" x14ac:dyDescent="0.3">
      <c r="A2556">
        <v>12555</v>
      </c>
      <c r="B2556" s="1">
        <v>47116</v>
      </c>
      <c r="C2556">
        <v>1207</v>
      </c>
      <c r="D2556" t="s">
        <v>15</v>
      </c>
      <c r="E2556" t="s">
        <v>17</v>
      </c>
      <c r="F2556" s="6">
        <v>3</v>
      </c>
      <c r="G2556" s="4">
        <v>468.99</v>
      </c>
      <c r="H2556" s="7">
        <v>0.04</v>
      </c>
      <c r="I2556" t="s">
        <v>18</v>
      </c>
      <c r="J2556" s="6">
        <v>6</v>
      </c>
      <c r="K2556" s="5">
        <v>1.6</v>
      </c>
      <c r="L2556" s="4">
        <v>1350.69</v>
      </c>
    </row>
    <row r="2557" spans="1:12" x14ac:dyDescent="0.3">
      <c r="A2557">
        <v>12556</v>
      </c>
      <c r="B2557" s="1">
        <v>47117</v>
      </c>
      <c r="C2557">
        <v>1899</v>
      </c>
      <c r="D2557" t="s">
        <v>12</v>
      </c>
      <c r="E2557" t="s">
        <v>13</v>
      </c>
      <c r="F2557" s="6">
        <v>7</v>
      </c>
      <c r="G2557" s="4">
        <v>374.02</v>
      </c>
      <c r="H2557" s="7">
        <v>7.0000000000000007E-2</v>
      </c>
      <c r="I2557" t="s">
        <v>14</v>
      </c>
      <c r="J2557" s="6">
        <v>10</v>
      </c>
      <c r="K2557" s="5">
        <v>3.7</v>
      </c>
      <c r="L2557" s="4">
        <v>2434.87</v>
      </c>
    </row>
    <row r="2558" spans="1:12" x14ac:dyDescent="0.3">
      <c r="A2558">
        <v>12557</v>
      </c>
      <c r="B2558" s="1">
        <v>47118</v>
      </c>
      <c r="C2558">
        <v>1389</v>
      </c>
      <c r="D2558" t="s">
        <v>15</v>
      </c>
      <c r="E2558" t="s">
        <v>13</v>
      </c>
      <c r="F2558" s="6">
        <v>1</v>
      </c>
      <c r="G2558" s="4">
        <v>55.66</v>
      </c>
      <c r="H2558" s="7">
        <v>0.02</v>
      </c>
      <c r="I2558" t="s">
        <v>16</v>
      </c>
      <c r="J2558" s="6">
        <v>10</v>
      </c>
      <c r="K2558" s="5">
        <v>1.9</v>
      </c>
      <c r="L2558" s="4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 s="6">
        <v>1</v>
      </c>
      <c r="G2559" s="4">
        <v>312.52</v>
      </c>
      <c r="H2559" s="7">
        <v>0.15</v>
      </c>
      <c r="I2559" t="s">
        <v>16</v>
      </c>
      <c r="J2559" s="6">
        <v>8</v>
      </c>
      <c r="K2559" s="5">
        <v>1.9</v>
      </c>
      <c r="L2559" s="4">
        <v>265.64</v>
      </c>
    </row>
    <row r="2560" spans="1:12" x14ac:dyDescent="0.3">
      <c r="A2560">
        <v>12559</v>
      </c>
      <c r="B2560" s="1">
        <v>47120</v>
      </c>
      <c r="C2560">
        <v>1021</v>
      </c>
      <c r="D2560" t="s">
        <v>19</v>
      </c>
      <c r="E2560" t="s">
        <v>21</v>
      </c>
      <c r="F2560" s="6">
        <v>4</v>
      </c>
      <c r="G2560" s="4">
        <v>63.24</v>
      </c>
      <c r="H2560" s="7">
        <v>0.28000000000000003</v>
      </c>
      <c r="I2560" t="s">
        <v>14</v>
      </c>
      <c r="J2560" s="6">
        <v>11</v>
      </c>
      <c r="K2560" s="5">
        <v>3.5</v>
      </c>
      <c r="L2560" s="4">
        <v>182.13</v>
      </c>
    </row>
    <row r="2561" spans="1:12" x14ac:dyDescent="0.3">
      <c r="A2561">
        <v>12560</v>
      </c>
      <c r="B2561" s="1">
        <v>47121</v>
      </c>
      <c r="C2561">
        <v>1409</v>
      </c>
      <c r="D2561" t="s">
        <v>19</v>
      </c>
      <c r="E2561" t="s">
        <v>20</v>
      </c>
      <c r="F2561" s="6">
        <v>2</v>
      </c>
      <c r="G2561" s="4">
        <v>445.53</v>
      </c>
      <c r="H2561" s="7">
        <v>0.21</v>
      </c>
      <c r="I2561" t="s">
        <v>16</v>
      </c>
      <c r="J2561" s="6">
        <v>9</v>
      </c>
      <c r="K2561" s="5">
        <v>4.0999999999999996</v>
      </c>
      <c r="L2561" s="4">
        <v>703.94</v>
      </c>
    </row>
    <row r="2562" spans="1:12" x14ac:dyDescent="0.3">
      <c r="A2562">
        <v>12561</v>
      </c>
      <c r="B2562" s="1">
        <v>47122</v>
      </c>
      <c r="C2562">
        <v>1894</v>
      </c>
      <c r="D2562" t="s">
        <v>12</v>
      </c>
      <c r="E2562" t="s">
        <v>21</v>
      </c>
      <c r="F2562" s="6">
        <v>4</v>
      </c>
      <c r="G2562" s="4">
        <v>334.7</v>
      </c>
      <c r="H2562" s="7">
        <v>0.21</v>
      </c>
      <c r="I2562" t="s">
        <v>14</v>
      </c>
      <c r="J2562" s="6">
        <v>8</v>
      </c>
      <c r="K2562" s="5">
        <v>4.9000000000000004</v>
      </c>
      <c r="L2562" s="4">
        <v>1057.6500000000001</v>
      </c>
    </row>
    <row r="2563" spans="1:12" x14ac:dyDescent="0.3">
      <c r="A2563">
        <v>12562</v>
      </c>
      <c r="B2563" s="1">
        <v>47123</v>
      </c>
      <c r="C2563">
        <v>1514</v>
      </c>
      <c r="D2563" t="s">
        <v>15</v>
      </c>
      <c r="E2563" t="s">
        <v>13</v>
      </c>
      <c r="F2563" s="6">
        <v>6</v>
      </c>
      <c r="G2563" s="4">
        <v>572.84</v>
      </c>
      <c r="H2563" s="7">
        <v>7.0000000000000007E-2</v>
      </c>
      <c r="I2563" t="s">
        <v>16</v>
      </c>
      <c r="J2563" s="6">
        <v>9</v>
      </c>
      <c r="K2563" s="5">
        <v>4.0999999999999996</v>
      </c>
      <c r="L2563" s="4">
        <v>3196.45</v>
      </c>
    </row>
    <row r="2564" spans="1:12" x14ac:dyDescent="0.3">
      <c r="A2564">
        <v>12563</v>
      </c>
      <c r="B2564" s="1">
        <v>47124</v>
      </c>
      <c r="C2564">
        <v>1126</v>
      </c>
      <c r="D2564" t="s">
        <v>15</v>
      </c>
      <c r="E2564" t="s">
        <v>21</v>
      </c>
      <c r="F2564" s="6">
        <v>5</v>
      </c>
      <c r="G2564" s="4">
        <v>122.13</v>
      </c>
      <c r="H2564" s="7">
        <v>0.12</v>
      </c>
      <c r="I2564" t="s">
        <v>16</v>
      </c>
      <c r="J2564" s="6">
        <v>4</v>
      </c>
      <c r="K2564" s="5">
        <v>1.6</v>
      </c>
      <c r="L2564" s="4">
        <v>537.37</v>
      </c>
    </row>
    <row r="2565" spans="1:12" x14ac:dyDescent="0.3">
      <c r="A2565">
        <v>12564</v>
      </c>
      <c r="B2565" s="1">
        <v>47125</v>
      </c>
      <c r="C2565">
        <v>1808</v>
      </c>
      <c r="D2565" t="s">
        <v>19</v>
      </c>
      <c r="E2565" t="s">
        <v>21</v>
      </c>
      <c r="F2565" s="6">
        <v>2</v>
      </c>
      <c r="G2565" s="4">
        <v>369.53</v>
      </c>
      <c r="H2565" s="7">
        <v>0.3</v>
      </c>
      <c r="I2565" t="s">
        <v>16</v>
      </c>
      <c r="J2565" s="6">
        <v>10</v>
      </c>
      <c r="K2565" s="5">
        <v>1.9</v>
      </c>
      <c r="L2565" s="4">
        <v>517.34</v>
      </c>
    </row>
    <row r="2566" spans="1:12" x14ac:dyDescent="0.3">
      <c r="A2566">
        <v>12565</v>
      </c>
      <c r="B2566" s="1">
        <v>47126</v>
      </c>
      <c r="C2566">
        <v>1699</v>
      </c>
      <c r="D2566" t="s">
        <v>19</v>
      </c>
      <c r="E2566" t="s">
        <v>13</v>
      </c>
      <c r="F2566" s="6">
        <v>5</v>
      </c>
      <c r="G2566" s="4">
        <v>138.78</v>
      </c>
      <c r="H2566" s="7">
        <v>0.03</v>
      </c>
      <c r="I2566" t="s">
        <v>16</v>
      </c>
      <c r="J2566" s="6">
        <v>1</v>
      </c>
      <c r="K2566" s="5">
        <v>4</v>
      </c>
      <c r="L2566" s="4">
        <v>673.08</v>
      </c>
    </row>
    <row r="2567" spans="1:12" x14ac:dyDescent="0.3">
      <c r="A2567">
        <v>12566</v>
      </c>
      <c r="B2567" s="1">
        <v>47127</v>
      </c>
      <c r="C2567">
        <v>1873</v>
      </c>
      <c r="D2567" t="s">
        <v>12</v>
      </c>
      <c r="E2567" t="s">
        <v>21</v>
      </c>
      <c r="F2567" s="6">
        <v>3</v>
      </c>
      <c r="G2567" s="4">
        <v>374.23</v>
      </c>
      <c r="H2567" s="7">
        <v>0.3</v>
      </c>
      <c r="I2567" t="s">
        <v>16</v>
      </c>
      <c r="J2567" s="6">
        <v>7</v>
      </c>
      <c r="K2567" s="5">
        <v>3.1</v>
      </c>
      <c r="L2567" s="4">
        <v>785.88</v>
      </c>
    </row>
    <row r="2568" spans="1:12" x14ac:dyDescent="0.3">
      <c r="A2568">
        <v>12567</v>
      </c>
      <c r="B2568" s="1">
        <v>47128</v>
      </c>
      <c r="C2568">
        <v>1013</v>
      </c>
      <c r="D2568" t="s">
        <v>15</v>
      </c>
      <c r="E2568" t="s">
        <v>17</v>
      </c>
      <c r="F2568" s="6">
        <v>6</v>
      </c>
      <c r="G2568" s="4">
        <v>437.75</v>
      </c>
      <c r="H2568" s="7">
        <v>0.17</v>
      </c>
      <c r="I2568" t="s">
        <v>18</v>
      </c>
      <c r="J2568" s="6">
        <v>11</v>
      </c>
      <c r="K2568" s="5">
        <v>2.2000000000000002</v>
      </c>
      <c r="L2568" s="4">
        <v>2180</v>
      </c>
    </row>
    <row r="2569" spans="1:12" x14ac:dyDescent="0.3">
      <c r="A2569">
        <v>12568</v>
      </c>
      <c r="B2569" s="1">
        <v>47129</v>
      </c>
      <c r="C2569">
        <v>1970</v>
      </c>
      <c r="D2569" t="s">
        <v>15</v>
      </c>
      <c r="E2569" t="s">
        <v>21</v>
      </c>
      <c r="F2569" s="6">
        <v>2</v>
      </c>
      <c r="G2569" s="4">
        <v>437.55</v>
      </c>
      <c r="H2569" s="7">
        <v>0.28999999999999998</v>
      </c>
      <c r="I2569" t="s">
        <v>16</v>
      </c>
      <c r="J2569" s="6">
        <v>10</v>
      </c>
      <c r="K2569" s="5">
        <v>2.9</v>
      </c>
      <c r="L2569" s="4">
        <v>621.32000000000005</v>
      </c>
    </row>
    <row r="2570" spans="1:12" x14ac:dyDescent="0.3">
      <c r="A2570">
        <v>12569</v>
      </c>
      <c r="B2570" s="1">
        <v>47130</v>
      </c>
      <c r="C2570">
        <v>1977</v>
      </c>
      <c r="D2570" t="s">
        <v>19</v>
      </c>
      <c r="E2570" t="s">
        <v>21</v>
      </c>
      <c r="F2570" s="6">
        <v>4</v>
      </c>
      <c r="G2570" s="4">
        <v>491.82</v>
      </c>
      <c r="H2570" s="7">
        <v>0.11</v>
      </c>
      <c r="I2570" t="s">
        <v>14</v>
      </c>
      <c r="J2570" s="6">
        <v>4</v>
      </c>
      <c r="K2570" s="5">
        <v>4.7</v>
      </c>
      <c r="L2570" s="4">
        <v>1750.88</v>
      </c>
    </row>
    <row r="2571" spans="1:12" x14ac:dyDescent="0.3">
      <c r="A2571">
        <v>12570</v>
      </c>
      <c r="B2571" s="1">
        <v>47131</v>
      </c>
      <c r="C2571">
        <v>1011</v>
      </c>
      <c r="D2571" t="s">
        <v>22</v>
      </c>
      <c r="E2571" t="s">
        <v>20</v>
      </c>
      <c r="F2571" s="6">
        <v>4</v>
      </c>
      <c r="G2571" s="4">
        <v>514.33000000000004</v>
      </c>
      <c r="H2571" s="7">
        <v>0.12</v>
      </c>
      <c r="I2571" t="s">
        <v>18</v>
      </c>
      <c r="J2571" s="6">
        <v>1</v>
      </c>
      <c r="K2571" s="5">
        <v>4</v>
      </c>
      <c r="L2571" s="4">
        <v>1810.44</v>
      </c>
    </row>
    <row r="2572" spans="1:12" x14ac:dyDescent="0.3">
      <c r="A2572">
        <v>12571</v>
      </c>
      <c r="B2572" s="1">
        <v>47132</v>
      </c>
      <c r="C2572">
        <v>1086</v>
      </c>
      <c r="D2572" t="s">
        <v>12</v>
      </c>
      <c r="E2572" t="s">
        <v>20</v>
      </c>
      <c r="F2572" s="6">
        <v>2</v>
      </c>
      <c r="G2572" s="4">
        <v>60.2</v>
      </c>
      <c r="H2572" s="7">
        <v>0.26</v>
      </c>
      <c r="I2572" t="s">
        <v>18</v>
      </c>
      <c r="J2572" s="6">
        <v>3</v>
      </c>
      <c r="K2572" s="5">
        <v>2.8</v>
      </c>
      <c r="L2572" s="4">
        <v>89.1</v>
      </c>
    </row>
    <row r="2573" spans="1:12" x14ac:dyDescent="0.3">
      <c r="A2573">
        <v>12572</v>
      </c>
      <c r="B2573" s="1">
        <v>47133</v>
      </c>
      <c r="C2573">
        <v>1523</v>
      </c>
      <c r="D2573" t="s">
        <v>15</v>
      </c>
      <c r="E2573" t="s">
        <v>13</v>
      </c>
      <c r="F2573" s="6">
        <v>7</v>
      </c>
      <c r="G2573" s="4">
        <v>215.81</v>
      </c>
      <c r="H2573" s="7">
        <v>0.27</v>
      </c>
      <c r="I2573" t="s">
        <v>16</v>
      </c>
      <c r="J2573" s="6">
        <v>7</v>
      </c>
      <c r="K2573" s="5">
        <v>4.9000000000000004</v>
      </c>
      <c r="L2573" s="4">
        <v>1102.79</v>
      </c>
    </row>
    <row r="2574" spans="1:12" x14ac:dyDescent="0.3">
      <c r="A2574">
        <v>12573</v>
      </c>
      <c r="B2574" s="1">
        <v>47134</v>
      </c>
      <c r="C2574">
        <v>1908</v>
      </c>
      <c r="D2574" t="s">
        <v>19</v>
      </c>
      <c r="E2574" t="s">
        <v>13</v>
      </c>
      <c r="F2574" s="6">
        <v>4</v>
      </c>
      <c r="G2574" s="4">
        <v>416.97</v>
      </c>
      <c r="H2574" s="7">
        <v>0.08</v>
      </c>
      <c r="I2574" t="s">
        <v>18</v>
      </c>
      <c r="J2574" s="6">
        <v>11</v>
      </c>
      <c r="K2574" s="5">
        <v>4.2</v>
      </c>
      <c r="L2574" s="4">
        <v>1534.45</v>
      </c>
    </row>
    <row r="2575" spans="1:12" x14ac:dyDescent="0.3">
      <c r="A2575">
        <v>12574</v>
      </c>
      <c r="B2575" s="1">
        <v>47135</v>
      </c>
      <c r="C2575">
        <v>1536</v>
      </c>
      <c r="D2575" t="s">
        <v>15</v>
      </c>
      <c r="E2575" t="s">
        <v>20</v>
      </c>
      <c r="F2575" s="6">
        <v>7</v>
      </c>
      <c r="G2575" s="4">
        <v>306.67</v>
      </c>
      <c r="H2575" s="7">
        <v>0.34</v>
      </c>
      <c r="I2575" t="s">
        <v>18</v>
      </c>
      <c r="J2575" s="6">
        <v>3</v>
      </c>
      <c r="K2575" s="5">
        <v>1</v>
      </c>
      <c r="L2575" s="4">
        <v>1416.82</v>
      </c>
    </row>
    <row r="2576" spans="1:12" x14ac:dyDescent="0.3">
      <c r="A2576">
        <v>12575</v>
      </c>
      <c r="B2576" s="1">
        <v>47136</v>
      </c>
      <c r="C2576">
        <v>1300</v>
      </c>
      <c r="D2576" t="s">
        <v>22</v>
      </c>
      <c r="E2576" t="s">
        <v>17</v>
      </c>
      <c r="F2576" s="6">
        <v>2</v>
      </c>
      <c r="G2576" s="4">
        <v>126.55</v>
      </c>
      <c r="H2576" s="7">
        <v>0.03</v>
      </c>
      <c r="I2576" t="s">
        <v>16</v>
      </c>
      <c r="J2576" s="6">
        <v>1</v>
      </c>
      <c r="K2576" s="5">
        <v>1.4</v>
      </c>
      <c r="L2576" s="4">
        <v>245.51</v>
      </c>
    </row>
    <row r="2577" spans="1:12" x14ac:dyDescent="0.3">
      <c r="A2577">
        <v>12576</v>
      </c>
      <c r="B2577" s="1">
        <v>47137</v>
      </c>
      <c r="C2577">
        <v>1242</v>
      </c>
      <c r="D2577" t="s">
        <v>15</v>
      </c>
      <c r="E2577" t="s">
        <v>21</v>
      </c>
      <c r="F2577" s="6">
        <v>1</v>
      </c>
      <c r="G2577" s="4">
        <v>338.34</v>
      </c>
      <c r="H2577" s="7">
        <v>0.02</v>
      </c>
      <c r="I2577" t="s">
        <v>14</v>
      </c>
      <c r="J2577" s="6">
        <v>7</v>
      </c>
      <c r="K2577" s="5">
        <v>3.2</v>
      </c>
      <c r="L2577" s="4">
        <v>331.57</v>
      </c>
    </row>
    <row r="2578" spans="1:12" x14ac:dyDescent="0.3">
      <c r="A2578">
        <v>12577</v>
      </c>
      <c r="B2578" s="1">
        <v>47138</v>
      </c>
      <c r="C2578">
        <v>1121</v>
      </c>
      <c r="D2578" t="s">
        <v>12</v>
      </c>
      <c r="E2578" t="s">
        <v>17</v>
      </c>
      <c r="F2578" s="6">
        <v>4</v>
      </c>
      <c r="G2578" s="4">
        <v>253.35</v>
      </c>
      <c r="H2578" s="7">
        <v>0.21</v>
      </c>
      <c r="I2578" t="s">
        <v>16</v>
      </c>
      <c r="J2578" s="6">
        <v>8</v>
      </c>
      <c r="K2578" s="5">
        <v>2.4</v>
      </c>
      <c r="L2578" s="4">
        <v>800.59</v>
      </c>
    </row>
    <row r="2579" spans="1:12" x14ac:dyDescent="0.3">
      <c r="A2579">
        <v>12578</v>
      </c>
      <c r="B2579" s="1">
        <v>47139</v>
      </c>
      <c r="C2579">
        <v>1146</v>
      </c>
      <c r="D2579" t="s">
        <v>15</v>
      </c>
      <c r="E2579" t="s">
        <v>17</v>
      </c>
      <c r="F2579" s="6">
        <v>7</v>
      </c>
      <c r="G2579" s="4">
        <v>243.17</v>
      </c>
      <c r="H2579" s="7">
        <v>0.25</v>
      </c>
      <c r="I2579" t="s">
        <v>16</v>
      </c>
      <c r="J2579" s="6">
        <v>5</v>
      </c>
      <c r="K2579" s="5">
        <v>4.3</v>
      </c>
      <c r="L2579" s="4">
        <v>1276.6400000000001</v>
      </c>
    </row>
    <row r="2580" spans="1:12" x14ac:dyDescent="0.3">
      <c r="A2580">
        <v>12579</v>
      </c>
      <c r="B2580" s="1">
        <v>47140</v>
      </c>
      <c r="C2580">
        <v>1566</v>
      </c>
      <c r="D2580" t="s">
        <v>12</v>
      </c>
      <c r="E2580" t="s">
        <v>20</v>
      </c>
      <c r="F2580" s="6">
        <v>2</v>
      </c>
      <c r="G2580" s="4">
        <v>488.71</v>
      </c>
      <c r="H2580" s="7">
        <v>0.34</v>
      </c>
      <c r="I2580" t="s">
        <v>18</v>
      </c>
      <c r="J2580" s="6">
        <v>6</v>
      </c>
      <c r="K2580" s="5">
        <v>4.5999999999999996</v>
      </c>
      <c r="L2580" s="4">
        <v>645.1</v>
      </c>
    </row>
    <row r="2581" spans="1:12" x14ac:dyDescent="0.3">
      <c r="A2581">
        <v>12580</v>
      </c>
      <c r="B2581" s="1">
        <v>47141</v>
      </c>
      <c r="C2581">
        <v>1749</v>
      </c>
      <c r="D2581" t="s">
        <v>15</v>
      </c>
      <c r="E2581" t="s">
        <v>13</v>
      </c>
      <c r="F2581" s="6">
        <v>2</v>
      </c>
      <c r="G2581" s="4">
        <v>253.45</v>
      </c>
      <c r="H2581" s="7">
        <v>0.14000000000000001</v>
      </c>
      <c r="I2581" t="s">
        <v>18</v>
      </c>
      <c r="J2581" s="6">
        <v>3</v>
      </c>
      <c r="K2581" s="5">
        <v>2</v>
      </c>
      <c r="L2581" s="4">
        <v>435.93</v>
      </c>
    </row>
    <row r="2582" spans="1:12" x14ac:dyDescent="0.3">
      <c r="A2582">
        <v>12581</v>
      </c>
      <c r="B2582" s="1">
        <v>47142</v>
      </c>
      <c r="C2582">
        <v>1355</v>
      </c>
      <c r="D2582" t="s">
        <v>19</v>
      </c>
      <c r="E2582" t="s">
        <v>21</v>
      </c>
      <c r="F2582" s="6">
        <v>7</v>
      </c>
      <c r="G2582" s="4">
        <v>30.48</v>
      </c>
      <c r="H2582" s="7">
        <v>0.01</v>
      </c>
      <c r="I2582" t="s">
        <v>16</v>
      </c>
      <c r="J2582" s="6">
        <v>5</v>
      </c>
      <c r="K2582" s="5">
        <v>4.0999999999999996</v>
      </c>
      <c r="L2582" s="4">
        <v>211.23</v>
      </c>
    </row>
    <row r="2583" spans="1:12" x14ac:dyDescent="0.3">
      <c r="A2583">
        <v>12582</v>
      </c>
      <c r="B2583" s="1">
        <v>47143</v>
      </c>
      <c r="C2583">
        <v>1684</v>
      </c>
      <c r="D2583" t="s">
        <v>19</v>
      </c>
      <c r="E2583" t="s">
        <v>13</v>
      </c>
      <c r="F2583" s="6">
        <v>4</v>
      </c>
      <c r="G2583" s="4">
        <v>48.97</v>
      </c>
      <c r="H2583" s="7">
        <v>0.21</v>
      </c>
      <c r="I2583" t="s">
        <v>14</v>
      </c>
      <c r="J2583" s="6">
        <v>3</v>
      </c>
      <c r="K2583" s="5">
        <v>3.1</v>
      </c>
      <c r="L2583" s="4">
        <v>154.75</v>
      </c>
    </row>
    <row r="2584" spans="1:12" x14ac:dyDescent="0.3">
      <c r="A2584">
        <v>12583</v>
      </c>
      <c r="B2584" s="1">
        <v>47144</v>
      </c>
      <c r="C2584">
        <v>1903</v>
      </c>
      <c r="D2584" t="s">
        <v>19</v>
      </c>
      <c r="E2584" t="s">
        <v>17</v>
      </c>
      <c r="F2584" s="6">
        <v>1</v>
      </c>
      <c r="G2584" s="4">
        <v>515.9</v>
      </c>
      <c r="H2584" s="7">
        <v>0.1</v>
      </c>
      <c r="I2584" t="s">
        <v>18</v>
      </c>
      <c r="J2584" s="6">
        <v>2</v>
      </c>
      <c r="K2584" s="5">
        <v>2.6</v>
      </c>
      <c r="L2584" s="4">
        <v>464.31</v>
      </c>
    </row>
    <row r="2585" spans="1:12" x14ac:dyDescent="0.3">
      <c r="A2585">
        <v>12584</v>
      </c>
      <c r="B2585" s="1">
        <v>47145</v>
      </c>
      <c r="C2585">
        <v>1732</v>
      </c>
      <c r="D2585" t="s">
        <v>12</v>
      </c>
      <c r="E2585" t="s">
        <v>17</v>
      </c>
      <c r="F2585" s="6">
        <v>4</v>
      </c>
      <c r="G2585" s="4">
        <v>576.95000000000005</v>
      </c>
      <c r="H2585" s="7">
        <v>0.15</v>
      </c>
      <c r="I2585" t="s">
        <v>18</v>
      </c>
      <c r="J2585" s="6">
        <v>7</v>
      </c>
      <c r="K2585" s="5">
        <v>4.0999999999999996</v>
      </c>
      <c r="L2585" s="4">
        <v>1961.63</v>
      </c>
    </row>
    <row r="2586" spans="1:12" x14ac:dyDescent="0.3">
      <c r="A2586">
        <v>12585</v>
      </c>
      <c r="B2586" s="1">
        <v>47146</v>
      </c>
      <c r="C2586">
        <v>1630</v>
      </c>
      <c r="D2586" t="s">
        <v>22</v>
      </c>
      <c r="E2586" t="s">
        <v>13</v>
      </c>
      <c r="F2586" s="6">
        <v>2</v>
      </c>
      <c r="G2586" s="4">
        <v>417.72</v>
      </c>
      <c r="H2586" s="7">
        <v>0.17</v>
      </c>
      <c r="I2586" t="s">
        <v>16</v>
      </c>
      <c r="J2586" s="6">
        <v>10</v>
      </c>
      <c r="K2586" s="5">
        <v>3.3</v>
      </c>
      <c r="L2586" s="4">
        <v>693.42</v>
      </c>
    </row>
    <row r="2587" spans="1:12" x14ac:dyDescent="0.3">
      <c r="A2587">
        <v>12586</v>
      </c>
      <c r="B2587" s="1">
        <v>47147</v>
      </c>
      <c r="C2587">
        <v>1308</v>
      </c>
      <c r="D2587" t="s">
        <v>22</v>
      </c>
      <c r="E2587" t="s">
        <v>13</v>
      </c>
      <c r="F2587" s="6">
        <v>1</v>
      </c>
      <c r="G2587" s="4">
        <v>228.16</v>
      </c>
      <c r="H2587" s="7">
        <v>0.02</v>
      </c>
      <c r="I2587" t="s">
        <v>14</v>
      </c>
      <c r="J2587" s="6">
        <v>11</v>
      </c>
      <c r="K2587" s="5">
        <v>3.5</v>
      </c>
      <c r="L2587" s="4">
        <v>223.6</v>
      </c>
    </row>
    <row r="2588" spans="1:12" x14ac:dyDescent="0.3">
      <c r="A2588">
        <v>12587</v>
      </c>
      <c r="B2588" s="1">
        <v>47148</v>
      </c>
      <c r="C2588">
        <v>1694</v>
      </c>
      <c r="D2588" t="s">
        <v>19</v>
      </c>
      <c r="E2588" t="s">
        <v>20</v>
      </c>
      <c r="F2588" s="6">
        <v>5</v>
      </c>
      <c r="G2588" s="4">
        <v>564.08000000000004</v>
      </c>
      <c r="H2588" s="7">
        <v>0.17</v>
      </c>
      <c r="I2588" t="s">
        <v>16</v>
      </c>
      <c r="J2588" s="6">
        <v>7</v>
      </c>
      <c r="K2588" s="5">
        <v>1.2</v>
      </c>
      <c r="L2588" s="4">
        <v>2340.9299999999998</v>
      </c>
    </row>
    <row r="2589" spans="1:12" x14ac:dyDescent="0.3">
      <c r="A2589">
        <v>12588</v>
      </c>
      <c r="B2589" s="1">
        <v>47149</v>
      </c>
      <c r="C2589">
        <v>1287</v>
      </c>
      <c r="D2589" t="s">
        <v>19</v>
      </c>
      <c r="E2589" t="s">
        <v>13</v>
      </c>
      <c r="F2589" s="6">
        <v>3</v>
      </c>
      <c r="G2589" s="4">
        <v>402.74</v>
      </c>
      <c r="H2589" s="7">
        <v>0.15</v>
      </c>
      <c r="I2589" t="s">
        <v>18</v>
      </c>
      <c r="J2589" s="6">
        <v>8</v>
      </c>
      <c r="K2589" s="5">
        <v>3.3</v>
      </c>
      <c r="L2589" s="4">
        <v>1026.99</v>
      </c>
    </row>
    <row r="2590" spans="1:12" x14ac:dyDescent="0.3">
      <c r="A2590">
        <v>12589</v>
      </c>
      <c r="B2590" s="1">
        <v>47150</v>
      </c>
      <c r="C2590">
        <v>1306</v>
      </c>
      <c r="D2590" t="s">
        <v>22</v>
      </c>
      <c r="E2590" t="s">
        <v>13</v>
      </c>
      <c r="F2590" s="6">
        <v>4</v>
      </c>
      <c r="G2590" s="4">
        <v>508.94</v>
      </c>
      <c r="H2590" s="7">
        <v>0.25</v>
      </c>
      <c r="I2590" t="s">
        <v>16</v>
      </c>
      <c r="J2590" s="6">
        <v>1</v>
      </c>
      <c r="K2590" s="5">
        <v>2.2000000000000002</v>
      </c>
      <c r="L2590" s="4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 s="6">
        <v>6</v>
      </c>
      <c r="G2591" s="4">
        <v>463.02</v>
      </c>
      <c r="H2591" s="7">
        <v>0.23</v>
      </c>
      <c r="I2591" t="s">
        <v>18</v>
      </c>
      <c r="J2591" s="6">
        <v>2</v>
      </c>
      <c r="K2591" s="5">
        <v>3</v>
      </c>
      <c r="L2591" s="4">
        <v>2139.15</v>
      </c>
    </row>
    <row r="2592" spans="1:12" x14ac:dyDescent="0.3">
      <c r="A2592">
        <v>12591</v>
      </c>
      <c r="B2592" s="1">
        <v>47152</v>
      </c>
      <c r="C2592">
        <v>1593</v>
      </c>
      <c r="D2592" t="s">
        <v>19</v>
      </c>
      <c r="E2592" t="s">
        <v>13</v>
      </c>
      <c r="F2592" s="6">
        <v>2</v>
      </c>
      <c r="G2592" s="4">
        <v>236.8</v>
      </c>
      <c r="H2592" s="7">
        <v>0.06</v>
      </c>
      <c r="I2592" t="s">
        <v>16</v>
      </c>
      <c r="J2592" s="6">
        <v>2</v>
      </c>
      <c r="K2592" s="5">
        <v>1.9</v>
      </c>
      <c r="L2592" s="4">
        <v>445.18</v>
      </c>
    </row>
    <row r="2593" spans="1:12" x14ac:dyDescent="0.3">
      <c r="A2593">
        <v>12592</v>
      </c>
      <c r="B2593" s="1">
        <v>47153</v>
      </c>
      <c r="C2593">
        <v>1965</v>
      </c>
      <c r="D2593" t="s">
        <v>15</v>
      </c>
      <c r="E2593" t="s">
        <v>17</v>
      </c>
      <c r="F2593" s="6">
        <v>1</v>
      </c>
      <c r="G2593" s="4">
        <v>295.04000000000002</v>
      </c>
      <c r="H2593" s="7">
        <v>7.0000000000000007E-2</v>
      </c>
      <c r="I2593" t="s">
        <v>16</v>
      </c>
      <c r="J2593" s="6">
        <v>3</v>
      </c>
      <c r="K2593" s="5">
        <v>3.5</v>
      </c>
      <c r="L2593" s="4">
        <v>274.39</v>
      </c>
    </row>
    <row r="2594" spans="1:12" x14ac:dyDescent="0.3">
      <c r="A2594">
        <v>12593</v>
      </c>
      <c r="B2594" s="1">
        <v>47154</v>
      </c>
      <c r="C2594">
        <v>1913</v>
      </c>
      <c r="D2594" t="s">
        <v>19</v>
      </c>
      <c r="E2594" t="s">
        <v>13</v>
      </c>
      <c r="F2594" s="6">
        <v>7</v>
      </c>
      <c r="G2594" s="4">
        <v>123.89</v>
      </c>
      <c r="H2594" s="7">
        <v>0.09</v>
      </c>
      <c r="I2594" t="s">
        <v>14</v>
      </c>
      <c r="J2594" s="6">
        <v>7</v>
      </c>
      <c r="K2594" s="5">
        <v>1.6</v>
      </c>
      <c r="L2594" s="4">
        <v>789.18</v>
      </c>
    </row>
    <row r="2595" spans="1:12" x14ac:dyDescent="0.3">
      <c r="A2595">
        <v>12594</v>
      </c>
      <c r="B2595" s="1">
        <v>47155</v>
      </c>
      <c r="C2595">
        <v>1722</v>
      </c>
      <c r="D2595" t="s">
        <v>19</v>
      </c>
      <c r="E2595" t="s">
        <v>21</v>
      </c>
      <c r="F2595" s="6">
        <v>7</v>
      </c>
      <c r="G2595" s="4">
        <v>185.83</v>
      </c>
      <c r="H2595" s="7">
        <v>0.06</v>
      </c>
      <c r="I2595" t="s">
        <v>16</v>
      </c>
      <c r="J2595" s="6">
        <v>7</v>
      </c>
      <c r="K2595" s="5">
        <v>1.5</v>
      </c>
      <c r="L2595" s="4">
        <v>1222.76</v>
      </c>
    </row>
    <row r="2596" spans="1:12" x14ac:dyDescent="0.3">
      <c r="A2596">
        <v>12595</v>
      </c>
      <c r="B2596" s="1">
        <v>47156</v>
      </c>
      <c r="C2596">
        <v>1661</v>
      </c>
      <c r="D2596" t="s">
        <v>15</v>
      </c>
      <c r="E2596" t="s">
        <v>17</v>
      </c>
      <c r="F2596" s="6">
        <v>7</v>
      </c>
      <c r="G2596" s="4">
        <v>470.2</v>
      </c>
      <c r="H2596" s="7">
        <v>0.23</v>
      </c>
      <c r="I2596" t="s">
        <v>16</v>
      </c>
      <c r="J2596" s="6">
        <v>7</v>
      </c>
      <c r="K2596" s="5">
        <v>1.8</v>
      </c>
      <c r="L2596" s="4">
        <v>2534.38</v>
      </c>
    </row>
    <row r="2597" spans="1:12" x14ac:dyDescent="0.3">
      <c r="A2597">
        <v>12596</v>
      </c>
      <c r="B2597" s="1">
        <v>47157</v>
      </c>
      <c r="C2597">
        <v>1548</v>
      </c>
      <c r="D2597" t="s">
        <v>19</v>
      </c>
      <c r="E2597" t="s">
        <v>20</v>
      </c>
      <c r="F2597" s="6">
        <v>1</v>
      </c>
      <c r="G2597" s="4">
        <v>537.98</v>
      </c>
      <c r="H2597" s="7">
        <v>0.35</v>
      </c>
      <c r="I2597" t="s">
        <v>18</v>
      </c>
      <c r="J2597" s="6">
        <v>1</v>
      </c>
      <c r="K2597" s="5">
        <v>4.3</v>
      </c>
      <c r="L2597" s="4">
        <v>349.69</v>
      </c>
    </row>
    <row r="2598" spans="1:12" x14ac:dyDescent="0.3">
      <c r="A2598">
        <v>12597</v>
      </c>
      <c r="B2598" s="1">
        <v>47158</v>
      </c>
      <c r="C2598">
        <v>1351</v>
      </c>
      <c r="D2598" t="s">
        <v>12</v>
      </c>
      <c r="E2598" t="s">
        <v>17</v>
      </c>
      <c r="F2598" s="6">
        <v>5</v>
      </c>
      <c r="G2598" s="4">
        <v>438.81</v>
      </c>
      <c r="H2598" s="7">
        <v>0.23</v>
      </c>
      <c r="I2598" t="s">
        <v>18</v>
      </c>
      <c r="J2598" s="6">
        <v>2</v>
      </c>
      <c r="K2598" s="5">
        <v>1.1000000000000001</v>
      </c>
      <c r="L2598" s="4">
        <v>1689.42</v>
      </c>
    </row>
    <row r="2599" spans="1:12" x14ac:dyDescent="0.3">
      <c r="A2599">
        <v>12598</v>
      </c>
      <c r="B2599" s="1">
        <v>47159</v>
      </c>
      <c r="C2599">
        <v>1311</v>
      </c>
      <c r="D2599" t="s">
        <v>19</v>
      </c>
      <c r="E2599" t="s">
        <v>20</v>
      </c>
      <c r="F2599" s="6">
        <v>4</v>
      </c>
      <c r="G2599" s="4">
        <v>287.13</v>
      </c>
      <c r="H2599" s="7">
        <v>0.21</v>
      </c>
      <c r="I2599" t="s">
        <v>16</v>
      </c>
      <c r="J2599" s="6">
        <v>8</v>
      </c>
      <c r="K2599" s="5">
        <v>3.9</v>
      </c>
      <c r="L2599" s="4">
        <v>907.33</v>
      </c>
    </row>
    <row r="2600" spans="1:12" x14ac:dyDescent="0.3">
      <c r="A2600">
        <v>12599</v>
      </c>
      <c r="B2600" s="1">
        <v>47160</v>
      </c>
      <c r="C2600">
        <v>1872</v>
      </c>
      <c r="D2600" t="s">
        <v>19</v>
      </c>
      <c r="E2600" t="s">
        <v>21</v>
      </c>
      <c r="F2600" s="6">
        <v>6</v>
      </c>
      <c r="G2600" s="4">
        <v>65.61</v>
      </c>
      <c r="H2600" s="7">
        <v>0.14000000000000001</v>
      </c>
      <c r="I2600" t="s">
        <v>16</v>
      </c>
      <c r="J2600" s="6">
        <v>9</v>
      </c>
      <c r="K2600" s="5">
        <v>1.2</v>
      </c>
      <c r="L2600" s="4">
        <v>338.55</v>
      </c>
    </row>
    <row r="2601" spans="1:12" x14ac:dyDescent="0.3">
      <c r="A2601">
        <v>12600</v>
      </c>
      <c r="B2601" s="1">
        <v>47161</v>
      </c>
      <c r="C2601">
        <v>1058</v>
      </c>
      <c r="D2601" t="s">
        <v>19</v>
      </c>
      <c r="E2601" t="s">
        <v>21</v>
      </c>
      <c r="F2601" s="6">
        <v>7</v>
      </c>
      <c r="G2601" s="4">
        <v>48.31</v>
      </c>
      <c r="H2601" s="7">
        <v>0.11</v>
      </c>
      <c r="I2601" t="s">
        <v>14</v>
      </c>
      <c r="J2601" s="6">
        <v>10</v>
      </c>
      <c r="K2601" s="5">
        <v>3.4</v>
      </c>
      <c r="L2601" s="4">
        <v>300.97000000000003</v>
      </c>
    </row>
    <row r="2602" spans="1:12" x14ac:dyDescent="0.3">
      <c r="A2602">
        <v>12601</v>
      </c>
      <c r="B2602" s="1">
        <v>47162</v>
      </c>
      <c r="C2602">
        <v>1642</v>
      </c>
      <c r="D2602" t="s">
        <v>22</v>
      </c>
      <c r="E2602" t="s">
        <v>17</v>
      </c>
      <c r="F2602" s="6">
        <v>1</v>
      </c>
      <c r="G2602" s="4">
        <v>233.98</v>
      </c>
      <c r="H2602" s="7">
        <v>0.32</v>
      </c>
      <c r="I2602" t="s">
        <v>18</v>
      </c>
      <c r="J2602" s="6">
        <v>7</v>
      </c>
      <c r="K2602" s="5">
        <v>4.0999999999999996</v>
      </c>
      <c r="L2602" s="4">
        <v>159.11000000000001</v>
      </c>
    </row>
    <row r="2603" spans="1:12" x14ac:dyDescent="0.3">
      <c r="A2603">
        <v>12602</v>
      </c>
      <c r="B2603" s="1">
        <v>47163</v>
      </c>
      <c r="C2603">
        <v>1923</v>
      </c>
      <c r="D2603" t="s">
        <v>15</v>
      </c>
      <c r="E2603" t="s">
        <v>13</v>
      </c>
      <c r="F2603" s="6">
        <v>7</v>
      </c>
      <c r="G2603" s="4">
        <v>286.33999999999997</v>
      </c>
      <c r="H2603" s="7">
        <v>0.34</v>
      </c>
      <c r="I2603" t="s">
        <v>16</v>
      </c>
      <c r="J2603" s="6">
        <v>1</v>
      </c>
      <c r="K2603" s="5">
        <v>1.9</v>
      </c>
      <c r="L2603" s="4">
        <v>1322.89</v>
      </c>
    </row>
    <row r="2604" spans="1:12" x14ac:dyDescent="0.3">
      <c r="A2604">
        <v>12603</v>
      </c>
      <c r="B2604" s="1">
        <v>47164</v>
      </c>
      <c r="C2604">
        <v>1713</v>
      </c>
      <c r="D2604" t="s">
        <v>15</v>
      </c>
      <c r="E2604" t="s">
        <v>17</v>
      </c>
      <c r="F2604" s="6">
        <v>5</v>
      </c>
      <c r="G2604" s="4">
        <v>371.34</v>
      </c>
      <c r="H2604" s="7">
        <v>0.17</v>
      </c>
      <c r="I2604" t="s">
        <v>14</v>
      </c>
      <c r="J2604" s="6">
        <v>4</v>
      </c>
      <c r="K2604" s="5">
        <v>1.8</v>
      </c>
      <c r="L2604" s="4">
        <v>1541.06</v>
      </c>
    </row>
    <row r="2605" spans="1:12" x14ac:dyDescent="0.3">
      <c r="A2605">
        <v>12604</v>
      </c>
      <c r="B2605" s="1">
        <v>47165</v>
      </c>
      <c r="C2605">
        <v>1754</v>
      </c>
      <c r="D2605" t="s">
        <v>19</v>
      </c>
      <c r="E2605" t="s">
        <v>17</v>
      </c>
      <c r="F2605" s="6">
        <v>2</v>
      </c>
      <c r="G2605" s="4">
        <v>18.8</v>
      </c>
      <c r="H2605" s="7">
        <v>0.1</v>
      </c>
      <c r="I2605" t="s">
        <v>18</v>
      </c>
      <c r="J2605" s="6">
        <v>10</v>
      </c>
      <c r="K2605" s="5">
        <v>2.2000000000000002</v>
      </c>
      <c r="L2605" s="4">
        <v>33.840000000000003</v>
      </c>
    </row>
    <row r="2606" spans="1:12" x14ac:dyDescent="0.3">
      <c r="A2606">
        <v>12605</v>
      </c>
      <c r="B2606" s="1">
        <v>47166</v>
      </c>
      <c r="C2606">
        <v>1034</v>
      </c>
      <c r="D2606" t="s">
        <v>19</v>
      </c>
      <c r="E2606" t="s">
        <v>21</v>
      </c>
      <c r="F2606" s="6">
        <v>7</v>
      </c>
      <c r="G2606" s="4">
        <v>593.99</v>
      </c>
      <c r="H2606" s="7">
        <v>0.27</v>
      </c>
      <c r="I2606" t="s">
        <v>16</v>
      </c>
      <c r="J2606" s="6">
        <v>8</v>
      </c>
      <c r="K2606" s="5">
        <v>3.8</v>
      </c>
      <c r="L2606" s="4">
        <v>3035.29</v>
      </c>
    </row>
    <row r="2607" spans="1:12" x14ac:dyDescent="0.3">
      <c r="A2607">
        <v>12606</v>
      </c>
      <c r="B2607" s="1">
        <v>47167</v>
      </c>
      <c r="C2607">
        <v>1444</v>
      </c>
      <c r="D2607" t="s">
        <v>15</v>
      </c>
      <c r="E2607" t="s">
        <v>20</v>
      </c>
      <c r="F2607" s="6">
        <v>5</v>
      </c>
      <c r="G2607" s="4">
        <v>227.9</v>
      </c>
      <c r="H2607" s="7">
        <v>0.05</v>
      </c>
      <c r="I2607" t="s">
        <v>16</v>
      </c>
      <c r="J2607" s="6">
        <v>5</v>
      </c>
      <c r="K2607" s="5">
        <v>2</v>
      </c>
      <c r="L2607" s="4">
        <v>1082.52</v>
      </c>
    </row>
    <row r="2608" spans="1:12" x14ac:dyDescent="0.3">
      <c r="A2608">
        <v>12607</v>
      </c>
      <c r="B2608" s="1">
        <v>47168</v>
      </c>
      <c r="C2608">
        <v>1092</v>
      </c>
      <c r="D2608" t="s">
        <v>22</v>
      </c>
      <c r="E2608" t="s">
        <v>17</v>
      </c>
      <c r="F2608" s="6">
        <v>4</v>
      </c>
      <c r="G2608" s="4">
        <v>511.14</v>
      </c>
      <c r="H2608" s="7">
        <v>0.27</v>
      </c>
      <c r="I2608" t="s">
        <v>16</v>
      </c>
      <c r="J2608" s="6">
        <v>1</v>
      </c>
      <c r="K2608" s="5">
        <v>3</v>
      </c>
      <c r="L2608" s="4">
        <v>1492.53</v>
      </c>
    </row>
    <row r="2609" spans="1:12" x14ac:dyDescent="0.3">
      <c r="A2609">
        <v>12608</v>
      </c>
      <c r="B2609" s="1">
        <v>47169</v>
      </c>
      <c r="C2609">
        <v>1949</v>
      </c>
      <c r="D2609" t="s">
        <v>12</v>
      </c>
      <c r="E2609" t="s">
        <v>13</v>
      </c>
      <c r="F2609" s="6">
        <v>7</v>
      </c>
      <c r="G2609" s="4">
        <v>327.96</v>
      </c>
      <c r="H2609" s="7">
        <v>0.28999999999999998</v>
      </c>
      <c r="I2609" t="s">
        <v>14</v>
      </c>
      <c r="J2609" s="6">
        <v>7</v>
      </c>
      <c r="K2609" s="5">
        <v>1.5</v>
      </c>
      <c r="L2609" s="4">
        <v>1629.96</v>
      </c>
    </row>
    <row r="2610" spans="1:12" x14ac:dyDescent="0.3">
      <c r="A2610">
        <v>12609</v>
      </c>
      <c r="B2610" s="1">
        <v>47170</v>
      </c>
      <c r="C2610">
        <v>1958</v>
      </c>
      <c r="D2610" t="s">
        <v>19</v>
      </c>
      <c r="E2610" t="s">
        <v>21</v>
      </c>
      <c r="F2610" s="6">
        <v>5</v>
      </c>
      <c r="G2610" s="4">
        <v>91.31</v>
      </c>
      <c r="H2610" s="7">
        <v>0.04</v>
      </c>
      <c r="I2610" t="s">
        <v>16</v>
      </c>
      <c r="J2610" s="6">
        <v>6</v>
      </c>
      <c r="K2610" s="5">
        <v>2.8</v>
      </c>
      <c r="L2610" s="4">
        <v>438.29</v>
      </c>
    </row>
    <row r="2611" spans="1:12" x14ac:dyDescent="0.3">
      <c r="A2611">
        <v>12610</v>
      </c>
      <c r="B2611" s="1">
        <v>47171</v>
      </c>
      <c r="C2611">
        <v>1206</v>
      </c>
      <c r="D2611" t="s">
        <v>15</v>
      </c>
      <c r="E2611" t="s">
        <v>17</v>
      </c>
      <c r="F2611" s="6">
        <v>1</v>
      </c>
      <c r="G2611" s="4">
        <v>481.58</v>
      </c>
      <c r="H2611" s="7">
        <v>0.34</v>
      </c>
      <c r="I2611" t="s">
        <v>16</v>
      </c>
      <c r="J2611" s="6">
        <v>9</v>
      </c>
      <c r="K2611" s="5">
        <v>3.5</v>
      </c>
      <c r="L2611" s="4">
        <v>317.83999999999997</v>
      </c>
    </row>
    <row r="2612" spans="1:12" x14ac:dyDescent="0.3">
      <c r="A2612">
        <v>12611</v>
      </c>
      <c r="B2612" s="1">
        <v>47172</v>
      </c>
      <c r="C2612">
        <v>1352</v>
      </c>
      <c r="D2612" t="s">
        <v>12</v>
      </c>
      <c r="E2612" t="s">
        <v>17</v>
      </c>
      <c r="F2612" s="6">
        <v>1</v>
      </c>
      <c r="G2612" s="4">
        <v>430.25</v>
      </c>
      <c r="H2612" s="7">
        <v>0.34</v>
      </c>
      <c r="I2612" t="s">
        <v>14</v>
      </c>
      <c r="J2612" s="6">
        <v>4</v>
      </c>
      <c r="K2612" s="5">
        <v>1.3</v>
      </c>
      <c r="L2612" s="4">
        <v>283.95999999999998</v>
      </c>
    </row>
    <row r="2613" spans="1:12" x14ac:dyDescent="0.3">
      <c r="A2613">
        <v>12612</v>
      </c>
      <c r="B2613" s="1">
        <v>47173</v>
      </c>
      <c r="C2613">
        <v>1902</v>
      </c>
      <c r="D2613" t="s">
        <v>15</v>
      </c>
      <c r="E2613" t="s">
        <v>13</v>
      </c>
      <c r="F2613" s="6">
        <v>3</v>
      </c>
      <c r="G2613" s="4">
        <v>323.55</v>
      </c>
      <c r="H2613" s="7">
        <v>0.33</v>
      </c>
      <c r="I2613" t="s">
        <v>16</v>
      </c>
      <c r="J2613" s="6">
        <v>4</v>
      </c>
      <c r="K2613" s="5">
        <v>4.3</v>
      </c>
      <c r="L2613" s="4">
        <v>650.34</v>
      </c>
    </row>
    <row r="2614" spans="1:12" x14ac:dyDescent="0.3">
      <c r="A2614">
        <v>12613</v>
      </c>
      <c r="B2614" s="1">
        <v>47174</v>
      </c>
      <c r="C2614">
        <v>1331</v>
      </c>
      <c r="D2614" t="s">
        <v>22</v>
      </c>
      <c r="E2614" t="s">
        <v>17</v>
      </c>
      <c r="F2614" s="6">
        <v>5</v>
      </c>
      <c r="G2614" s="4">
        <v>316.01</v>
      </c>
      <c r="H2614" s="7">
        <v>0.17</v>
      </c>
      <c r="I2614" t="s">
        <v>18</v>
      </c>
      <c r="J2614" s="6">
        <v>8</v>
      </c>
      <c r="K2614" s="5">
        <v>4.7</v>
      </c>
      <c r="L2614" s="4">
        <v>1311.44</v>
      </c>
    </row>
    <row r="2615" spans="1:12" x14ac:dyDescent="0.3">
      <c r="A2615">
        <v>12614</v>
      </c>
      <c r="B2615" s="1">
        <v>47175</v>
      </c>
      <c r="C2615">
        <v>1816</v>
      </c>
      <c r="D2615" t="s">
        <v>19</v>
      </c>
      <c r="E2615" t="s">
        <v>17</v>
      </c>
      <c r="F2615" s="6">
        <v>2</v>
      </c>
      <c r="G2615" s="4">
        <v>66.180000000000007</v>
      </c>
      <c r="H2615" s="7">
        <v>0.09</v>
      </c>
      <c r="I2615" t="s">
        <v>16</v>
      </c>
      <c r="J2615" s="6">
        <v>4</v>
      </c>
      <c r="K2615" s="5">
        <v>1.8</v>
      </c>
      <c r="L2615" s="4">
        <v>120.45</v>
      </c>
    </row>
    <row r="2616" spans="1:12" x14ac:dyDescent="0.3">
      <c r="A2616">
        <v>12615</v>
      </c>
      <c r="B2616" s="1">
        <v>47176</v>
      </c>
      <c r="C2616">
        <v>1861</v>
      </c>
      <c r="D2616" t="s">
        <v>12</v>
      </c>
      <c r="E2616" t="s">
        <v>17</v>
      </c>
      <c r="F2616" s="6">
        <v>7</v>
      </c>
      <c r="G2616" s="4">
        <v>398.67</v>
      </c>
      <c r="H2616" s="7">
        <v>0.2</v>
      </c>
      <c r="I2616" t="s">
        <v>18</v>
      </c>
      <c r="J2616" s="6">
        <v>3</v>
      </c>
      <c r="K2616" s="5">
        <v>4</v>
      </c>
      <c r="L2616" s="4">
        <v>2232.5500000000002</v>
      </c>
    </row>
    <row r="2617" spans="1:12" x14ac:dyDescent="0.3">
      <c r="A2617">
        <v>12616</v>
      </c>
      <c r="B2617" s="1">
        <v>47177</v>
      </c>
      <c r="C2617">
        <v>1724</v>
      </c>
      <c r="D2617" t="s">
        <v>22</v>
      </c>
      <c r="E2617" t="s">
        <v>17</v>
      </c>
      <c r="F2617" s="6">
        <v>6</v>
      </c>
      <c r="G2617" s="4">
        <v>548.08000000000004</v>
      </c>
      <c r="H2617" s="7">
        <v>0.15</v>
      </c>
      <c r="I2617" t="s">
        <v>16</v>
      </c>
      <c r="J2617" s="6">
        <v>7</v>
      </c>
      <c r="K2617" s="5">
        <v>2.2999999999999998</v>
      </c>
      <c r="L2617" s="4">
        <v>2795.21</v>
      </c>
    </row>
    <row r="2618" spans="1:12" x14ac:dyDescent="0.3">
      <c r="A2618">
        <v>12617</v>
      </c>
      <c r="B2618" s="1">
        <v>47178</v>
      </c>
      <c r="C2618">
        <v>1158</v>
      </c>
      <c r="D2618" t="s">
        <v>12</v>
      </c>
      <c r="E2618" t="s">
        <v>13</v>
      </c>
      <c r="F2618" s="6">
        <v>6</v>
      </c>
      <c r="G2618" s="4">
        <v>69.55</v>
      </c>
      <c r="H2618" s="7">
        <v>7.0000000000000007E-2</v>
      </c>
      <c r="I2618" t="s">
        <v>16</v>
      </c>
      <c r="J2618" s="6">
        <v>5</v>
      </c>
      <c r="K2618" s="5">
        <v>3.7</v>
      </c>
      <c r="L2618" s="4">
        <v>388.09</v>
      </c>
    </row>
    <row r="2619" spans="1:12" x14ac:dyDescent="0.3">
      <c r="A2619">
        <v>12618</v>
      </c>
      <c r="B2619" s="1">
        <v>47179</v>
      </c>
      <c r="C2619">
        <v>1953</v>
      </c>
      <c r="D2619" t="s">
        <v>22</v>
      </c>
      <c r="E2619" t="s">
        <v>17</v>
      </c>
      <c r="F2619" s="6">
        <v>4</v>
      </c>
      <c r="G2619" s="4">
        <v>169.15</v>
      </c>
      <c r="H2619" s="7">
        <v>0.15</v>
      </c>
      <c r="I2619" t="s">
        <v>18</v>
      </c>
      <c r="J2619" s="6">
        <v>9</v>
      </c>
      <c r="K2619" s="5">
        <v>2.2000000000000002</v>
      </c>
      <c r="L2619" s="4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 s="6">
        <v>3</v>
      </c>
      <c r="G2620" s="4">
        <v>542.85</v>
      </c>
      <c r="H2620" s="7">
        <v>0.23</v>
      </c>
      <c r="I2620" t="s">
        <v>18</v>
      </c>
      <c r="J2620" s="6">
        <v>5</v>
      </c>
      <c r="K2620" s="5">
        <v>4.4000000000000004</v>
      </c>
      <c r="L2620" s="4">
        <v>1253.98</v>
      </c>
    </row>
    <row r="2621" spans="1:12" x14ac:dyDescent="0.3">
      <c r="A2621">
        <v>12620</v>
      </c>
      <c r="B2621" s="1">
        <v>47181</v>
      </c>
      <c r="C2621">
        <v>1023</v>
      </c>
      <c r="D2621" t="s">
        <v>12</v>
      </c>
      <c r="E2621" t="s">
        <v>17</v>
      </c>
      <c r="F2621" s="6">
        <v>5</v>
      </c>
      <c r="G2621" s="4">
        <v>181.34</v>
      </c>
      <c r="H2621" s="7">
        <v>0.02</v>
      </c>
      <c r="I2621" t="s">
        <v>18</v>
      </c>
      <c r="J2621" s="6">
        <v>9</v>
      </c>
      <c r="K2621" s="5">
        <v>2.4</v>
      </c>
      <c r="L2621" s="4">
        <v>888.57</v>
      </c>
    </row>
    <row r="2622" spans="1:12" x14ac:dyDescent="0.3">
      <c r="A2622">
        <v>12621</v>
      </c>
      <c r="B2622" s="1">
        <v>47182</v>
      </c>
      <c r="C2622">
        <v>1403</v>
      </c>
      <c r="D2622" t="s">
        <v>19</v>
      </c>
      <c r="E2622" t="s">
        <v>21</v>
      </c>
      <c r="F2622" s="6">
        <v>2</v>
      </c>
      <c r="G2622" s="4">
        <v>397.56</v>
      </c>
      <c r="H2622" s="7">
        <v>0.12</v>
      </c>
      <c r="I2622" t="s">
        <v>18</v>
      </c>
      <c r="J2622" s="6">
        <v>6</v>
      </c>
      <c r="K2622" s="5">
        <v>4.4000000000000004</v>
      </c>
      <c r="L2622" s="4">
        <v>699.71</v>
      </c>
    </row>
    <row r="2623" spans="1:12" x14ac:dyDescent="0.3">
      <c r="A2623">
        <v>12622</v>
      </c>
      <c r="B2623" s="1">
        <v>47183</v>
      </c>
      <c r="C2623">
        <v>1804</v>
      </c>
      <c r="D2623" t="s">
        <v>19</v>
      </c>
      <c r="E2623" t="s">
        <v>13</v>
      </c>
      <c r="F2623" s="6">
        <v>3</v>
      </c>
      <c r="G2623" s="4">
        <v>327.87</v>
      </c>
      <c r="H2623" s="7">
        <v>0.01</v>
      </c>
      <c r="I2623" t="s">
        <v>18</v>
      </c>
      <c r="J2623" s="6">
        <v>6</v>
      </c>
      <c r="K2623" s="5">
        <v>4.0999999999999996</v>
      </c>
      <c r="L2623" s="4">
        <v>973.77</v>
      </c>
    </row>
    <row r="2624" spans="1:12" x14ac:dyDescent="0.3">
      <c r="A2624">
        <v>12623</v>
      </c>
      <c r="B2624" s="1">
        <v>47184</v>
      </c>
      <c r="C2624">
        <v>1515</v>
      </c>
      <c r="D2624" t="s">
        <v>22</v>
      </c>
      <c r="E2624" t="s">
        <v>21</v>
      </c>
      <c r="F2624" s="6">
        <v>1</v>
      </c>
      <c r="G2624" s="4">
        <v>363.85</v>
      </c>
      <c r="H2624" s="7">
        <v>0.26</v>
      </c>
      <c r="I2624" t="s">
        <v>18</v>
      </c>
      <c r="J2624" s="6">
        <v>11</v>
      </c>
      <c r="K2624" s="5">
        <v>1.8</v>
      </c>
      <c r="L2624" s="4">
        <v>269.25</v>
      </c>
    </row>
    <row r="2625" spans="1:12" x14ac:dyDescent="0.3">
      <c r="A2625">
        <v>12624</v>
      </c>
      <c r="B2625" s="1">
        <v>47185</v>
      </c>
      <c r="C2625">
        <v>1731</v>
      </c>
      <c r="D2625" t="s">
        <v>22</v>
      </c>
      <c r="E2625" t="s">
        <v>21</v>
      </c>
      <c r="F2625" s="6">
        <v>4</v>
      </c>
      <c r="G2625" s="4">
        <v>258.24</v>
      </c>
      <c r="H2625" s="7">
        <v>0.22</v>
      </c>
      <c r="I2625" t="s">
        <v>18</v>
      </c>
      <c r="J2625" s="6">
        <v>6</v>
      </c>
      <c r="K2625" s="5">
        <v>1.6</v>
      </c>
      <c r="L2625" s="4">
        <v>805.71</v>
      </c>
    </row>
    <row r="2626" spans="1:12" x14ac:dyDescent="0.3">
      <c r="A2626">
        <v>12625</v>
      </c>
      <c r="B2626" s="1">
        <v>47186</v>
      </c>
      <c r="C2626">
        <v>1363</v>
      </c>
      <c r="D2626" t="s">
        <v>12</v>
      </c>
      <c r="E2626" t="s">
        <v>13</v>
      </c>
      <c r="F2626" s="6">
        <v>7</v>
      </c>
      <c r="G2626" s="4">
        <v>190.5</v>
      </c>
      <c r="H2626" s="7">
        <v>0.02</v>
      </c>
      <c r="I2626" t="s">
        <v>18</v>
      </c>
      <c r="J2626" s="6">
        <v>7</v>
      </c>
      <c r="K2626" s="5">
        <v>4.0999999999999996</v>
      </c>
      <c r="L2626" s="4">
        <v>1306.83</v>
      </c>
    </row>
    <row r="2627" spans="1:12" x14ac:dyDescent="0.3">
      <c r="A2627">
        <v>12626</v>
      </c>
      <c r="B2627" s="1">
        <v>47187</v>
      </c>
      <c r="C2627">
        <v>1381</v>
      </c>
      <c r="D2627" t="s">
        <v>19</v>
      </c>
      <c r="E2627" t="s">
        <v>21</v>
      </c>
      <c r="F2627" s="6">
        <v>7</v>
      </c>
      <c r="G2627" s="4">
        <v>43.39</v>
      </c>
      <c r="H2627" s="7">
        <v>0.34</v>
      </c>
      <c r="I2627" t="s">
        <v>18</v>
      </c>
      <c r="J2627" s="6">
        <v>11</v>
      </c>
      <c r="K2627" s="5">
        <v>2.6</v>
      </c>
      <c r="L2627" s="4">
        <v>200.46</v>
      </c>
    </row>
    <row r="2628" spans="1:12" x14ac:dyDescent="0.3">
      <c r="A2628">
        <v>12627</v>
      </c>
      <c r="B2628" s="1">
        <v>47188</v>
      </c>
      <c r="C2628">
        <v>1531</v>
      </c>
      <c r="D2628" t="s">
        <v>22</v>
      </c>
      <c r="E2628" t="s">
        <v>21</v>
      </c>
      <c r="F2628" s="6">
        <v>7</v>
      </c>
      <c r="G2628" s="4">
        <v>450.4</v>
      </c>
      <c r="H2628" s="7">
        <v>0.01</v>
      </c>
      <c r="I2628" t="s">
        <v>18</v>
      </c>
      <c r="J2628" s="6">
        <v>4</v>
      </c>
      <c r="K2628" s="5">
        <v>4.8</v>
      </c>
      <c r="L2628" s="4">
        <v>3121.27</v>
      </c>
    </row>
    <row r="2629" spans="1:12" x14ac:dyDescent="0.3">
      <c r="A2629">
        <v>12628</v>
      </c>
      <c r="B2629" s="1">
        <v>47189</v>
      </c>
      <c r="C2629">
        <v>1955</v>
      </c>
      <c r="D2629" t="s">
        <v>22</v>
      </c>
      <c r="E2629" t="s">
        <v>21</v>
      </c>
      <c r="F2629" s="6">
        <v>5</v>
      </c>
      <c r="G2629" s="4">
        <v>451.46</v>
      </c>
      <c r="H2629" s="7">
        <v>0.21</v>
      </c>
      <c r="I2629" t="s">
        <v>16</v>
      </c>
      <c r="J2629" s="6">
        <v>4</v>
      </c>
      <c r="K2629" s="5">
        <v>4.8</v>
      </c>
      <c r="L2629" s="4">
        <v>1783.27</v>
      </c>
    </row>
    <row r="2630" spans="1:12" x14ac:dyDescent="0.3">
      <c r="A2630">
        <v>12629</v>
      </c>
      <c r="B2630" s="1">
        <v>47190</v>
      </c>
      <c r="C2630">
        <v>1151</v>
      </c>
      <c r="D2630" t="s">
        <v>19</v>
      </c>
      <c r="E2630" t="s">
        <v>13</v>
      </c>
      <c r="F2630" s="6">
        <v>6</v>
      </c>
      <c r="G2630" s="4">
        <v>407.37</v>
      </c>
      <c r="H2630" s="7">
        <v>0.27</v>
      </c>
      <c r="I2630" t="s">
        <v>16</v>
      </c>
      <c r="J2630" s="6">
        <v>9</v>
      </c>
      <c r="K2630" s="5">
        <v>3.8</v>
      </c>
      <c r="L2630" s="4">
        <v>1784.28</v>
      </c>
    </row>
    <row r="2631" spans="1:12" x14ac:dyDescent="0.3">
      <c r="A2631">
        <v>12630</v>
      </c>
      <c r="B2631" s="1">
        <v>47191</v>
      </c>
      <c r="C2631">
        <v>1561</v>
      </c>
      <c r="D2631" t="s">
        <v>15</v>
      </c>
      <c r="E2631" t="s">
        <v>17</v>
      </c>
      <c r="F2631" s="6">
        <v>2</v>
      </c>
      <c r="G2631" s="4">
        <v>391.53</v>
      </c>
      <c r="H2631" s="7">
        <v>0.28000000000000003</v>
      </c>
      <c r="I2631" t="s">
        <v>16</v>
      </c>
      <c r="J2631" s="6">
        <v>7</v>
      </c>
      <c r="K2631" s="5">
        <v>3</v>
      </c>
      <c r="L2631" s="4">
        <v>563.79999999999995</v>
      </c>
    </row>
    <row r="2632" spans="1:12" x14ac:dyDescent="0.3">
      <c r="A2632">
        <v>12631</v>
      </c>
      <c r="B2632" s="1">
        <v>47192</v>
      </c>
      <c r="C2632">
        <v>1688</v>
      </c>
      <c r="D2632" t="s">
        <v>19</v>
      </c>
      <c r="E2632" t="s">
        <v>20</v>
      </c>
      <c r="F2632" s="6">
        <v>7</v>
      </c>
      <c r="G2632" s="4">
        <v>157.57</v>
      </c>
      <c r="H2632" s="7">
        <v>0.01</v>
      </c>
      <c r="I2632" t="s">
        <v>14</v>
      </c>
      <c r="J2632" s="6">
        <v>11</v>
      </c>
      <c r="K2632" s="5">
        <v>1.8</v>
      </c>
      <c r="L2632" s="4">
        <v>1091.96</v>
      </c>
    </row>
    <row r="2633" spans="1:12" x14ac:dyDescent="0.3">
      <c r="A2633">
        <v>12632</v>
      </c>
      <c r="B2633" s="1">
        <v>47193</v>
      </c>
      <c r="C2633">
        <v>1946</v>
      </c>
      <c r="D2633" t="s">
        <v>19</v>
      </c>
      <c r="E2633" t="s">
        <v>20</v>
      </c>
      <c r="F2633" s="6">
        <v>7</v>
      </c>
      <c r="G2633" s="4">
        <v>28.07</v>
      </c>
      <c r="H2633" s="7">
        <v>0.32</v>
      </c>
      <c r="I2633" t="s">
        <v>18</v>
      </c>
      <c r="J2633" s="6">
        <v>10</v>
      </c>
      <c r="K2633" s="5">
        <v>4.5</v>
      </c>
      <c r="L2633" s="4">
        <v>133.61000000000001</v>
      </c>
    </row>
    <row r="2634" spans="1:12" x14ac:dyDescent="0.3">
      <c r="A2634">
        <v>12633</v>
      </c>
      <c r="B2634" s="1">
        <v>47194</v>
      </c>
      <c r="C2634">
        <v>1607</v>
      </c>
      <c r="D2634" t="s">
        <v>12</v>
      </c>
      <c r="E2634" t="s">
        <v>13</v>
      </c>
      <c r="F2634" s="6">
        <v>1</v>
      </c>
      <c r="G2634" s="4">
        <v>488.1</v>
      </c>
      <c r="H2634" s="7">
        <v>0.32</v>
      </c>
      <c r="I2634" t="s">
        <v>18</v>
      </c>
      <c r="J2634" s="6">
        <v>6</v>
      </c>
      <c r="K2634" s="5">
        <v>1.3</v>
      </c>
      <c r="L2634" s="4">
        <v>331.91</v>
      </c>
    </row>
    <row r="2635" spans="1:12" x14ac:dyDescent="0.3">
      <c r="A2635">
        <v>12634</v>
      </c>
      <c r="B2635" s="1">
        <v>47195</v>
      </c>
      <c r="C2635">
        <v>1616</v>
      </c>
      <c r="D2635" t="s">
        <v>15</v>
      </c>
      <c r="E2635" t="s">
        <v>20</v>
      </c>
      <c r="F2635" s="6">
        <v>3</v>
      </c>
      <c r="G2635" s="4">
        <v>302.32</v>
      </c>
      <c r="H2635" s="7">
        <v>0.2</v>
      </c>
      <c r="I2635" t="s">
        <v>16</v>
      </c>
      <c r="J2635" s="6">
        <v>1</v>
      </c>
      <c r="K2635" s="5">
        <v>2.5</v>
      </c>
      <c r="L2635" s="4">
        <v>725.57</v>
      </c>
    </row>
    <row r="2636" spans="1:12" x14ac:dyDescent="0.3">
      <c r="A2636">
        <v>12635</v>
      </c>
      <c r="B2636" s="1">
        <v>47196</v>
      </c>
      <c r="C2636">
        <v>1419</v>
      </c>
      <c r="D2636" t="s">
        <v>22</v>
      </c>
      <c r="E2636" t="s">
        <v>13</v>
      </c>
      <c r="F2636" s="6">
        <v>7</v>
      </c>
      <c r="G2636" s="4">
        <v>194.5</v>
      </c>
      <c r="H2636" s="7">
        <v>0.17</v>
      </c>
      <c r="I2636" t="s">
        <v>16</v>
      </c>
      <c r="J2636" s="6">
        <v>7</v>
      </c>
      <c r="K2636" s="5">
        <v>2.2999999999999998</v>
      </c>
      <c r="L2636" s="4">
        <v>1130.04</v>
      </c>
    </row>
    <row r="2637" spans="1:12" x14ac:dyDescent="0.3">
      <c r="A2637">
        <v>12636</v>
      </c>
      <c r="B2637" s="1">
        <v>47197</v>
      </c>
      <c r="C2637">
        <v>1249</v>
      </c>
      <c r="D2637" t="s">
        <v>12</v>
      </c>
      <c r="E2637" t="s">
        <v>13</v>
      </c>
      <c r="F2637" s="6">
        <v>4</v>
      </c>
      <c r="G2637" s="4">
        <v>74.63</v>
      </c>
      <c r="H2637" s="7">
        <v>0.02</v>
      </c>
      <c r="I2637" t="s">
        <v>14</v>
      </c>
      <c r="J2637" s="6">
        <v>6</v>
      </c>
      <c r="K2637" s="5">
        <v>4.8</v>
      </c>
      <c r="L2637" s="4">
        <v>292.55</v>
      </c>
    </row>
    <row r="2638" spans="1:12" x14ac:dyDescent="0.3">
      <c r="A2638">
        <v>12637</v>
      </c>
      <c r="B2638" s="1">
        <v>47198</v>
      </c>
      <c r="C2638">
        <v>1116</v>
      </c>
      <c r="D2638" t="s">
        <v>15</v>
      </c>
      <c r="E2638" t="s">
        <v>20</v>
      </c>
      <c r="F2638" s="6">
        <v>3</v>
      </c>
      <c r="G2638" s="4">
        <v>51.69</v>
      </c>
      <c r="H2638" s="7">
        <v>0.2</v>
      </c>
      <c r="I2638" t="s">
        <v>14</v>
      </c>
      <c r="J2638" s="6">
        <v>4</v>
      </c>
      <c r="K2638" s="5">
        <v>1.5</v>
      </c>
      <c r="L2638" s="4">
        <v>124.06</v>
      </c>
    </row>
    <row r="2639" spans="1:12" x14ac:dyDescent="0.3">
      <c r="A2639">
        <v>12638</v>
      </c>
      <c r="B2639" s="1">
        <v>47199</v>
      </c>
      <c r="C2639">
        <v>1865</v>
      </c>
      <c r="D2639" t="s">
        <v>22</v>
      </c>
      <c r="E2639" t="s">
        <v>21</v>
      </c>
      <c r="F2639" s="6">
        <v>6</v>
      </c>
      <c r="G2639" s="4">
        <v>219.09</v>
      </c>
      <c r="H2639" s="7">
        <v>0.14000000000000001</v>
      </c>
      <c r="I2639" t="s">
        <v>16</v>
      </c>
      <c r="J2639" s="6">
        <v>8</v>
      </c>
      <c r="K2639" s="5">
        <v>4.5999999999999996</v>
      </c>
      <c r="L2639" s="4">
        <v>1130.5</v>
      </c>
    </row>
    <row r="2640" spans="1:12" x14ac:dyDescent="0.3">
      <c r="A2640">
        <v>12639</v>
      </c>
      <c r="B2640" s="1">
        <v>47200</v>
      </c>
      <c r="C2640">
        <v>1511</v>
      </c>
      <c r="D2640" t="s">
        <v>15</v>
      </c>
      <c r="E2640" t="s">
        <v>17</v>
      </c>
      <c r="F2640" s="6">
        <v>3</v>
      </c>
      <c r="G2640" s="4">
        <v>485.77</v>
      </c>
      <c r="H2640" s="7">
        <v>0.27</v>
      </c>
      <c r="I2640" t="s">
        <v>18</v>
      </c>
      <c r="J2640" s="6">
        <v>7</v>
      </c>
      <c r="K2640" s="5">
        <v>2.8</v>
      </c>
      <c r="L2640" s="4">
        <v>1063.8399999999999</v>
      </c>
    </row>
    <row r="2641" spans="1:12" x14ac:dyDescent="0.3">
      <c r="A2641">
        <v>12640</v>
      </c>
      <c r="B2641" s="1">
        <v>47201</v>
      </c>
      <c r="C2641">
        <v>1739</v>
      </c>
      <c r="D2641" t="s">
        <v>12</v>
      </c>
      <c r="E2641" t="s">
        <v>20</v>
      </c>
      <c r="F2641" s="6">
        <v>2</v>
      </c>
      <c r="G2641" s="4">
        <v>552.45000000000005</v>
      </c>
      <c r="H2641" s="7">
        <v>0.14000000000000001</v>
      </c>
      <c r="I2641" t="s">
        <v>16</v>
      </c>
      <c r="J2641" s="6">
        <v>8</v>
      </c>
      <c r="K2641" s="5">
        <v>1.2</v>
      </c>
      <c r="L2641" s="4">
        <v>950.21</v>
      </c>
    </row>
    <row r="2642" spans="1:12" x14ac:dyDescent="0.3">
      <c r="A2642">
        <v>12641</v>
      </c>
      <c r="B2642" s="1">
        <v>47202</v>
      </c>
      <c r="C2642">
        <v>1577</v>
      </c>
      <c r="D2642" t="s">
        <v>19</v>
      </c>
      <c r="E2642" t="s">
        <v>20</v>
      </c>
      <c r="F2642" s="6">
        <v>1</v>
      </c>
      <c r="G2642" s="4">
        <v>539.6</v>
      </c>
      <c r="H2642" s="7">
        <v>0.24</v>
      </c>
      <c r="I2642" t="s">
        <v>16</v>
      </c>
      <c r="J2642" s="6">
        <v>9</v>
      </c>
      <c r="K2642" s="5">
        <v>3.9</v>
      </c>
      <c r="L2642" s="4">
        <v>410.1</v>
      </c>
    </row>
    <row r="2643" spans="1:12" x14ac:dyDescent="0.3">
      <c r="A2643">
        <v>12642</v>
      </c>
      <c r="B2643" s="1">
        <v>47203</v>
      </c>
      <c r="C2643">
        <v>1334</v>
      </c>
      <c r="D2643" t="s">
        <v>12</v>
      </c>
      <c r="E2643" t="s">
        <v>20</v>
      </c>
      <c r="F2643" s="6">
        <v>5</v>
      </c>
      <c r="G2643" s="4">
        <v>553.20000000000005</v>
      </c>
      <c r="H2643" s="7">
        <v>0.04</v>
      </c>
      <c r="I2643" t="s">
        <v>18</v>
      </c>
      <c r="J2643" s="6">
        <v>1</v>
      </c>
      <c r="K2643" s="5">
        <v>1.4</v>
      </c>
      <c r="L2643" s="4">
        <v>2655.36</v>
      </c>
    </row>
    <row r="2644" spans="1:12" x14ac:dyDescent="0.3">
      <c r="A2644">
        <v>12643</v>
      </c>
      <c r="B2644" s="1">
        <v>47204</v>
      </c>
      <c r="C2644">
        <v>1417</v>
      </c>
      <c r="D2644" t="s">
        <v>19</v>
      </c>
      <c r="E2644" t="s">
        <v>20</v>
      </c>
      <c r="F2644" s="6">
        <v>2</v>
      </c>
      <c r="G2644" s="4">
        <v>546.02</v>
      </c>
      <c r="H2644" s="7">
        <v>0.05</v>
      </c>
      <c r="I2644" t="s">
        <v>18</v>
      </c>
      <c r="J2644" s="6">
        <v>3</v>
      </c>
      <c r="K2644" s="5">
        <v>1.9</v>
      </c>
      <c r="L2644" s="4">
        <v>1037.44</v>
      </c>
    </row>
    <row r="2645" spans="1:12" x14ac:dyDescent="0.3">
      <c r="A2645">
        <v>12644</v>
      </c>
      <c r="B2645" s="1">
        <v>47205</v>
      </c>
      <c r="C2645">
        <v>1931</v>
      </c>
      <c r="D2645" t="s">
        <v>19</v>
      </c>
      <c r="E2645" t="s">
        <v>13</v>
      </c>
      <c r="F2645" s="6">
        <v>6</v>
      </c>
      <c r="G2645" s="4">
        <v>323.43</v>
      </c>
      <c r="H2645" s="7">
        <v>0.05</v>
      </c>
      <c r="I2645" t="s">
        <v>18</v>
      </c>
      <c r="J2645" s="6">
        <v>2</v>
      </c>
      <c r="K2645" s="5">
        <v>4.2</v>
      </c>
      <c r="L2645" s="4">
        <v>1843.55</v>
      </c>
    </row>
    <row r="2646" spans="1:12" x14ac:dyDescent="0.3">
      <c r="A2646">
        <v>12645</v>
      </c>
      <c r="B2646" s="1">
        <v>47206</v>
      </c>
      <c r="C2646">
        <v>1773</v>
      </c>
      <c r="D2646" t="s">
        <v>22</v>
      </c>
      <c r="E2646" t="s">
        <v>13</v>
      </c>
      <c r="F2646" s="6">
        <v>4</v>
      </c>
      <c r="G2646" s="4">
        <v>143.36000000000001</v>
      </c>
      <c r="H2646" s="7">
        <v>0.02</v>
      </c>
      <c r="I2646" t="s">
        <v>16</v>
      </c>
      <c r="J2646" s="6">
        <v>3</v>
      </c>
      <c r="K2646" s="5">
        <v>1.6</v>
      </c>
      <c r="L2646" s="4">
        <v>561.97</v>
      </c>
    </row>
    <row r="2647" spans="1:12" x14ac:dyDescent="0.3">
      <c r="A2647">
        <v>12646</v>
      </c>
      <c r="B2647" s="1">
        <v>47207</v>
      </c>
      <c r="C2647">
        <v>1294</v>
      </c>
      <c r="D2647" t="s">
        <v>15</v>
      </c>
      <c r="E2647" t="s">
        <v>17</v>
      </c>
      <c r="F2647" s="6">
        <v>6</v>
      </c>
      <c r="G2647" s="4">
        <v>481.86</v>
      </c>
      <c r="H2647" s="7">
        <v>0.19</v>
      </c>
      <c r="I2647" t="s">
        <v>16</v>
      </c>
      <c r="J2647" s="6">
        <v>11</v>
      </c>
      <c r="K2647" s="5">
        <v>2.2999999999999998</v>
      </c>
      <c r="L2647" s="4">
        <v>2341.84</v>
      </c>
    </row>
    <row r="2648" spans="1:12" x14ac:dyDescent="0.3">
      <c r="A2648">
        <v>12647</v>
      </c>
      <c r="B2648" s="1">
        <v>47208</v>
      </c>
      <c r="C2648">
        <v>1937</v>
      </c>
      <c r="D2648" t="s">
        <v>15</v>
      </c>
      <c r="E2648" t="s">
        <v>17</v>
      </c>
      <c r="F2648" s="6">
        <v>6</v>
      </c>
      <c r="G2648" s="4">
        <v>140.02000000000001</v>
      </c>
      <c r="H2648" s="7">
        <v>0.28000000000000003</v>
      </c>
      <c r="I2648" t="s">
        <v>16</v>
      </c>
      <c r="J2648" s="6">
        <v>11</v>
      </c>
      <c r="K2648" s="5">
        <v>2.4</v>
      </c>
      <c r="L2648" s="4">
        <v>604.89</v>
      </c>
    </row>
    <row r="2649" spans="1:12" x14ac:dyDescent="0.3">
      <c r="A2649">
        <v>12648</v>
      </c>
      <c r="B2649" s="1">
        <v>47209</v>
      </c>
      <c r="C2649">
        <v>1754</v>
      </c>
      <c r="D2649" t="s">
        <v>15</v>
      </c>
      <c r="E2649" t="s">
        <v>20</v>
      </c>
      <c r="F2649" s="6">
        <v>3</v>
      </c>
      <c r="G2649" s="4">
        <v>171.32</v>
      </c>
      <c r="H2649" s="7">
        <v>0.21</v>
      </c>
      <c r="I2649" t="s">
        <v>16</v>
      </c>
      <c r="J2649" s="6">
        <v>2</v>
      </c>
      <c r="K2649" s="5">
        <v>3.4</v>
      </c>
      <c r="L2649" s="4">
        <v>406.03</v>
      </c>
    </row>
    <row r="2650" spans="1:12" x14ac:dyDescent="0.3">
      <c r="A2650">
        <v>12649</v>
      </c>
      <c r="B2650" s="1">
        <v>47210</v>
      </c>
      <c r="C2650">
        <v>1370</v>
      </c>
      <c r="D2650" t="s">
        <v>22</v>
      </c>
      <c r="E2650" t="s">
        <v>20</v>
      </c>
      <c r="F2650" s="6">
        <v>4</v>
      </c>
      <c r="G2650" s="4">
        <v>151.44999999999999</v>
      </c>
      <c r="H2650" s="7">
        <v>0.2</v>
      </c>
      <c r="I2650" t="s">
        <v>18</v>
      </c>
      <c r="J2650" s="6">
        <v>11</v>
      </c>
      <c r="K2650" s="5">
        <v>4.2</v>
      </c>
      <c r="L2650" s="4">
        <v>484.64</v>
      </c>
    </row>
    <row r="2651" spans="1:12" x14ac:dyDescent="0.3">
      <c r="A2651">
        <v>12650</v>
      </c>
      <c r="B2651" s="1">
        <v>47211</v>
      </c>
      <c r="C2651">
        <v>1185</v>
      </c>
      <c r="D2651" t="s">
        <v>19</v>
      </c>
      <c r="E2651" t="s">
        <v>20</v>
      </c>
      <c r="F2651" s="6">
        <v>2</v>
      </c>
      <c r="G2651" s="4">
        <v>316.26</v>
      </c>
      <c r="H2651" s="7">
        <v>0.24</v>
      </c>
      <c r="I2651" t="s">
        <v>16</v>
      </c>
      <c r="J2651" s="6">
        <v>6</v>
      </c>
      <c r="K2651" s="5">
        <v>1.9</v>
      </c>
      <c r="L2651" s="4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 s="6">
        <v>6</v>
      </c>
      <c r="G2652" s="4">
        <v>203.27</v>
      </c>
      <c r="H2652" s="7">
        <v>0.12</v>
      </c>
      <c r="I2652" t="s">
        <v>16</v>
      </c>
      <c r="J2652" s="6">
        <v>9</v>
      </c>
      <c r="K2652" s="5">
        <v>1.8</v>
      </c>
      <c r="L2652" s="4">
        <v>1073.27</v>
      </c>
    </row>
    <row r="2653" spans="1:12" x14ac:dyDescent="0.3">
      <c r="A2653">
        <v>12652</v>
      </c>
      <c r="B2653" s="1">
        <v>47213</v>
      </c>
      <c r="C2653">
        <v>1636</v>
      </c>
      <c r="D2653" t="s">
        <v>19</v>
      </c>
      <c r="E2653" t="s">
        <v>20</v>
      </c>
      <c r="F2653" s="6">
        <v>2</v>
      </c>
      <c r="G2653" s="4">
        <v>105.18</v>
      </c>
      <c r="H2653" s="7">
        <v>0.13</v>
      </c>
      <c r="I2653" t="s">
        <v>16</v>
      </c>
      <c r="J2653" s="6">
        <v>2</v>
      </c>
      <c r="K2653" s="5">
        <v>1.9</v>
      </c>
      <c r="L2653" s="4">
        <v>183.01</v>
      </c>
    </row>
    <row r="2654" spans="1:12" x14ac:dyDescent="0.3">
      <c r="A2654">
        <v>12653</v>
      </c>
      <c r="B2654" s="1">
        <v>47214</v>
      </c>
      <c r="C2654">
        <v>1267</v>
      </c>
      <c r="D2654" t="s">
        <v>15</v>
      </c>
      <c r="E2654" t="s">
        <v>21</v>
      </c>
      <c r="F2654" s="6">
        <v>7</v>
      </c>
      <c r="G2654" s="4">
        <v>280.11</v>
      </c>
      <c r="H2654" s="7">
        <v>0.11</v>
      </c>
      <c r="I2654" t="s">
        <v>18</v>
      </c>
      <c r="J2654" s="6">
        <v>4</v>
      </c>
      <c r="K2654" s="5">
        <v>2.5</v>
      </c>
      <c r="L2654" s="4">
        <v>1745.09</v>
      </c>
    </row>
    <row r="2655" spans="1:12" x14ac:dyDescent="0.3">
      <c r="A2655">
        <v>12654</v>
      </c>
      <c r="B2655" s="1">
        <v>47215</v>
      </c>
      <c r="C2655">
        <v>1642</v>
      </c>
      <c r="D2655" t="s">
        <v>19</v>
      </c>
      <c r="E2655" t="s">
        <v>17</v>
      </c>
      <c r="F2655" s="6">
        <v>7</v>
      </c>
      <c r="G2655" s="4">
        <v>526.24</v>
      </c>
      <c r="H2655" s="7">
        <v>0.25</v>
      </c>
      <c r="I2655" t="s">
        <v>18</v>
      </c>
      <c r="J2655" s="6">
        <v>5</v>
      </c>
      <c r="K2655" s="5">
        <v>3.1</v>
      </c>
      <c r="L2655" s="4">
        <v>2762.76</v>
      </c>
    </row>
    <row r="2656" spans="1:12" x14ac:dyDescent="0.3">
      <c r="A2656">
        <v>12655</v>
      </c>
      <c r="B2656" s="1">
        <v>47216</v>
      </c>
      <c r="C2656">
        <v>1236</v>
      </c>
      <c r="D2656" t="s">
        <v>15</v>
      </c>
      <c r="E2656" t="s">
        <v>21</v>
      </c>
      <c r="F2656" s="6">
        <v>7</v>
      </c>
      <c r="G2656" s="4">
        <v>348.77</v>
      </c>
      <c r="H2656" s="7">
        <v>0.06</v>
      </c>
      <c r="I2656" t="s">
        <v>18</v>
      </c>
      <c r="J2656" s="6">
        <v>5</v>
      </c>
      <c r="K2656" s="5">
        <v>1.1000000000000001</v>
      </c>
      <c r="L2656" s="4">
        <v>2294.91</v>
      </c>
    </row>
    <row r="2657" spans="1:12" x14ac:dyDescent="0.3">
      <c r="A2657">
        <v>12656</v>
      </c>
      <c r="B2657" s="1">
        <v>47217</v>
      </c>
      <c r="C2657">
        <v>1529</v>
      </c>
      <c r="D2657" t="s">
        <v>15</v>
      </c>
      <c r="E2657" t="s">
        <v>20</v>
      </c>
      <c r="F2657" s="6">
        <v>5</v>
      </c>
      <c r="G2657" s="4">
        <v>528.83000000000004</v>
      </c>
      <c r="H2657" s="7">
        <v>0</v>
      </c>
      <c r="I2657" t="s">
        <v>16</v>
      </c>
      <c r="J2657" s="6">
        <v>1</v>
      </c>
      <c r="K2657" s="5">
        <v>4.0999999999999996</v>
      </c>
      <c r="L2657" s="4">
        <v>2644.15</v>
      </c>
    </row>
    <row r="2658" spans="1:12" x14ac:dyDescent="0.3">
      <c r="A2658">
        <v>12657</v>
      </c>
      <c r="B2658" s="1">
        <v>47218</v>
      </c>
      <c r="C2658">
        <v>1551</v>
      </c>
      <c r="D2658" t="s">
        <v>19</v>
      </c>
      <c r="E2658" t="s">
        <v>13</v>
      </c>
      <c r="F2658" s="6">
        <v>3</v>
      </c>
      <c r="G2658" s="4">
        <v>129.59</v>
      </c>
      <c r="H2658" s="7">
        <v>0.21</v>
      </c>
      <c r="I2658" t="s">
        <v>16</v>
      </c>
      <c r="J2658" s="6">
        <v>6</v>
      </c>
      <c r="K2658" s="5">
        <v>4.7</v>
      </c>
      <c r="L2658" s="4">
        <v>307.13</v>
      </c>
    </row>
    <row r="2659" spans="1:12" x14ac:dyDescent="0.3">
      <c r="A2659">
        <v>12658</v>
      </c>
      <c r="B2659" s="1">
        <v>47219</v>
      </c>
      <c r="C2659">
        <v>1020</v>
      </c>
      <c r="D2659" t="s">
        <v>15</v>
      </c>
      <c r="E2659" t="s">
        <v>21</v>
      </c>
      <c r="F2659" s="6">
        <v>2</v>
      </c>
      <c r="G2659" s="4">
        <v>112.68</v>
      </c>
      <c r="H2659" s="7">
        <v>0.33</v>
      </c>
      <c r="I2659" t="s">
        <v>16</v>
      </c>
      <c r="J2659" s="6">
        <v>5</v>
      </c>
      <c r="K2659" s="5">
        <v>4.4000000000000004</v>
      </c>
      <c r="L2659" s="4">
        <v>150.99</v>
      </c>
    </row>
    <row r="2660" spans="1:12" x14ac:dyDescent="0.3">
      <c r="A2660">
        <v>12659</v>
      </c>
      <c r="B2660" s="1">
        <v>47220</v>
      </c>
      <c r="C2660">
        <v>1910</v>
      </c>
      <c r="D2660" t="s">
        <v>12</v>
      </c>
      <c r="E2660" t="s">
        <v>17</v>
      </c>
      <c r="F2660" s="6">
        <v>7</v>
      </c>
      <c r="G2660" s="4">
        <v>351.71</v>
      </c>
      <c r="H2660" s="7">
        <v>0.21</v>
      </c>
      <c r="I2660" t="s">
        <v>16</v>
      </c>
      <c r="J2660" s="6">
        <v>6</v>
      </c>
      <c r="K2660" s="5">
        <v>1.1000000000000001</v>
      </c>
      <c r="L2660" s="4">
        <v>1944.96</v>
      </c>
    </row>
    <row r="2661" spans="1:12" x14ac:dyDescent="0.3">
      <c r="A2661">
        <v>12660</v>
      </c>
      <c r="B2661" s="1">
        <v>47221</v>
      </c>
      <c r="C2661">
        <v>1736</v>
      </c>
      <c r="D2661" t="s">
        <v>19</v>
      </c>
      <c r="E2661" t="s">
        <v>21</v>
      </c>
      <c r="F2661" s="6">
        <v>7</v>
      </c>
      <c r="G2661" s="4">
        <v>286.05</v>
      </c>
      <c r="H2661" s="7">
        <v>0.27</v>
      </c>
      <c r="I2661" t="s">
        <v>16</v>
      </c>
      <c r="J2661" s="6">
        <v>4</v>
      </c>
      <c r="K2661" s="5">
        <v>3.1</v>
      </c>
      <c r="L2661" s="4">
        <v>1461.72</v>
      </c>
    </row>
    <row r="2662" spans="1:12" x14ac:dyDescent="0.3">
      <c r="A2662">
        <v>12661</v>
      </c>
      <c r="B2662" s="1">
        <v>47222</v>
      </c>
      <c r="C2662">
        <v>1866</v>
      </c>
      <c r="D2662" t="s">
        <v>15</v>
      </c>
      <c r="E2662" t="s">
        <v>17</v>
      </c>
      <c r="F2662" s="6">
        <v>4</v>
      </c>
      <c r="G2662" s="4">
        <v>401.2</v>
      </c>
      <c r="H2662" s="7">
        <v>0.24</v>
      </c>
      <c r="I2662" t="s">
        <v>16</v>
      </c>
      <c r="J2662" s="6">
        <v>11</v>
      </c>
      <c r="K2662" s="5">
        <v>4.3</v>
      </c>
      <c r="L2662" s="4">
        <v>1219.6500000000001</v>
      </c>
    </row>
    <row r="2663" spans="1:12" x14ac:dyDescent="0.3">
      <c r="A2663">
        <v>12662</v>
      </c>
      <c r="B2663" s="1">
        <v>47223</v>
      </c>
      <c r="C2663">
        <v>1793</v>
      </c>
      <c r="D2663" t="s">
        <v>22</v>
      </c>
      <c r="E2663" t="s">
        <v>20</v>
      </c>
      <c r="F2663" s="6">
        <v>6</v>
      </c>
      <c r="G2663" s="4">
        <v>479.86</v>
      </c>
      <c r="H2663" s="7">
        <v>0.17</v>
      </c>
      <c r="I2663" t="s">
        <v>18</v>
      </c>
      <c r="J2663" s="6">
        <v>6</v>
      </c>
      <c r="K2663" s="5">
        <v>2.4</v>
      </c>
      <c r="L2663" s="4">
        <v>2389.6999999999998</v>
      </c>
    </row>
    <row r="2664" spans="1:12" x14ac:dyDescent="0.3">
      <c r="A2664">
        <v>12663</v>
      </c>
      <c r="B2664" s="1">
        <v>47224</v>
      </c>
      <c r="C2664">
        <v>1519</v>
      </c>
      <c r="D2664" t="s">
        <v>15</v>
      </c>
      <c r="E2664" t="s">
        <v>21</v>
      </c>
      <c r="F2664" s="6">
        <v>7</v>
      </c>
      <c r="G2664" s="4">
        <v>454.51</v>
      </c>
      <c r="H2664" s="7">
        <v>0.25</v>
      </c>
      <c r="I2664" t="s">
        <v>14</v>
      </c>
      <c r="J2664" s="6">
        <v>9</v>
      </c>
      <c r="K2664" s="5">
        <v>4.5999999999999996</v>
      </c>
      <c r="L2664" s="4">
        <v>2386.1799999999998</v>
      </c>
    </row>
    <row r="2665" spans="1:12" x14ac:dyDescent="0.3">
      <c r="A2665">
        <v>12664</v>
      </c>
      <c r="B2665" s="1">
        <v>47225</v>
      </c>
      <c r="C2665">
        <v>1099</v>
      </c>
      <c r="D2665" t="s">
        <v>22</v>
      </c>
      <c r="E2665" t="s">
        <v>13</v>
      </c>
      <c r="F2665" s="6">
        <v>5</v>
      </c>
      <c r="G2665" s="4">
        <v>566.22</v>
      </c>
      <c r="H2665" s="7">
        <v>0.28999999999999998</v>
      </c>
      <c r="I2665" t="s">
        <v>16</v>
      </c>
      <c r="J2665" s="6">
        <v>1</v>
      </c>
      <c r="K2665" s="5">
        <v>4.5</v>
      </c>
      <c r="L2665" s="4">
        <v>2010.08</v>
      </c>
    </row>
    <row r="2666" spans="1:12" x14ac:dyDescent="0.3">
      <c r="A2666">
        <v>12665</v>
      </c>
      <c r="B2666" s="1">
        <v>47226</v>
      </c>
      <c r="C2666">
        <v>1751</v>
      </c>
      <c r="D2666" t="s">
        <v>15</v>
      </c>
      <c r="E2666" t="s">
        <v>21</v>
      </c>
      <c r="F2666" s="6">
        <v>4</v>
      </c>
      <c r="G2666" s="4">
        <v>247.98</v>
      </c>
      <c r="H2666" s="7">
        <v>0.08</v>
      </c>
      <c r="I2666" t="s">
        <v>14</v>
      </c>
      <c r="J2666" s="6">
        <v>6</v>
      </c>
      <c r="K2666" s="5">
        <v>1.6</v>
      </c>
      <c r="L2666" s="4">
        <v>912.57</v>
      </c>
    </row>
    <row r="2667" spans="1:12" x14ac:dyDescent="0.3">
      <c r="A2667">
        <v>12666</v>
      </c>
      <c r="B2667" s="1">
        <v>47227</v>
      </c>
      <c r="C2667">
        <v>1477</v>
      </c>
      <c r="D2667" t="s">
        <v>15</v>
      </c>
      <c r="E2667" t="s">
        <v>13</v>
      </c>
      <c r="F2667" s="6">
        <v>3</v>
      </c>
      <c r="G2667" s="4">
        <v>135.74</v>
      </c>
      <c r="H2667" s="7">
        <v>0.12</v>
      </c>
      <c r="I2667" t="s">
        <v>16</v>
      </c>
      <c r="J2667" s="6">
        <v>1</v>
      </c>
      <c r="K2667" s="5">
        <v>3</v>
      </c>
      <c r="L2667" s="4">
        <v>358.35</v>
      </c>
    </row>
    <row r="2668" spans="1:12" x14ac:dyDescent="0.3">
      <c r="A2668">
        <v>12667</v>
      </c>
      <c r="B2668" s="1">
        <v>47228</v>
      </c>
      <c r="C2668">
        <v>1598</v>
      </c>
      <c r="D2668" t="s">
        <v>19</v>
      </c>
      <c r="E2668" t="s">
        <v>17</v>
      </c>
      <c r="F2668" s="6">
        <v>5</v>
      </c>
      <c r="G2668" s="4">
        <v>337.28</v>
      </c>
      <c r="H2668" s="7">
        <v>0.08</v>
      </c>
      <c r="I2668" t="s">
        <v>18</v>
      </c>
      <c r="J2668" s="6">
        <v>7</v>
      </c>
      <c r="K2668" s="5">
        <v>1.1000000000000001</v>
      </c>
      <c r="L2668" s="4">
        <v>1551.49</v>
      </c>
    </row>
    <row r="2669" spans="1:12" x14ac:dyDescent="0.3">
      <c r="A2669">
        <v>12668</v>
      </c>
      <c r="B2669" s="1">
        <v>47229</v>
      </c>
      <c r="C2669">
        <v>1297</v>
      </c>
      <c r="D2669" t="s">
        <v>22</v>
      </c>
      <c r="E2669" t="s">
        <v>20</v>
      </c>
      <c r="F2669" s="6">
        <v>5</v>
      </c>
      <c r="G2669" s="4">
        <v>79.78</v>
      </c>
      <c r="H2669" s="7">
        <v>0.16</v>
      </c>
      <c r="I2669" t="s">
        <v>18</v>
      </c>
      <c r="J2669" s="6">
        <v>4</v>
      </c>
      <c r="K2669" s="5">
        <v>2.1</v>
      </c>
      <c r="L2669" s="4">
        <v>335.08</v>
      </c>
    </row>
    <row r="2670" spans="1:12" x14ac:dyDescent="0.3">
      <c r="A2670">
        <v>12669</v>
      </c>
      <c r="B2670" s="1">
        <v>47230</v>
      </c>
      <c r="C2670">
        <v>1939</v>
      </c>
      <c r="D2670" t="s">
        <v>22</v>
      </c>
      <c r="E2670" t="s">
        <v>20</v>
      </c>
      <c r="F2670" s="6">
        <v>5</v>
      </c>
      <c r="G2670" s="4">
        <v>183.98</v>
      </c>
      <c r="H2670" s="7">
        <v>0.31</v>
      </c>
      <c r="I2670" t="s">
        <v>14</v>
      </c>
      <c r="J2670" s="6">
        <v>6</v>
      </c>
      <c r="K2670" s="5">
        <v>4.2</v>
      </c>
      <c r="L2670" s="4">
        <v>634.73</v>
      </c>
    </row>
    <row r="2671" spans="1:12" x14ac:dyDescent="0.3">
      <c r="A2671">
        <v>12670</v>
      </c>
      <c r="B2671" s="1">
        <v>47231</v>
      </c>
      <c r="C2671">
        <v>1525</v>
      </c>
      <c r="D2671" t="s">
        <v>19</v>
      </c>
      <c r="E2671" t="s">
        <v>13</v>
      </c>
      <c r="F2671" s="6">
        <v>6</v>
      </c>
      <c r="G2671" s="4">
        <v>136.61000000000001</v>
      </c>
      <c r="H2671" s="7">
        <v>0.12</v>
      </c>
      <c r="I2671" t="s">
        <v>16</v>
      </c>
      <c r="J2671" s="6">
        <v>7</v>
      </c>
      <c r="K2671" s="5">
        <v>4.9000000000000004</v>
      </c>
      <c r="L2671" s="4">
        <v>721.3</v>
      </c>
    </row>
    <row r="2672" spans="1:12" x14ac:dyDescent="0.3">
      <c r="A2672">
        <v>12671</v>
      </c>
      <c r="B2672" s="1">
        <v>47232</v>
      </c>
      <c r="C2672">
        <v>1333</v>
      </c>
      <c r="D2672" t="s">
        <v>15</v>
      </c>
      <c r="E2672" t="s">
        <v>17</v>
      </c>
      <c r="F2672" s="6">
        <v>7</v>
      </c>
      <c r="G2672" s="4">
        <v>246.99</v>
      </c>
      <c r="H2672" s="7">
        <v>0.13</v>
      </c>
      <c r="I2672" t="s">
        <v>16</v>
      </c>
      <c r="J2672" s="6">
        <v>11</v>
      </c>
      <c r="K2672" s="5">
        <v>4.7</v>
      </c>
      <c r="L2672" s="4">
        <v>1504.17</v>
      </c>
    </row>
    <row r="2673" spans="1:12" x14ac:dyDescent="0.3">
      <c r="A2673">
        <v>12672</v>
      </c>
      <c r="B2673" s="1">
        <v>47233</v>
      </c>
      <c r="C2673">
        <v>1001</v>
      </c>
      <c r="D2673" t="s">
        <v>12</v>
      </c>
      <c r="E2673" t="s">
        <v>20</v>
      </c>
      <c r="F2673" s="6">
        <v>1</v>
      </c>
      <c r="G2673" s="4">
        <v>80.06</v>
      </c>
      <c r="H2673" s="7">
        <v>0.3</v>
      </c>
      <c r="I2673" t="s">
        <v>16</v>
      </c>
      <c r="J2673" s="6">
        <v>5</v>
      </c>
      <c r="K2673" s="5">
        <v>1.2</v>
      </c>
      <c r="L2673" s="4">
        <v>56.04</v>
      </c>
    </row>
    <row r="2674" spans="1:12" x14ac:dyDescent="0.3">
      <c r="A2674">
        <v>12673</v>
      </c>
      <c r="B2674" s="1">
        <v>47234</v>
      </c>
      <c r="C2674">
        <v>1374</v>
      </c>
      <c r="D2674" t="s">
        <v>15</v>
      </c>
      <c r="E2674" t="s">
        <v>17</v>
      </c>
      <c r="F2674" s="6">
        <v>5</v>
      </c>
      <c r="G2674" s="4">
        <v>33.630000000000003</v>
      </c>
      <c r="H2674" s="7">
        <v>0.18</v>
      </c>
      <c r="I2674" t="s">
        <v>16</v>
      </c>
      <c r="J2674" s="6">
        <v>9</v>
      </c>
      <c r="K2674" s="5">
        <v>4.7</v>
      </c>
      <c r="L2674" s="4">
        <v>137.88</v>
      </c>
    </row>
    <row r="2675" spans="1:12" x14ac:dyDescent="0.3">
      <c r="A2675">
        <v>12674</v>
      </c>
      <c r="B2675" s="1">
        <v>47235</v>
      </c>
      <c r="C2675">
        <v>1292</v>
      </c>
      <c r="D2675" t="s">
        <v>15</v>
      </c>
      <c r="E2675" t="s">
        <v>13</v>
      </c>
      <c r="F2675" s="6">
        <v>4</v>
      </c>
      <c r="G2675" s="4">
        <v>399.22</v>
      </c>
      <c r="H2675" s="7">
        <v>0.19</v>
      </c>
      <c r="I2675" t="s">
        <v>14</v>
      </c>
      <c r="J2675" s="6">
        <v>8</v>
      </c>
      <c r="K2675" s="5">
        <v>4.3</v>
      </c>
      <c r="L2675" s="4">
        <v>1293.47</v>
      </c>
    </row>
    <row r="2676" spans="1:12" x14ac:dyDescent="0.3">
      <c r="A2676">
        <v>12675</v>
      </c>
      <c r="B2676" s="1">
        <v>47236</v>
      </c>
      <c r="C2676">
        <v>1836</v>
      </c>
      <c r="D2676" t="s">
        <v>12</v>
      </c>
      <c r="E2676" t="s">
        <v>13</v>
      </c>
      <c r="F2676" s="6">
        <v>4</v>
      </c>
      <c r="G2676" s="4">
        <v>372</v>
      </c>
      <c r="H2676" s="7">
        <v>0.3</v>
      </c>
      <c r="I2676" t="s">
        <v>18</v>
      </c>
      <c r="J2676" s="6">
        <v>3</v>
      </c>
      <c r="K2676" s="5">
        <v>4.5</v>
      </c>
      <c r="L2676" s="4">
        <v>1041.5999999999999</v>
      </c>
    </row>
    <row r="2677" spans="1:12" x14ac:dyDescent="0.3">
      <c r="A2677">
        <v>12676</v>
      </c>
      <c r="B2677" s="1">
        <v>47237</v>
      </c>
      <c r="C2677">
        <v>1933</v>
      </c>
      <c r="D2677" t="s">
        <v>22</v>
      </c>
      <c r="E2677" t="s">
        <v>21</v>
      </c>
      <c r="F2677" s="6">
        <v>3</v>
      </c>
      <c r="G2677" s="4">
        <v>429.39</v>
      </c>
      <c r="H2677" s="7">
        <v>0.17</v>
      </c>
      <c r="I2677" t="s">
        <v>18</v>
      </c>
      <c r="J2677" s="6">
        <v>1</v>
      </c>
      <c r="K2677" s="5">
        <v>4.7</v>
      </c>
      <c r="L2677" s="4">
        <v>1069.18</v>
      </c>
    </row>
    <row r="2678" spans="1:12" x14ac:dyDescent="0.3">
      <c r="A2678">
        <v>12677</v>
      </c>
      <c r="B2678" s="1">
        <v>47238</v>
      </c>
      <c r="C2678">
        <v>1552</v>
      </c>
      <c r="D2678" t="s">
        <v>15</v>
      </c>
      <c r="E2678" t="s">
        <v>20</v>
      </c>
      <c r="F2678" s="6">
        <v>2</v>
      </c>
      <c r="G2678" s="4">
        <v>401.33</v>
      </c>
      <c r="H2678" s="7">
        <v>0.24</v>
      </c>
      <c r="I2678" t="s">
        <v>18</v>
      </c>
      <c r="J2678" s="6">
        <v>11</v>
      </c>
      <c r="K2678" s="5">
        <v>3</v>
      </c>
      <c r="L2678" s="4">
        <v>610.02</v>
      </c>
    </row>
    <row r="2679" spans="1:12" x14ac:dyDescent="0.3">
      <c r="A2679">
        <v>12678</v>
      </c>
      <c r="B2679" s="1">
        <v>47239</v>
      </c>
      <c r="C2679">
        <v>1317</v>
      </c>
      <c r="D2679" t="s">
        <v>22</v>
      </c>
      <c r="E2679" t="s">
        <v>20</v>
      </c>
      <c r="F2679" s="6">
        <v>2</v>
      </c>
      <c r="G2679" s="4">
        <v>81.86</v>
      </c>
      <c r="H2679" s="7">
        <v>0.03</v>
      </c>
      <c r="I2679" t="s">
        <v>14</v>
      </c>
      <c r="J2679" s="6">
        <v>10</v>
      </c>
      <c r="K2679" s="5">
        <v>1.8</v>
      </c>
      <c r="L2679" s="4">
        <v>158.81</v>
      </c>
    </row>
    <row r="2680" spans="1:12" x14ac:dyDescent="0.3">
      <c r="A2680">
        <v>12679</v>
      </c>
      <c r="B2680" s="1">
        <v>47240</v>
      </c>
      <c r="C2680">
        <v>1501</v>
      </c>
      <c r="D2680" t="s">
        <v>12</v>
      </c>
      <c r="E2680" t="s">
        <v>21</v>
      </c>
      <c r="F2680" s="6">
        <v>1</v>
      </c>
      <c r="G2680" s="4">
        <v>185.28</v>
      </c>
      <c r="H2680" s="7">
        <v>0.06</v>
      </c>
      <c r="I2680" t="s">
        <v>16</v>
      </c>
      <c r="J2680" s="6">
        <v>8</v>
      </c>
      <c r="K2680" s="5">
        <v>1.1000000000000001</v>
      </c>
      <c r="L2680" s="4">
        <v>174.16</v>
      </c>
    </row>
    <row r="2681" spans="1:12" x14ac:dyDescent="0.3">
      <c r="A2681">
        <v>12680</v>
      </c>
      <c r="B2681" s="1">
        <v>47241</v>
      </c>
      <c r="C2681">
        <v>1827</v>
      </c>
      <c r="D2681" t="s">
        <v>15</v>
      </c>
      <c r="E2681" t="s">
        <v>13</v>
      </c>
      <c r="F2681" s="6">
        <v>6</v>
      </c>
      <c r="G2681" s="4">
        <v>90.77</v>
      </c>
      <c r="H2681" s="7">
        <v>0.14000000000000001</v>
      </c>
      <c r="I2681" t="s">
        <v>16</v>
      </c>
      <c r="J2681" s="6">
        <v>4</v>
      </c>
      <c r="K2681" s="5">
        <v>1.1000000000000001</v>
      </c>
      <c r="L2681" s="4">
        <v>468.37</v>
      </c>
    </row>
    <row r="2682" spans="1:12" x14ac:dyDescent="0.3">
      <c r="A2682">
        <v>12681</v>
      </c>
      <c r="B2682" s="1">
        <v>47242</v>
      </c>
      <c r="C2682">
        <v>1380</v>
      </c>
      <c r="D2682" t="s">
        <v>15</v>
      </c>
      <c r="E2682" t="s">
        <v>13</v>
      </c>
      <c r="F2682" s="6">
        <v>7</v>
      </c>
      <c r="G2682" s="4">
        <v>508.14</v>
      </c>
      <c r="H2682" s="7">
        <v>0.17</v>
      </c>
      <c r="I2682" t="s">
        <v>14</v>
      </c>
      <c r="J2682" s="6">
        <v>7</v>
      </c>
      <c r="K2682" s="5">
        <v>3.6</v>
      </c>
      <c r="L2682" s="4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 s="6">
        <v>6</v>
      </c>
      <c r="G2683" s="4">
        <v>451.94</v>
      </c>
      <c r="H2683" s="7">
        <v>0.34</v>
      </c>
      <c r="I2683" t="s">
        <v>16</v>
      </c>
      <c r="J2683" s="6">
        <v>4</v>
      </c>
      <c r="K2683" s="5">
        <v>2.2999999999999998</v>
      </c>
      <c r="L2683" s="4">
        <v>1789.68</v>
      </c>
    </row>
    <row r="2684" spans="1:12" x14ac:dyDescent="0.3">
      <c r="A2684">
        <v>12683</v>
      </c>
      <c r="B2684" s="1">
        <v>47244</v>
      </c>
      <c r="C2684">
        <v>1013</v>
      </c>
      <c r="D2684" t="s">
        <v>12</v>
      </c>
      <c r="E2684" t="s">
        <v>13</v>
      </c>
      <c r="F2684" s="6">
        <v>7</v>
      </c>
      <c r="G2684" s="4">
        <v>132.88999999999999</v>
      </c>
      <c r="H2684" s="7">
        <v>0.34</v>
      </c>
      <c r="I2684" t="s">
        <v>16</v>
      </c>
      <c r="J2684" s="6">
        <v>7</v>
      </c>
      <c r="K2684" s="5">
        <v>3</v>
      </c>
      <c r="L2684" s="4">
        <v>613.95000000000005</v>
      </c>
    </row>
    <row r="2685" spans="1:12" x14ac:dyDescent="0.3">
      <c r="A2685">
        <v>12684</v>
      </c>
      <c r="B2685" s="1">
        <v>47245</v>
      </c>
      <c r="C2685">
        <v>1503</v>
      </c>
      <c r="D2685" t="s">
        <v>22</v>
      </c>
      <c r="E2685" t="s">
        <v>17</v>
      </c>
      <c r="F2685" s="6">
        <v>5</v>
      </c>
      <c r="G2685" s="4">
        <v>214.67</v>
      </c>
      <c r="H2685" s="7">
        <v>0.3</v>
      </c>
      <c r="I2685" t="s">
        <v>16</v>
      </c>
      <c r="J2685" s="6">
        <v>1</v>
      </c>
      <c r="K2685" s="5">
        <v>1.5</v>
      </c>
      <c r="L2685" s="4">
        <v>751.34</v>
      </c>
    </row>
    <row r="2686" spans="1:12" x14ac:dyDescent="0.3">
      <c r="A2686">
        <v>12685</v>
      </c>
      <c r="B2686" s="1">
        <v>47246</v>
      </c>
      <c r="C2686">
        <v>1230</v>
      </c>
      <c r="D2686" t="s">
        <v>19</v>
      </c>
      <c r="E2686" t="s">
        <v>20</v>
      </c>
      <c r="F2686" s="6">
        <v>7</v>
      </c>
      <c r="G2686" s="4">
        <v>580.47</v>
      </c>
      <c r="H2686" s="7">
        <v>0.11</v>
      </c>
      <c r="I2686" t="s">
        <v>18</v>
      </c>
      <c r="J2686" s="6">
        <v>1</v>
      </c>
      <c r="K2686" s="5">
        <v>4.9000000000000004</v>
      </c>
      <c r="L2686" s="4">
        <v>3616.33</v>
      </c>
    </row>
    <row r="2687" spans="1:12" x14ac:dyDescent="0.3">
      <c r="A2687">
        <v>12686</v>
      </c>
      <c r="B2687" s="1">
        <v>47247</v>
      </c>
      <c r="C2687">
        <v>1984</v>
      </c>
      <c r="D2687" t="s">
        <v>12</v>
      </c>
      <c r="E2687" t="s">
        <v>20</v>
      </c>
      <c r="F2687" s="6">
        <v>1</v>
      </c>
      <c r="G2687" s="4">
        <v>362.58</v>
      </c>
      <c r="H2687" s="7">
        <v>0.34</v>
      </c>
      <c r="I2687" t="s">
        <v>18</v>
      </c>
      <c r="J2687" s="6">
        <v>2</v>
      </c>
      <c r="K2687" s="5">
        <v>1.5</v>
      </c>
      <c r="L2687" s="4">
        <v>239.3</v>
      </c>
    </row>
    <row r="2688" spans="1:12" x14ac:dyDescent="0.3">
      <c r="A2688">
        <v>12687</v>
      </c>
      <c r="B2688" s="1">
        <v>47248</v>
      </c>
      <c r="C2688">
        <v>1083</v>
      </c>
      <c r="D2688" t="s">
        <v>15</v>
      </c>
      <c r="E2688" t="s">
        <v>13</v>
      </c>
      <c r="F2688" s="6">
        <v>3</v>
      </c>
      <c r="G2688" s="4">
        <v>483.68</v>
      </c>
      <c r="H2688" s="7">
        <v>0.24</v>
      </c>
      <c r="I2688" t="s">
        <v>16</v>
      </c>
      <c r="J2688" s="6">
        <v>5</v>
      </c>
      <c r="K2688" s="5">
        <v>2.8</v>
      </c>
      <c r="L2688" s="4">
        <v>1102.79</v>
      </c>
    </row>
    <row r="2689" spans="1:12" x14ac:dyDescent="0.3">
      <c r="A2689">
        <v>12688</v>
      </c>
      <c r="B2689" s="1">
        <v>47249</v>
      </c>
      <c r="C2689">
        <v>1129</v>
      </c>
      <c r="D2689" t="s">
        <v>19</v>
      </c>
      <c r="E2689" t="s">
        <v>13</v>
      </c>
      <c r="F2689" s="6">
        <v>3</v>
      </c>
      <c r="G2689" s="4">
        <v>169.79</v>
      </c>
      <c r="H2689" s="7">
        <v>0.14000000000000001</v>
      </c>
      <c r="I2689" t="s">
        <v>18</v>
      </c>
      <c r="J2689" s="6">
        <v>11</v>
      </c>
      <c r="K2689" s="5">
        <v>2.8</v>
      </c>
      <c r="L2689" s="4">
        <v>438.06</v>
      </c>
    </row>
    <row r="2690" spans="1:12" x14ac:dyDescent="0.3">
      <c r="A2690">
        <v>12689</v>
      </c>
      <c r="B2690" s="1">
        <v>47250</v>
      </c>
      <c r="C2690">
        <v>1742</v>
      </c>
      <c r="D2690" t="s">
        <v>15</v>
      </c>
      <c r="E2690" t="s">
        <v>13</v>
      </c>
      <c r="F2690" s="6">
        <v>2</v>
      </c>
      <c r="G2690" s="4">
        <v>137.88</v>
      </c>
      <c r="H2690" s="7">
        <v>0.25</v>
      </c>
      <c r="I2690" t="s">
        <v>18</v>
      </c>
      <c r="J2690" s="6">
        <v>10</v>
      </c>
      <c r="K2690" s="5">
        <v>1</v>
      </c>
      <c r="L2690" s="4">
        <v>206.82</v>
      </c>
    </row>
    <row r="2691" spans="1:12" x14ac:dyDescent="0.3">
      <c r="A2691">
        <v>12690</v>
      </c>
      <c r="B2691" s="1">
        <v>47251</v>
      </c>
      <c r="C2691">
        <v>1837</v>
      </c>
      <c r="D2691" t="s">
        <v>15</v>
      </c>
      <c r="E2691" t="s">
        <v>20</v>
      </c>
      <c r="F2691" s="6">
        <v>3</v>
      </c>
      <c r="G2691" s="4">
        <v>473.59</v>
      </c>
      <c r="H2691" s="7">
        <v>0.01</v>
      </c>
      <c r="I2691" t="s">
        <v>14</v>
      </c>
      <c r="J2691" s="6">
        <v>6</v>
      </c>
      <c r="K2691" s="5">
        <v>3.7</v>
      </c>
      <c r="L2691" s="4">
        <v>1406.56</v>
      </c>
    </row>
    <row r="2692" spans="1:12" x14ac:dyDescent="0.3">
      <c r="A2692">
        <v>12691</v>
      </c>
      <c r="B2692" s="1">
        <v>47252</v>
      </c>
      <c r="C2692">
        <v>1144</v>
      </c>
      <c r="D2692" t="s">
        <v>12</v>
      </c>
      <c r="E2692" t="s">
        <v>20</v>
      </c>
      <c r="F2692" s="6">
        <v>5</v>
      </c>
      <c r="G2692" s="4">
        <v>416.24</v>
      </c>
      <c r="H2692" s="7">
        <v>0.05</v>
      </c>
      <c r="I2692" t="s">
        <v>18</v>
      </c>
      <c r="J2692" s="6">
        <v>2</v>
      </c>
      <c r="K2692" s="5">
        <v>3.2</v>
      </c>
      <c r="L2692" s="4">
        <v>1977.14</v>
      </c>
    </row>
    <row r="2693" spans="1:12" x14ac:dyDescent="0.3">
      <c r="A2693">
        <v>12692</v>
      </c>
      <c r="B2693" s="1">
        <v>47253</v>
      </c>
      <c r="C2693">
        <v>1890</v>
      </c>
      <c r="D2693" t="s">
        <v>19</v>
      </c>
      <c r="E2693" t="s">
        <v>13</v>
      </c>
      <c r="F2693" s="6">
        <v>4</v>
      </c>
      <c r="G2693" s="4">
        <v>413.37</v>
      </c>
      <c r="H2693" s="7">
        <v>0.28999999999999998</v>
      </c>
      <c r="I2693" t="s">
        <v>18</v>
      </c>
      <c r="J2693" s="6">
        <v>1</v>
      </c>
      <c r="K2693" s="5">
        <v>3</v>
      </c>
      <c r="L2693" s="4">
        <v>1173.97</v>
      </c>
    </row>
    <row r="2694" spans="1:12" x14ac:dyDescent="0.3">
      <c r="A2694">
        <v>12693</v>
      </c>
      <c r="B2694" s="1">
        <v>47254</v>
      </c>
      <c r="C2694">
        <v>1856</v>
      </c>
      <c r="D2694" t="s">
        <v>22</v>
      </c>
      <c r="E2694" t="s">
        <v>17</v>
      </c>
      <c r="F2694" s="6">
        <v>3</v>
      </c>
      <c r="G2694" s="4">
        <v>338.29</v>
      </c>
      <c r="H2694" s="7">
        <v>0.23</v>
      </c>
      <c r="I2694" t="s">
        <v>18</v>
      </c>
      <c r="J2694" s="6">
        <v>9</v>
      </c>
      <c r="K2694" s="5">
        <v>4.3</v>
      </c>
      <c r="L2694" s="4">
        <v>781.45</v>
      </c>
    </row>
    <row r="2695" spans="1:12" x14ac:dyDescent="0.3">
      <c r="A2695">
        <v>12694</v>
      </c>
      <c r="B2695" s="1">
        <v>47255</v>
      </c>
      <c r="C2695">
        <v>1027</v>
      </c>
      <c r="D2695" t="s">
        <v>15</v>
      </c>
      <c r="E2695" t="s">
        <v>21</v>
      </c>
      <c r="F2695" s="6">
        <v>1</v>
      </c>
      <c r="G2695" s="4">
        <v>344.69</v>
      </c>
      <c r="H2695" s="7">
        <v>0.13</v>
      </c>
      <c r="I2695" t="s">
        <v>16</v>
      </c>
      <c r="J2695" s="6">
        <v>7</v>
      </c>
      <c r="K2695" s="5">
        <v>2</v>
      </c>
      <c r="L2695" s="4">
        <v>299.88</v>
      </c>
    </row>
    <row r="2696" spans="1:12" x14ac:dyDescent="0.3">
      <c r="A2696">
        <v>12695</v>
      </c>
      <c r="B2696" s="1">
        <v>47256</v>
      </c>
      <c r="C2696">
        <v>1065</v>
      </c>
      <c r="D2696" t="s">
        <v>19</v>
      </c>
      <c r="E2696" t="s">
        <v>21</v>
      </c>
      <c r="F2696" s="6">
        <v>5</v>
      </c>
      <c r="G2696" s="4">
        <v>445.38</v>
      </c>
      <c r="H2696" s="7">
        <v>0.18</v>
      </c>
      <c r="I2696" t="s">
        <v>16</v>
      </c>
      <c r="J2696" s="6">
        <v>8</v>
      </c>
      <c r="K2696" s="5">
        <v>4.4000000000000004</v>
      </c>
      <c r="L2696" s="4">
        <v>1826.06</v>
      </c>
    </row>
    <row r="2697" spans="1:12" x14ac:dyDescent="0.3">
      <c r="A2697">
        <v>12696</v>
      </c>
      <c r="B2697" s="1">
        <v>47257</v>
      </c>
      <c r="C2697">
        <v>1162</v>
      </c>
      <c r="D2697" t="s">
        <v>12</v>
      </c>
      <c r="E2697" t="s">
        <v>21</v>
      </c>
      <c r="F2697" s="6">
        <v>3</v>
      </c>
      <c r="G2697" s="4">
        <v>172.95</v>
      </c>
      <c r="H2697" s="7">
        <v>0.32</v>
      </c>
      <c r="I2697" t="s">
        <v>18</v>
      </c>
      <c r="J2697" s="6">
        <v>6</v>
      </c>
      <c r="K2697" s="5">
        <v>4.5</v>
      </c>
      <c r="L2697" s="4">
        <v>352.82</v>
      </c>
    </row>
    <row r="2698" spans="1:12" x14ac:dyDescent="0.3">
      <c r="A2698">
        <v>12697</v>
      </c>
      <c r="B2698" s="1">
        <v>47258</v>
      </c>
      <c r="C2698">
        <v>1228</v>
      </c>
      <c r="D2698" t="s">
        <v>15</v>
      </c>
      <c r="E2698" t="s">
        <v>20</v>
      </c>
      <c r="F2698" s="6">
        <v>6</v>
      </c>
      <c r="G2698" s="4">
        <v>221.37</v>
      </c>
      <c r="H2698" s="7">
        <v>0.22</v>
      </c>
      <c r="I2698" t="s">
        <v>16</v>
      </c>
      <c r="J2698" s="6">
        <v>9</v>
      </c>
      <c r="K2698" s="5">
        <v>4.3</v>
      </c>
      <c r="L2698" s="4">
        <v>1036.01</v>
      </c>
    </row>
    <row r="2699" spans="1:12" x14ac:dyDescent="0.3">
      <c r="A2699">
        <v>12698</v>
      </c>
      <c r="B2699" s="1">
        <v>47259</v>
      </c>
      <c r="C2699">
        <v>1260</v>
      </c>
      <c r="D2699" t="s">
        <v>19</v>
      </c>
      <c r="E2699" t="s">
        <v>20</v>
      </c>
      <c r="F2699" s="6">
        <v>7</v>
      </c>
      <c r="G2699" s="4">
        <v>524.91</v>
      </c>
      <c r="H2699" s="7">
        <v>0.14000000000000001</v>
      </c>
      <c r="I2699" t="s">
        <v>16</v>
      </c>
      <c r="J2699" s="6">
        <v>8</v>
      </c>
      <c r="K2699" s="5">
        <v>2.4</v>
      </c>
      <c r="L2699" s="4">
        <v>3159.96</v>
      </c>
    </row>
    <row r="2700" spans="1:12" x14ac:dyDescent="0.3">
      <c r="A2700">
        <v>12699</v>
      </c>
      <c r="B2700" s="1">
        <v>47260</v>
      </c>
      <c r="C2700">
        <v>1448</v>
      </c>
      <c r="D2700" t="s">
        <v>15</v>
      </c>
      <c r="E2700" t="s">
        <v>21</v>
      </c>
      <c r="F2700" s="6">
        <v>3</v>
      </c>
      <c r="G2700" s="4">
        <v>195.69</v>
      </c>
      <c r="H2700" s="7">
        <v>0.04</v>
      </c>
      <c r="I2700" t="s">
        <v>18</v>
      </c>
      <c r="J2700" s="6">
        <v>4</v>
      </c>
      <c r="K2700" s="5">
        <v>1.7</v>
      </c>
      <c r="L2700" s="4">
        <v>563.59</v>
      </c>
    </row>
    <row r="2701" spans="1:12" x14ac:dyDescent="0.3">
      <c r="A2701">
        <v>12700</v>
      </c>
      <c r="B2701" s="1">
        <v>47261</v>
      </c>
      <c r="C2701">
        <v>1423</v>
      </c>
      <c r="D2701" t="s">
        <v>12</v>
      </c>
      <c r="E2701" t="s">
        <v>21</v>
      </c>
      <c r="F2701" s="6">
        <v>6</v>
      </c>
      <c r="G2701" s="4">
        <v>334.59</v>
      </c>
      <c r="H2701" s="7">
        <v>0.1</v>
      </c>
      <c r="I2701" t="s">
        <v>16</v>
      </c>
      <c r="J2701" s="6">
        <v>5</v>
      </c>
      <c r="K2701" s="5">
        <v>2.9</v>
      </c>
      <c r="L2701" s="4">
        <v>1806.79</v>
      </c>
    </row>
    <row r="2702" spans="1:12" x14ac:dyDescent="0.3">
      <c r="A2702">
        <v>12701</v>
      </c>
      <c r="B2702" s="1">
        <v>47262</v>
      </c>
      <c r="C2702">
        <v>1459</v>
      </c>
      <c r="D2702" t="s">
        <v>19</v>
      </c>
      <c r="E2702" t="s">
        <v>17</v>
      </c>
      <c r="F2702" s="6">
        <v>5</v>
      </c>
      <c r="G2702" s="4">
        <v>426.04</v>
      </c>
      <c r="H2702" s="7">
        <v>0.34</v>
      </c>
      <c r="I2702" t="s">
        <v>16</v>
      </c>
      <c r="J2702" s="6">
        <v>2</v>
      </c>
      <c r="K2702" s="5">
        <v>2</v>
      </c>
      <c r="L2702" s="4">
        <v>1405.93</v>
      </c>
    </row>
    <row r="2703" spans="1:12" x14ac:dyDescent="0.3">
      <c r="A2703">
        <v>12702</v>
      </c>
      <c r="B2703" s="1">
        <v>47263</v>
      </c>
      <c r="C2703">
        <v>1951</v>
      </c>
      <c r="D2703" t="s">
        <v>19</v>
      </c>
      <c r="E2703" t="s">
        <v>20</v>
      </c>
      <c r="F2703" s="6">
        <v>3</v>
      </c>
      <c r="G2703" s="4">
        <v>599.96</v>
      </c>
      <c r="H2703" s="7">
        <v>0.15</v>
      </c>
      <c r="I2703" t="s">
        <v>18</v>
      </c>
      <c r="J2703" s="6">
        <v>1</v>
      </c>
      <c r="K2703" s="5">
        <v>1.2</v>
      </c>
      <c r="L2703" s="4">
        <v>1529.9</v>
      </c>
    </row>
    <row r="2704" spans="1:12" x14ac:dyDescent="0.3">
      <c r="A2704">
        <v>12703</v>
      </c>
      <c r="B2704" s="1">
        <v>47264</v>
      </c>
      <c r="C2704">
        <v>1675</v>
      </c>
      <c r="D2704" t="s">
        <v>19</v>
      </c>
      <c r="E2704" t="s">
        <v>20</v>
      </c>
      <c r="F2704" s="6">
        <v>6</v>
      </c>
      <c r="G2704" s="4">
        <v>269.64999999999998</v>
      </c>
      <c r="H2704" s="7">
        <v>0.17</v>
      </c>
      <c r="I2704" t="s">
        <v>18</v>
      </c>
      <c r="J2704" s="6">
        <v>6</v>
      </c>
      <c r="K2704" s="5">
        <v>2.1</v>
      </c>
      <c r="L2704" s="4">
        <v>1342.86</v>
      </c>
    </row>
    <row r="2705" spans="1:12" x14ac:dyDescent="0.3">
      <c r="A2705">
        <v>12704</v>
      </c>
      <c r="B2705" s="1">
        <v>47265</v>
      </c>
      <c r="C2705">
        <v>1300</v>
      </c>
      <c r="D2705" t="s">
        <v>19</v>
      </c>
      <c r="E2705" t="s">
        <v>21</v>
      </c>
      <c r="F2705" s="6">
        <v>4</v>
      </c>
      <c r="G2705" s="4">
        <v>265.43</v>
      </c>
      <c r="H2705" s="7">
        <v>0.17</v>
      </c>
      <c r="I2705" t="s">
        <v>14</v>
      </c>
      <c r="J2705" s="6">
        <v>3</v>
      </c>
      <c r="K2705" s="5">
        <v>2.9</v>
      </c>
      <c r="L2705" s="4">
        <v>881.23</v>
      </c>
    </row>
    <row r="2706" spans="1:12" x14ac:dyDescent="0.3">
      <c r="A2706">
        <v>12705</v>
      </c>
      <c r="B2706" s="1">
        <v>47266</v>
      </c>
      <c r="C2706">
        <v>1918</v>
      </c>
      <c r="D2706" t="s">
        <v>22</v>
      </c>
      <c r="E2706" t="s">
        <v>17</v>
      </c>
      <c r="F2706" s="6">
        <v>2</v>
      </c>
      <c r="G2706" s="4">
        <v>507.91</v>
      </c>
      <c r="H2706" s="7">
        <v>0.31</v>
      </c>
      <c r="I2706" t="s">
        <v>18</v>
      </c>
      <c r="J2706" s="6">
        <v>11</v>
      </c>
      <c r="K2706" s="5">
        <v>1.5</v>
      </c>
      <c r="L2706" s="4">
        <v>700.92</v>
      </c>
    </row>
    <row r="2707" spans="1:12" x14ac:dyDescent="0.3">
      <c r="A2707">
        <v>12706</v>
      </c>
      <c r="B2707" s="1">
        <v>47267</v>
      </c>
      <c r="C2707">
        <v>1302</v>
      </c>
      <c r="D2707" t="s">
        <v>15</v>
      </c>
      <c r="E2707" t="s">
        <v>17</v>
      </c>
      <c r="F2707" s="6">
        <v>5</v>
      </c>
      <c r="G2707" s="4">
        <v>486.22</v>
      </c>
      <c r="H2707" s="7">
        <v>0.21</v>
      </c>
      <c r="I2707" t="s">
        <v>18</v>
      </c>
      <c r="J2707" s="6">
        <v>4</v>
      </c>
      <c r="K2707" s="5">
        <v>4.8</v>
      </c>
      <c r="L2707" s="4">
        <v>1920.57</v>
      </c>
    </row>
    <row r="2708" spans="1:12" x14ac:dyDescent="0.3">
      <c r="A2708">
        <v>12707</v>
      </c>
      <c r="B2708" s="1">
        <v>47268</v>
      </c>
      <c r="C2708">
        <v>1286</v>
      </c>
      <c r="D2708" t="s">
        <v>19</v>
      </c>
      <c r="E2708" t="s">
        <v>21</v>
      </c>
      <c r="F2708" s="6">
        <v>6</v>
      </c>
      <c r="G2708" s="4">
        <v>442.68</v>
      </c>
      <c r="H2708" s="7">
        <v>0.24</v>
      </c>
      <c r="I2708" t="s">
        <v>16</v>
      </c>
      <c r="J2708" s="6">
        <v>1</v>
      </c>
      <c r="K2708" s="5">
        <v>3.6</v>
      </c>
      <c r="L2708" s="4">
        <v>2018.62</v>
      </c>
    </row>
    <row r="2709" spans="1:12" x14ac:dyDescent="0.3">
      <c r="A2709">
        <v>12708</v>
      </c>
      <c r="B2709" s="1">
        <v>47269</v>
      </c>
      <c r="C2709">
        <v>1394</v>
      </c>
      <c r="D2709" t="s">
        <v>19</v>
      </c>
      <c r="E2709" t="s">
        <v>21</v>
      </c>
      <c r="F2709" s="6">
        <v>1</v>
      </c>
      <c r="G2709" s="4">
        <v>285.99</v>
      </c>
      <c r="H2709" s="7">
        <v>0.14000000000000001</v>
      </c>
      <c r="I2709" t="s">
        <v>16</v>
      </c>
      <c r="J2709" s="6">
        <v>6</v>
      </c>
      <c r="K2709" s="5">
        <v>1.5</v>
      </c>
      <c r="L2709" s="4">
        <v>245.95</v>
      </c>
    </row>
    <row r="2710" spans="1:12" x14ac:dyDescent="0.3">
      <c r="A2710">
        <v>12709</v>
      </c>
      <c r="B2710" s="1">
        <v>47270</v>
      </c>
      <c r="C2710">
        <v>1009</v>
      </c>
      <c r="D2710" t="s">
        <v>19</v>
      </c>
      <c r="E2710" t="s">
        <v>20</v>
      </c>
      <c r="F2710" s="6">
        <v>3</v>
      </c>
      <c r="G2710" s="4">
        <v>204.5</v>
      </c>
      <c r="H2710" s="7">
        <v>0.01</v>
      </c>
      <c r="I2710" t="s">
        <v>16</v>
      </c>
      <c r="J2710" s="6">
        <v>8</v>
      </c>
      <c r="K2710" s="5">
        <v>4.2</v>
      </c>
      <c r="L2710" s="4">
        <v>607.36</v>
      </c>
    </row>
    <row r="2711" spans="1:12" x14ac:dyDescent="0.3">
      <c r="A2711">
        <v>12710</v>
      </c>
      <c r="B2711" s="1">
        <v>47271</v>
      </c>
      <c r="C2711">
        <v>1706</v>
      </c>
      <c r="D2711" t="s">
        <v>12</v>
      </c>
      <c r="E2711" t="s">
        <v>21</v>
      </c>
      <c r="F2711" s="6">
        <v>6</v>
      </c>
      <c r="G2711" s="4">
        <v>371.11</v>
      </c>
      <c r="H2711" s="7">
        <v>0.33</v>
      </c>
      <c r="I2711" t="s">
        <v>18</v>
      </c>
      <c r="J2711" s="6">
        <v>10</v>
      </c>
      <c r="K2711" s="5">
        <v>4.7</v>
      </c>
      <c r="L2711" s="4">
        <v>1491.86</v>
      </c>
    </row>
    <row r="2712" spans="1:12" x14ac:dyDescent="0.3">
      <c r="A2712">
        <v>12711</v>
      </c>
      <c r="B2712" s="1">
        <v>47272</v>
      </c>
      <c r="C2712">
        <v>1629</v>
      </c>
      <c r="D2712" t="s">
        <v>19</v>
      </c>
      <c r="E2712" t="s">
        <v>13</v>
      </c>
      <c r="F2712" s="6">
        <v>7</v>
      </c>
      <c r="G2712" s="4">
        <v>527.59</v>
      </c>
      <c r="H2712" s="7">
        <v>0.33</v>
      </c>
      <c r="I2712" t="s">
        <v>18</v>
      </c>
      <c r="J2712" s="6">
        <v>4</v>
      </c>
      <c r="K2712" s="5">
        <v>2.1</v>
      </c>
      <c r="L2712" s="4">
        <v>2474.4</v>
      </c>
    </row>
    <row r="2713" spans="1:12" x14ac:dyDescent="0.3">
      <c r="A2713">
        <v>12712</v>
      </c>
      <c r="B2713" s="1">
        <v>47273</v>
      </c>
      <c r="C2713">
        <v>1269</v>
      </c>
      <c r="D2713" t="s">
        <v>12</v>
      </c>
      <c r="E2713" t="s">
        <v>17</v>
      </c>
      <c r="F2713" s="6">
        <v>6</v>
      </c>
      <c r="G2713" s="4">
        <v>532.01</v>
      </c>
      <c r="H2713" s="7">
        <v>0.33</v>
      </c>
      <c r="I2713" t="s">
        <v>18</v>
      </c>
      <c r="J2713" s="6">
        <v>10</v>
      </c>
      <c r="K2713" s="5">
        <v>1.6</v>
      </c>
      <c r="L2713" s="4">
        <v>2138.6799999999998</v>
      </c>
    </row>
    <row r="2714" spans="1:12" x14ac:dyDescent="0.3">
      <c r="A2714">
        <v>12713</v>
      </c>
      <c r="B2714" s="1">
        <v>47274</v>
      </c>
      <c r="C2714">
        <v>1591</v>
      </c>
      <c r="D2714" t="s">
        <v>15</v>
      </c>
      <c r="E2714" t="s">
        <v>21</v>
      </c>
      <c r="F2714" s="6">
        <v>6</v>
      </c>
      <c r="G2714" s="4">
        <v>78.47</v>
      </c>
      <c r="H2714" s="7">
        <v>0.33</v>
      </c>
      <c r="I2714" t="s">
        <v>18</v>
      </c>
      <c r="J2714" s="6">
        <v>8</v>
      </c>
      <c r="K2714" s="5">
        <v>2.2999999999999998</v>
      </c>
      <c r="L2714" s="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 s="6">
        <v>7</v>
      </c>
      <c r="G2715" s="4">
        <v>265.58</v>
      </c>
      <c r="H2715" s="7">
        <v>0.28999999999999998</v>
      </c>
      <c r="I2715" t="s">
        <v>16</v>
      </c>
      <c r="J2715" s="6">
        <v>11</v>
      </c>
      <c r="K2715" s="5">
        <v>4.3</v>
      </c>
      <c r="L2715" s="4">
        <v>1319.93</v>
      </c>
    </row>
    <row r="2716" spans="1:12" x14ac:dyDescent="0.3">
      <c r="A2716">
        <v>12715</v>
      </c>
      <c r="B2716" s="1">
        <v>47276</v>
      </c>
      <c r="C2716">
        <v>1604</v>
      </c>
      <c r="D2716" t="s">
        <v>12</v>
      </c>
      <c r="E2716" t="s">
        <v>17</v>
      </c>
      <c r="F2716" s="6">
        <v>2</v>
      </c>
      <c r="G2716" s="4">
        <v>286.86</v>
      </c>
      <c r="H2716" s="7">
        <v>0.24</v>
      </c>
      <c r="I2716" t="s">
        <v>18</v>
      </c>
      <c r="J2716" s="6">
        <v>10</v>
      </c>
      <c r="K2716" s="5">
        <v>1.7</v>
      </c>
      <c r="L2716" s="4">
        <v>436.03</v>
      </c>
    </row>
    <row r="2717" spans="1:12" x14ac:dyDescent="0.3">
      <c r="A2717">
        <v>12716</v>
      </c>
      <c r="B2717" s="1">
        <v>47277</v>
      </c>
      <c r="C2717">
        <v>1777</v>
      </c>
      <c r="D2717" t="s">
        <v>15</v>
      </c>
      <c r="E2717" t="s">
        <v>13</v>
      </c>
      <c r="F2717" s="6">
        <v>7</v>
      </c>
      <c r="G2717" s="4">
        <v>586.9</v>
      </c>
      <c r="H2717" s="7">
        <v>0.3</v>
      </c>
      <c r="I2717" t="s">
        <v>16</v>
      </c>
      <c r="J2717" s="6">
        <v>3</v>
      </c>
      <c r="K2717" s="5">
        <v>4.0999999999999996</v>
      </c>
      <c r="L2717" s="4">
        <v>2875.81</v>
      </c>
    </row>
    <row r="2718" spans="1:12" x14ac:dyDescent="0.3">
      <c r="A2718">
        <v>12717</v>
      </c>
      <c r="B2718" s="1">
        <v>47278</v>
      </c>
      <c r="C2718">
        <v>1843</v>
      </c>
      <c r="D2718" t="s">
        <v>22</v>
      </c>
      <c r="E2718" t="s">
        <v>13</v>
      </c>
      <c r="F2718" s="6">
        <v>7</v>
      </c>
      <c r="G2718" s="4">
        <v>411.63</v>
      </c>
      <c r="H2718" s="7">
        <v>0.21</v>
      </c>
      <c r="I2718" t="s">
        <v>16</v>
      </c>
      <c r="J2718" s="6">
        <v>11</v>
      </c>
      <c r="K2718" s="5">
        <v>3.9</v>
      </c>
      <c r="L2718" s="4">
        <v>2276.31</v>
      </c>
    </row>
    <row r="2719" spans="1:12" x14ac:dyDescent="0.3">
      <c r="A2719">
        <v>12718</v>
      </c>
      <c r="B2719" s="1">
        <v>47279</v>
      </c>
      <c r="C2719">
        <v>1861</v>
      </c>
      <c r="D2719" t="s">
        <v>12</v>
      </c>
      <c r="E2719" t="s">
        <v>21</v>
      </c>
      <c r="F2719" s="6">
        <v>1</v>
      </c>
      <c r="G2719" s="4">
        <v>253.24</v>
      </c>
      <c r="H2719" s="7">
        <v>0.05</v>
      </c>
      <c r="I2719" t="s">
        <v>18</v>
      </c>
      <c r="J2719" s="6">
        <v>7</v>
      </c>
      <c r="K2719" s="5">
        <v>3.6</v>
      </c>
      <c r="L2719" s="4">
        <v>240.58</v>
      </c>
    </row>
    <row r="2720" spans="1:12" x14ac:dyDescent="0.3">
      <c r="A2720">
        <v>12719</v>
      </c>
      <c r="B2720" s="1">
        <v>47280</v>
      </c>
      <c r="C2720">
        <v>1360</v>
      </c>
      <c r="D2720" t="s">
        <v>19</v>
      </c>
      <c r="E2720" t="s">
        <v>17</v>
      </c>
      <c r="F2720" s="6">
        <v>7</v>
      </c>
      <c r="G2720" s="4">
        <v>30.24</v>
      </c>
      <c r="H2720" s="7">
        <v>0.14000000000000001</v>
      </c>
      <c r="I2720" t="s">
        <v>14</v>
      </c>
      <c r="J2720" s="6">
        <v>3</v>
      </c>
      <c r="K2720" s="5">
        <v>2.7</v>
      </c>
      <c r="L2720" s="4">
        <v>182.04</v>
      </c>
    </row>
    <row r="2721" spans="1:12" x14ac:dyDescent="0.3">
      <c r="A2721">
        <v>12720</v>
      </c>
      <c r="B2721" s="1">
        <v>47281</v>
      </c>
      <c r="C2721">
        <v>1256</v>
      </c>
      <c r="D2721" t="s">
        <v>19</v>
      </c>
      <c r="E2721" t="s">
        <v>13</v>
      </c>
      <c r="F2721" s="6">
        <v>1</v>
      </c>
      <c r="G2721" s="4">
        <v>345.75</v>
      </c>
      <c r="H2721" s="7">
        <v>0.34</v>
      </c>
      <c r="I2721" t="s">
        <v>14</v>
      </c>
      <c r="J2721" s="6">
        <v>6</v>
      </c>
      <c r="K2721" s="5">
        <v>2.5</v>
      </c>
      <c r="L2721" s="4">
        <v>228.19</v>
      </c>
    </row>
    <row r="2722" spans="1:12" x14ac:dyDescent="0.3">
      <c r="A2722">
        <v>12721</v>
      </c>
      <c r="B2722" s="1">
        <v>47282</v>
      </c>
      <c r="C2722">
        <v>1132</v>
      </c>
      <c r="D2722" t="s">
        <v>22</v>
      </c>
      <c r="E2722" t="s">
        <v>20</v>
      </c>
      <c r="F2722" s="6">
        <v>4</v>
      </c>
      <c r="G2722" s="4">
        <v>71.2</v>
      </c>
      <c r="H2722" s="7">
        <v>0.12</v>
      </c>
      <c r="I2722" t="s">
        <v>14</v>
      </c>
      <c r="J2722" s="6">
        <v>4</v>
      </c>
      <c r="K2722" s="5">
        <v>1.3</v>
      </c>
      <c r="L2722" s="4">
        <v>250.62</v>
      </c>
    </row>
    <row r="2723" spans="1:12" x14ac:dyDescent="0.3">
      <c r="A2723">
        <v>12722</v>
      </c>
      <c r="B2723" s="1">
        <v>47283</v>
      </c>
      <c r="C2723">
        <v>1275</v>
      </c>
      <c r="D2723" t="s">
        <v>19</v>
      </c>
      <c r="E2723" t="s">
        <v>17</v>
      </c>
      <c r="F2723" s="6">
        <v>7</v>
      </c>
      <c r="G2723" s="4">
        <v>503.15</v>
      </c>
      <c r="H2723" s="7">
        <v>0.3</v>
      </c>
      <c r="I2723" t="s">
        <v>16</v>
      </c>
      <c r="J2723" s="6">
        <v>6</v>
      </c>
      <c r="K2723" s="5">
        <v>2.4</v>
      </c>
      <c r="L2723" s="4">
        <v>2465.4299999999998</v>
      </c>
    </row>
    <row r="2724" spans="1:12" x14ac:dyDescent="0.3">
      <c r="A2724">
        <v>12723</v>
      </c>
      <c r="B2724" s="1">
        <v>47284</v>
      </c>
      <c r="C2724">
        <v>1775</v>
      </c>
      <c r="D2724" t="s">
        <v>19</v>
      </c>
      <c r="E2724" t="s">
        <v>20</v>
      </c>
      <c r="F2724" s="6">
        <v>2</v>
      </c>
      <c r="G2724" s="4">
        <v>455.22</v>
      </c>
      <c r="H2724" s="7">
        <v>0.03</v>
      </c>
      <c r="I2724" t="s">
        <v>16</v>
      </c>
      <c r="J2724" s="6">
        <v>7</v>
      </c>
      <c r="K2724" s="5">
        <v>3.4</v>
      </c>
      <c r="L2724" s="4">
        <v>883.13</v>
      </c>
    </row>
    <row r="2725" spans="1:12" x14ac:dyDescent="0.3">
      <c r="A2725">
        <v>12724</v>
      </c>
      <c r="B2725" s="1">
        <v>47285</v>
      </c>
      <c r="C2725">
        <v>1682</v>
      </c>
      <c r="D2725" t="s">
        <v>19</v>
      </c>
      <c r="E2725" t="s">
        <v>21</v>
      </c>
      <c r="F2725" s="6">
        <v>7</v>
      </c>
      <c r="G2725" s="4">
        <v>284.39999999999998</v>
      </c>
      <c r="H2725" s="7">
        <v>0.12</v>
      </c>
      <c r="I2725" t="s">
        <v>16</v>
      </c>
      <c r="J2725" s="6">
        <v>8</v>
      </c>
      <c r="K2725" s="5">
        <v>4.5999999999999996</v>
      </c>
      <c r="L2725" s="4">
        <v>1751.9</v>
      </c>
    </row>
    <row r="2726" spans="1:12" x14ac:dyDescent="0.3">
      <c r="A2726">
        <v>12725</v>
      </c>
      <c r="B2726" s="1">
        <v>47286</v>
      </c>
      <c r="C2726">
        <v>1971</v>
      </c>
      <c r="D2726" t="s">
        <v>19</v>
      </c>
      <c r="E2726" t="s">
        <v>20</v>
      </c>
      <c r="F2726" s="6">
        <v>6</v>
      </c>
      <c r="G2726" s="4">
        <v>266.08999999999997</v>
      </c>
      <c r="H2726" s="7">
        <v>0.12</v>
      </c>
      <c r="I2726" t="s">
        <v>16</v>
      </c>
      <c r="J2726" s="6">
        <v>6</v>
      </c>
      <c r="K2726" s="5">
        <v>4.3</v>
      </c>
      <c r="L2726" s="4">
        <v>1404.96</v>
      </c>
    </row>
    <row r="2727" spans="1:12" x14ac:dyDescent="0.3">
      <c r="A2727">
        <v>12726</v>
      </c>
      <c r="B2727" s="1">
        <v>47287</v>
      </c>
      <c r="C2727">
        <v>1512</v>
      </c>
      <c r="D2727" t="s">
        <v>22</v>
      </c>
      <c r="E2727" t="s">
        <v>17</v>
      </c>
      <c r="F2727" s="6">
        <v>5</v>
      </c>
      <c r="G2727" s="4">
        <v>539.94000000000005</v>
      </c>
      <c r="H2727" s="7">
        <v>0.02</v>
      </c>
      <c r="I2727" t="s">
        <v>16</v>
      </c>
      <c r="J2727" s="6">
        <v>4</v>
      </c>
      <c r="K2727" s="5">
        <v>1.1000000000000001</v>
      </c>
      <c r="L2727" s="4">
        <v>2645.71</v>
      </c>
    </row>
    <row r="2728" spans="1:12" x14ac:dyDescent="0.3">
      <c r="A2728">
        <v>12727</v>
      </c>
      <c r="B2728" s="1">
        <v>47288</v>
      </c>
      <c r="C2728">
        <v>1312</v>
      </c>
      <c r="D2728" t="s">
        <v>19</v>
      </c>
      <c r="E2728" t="s">
        <v>13</v>
      </c>
      <c r="F2728" s="6">
        <v>2</v>
      </c>
      <c r="G2728" s="4">
        <v>183.75</v>
      </c>
      <c r="H2728" s="7">
        <v>0.04</v>
      </c>
      <c r="I2728" t="s">
        <v>18</v>
      </c>
      <c r="J2728" s="6">
        <v>9</v>
      </c>
      <c r="K2728" s="5">
        <v>1.6</v>
      </c>
      <c r="L2728" s="4">
        <v>352.8</v>
      </c>
    </row>
    <row r="2729" spans="1:12" x14ac:dyDescent="0.3">
      <c r="A2729">
        <v>12728</v>
      </c>
      <c r="B2729" s="1">
        <v>47289</v>
      </c>
      <c r="C2729">
        <v>1575</v>
      </c>
      <c r="D2729" t="s">
        <v>15</v>
      </c>
      <c r="E2729" t="s">
        <v>13</v>
      </c>
      <c r="F2729" s="6">
        <v>7</v>
      </c>
      <c r="G2729" s="4">
        <v>160.68</v>
      </c>
      <c r="H2729" s="7">
        <v>7.0000000000000007E-2</v>
      </c>
      <c r="I2729" t="s">
        <v>18</v>
      </c>
      <c r="J2729" s="6">
        <v>7</v>
      </c>
      <c r="K2729" s="5">
        <v>4.4000000000000004</v>
      </c>
      <c r="L2729" s="4">
        <v>1046.03</v>
      </c>
    </row>
    <row r="2730" spans="1:12" x14ac:dyDescent="0.3">
      <c r="A2730">
        <v>12729</v>
      </c>
      <c r="B2730" s="1">
        <v>47290</v>
      </c>
      <c r="C2730">
        <v>1885</v>
      </c>
      <c r="D2730" t="s">
        <v>15</v>
      </c>
      <c r="E2730" t="s">
        <v>17</v>
      </c>
      <c r="F2730" s="6">
        <v>2</v>
      </c>
      <c r="G2730" s="4">
        <v>564.42999999999995</v>
      </c>
      <c r="H2730" s="7">
        <v>0.28999999999999998</v>
      </c>
      <c r="I2730" t="s">
        <v>14</v>
      </c>
      <c r="J2730" s="6">
        <v>9</v>
      </c>
      <c r="K2730" s="5">
        <v>4.8</v>
      </c>
      <c r="L2730" s="4">
        <v>801.49</v>
      </c>
    </row>
    <row r="2731" spans="1:12" x14ac:dyDescent="0.3">
      <c r="A2731">
        <v>12730</v>
      </c>
      <c r="B2731" s="1">
        <v>47291</v>
      </c>
      <c r="C2731">
        <v>1979</v>
      </c>
      <c r="D2731" t="s">
        <v>15</v>
      </c>
      <c r="E2731" t="s">
        <v>13</v>
      </c>
      <c r="F2731" s="6">
        <v>1</v>
      </c>
      <c r="G2731" s="4">
        <v>488.41</v>
      </c>
      <c r="H2731" s="7">
        <v>0.02</v>
      </c>
      <c r="I2731" t="s">
        <v>14</v>
      </c>
      <c r="J2731" s="6">
        <v>3</v>
      </c>
      <c r="K2731" s="5">
        <v>1.2</v>
      </c>
      <c r="L2731" s="4">
        <v>478.64</v>
      </c>
    </row>
    <row r="2732" spans="1:12" x14ac:dyDescent="0.3">
      <c r="A2732">
        <v>12731</v>
      </c>
      <c r="B2732" s="1">
        <v>47292</v>
      </c>
      <c r="C2732">
        <v>1283</v>
      </c>
      <c r="D2732" t="s">
        <v>19</v>
      </c>
      <c r="E2732" t="s">
        <v>20</v>
      </c>
      <c r="F2732" s="6">
        <v>4</v>
      </c>
      <c r="G2732" s="4">
        <v>495.07</v>
      </c>
      <c r="H2732" s="7">
        <v>0.1</v>
      </c>
      <c r="I2732" t="s">
        <v>16</v>
      </c>
      <c r="J2732" s="6">
        <v>5</v>
      </c>
      <c r="K2732" s="5">
        <v>3.8</v>
      </c>
      <c r="L2732" s="4">
        <v>1782.25</v>
      </c>
    </row>
    <row r="2733" spans="1:12" x14ac:dyDescent="0.3">
      <c r="A2733">
        <v>12732</v>
      </c>
      <c r="B2733" s="1">
        <v>47293</v>
      </c>
      <c r="C2733">
        <v>1120</v>
      </c>
      <c r="D2733" t="s">
        <v>22</v>
      </c>
      <c r="E2733" t="s">
        <v>13</v>
      </c>
      <c r="F2733" s="6">
        <v>4</v>
      </c>
      <c r="G2733" s="4">
        <v>129.19</v>
      </c>
      <c r="H2733" s="7">
        <v>0</v>
      </c>
      <c r="I2733" t="s">
        <v>14</v>
      </c>
      <c r="J2733" s="6">
        <v>1</v>
      </c>
      <c r="K2733" s="5">
        <v>2.5</v>
      </c>
      <c r="L2733" s="4">
        <v>516.76</v>
      </c>
    </row>
    <row r="2734" spans="1:12" x14ac:dyDescent="0.3">
      <c r="A2734">
        <v>12733</v>
      </c>
      <c r="B2734" s="1">
        <v>47294</v>
      </c>
      <c r="C2734">
        <v>1106</v>
      </c>
      <c r="D2734" t="s">
        <v>19</v>
      </c>
      <c r="E2734" t="s">
        <v>13</v>
      </c>
      <c r="F2734" s="6">
        <v>2</v>
      </c>
      <c r="G2734" s="4">
        <v>98.83</v>
      </c>
      <c r="H2734" s="7">
        <v>0.24</v>
      </c>
      <c r="I2734" t="s">
        <v>18</v>
      </c>
      <c r="J2734" s="6">
        <v>11</v>
      </c>
      <c r="K2734" s="5">
        <v>2.5</v>
      </c>
      <c r="L2734" s="4">
        <v>150.22</v>
      </c>
    </row>
    <row r="2735" spans="1:12" x14ac:dyDescent="0.3">
      <c r="A2735">
        <v>12734</v>
      </c>
      <c r="B2735" s="1">
        <v>47295</v>
      </c>
      <c r="C2735">
        <v>1932</v>
      </c>
      <c r="D2735" t="s">
        <v>22</v>
      </c>
      <c r="E2735" t="s">
        <v>20</v>
      </c>
      <c r="F2735" s="6">
        <v>2</v>
      </c>
      <c r="G2735" s="4">
        <v>30.23</v>
      </c>
      <c r="H2735" s="7">
        <v>0.22</v>
      </c>
      <c r="I2735" t="s">
        <v>18</v>
      </c>
      <c r="J2735" s="6">
        <v>8</v>
      </c>
      <c r="K2735" s="5">
        <v>3.6</v>
      </c>
      <c r="L2735" s="4">
        <v>47.16</v>
      </c>
    </row>
    <row r="2736" spans="1:12" x14ac:dyDescent="0.3">
      <c r="A2736">
        <v>12735</v>
      </c>
      <c r="B2736" s="1">
        <v>47296</v>
      </c>
      <c r="C2736">
        <v>1686</v>
      </c>
      <c r="D2736" t="s">
        <v>12</v>
      </c>
      <c r="E2736" t="s">
        <v>20</v>
      </c>
      <c r="F2736" s="6">
        <v>7</v>
      </c>
      <c r="G2736" s="4">
        <v>153.66999999999999</v>
      </c>
      <c r="H2736" s="7">
        <v>0.23</v>
      </c>
      <c r="I2736" t="s">
        <v>18</v>
      </c>
      <c r="J2736" s="6">
        <v>1</v>
      </c>
      <c r="K2736" s="5">
        <v>4.2</v>
      </c>
      <c r="L2736" s="4">
        <v>828.28</v>
      </c>
    </row>
    <row r="2737" spans="1:12" x14ac:dyDescent="0.3">
      <c r="A2737">
        <v>12736</v>
      </c>
      <c r="B2737" s="1">
        <v>47297</v>
      </c>
      <c r="C2737">
        <v>1996</v>
      </c>
      <c r="D2737" t="s">
        <v>15</v>
      </c>
      <c r="E2737" t="s">
        <v>20</v>
      </c>
      <c r="F2737" s="6">
        <v>3</v>
      </c>
      <c r="G2737" s="4">
        <v>467.9</v>
      </c>
      <c r="H2737" s="7">
        <v>0.13</v>
      </c>
      <c r="I2737" t="s">
        <v>16</v>
      </c>
      <c r="J2737" s="6">
        <v>1</v>
      </c>
      <c r="K2737" s="5">
        <v>2.1</v>
      </c>
      <c r="L2737" s="4">
        <v>1221.22</v>
      </c>
    </row>
    <row r="2738" spans="1:12" x14ac:dyDescent="0.3">
      <c r="A2738">
        <v>12737</v>
      </c>
      <c r="B2738" s="1">
        <v>47298</v>
      </c>
      <c r="C2738">
        <v>1203</v>
      </c>
      <c r="D2738" t="s">
        <v>15</v>
      </c>
      <c r="E2738" t="s">
        <v>21</v>
      </c>
      <c r="F2738" s="6">
        <v>6</v>
      </c>
      <c r="G2738" s="4">
        <v>155.41999999999999</v>
      </c>
      <c r="H2738" s="7">
        <v>7.0000000000000007E-2</v>
      </c>
      <c r="I2738" t="s">
        <v>14</v>
      </c>
      <c r="J2738" s="6">
        <v>7</v>
      </c>
      <c r="K2738" s="5">
        <v>3.8</v>
      </c>
      <c r="L2738" s="4">
        <v>867.24</v>
      </c>
    </row>
    <row r="2739" spans="1:12" x14ac:dyDescent="0.3">
      <c r="A2739">
        <v>12738</v>
      </c>
      <c r="B2739" s="1">
        <v>47299</v>
      </c>
      <c r="C2739">
        <v>1164</v>
      </c>
      <c r="D2739" t="s">
        <v>15</v>
      </c>
      <c r="E2739" t="s">
        <v>20</v>
      </c>
      <c r="F2739" s="6">
        <v>1</v>
      </c>
      <c r="G2739" s="4">
        <v>441.53</v>
      </c>
      <c r="H2739" s="7">
        <v>0.25</v>
      </c>
      <c r="I2739" t="s">
        <v>18</v>
      </c>
      <c r="J2739" s="6">
        <v>11</v>
      </c>
      <c r="K2739" s="5">
        <v>3.5</v>
      </c>
      <c r="L2739" s="4">
        <v>331.15</v>
      </c>
    </row>
    <row r="2740" spans="1:12" x14ac:dyDescent="0.3">
      <c r="A2740">
        <v>12739</v>
      </c>
      <c r="B2740" s="1">
        <v>47300</v>
      </c>
      <c r="C2740">
        <v>1304</v>
      </c>
      <c r="D2740" t="s">
        <v>15</v>
      </c>
      <c r="E2740" t="s">
        <v>20</v>
      </c>
      <c r="F2740" s="6">
        <v>6</v>
      </c>
      <c r="G2740" s="4">
        <v>162.37</v>
      </c>
      <c r="H2740" s="7">
        <v>0.28000000000000003</v>
      </c>
      <c r="I2740" t="s">
        <v>14</v>
      </c>
      <c r="J2740" s="6">
        <v>8</v>
      </c>
      <c r="K2740" s="5">
        <v>3.1</v>
      </c>
      <c r="L2740" s="4">
        <v>701.44</v>
      </c>
    </row>
    <row r="2741" spans="1:12" x14ac:dyDescent="0.3">
      <c r="A2741">
        <v>12740</v>
      </c>
      <c r="B2741" s="1">
        <v>47301</v>
      </c>
      <c r="C2741">
        <v>1496</v>
      </c>
      <c r="D2741" t="s">
        <v>12</v>
      </c>
      <c r="E2741" t="s">
        <v>21</v>
      </c>
      <c r="F2741" s="6">
        <v>5</v>
      </c>
      <c r="G2741" s="4">
        <v>246.25</v>
      </c>
      <c r="H2741" s="7">
        <v>0.05</v>
      </c>
      <c r="I2741" t="s">
        <v>14</v>
      </c>
      <c r="J2741" s="6">
        <v>3</v>
      </c>
      <c r="K2741" s="5">
        <v>3.4</v>
      </c>
      <c r="L2741" s="4">
        <v>1169.69</v>
      </c>
    </row>
    <row r="2742" spans="1:12" x14ac:dyDescent="0.3">
      <c r="A2742">
        <v>12741</v>
      </c>
      <c r="B2742" s="1">
        <v>47302</v>
      </c>
      <c r="C2742">
        <v>1631</v>
      </c>
      <c r="D2742" t="s">
        <v>12</v>
      </c>
      <c r="E2742" t="s">
        <v>13</v>
      </c>
      <c r="F2742" s="6">
        <v>5</v>
      </c>
      <c r="G2742" s="4">
        <v>590.15</v>
      </c>
      <c r="H2742" s="7">
        <v>0.17</v>
      </c>
      <c r="I2742" t="s">
        <v>18</v>
      </c>
      <c r="J2742" s="6">
        <v>2</v>
      </c>
      <c r="K2742" s="5">
        <v>1.1000000000000001</v>
      </c>
      <c r="L2742" s="4">
        <v>2449.12</v>
      </c>
    </row>
    <row r="2743" spans="1:12" x14ac:dyDescent="0.3">
      <c r="A2743">
        <v>12742</v>
      </c>
      <c r="B2743" s="1">
        <v>47303</v>
      </c>
      <c r="C2743">
        <v>1555</v>
      </c>
      <c r="D2743" t="s">
        <v>19</v>
      </c>
      <c r="E2743" t="s">
        <v>20</v>
      </c>
      <c r="F2743" s="6">
        <v>4</v>
      </c>
      <c r="G2743" s="4">
        <v>158.21</v>
      </c>
      <c r="H2743" s="7">
        <v>0.09</v>
      </c>
      <c r="I2743" t="s">
        <v>16</v>
      </c>
      <c r="J2743" s="6">
        <v>7</v>
      </c>
      <c r="K2743" s="5">
        <v>1</v>
      </c>
      <c r="L2743" s="4">
        <v>575.88</v>
      </c>
    </row>
    <row r="2744" spans="1:12" x14ac:dyDescent="0.3">
      <c r="A2744">
        <v>12743</v>
      </c>
      <c r="B2744" s="1">
        <v>47304</v>
      </c>
      <c r="C2744">
        <v>1823</v>
      </c>
      <c r="D2744" t="s">
        <v>15</v>
      </c>
      <c r="E2744" t="s">
        <v>17</v>
      </c>
      <c r="F2744" s="6">
        <v>1</v>
      </c>
      <c r="G2744" s="4">
        <v>235.18</v>
      </c>
      <c r="H2744" s="7">
        <v>0.06</v>
      </c>
      <c r="I2744" t="s">
        <v>16</v>
      </c>
      <c r="J2744" s="6">
        <v>10</v>
      </c>
      <c r="K2744" s="5">
        <v>3.2</v>
      </c>
      <c r="L2744" s="4">
        <v>221.07</v>
      </c>
    </row>
    <row r="2745" spans="1:12" x14ac:dyDescent="0.3">
      <c r="A2745">
        <v>12744</v>
      </c>
      <c r="B2745" s="1">
        <v>47305</v>
      </c>
      <c r="C2745">
        <v>1155</v>
      </c>
      <c r="D2745" t="s">
        <v>12</v>
      </c>
      <c r="E2745" t="s">
        <v>20</v>
      </c>
      <c r="F2745" s="6">
        <v>6</v>
      </c>
      <c r="G2745" s="4">
        <v>191.14</v>
      </c>
      <c r="H2745" s="7">
        <v>0.26</v>
      </c>
      <c r="I2745" t="s">
        <v>16</v>
      </c>
      <c r="J2745" s="6">
        <v>5</v>
      </c>
      <c r="K2745" s="5">
        <v>3.1</v>
      </c>
      <c r="L2745" s="4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 s="6">
        <v>4</v>
      </c>
      <c r="G2746" s="4">
        <v>79.13</v>
      </c>
      <c r="H2746" s="7">
        <v>0.19</v>
      </c>
      <c r="I2746" t="s">
        <v>16</v>
      </c>
      <c r="J2746" s="6">
        <v>1</v>
      </c>
      <c r="K2746" s="5">
        <v>1.3</v>
      </c>
      <c r="L2746" s="4">
        <v>256.38</v>
      </c>
    </row>
    <row r="2747" spans="1:12" x14ac:dyDescent="0.3">
      <c r="A2747">
        <v>12746</v>
      </c>
      <c r="B2747" s="1">
        <v>47307</v>
      </c>
      <c r="C2747">
        <v>1718</v>
      </c>
      <c r="D2747" t="s">
        <v>15</v>
      </c>
      <c r="E2747" t="s">
        <v>21</v>
      </c>
      <c r="F2747" s="6">
        <v>5</v>
      </c>
      <c r="G2747" s="4">
        <v>301.58999999999997</v>
      </c>
      <c r="H2747" s="7">
        <v>0.08</v>
      </c>
      <c r="I2747" t="s">
        <v>14</v>
      </c>
      <c r="J2747" s="6">
        <v>2</v>
      </c>
      <c r="K2747" s="5">
        <v>3</v>
      </c>
      <c r="L2747" s="4">
        <v>1387.31</v>
      </c>
    </row>
    <row r="2748" spans="1:12" x14ac:dyDescent="0.3">
      <c r="A2748">
        <v>12747</v>
      </c>
      <c r="B2748" s="1">
        <v>47308</v>
      </c>
      <c r="C2748">
        <v>1901</v>
      </c>
      <c r="D2748" t="s">
        <v>15</v>
      </c>
      <c r="E2748" t="s">
        <v>17</v>
      </c>
      <c r="F2748" s="6">
        <v>2</v>
      </c>
      <c r="G2748" s="4">
        <v>236.53</v>
      </c>
      <c r="H2748" s="7">
        <v>0.11</v>
      </c>
      <c r="I2748" t="s">
        <v>16</v>
      </c>
      <c r="J2748" s="6">
        <v>3</v>
      </c>
      <c r="K2748" s="5">
        <v>4</v>
      </c>
      <c r="L2748" s="4">
        <v>421.02</v>
      </c>
    </row>
    <row r="2749" spans="1:12" x14ac:dyDescent="0.3">
      <c r="A2749">
        <v>12748</v>
      </c>
      <c r="B2749" s="1">
        <v>47309</v>
      </c>
      <c r="C2749">
        <v>1619</v>
      </c>
      <c r="D2749" t="s">
        <v>19</v>
      </c>
      <c r="E2749" t="s">
        <v>13</v>
      </c>
      <c r="F2749" s="6">
        <v>1</v>
      </c>
      <c r="G2749" s="4">
        <v>421.51</v>
      </c>
      <c r="H2749" s="7">
        <v>0.34</v>
      </c>
      <c r="I2749" t="s">
        <v>14</v>
      </c>
      <c r="J2749" s="6">
        <v>6</v>
      </c>
      <c r="K2749" s="5">
        <v>3.2</v>
      </c>
      <c r="L2749" s="4">
        <v>278.2</v>
      </c>
    </row>
    <row r="2750" spans="1:12" x14ac:dyDescent="0.3">
      <c r="A2750">
        <v>12749</v>
      </c>
      <c r="B2750" s="1">
        <v>47310</v>
      </c>
      <c r="C2750">
        <v>1250</v>
      </c>
      <c r="D2750" t="s">
        <v>12</v>
      </c>
      <c r="E2750" t="s">
        <v>13</v>
      </c>
      <c r="F2750" s="6">
        <v>1</v>
      </c>
      <c r="G2750" s="4">
        <v>493.29</v>
      </c>
      <c r="H2750" s="7">
        <v>0.3</v>
      </c>
      <c r="I2750" t="s">
        <v>18</v>
      </c>
      <c r="J2750" s="6">
        <v>1</v>
      </c>
      <c r="K2750" s="5">
        <v>3.1</v>
      </c>
      <c r="L2750" s="4">
        <v>345.3</v>
      </c>
    </row>
    <row r="2751" spans="1:12" x14ac:dyDescent="0.3">
      <c r="A2751">
        <v>12750</v>
      </c>
      <c r="B2751" s="1">
        <v>47311</v>
      </c>
      <c r="C2751">
        <v>1956</v>
      </c>
      <c r="D2751" t="s">
        <v>19</v>
      </c>
      <c r="E2751" t="s">
        <v>17</v>
      </c>
      <c r="F2751" s="6">
        <v>6</v>
      </c>
      <c r="G2751" s="4">
        <v>333.39</v>
      </c>
      <c r="H2751" s="7">
        <v>0.31</v>
      </c>
      <c r="I2751" t="s">
        <v>16</v>
      </c>
      <c r="J2751" s="6">
        <v>8</v>
      </c>
      <c r="K2751" s="5">
        <v>3.9</v>
      </c>
      <c r="L2751" s="4">
        <v>1380.23</v>
      </c>
    </row>
    <row r="2752" spans="1:12" x14ac:dyDescent="0.3">
      <c r="A2752">
        <v>12751</v>
      </c>
      <c r="B2752" s="1">
        <v>47312</v>
      </c>
      <c r="C2752">
        <v>1915</v>
      </c>
      <c r="D2752" t="s">
        <v>15</v>
      </c>
      <c r="E2752" t="s">
        <v>20</v>
      </c>
      <c r="F2752" s="6">
        <v>7</v>
      </c>
      <c r="G2752" s="4">
        <v>33.83</v>
      </c>
      <c r="H2752" s="7">
        <v>0.16</v>
      </c>
      <c r="I2752" t="s">
        <v>18</v>
      </c>
      <c r="J2752" s="6">
        <v>2</v>
      </c>
      <c r="K2752" s="5">
        <v>1.7</v>
      </c>
      <c r="L2752" s="4">
        <v>198.92</v>
      </c>
    </row>
    <row r="2753" spans="1:12" x14ac:dyDescent="0.3">
      <c r="A2753">
        <v>12752</v>
      </c>
      <c r="B2753" s="1">
        <v>47313</v>
      </c>
      <c r="C2753">
        <v>1881</v>
      </c>
      <c r="D2753" t="s">
        <v>19</v>
      </c>
      <c r="E2753" t="s">
        <v>21</v>
      </c>
      <c r="F2753" s="6">
        <v>3</v>
      </c>
      <c r="G2753" s="4">
        <v>377.07</v>
      </c>
      <c r="H2753" s="7">
        <v>0.22</v>
      </c>
      <c r="I2753" t="s">
        <v>18</v>
      </c>
      <c r="J2753" s="6">
        <v>5</v>
      </c>
      <c r="K2753" s="5">
        <v>2.8</v>
      </c>
      <c r="L2753" s="4">
        <v>882.34</v>
      </c>
    </row>
    <row r="2754" spans="1:12" x14ac:dyDescent="0.3">
      <c r="A2754">
        <v>12753</v>
      </c>
      <c r="B2754" s="1">
        <v>47314</v>
      </c>
      <c r="C2754">
        <v>1333</v>
      </c>
      <c r="D2754" t="s">
        <v>19</v>
      </c>
      <c r="E2754" t="s">
        <v>17</v>
      </c>
      <c r="F2754" s="6">
        <v>6</v>
      </c>
      <c r="G2754" s="4">
        <v>47.4</v>
      </c>
      <c r="H2754" s="7">
        <v>0.13</v>
      </c>
      <c r="I2754" t="s">
        <v>18</v>
      </c>
      <c r="J2754" s="6">
        <v>8</v>
      </c>
      <c r="K2754" s="5">
        <v>1.6</v>
      </c>
      <c r="L2754" s="4">
        <v>247.43</v>
      </c>
    </row>
    <row r="2755" spans="1:12" x14ac:dyDescent="0.3">
      <c r="A2755">
        <v>12754</v>
      </c>
      <c r="B2755" s="1">
        <v>47315</v>
      </c>
      <c r="C2755">
        <v>1641</v>
      </c>
      <c r="D2755" t="s">
        <v>15</v>
      </c>
      <c r="E2755" t="s">
        <v>17</v>
      </c>
      <c r="F2755" s="6">
        <v>2</v>
      </c>
      <c r="G2755" s="4">
        <v>375.57</v>
      </c>
      <c r="H2755" s="7">
        <v>0.03</v>
      </c>
      <c r="I2755" t="s">
        <v>18</v>
      </c>
      <c r="J2755" s="6">
        <v>5</v>
      </c>
      <c r="K2755" s="5">
        <v>3.1</v>
      </c>
      <c r="L2755" s="4">
        <v>728.61</v>
      </c>
    </row>
    <row r="2756" spans="1:12" x14ac:dyDescent="0.3">
      <c r="A2756">
        <v>12755</v>
      </c>
      <c r="B2756" s="1">
        <v>47316</v>
      </c>
      <c r="C2756">
        <v>1968</v>
      </c>
      <c r="D2756" t="s">
        <v>12</v>
      </c>
      <c r="E2756" t="s">
        <v>13</v>
      </c>
      <c r="F2756" s="6">
        <v>7</v>
      </c>
      <c r="G2756" s="4">
        <v>415.74</v>
      </c>
      <c r="H2756" s="7">
        <v>0.14000000000000001</v>
      </c>
      <c r="I2756" t="s">
        <v>16</v>
      </c>
      <c r="J2756" s="6">
        <v>8</v>
      </c>
      <c r="K2756" s="5">
        <v>3.4</v>
      </c>
      <c r="L2756" s="4">
        <v>2502.75</v>
      </c>
    </row>
    <row r="2757" spans="1:12" x14ac:dyDescent="0.3">
      <c r="A2757">
        <v>12756</v>
      </c>
      <c r="B2757" s="1">
        <v>47317</v>
      </c>
      <c r="C2757">
        <v>1510</v>
      </c>
      <c r="D2757" t="s">
        <v>19</v>
      </c>
      <c r="E2757" t="s">
        <v>21</v>
      </c>
      <c r="F2757" s="6">
        <v>7</v>
      </c>
      <c r="G2757" s="4">
        <v>130.69</v>
      </c>
      <c r="H2757" s="7">
        <v>0.21</v>
      </c>
      <c r="I2757" t="s">
        <v>18</v>
      </c>
      <c r="J2757" s="6">
        <v>6</v>
      </c>
      <c r="K2757" s="5">
        <v>1.5</v>
      </c>
      <c r="L2757" s="4">
        <v>722.72</v>
      </c>
    </row>
    <row r="2758" spans="1:12" x14ac:dyDescent="0.3">
      <c r="A2758">
        <v>12757</v>
      </c>
      <c r="B2758" s="1">
        <v>47318</v>
      </c>
      <c r="C2758">
        <v>1292</v>
      </c>
      <c r="D2758" t="s">
        <v>15</v>
      </c>
      <c r="E2758" t="s">
        <v>17</v>
      </c>
      <c r="F2758" s="6">
        <v>7</v>
      </c>
      <c r="G2758" s="4">
        <v>494.32</v>
      </c>
      <c r="H2758" s="7">
        <v>0.1</v>
      </c>
      <c r="I2758" t="s">
        <v>18</v>
      </c>
      <c r="J2758" s="6">
        <v>7</v>
      </c>
      <c r="K2758" s="5">
        <v>1.3</v>
      </c>
      <c r="L2758" s="4">
        <v>3114.22</v>
      </c>
    </row>
    <row r="2759" spans="1:12" x14ac:dyDescent="0.3">
      <c r="A2759">
        <v>12758</v>
      </c>
      <c r="B2759" s="1">
        <v>47319</v>
      </c>
      <c r="C2759">
        <v>1019</v>
      </c>
      <c r="D2759" t="s">
        <v>19</v>
      </c>
      <c r="E2759" t="s">
        <v>21</v>
      </c>
      <c r="F2759" s="6">
        <v>2</v>
      </c>
      <c r="G2759" s="4">
        <v>547.98</v>
      </c>
      <c r="H2759" s="7">
        <v>0.3</v>
      </c>
      <c r="I2759" t="s">
        <v>18</v>
      </c>
      <c r="J2759" s="6">
        <v>8</v>
      </c>
      <c r="K2759" s="5">
        <v>1.7</v>
      </c>
      <c r="L2759" s="4">
        <v>767.17</v>
      </c>
    </row>
    <row r="2760" spans="1:12" x14ac:dyDescent="0.3">
      <c r="A2760">
        <v>12759</v>
      </c>
      <c r="B2760" s="1">
        <v>47320</v>
      </c>
      <c r="C2760">
        <v>1281</v>
      </c>
      <c r="D2760" t="s">
        <v>19</v>
      </c>
      <c r="E2760" t="s">
        <v>20</v>
      </c>
      <c r="F2760" s="6">
        <v>4</v>
      </c>
      <c r="G2760" s="4">
        <v>490.66</v>
      </c>
      <c r="H2760" s="7">
        <v>0.05</v>
      </c>
      <c r="I2760" t="s">
        <v>14</v>
      </c>
      <c r="J2760" s="6">
        <v>3</v>
      </c>
      <c r="K2760" s="5">
        <v>3.3</v>
      </c>
      <c r="L2760" s="4">
        <v>1864.51</v>
      </c>
    </row>
    <row r="2761" spans="1:12" x14ac:dyDescent="0.3">
      <c r="A2761">
        <v>12760</v>
      </c>
      <c r="B2761" s="1">
        <v>47321</v>
      </c>
      <c r="C2761">
        <v>1796</v>
      </c>
      <c r="D2761" t="s">
        <v>15</v>
      </c>
      <c r="E2761" t="s">
        <v>13</v>
      </c>
      <c r="F2761" s="6">
        <v>1</v>
      </c>
      <c r="G2761" s="4">
        <v>193.49</v>
      </c>
      <c r="H2761" s="7">
        <v>0.13</v>
      </c>
      <c r="I2761" t="s">
        <v>16</v>
      </c>
      <c r="J2761" s="6">
        <v>5</v>
      </c>
      <c r="K2761" s="5">
        <v>1.8</v>
      </c>
      <c r="L2761" s="4">
        <v>168.34</v>
      </c>
    </row>
    <row r="2762" spans="1:12" x14ac:dyDescent="0.3">
      <c r="A2762">
        <v>12761</v>
      </c>
      <c r="B2762" s="1">
        <v>47322</v>
      </c>
      <c r="C2762">
        <v>1000</v>
      </c>
      <c r="D2762" t="s">
        <v>15</v>
      </c>
      <c r="E2762" t="s">
        <v>20</v>
      </c>
      <c r="F2762" s="6">
        <v>4</v>
      </c>
      <c r="G2762" s="4">
        <v>358.19</v>
      </c>
      <c r="H2762" s="7">
        <v>0.04</v>
      </c>
      <c r="I2762" t="s">
        <v>16</v>
      </c>
      <c r="J2762" s="6">
        <v>10</v>
      </c>
      <c r="K2762" s="5">
        <v>2.1</v>
      </c>
      <c r="L2762" s="4">
        <v>1375.45</v>
      </c>
    </row>
    <row r="2763" spans="1:12" x14ac:dyDescent="0.3">
      <c r="A2763">
        <v>12762</v>
      </c>
      <c r="B2763" s="1">
        <v>47323</v>
      </c>
      <c r="C2763">
        <v>1118</v>
      </c>
      <c r="D2763" t="s">
        <v>19</v>
      </c>
      <c r="E2763" t="s">
        <v>21</v>
      </c>
      <c r="F2763" s="6">
        <v>2</v>
      </c>
      <c r="G2763" s="4">
        <v>550.16999999999996</v>
      </c>
      <c r="H2763" s="7">
        <v>0.14000000000000001</v>
      </c>
      <c r="I2763" t="s">
        <v>18</v>
      </c>
      <c r="J2763" s="6">
        <v>7</v>
      </c>
      <c r="K2763" s="5">
        <v>3.8</v>
      </c>
      <c r="L2763" s="4">
        <v>946.29</v>
      </c>
    </row>
    <row r="2764" spans="1:12" x14ac:dyDescent="0.3">
      <c r="A2764">
        <v>12763</v>
      </c>
      <c r="B2764" s="1">
        <v>47324</v>
      </c>
      <c r="C2764">
        <v>1034</v>
      </c>
      <c r="D2764" t="s">
        <v>19</v>
      </c>
      <c r="E2764" t="s">
        <v>20</v>
      </c>
      <c r="F2764" s="6">
        <v>3</v>
      </c>
      <c r="G2764" s="4">
        <v>202.59</v>
      </c>
      <c r="H2764" s="7">
        <v>0.01</v>
      </c>
      <c r="I2764" t="s">
        <v>14</v>
      </c>
      <c r="J2764" s="6">
        <v>9</v>
      </c>
      <c r="K2764" s="5">
        <v>2</v>
      </c>
      <c r="L2764" s="4">
        <v>601.69000000000005</v>
      </c>
    </row>
    <row r="2765" spans="1:12" x14ac:dyDescent="0.3">
      <c r="A2765">
        <v>12764</v>
      </c>
      <c r="B2765" s="1">
        <v>47325</v>
      </c>
      <c r="C2765">
        <v>1197</v>
      </c>
      <c r="D2765" t="s">
        <v>19</v>
      </c>
      <c r="E2765" t="s">
        <v>13</v>
      </c>
      <c r="F2765" s="6">
        <v>1</v>
      </c>
      <c r="G2765" s="4">
        <v>494.72</v>
      </c>
      <c r="H2765" s="7">
        <v>0.1</v>
      </c>
      <c r="I2765" t="s">
        <v>16</v>
      </c>
      <c r="J2765" s="6">
        <v>6</v>
      </c>
      <c r="K2765" s="5">
        <v>2.6</v>
      </c>
      <c r="L2765" s="4">
        <v>445.25</v>
      </c>
    </row>
    <row r="2766" spans="1:12" x14ac:dyDescent="0.3">
      <c r="A2766">
        <v>12765</v>
      </c>
      <c r="B2766" s="1">
        <v>47326</v>
      </c>
      <c r="C2766">
        <v>1484</v>
      </c>
      <c r="D2766" t="s">
        <v>19</v>
      </c>
      <c r="E2766" t="s">
        <v>21</v>
      </c>
      <c r="F2766" s="6">
        <v>2</v>
      </c>
      <c r="G2766" s="4">
        <v>20.54</v>
      </c>
      <c r="H2766" s="7">
        <v>0.14000000000000001</v>
      </c>
      <c r="I2766" t="s">
        <v>16</v>
      </c>
      <c r="J2766" s="6">
        <v>10</v>
      </c>
      <c r="K2766" s="5">
        <v>4.7</v>
      </c>
      <c r="L2766" s="4">
        <v>35.33</v>
      </c>
    </row>
    <row r="2767" spans="1:12" x14ac:dyDescent="0.3">
      <c r="A2767">
        <v>12766</v>
      </c>
      <c r="B2767" s="1">
        <v>47327</v>
      </c>
      <c r="C2767">
        <v>1756</v>
      </c>
      <c r="D2767" t="s">
        <v>12</v>
      </c>
      <c r="E2767" t="s">
        <v>17</v>
      </c>
      <c r="F2767" s="6">
        <v>3</v>
      </c>
      <c r="G2767" s="4">
        <v>17.13</v>
      </c>
      <c r="H2767" s="7">
        <v>0.17</v>
      </c>
      <c r="I2767" t="s">
        <v>16</v>
      </c>
      <c r="J2767" s="6">
        <v>1</v>
      </c>
      <c r="K2767" s="5">
        <v>4.3</v>
      </c>
      <c r="L2767" s="4">
        <v>42.65</v>
      </c>
    </row>
    <row r="2768" spans="1:12" x14ac:dyDescent="0.3">
      <c r="A2768">
        <v>12767</v>
      </c>
      <c r="B2768" s="1">
        <v>47328</v>
      </c>
      <c r="C2768">
        <v>1058</v>
      </c>
      <c r="D2768" t="s">
        <v>12</v>
      </c>
      <c r="E2768" t="s">
        <v>20</v>
      </c>
      <c r="F2768" s="6">
        <v>6</v>
      </c>
      <c r="G2768" s="4">
        <v>459.43</v>
      </c>
      <c r="H2768" s="7">
        <v>0.19</v>
      </c>
      <c r="I2768" t="s">
        <v>16</v>
      </c>
      <c r="J2768" s="6">
        <v>11</v>
      </c>
      <c r="K2768" s="5">
        <v>2</v>
      </c>
      <c r="L2768" s="4">
        <v>2232.83</v>
      </c>
    </row>
    <row r="2769" spans="1:12" x14ac:dyDescent="0.3">
      <c r="A2769">
        <v>12768</v>
      </c>
      <c r="B2769" s="1">
        <v>47329</v>
      </c>
      <c r="C2769">
        <v>1836</v>
      </c>
      <c r="D2769" t="s">
        <v>19</v>
      </c>
      <c r="E2769" t="s">
        <v>13</v>
      </c>
      <c r="F2769" s="6">
        <v>5</v>
      </c>
      <c r="G2769" s="4">
        <v>460.45</v>
      </c>
      <c r="H2769" s="7">
        <v>0.1</v>
      </c>
      <c r="I2769" t="s">
        <v>16</v>
      </c>
      <c r="J2769" s="6">
        <v>8</v>
      </c>
      <c r="K2769" s="5">
        <v>3.4</v>
      </c>
      <c r="L2769" s="4">
        <v>2072.02</v>
      </c>
    </row>
    <row r="2770" spans="1:12" x14ac:dyDescent="0.3">
      <c r="A2770">
        <v>12769</v>
      </c>
      <c r="B2770" s="1">
        <v>47330</v>
      </c>
      <c r="C2770">
        <v>1160</v>
      </c>
      <c r="D2770" t="s">
        <v>15</v>
      </c>
      <c r="E2770" t="s">
        <v>17</v>
      </c>
      <c r="F2770" s="6">
        <v>7</v>
      </c>
      <c r="G2770" s="4">
        <v>476.55</v>
      </c>
      <c r="H2770" s="7">
        <v>0.18</v>
      </c>
      <c r="I2770" t="s">
        <v>16</v>
      </c>
      <c r="J2770" s="6">
        <v>6</v>
      </c>
      <c r="K2770" s="5">
        <v>3.7</v>
      </c>
      <c r="L2770" s="4">
        <v>2735.4</v>
      </c>
    </row>
    <row r="2771" spans="1:12" x14ac:dyDescent="0.3">
      <c r="A2771">
        <v>12770</v>
      </c>
      <c r="B2771" s="1">
        <v>47331</v>
      </c>
      <c r="C2771">
        <v>1690</v>
      </c>
      <c r="D2771" t="s">
        <v>12</v>
      </c>
      <c r="E2771" t="s">
        <v>13</v>
      </c>
      <c r="F2771" s="6">
        <v>2</v>
      </c>
      <c r="G2771" s="4">
        <v>559.07000000000005</v>
      </c>
      <c r="H2771" s="7">
        <v>0.18</v>
      </c>
      <c r="I2771" t="s">
        <v>18</v>
      </c>
      <c r="J2771" s="6">
        <v>1</v>
      </c>
      <c r="K2771" s="5">
        <v>4.5999999999999996</v>
      </c>
      <c r="L2771" s="4">
        <v>916.87</v>
      </c>
    </row>
    <row r="2772" spans="1:12" x14ac:dyDescent="0.3">
      <c r="A2772">
        <v>12771</v>
      </c>
      <c r="B2772" s="1">
        <v>47332</v>
      </c>
      <c r="C2772">
        <v>1205</v>
      </c>
      <c r="D2772" t="s">
        <v>19</v>
      </c>
      <c r="E2772" t="s">
        <v>21</v>
      </c>
      <c r="F2772" s="6">
        <v>5</v>
      </c>
      <c r="G2772" s="4">
        <v>83.98</v>
      </c>
      <c r="H2772" s="7">
        <v>0.11</v>
      </c>
      <c r="I2772" t="s">
        <v>16</v>
      </c>
      <c r="J2772" s="6">
        <v>4</v>
      </c>
      <c r="K2772" s="5">
        <v>3.2</v>
      </c>
      <c r="L2772" s="4">
        <v>373.71</v>
      </c>
    </row>
    <row r="2773" spans="1:12" x14ac:dyDescent="0.3">
      <c r="A2773">
        <v>12772</v>
      </c>
      <c r="B2773" s="1">
        <v>47333</v>
      </c>
      <c r="C2773">
        <v>1011</v>
      </c>
      <c r="D2773" t="s">
        <v>22</v>
      </c>
      <c r="E2773" t="s">
        <v>21</v>
      </c>
      <c r="F2773" s="6">
        <v>4</v>
      </c>
      <c r="G2773" s="4">
        <v>150.71</v>
      </c>
      <c r="H2773" s="7">
        <v>0.28999999999999998</v>
      </c>
      <c r="I2773" t="s">
        <v>16</v>
      </c>
      <c r="J2773" s="6">
        <v>6</v>
      </c>
      <c r="K2773" s="5">
        <v>3.2</v>
      </c>
      <c r="L2773" s="4">
        <v>428.02</v>
      </c>
    </row>
    <row r="2774" spans="1:12" x14ac:dyDescent="0.3">
      <c r="A2774">
        <v>12773</v>
      </c>
      <c r="B2774" s="1">
        <v>47334</v>
      </c>
      <c r="C2774">
        <v>1489</v>
      </c>
      <c r="D2774" t="s">
        <v>12</v>
      </c>
      <c r="E2774" t="s">
        <v>20</v>
      </c>
      <c r="F2774" s="6">
        <v>5</v>
      </c>
      <c r="G2774" s="4">
        <v>543.67999999999995</v>
      </c>
      <c r="H2774" s="7">
        <v>0.19</v>
      </c>
      <c r="I2774" t="s">
        <v>16</v>
      </c>
      <c r="J2774" s="6">
        <v>10</v>
      </c>
      <c r="K2774" s="5">
        <v>4.5999999999999996</v>
      </c>
      <c r="L2774" s="4">
        <v>2201.9</v>
      </c>
    </row>
    <row r="2775" spans="1:12" x14ac:dyDescent="0.3">
      <c r="A2775">
        <v>12774</v>
      </c>
      <c r="B2775" s="1">
        <v>47335</v>
      </c>
      <c r="C2775">
        <v>1275</v>
      </c>
      <c r="D2775" t="s">
        <v>19</v>
      </c>
      <c r="E2775" t="s">
        <v>13</v>
      </c>
      <c r="F2775" s="6">
        <v>2</v>
      </c>
      <c r="G2775" s="4">
        <v>118.68</v>
      </c>
      <c r="H2775" s="7">
        <v>0.12</v>
      </c>
      <c r="I2775" t="s">
        <v>14</v>
      </c>
      <c r="J2775" s="6">
        <v>1</v>
      </c>
      <c r="K2775" s="5">
        <v>1.2</v>
      </c>
      <c r="L2775" s="4">
        <v>208.88</v>
      </c>
    </row>
    <row r="2776" spans="1:12" x14ac:dyDescent="0.3">
      <c r="A2776">
        <v>12775</v>
      </c>
      <c r="B2776" s="1">
        <v>47336</v>
      </c>
      <c r="C2776">
        <v>1692</v>
      </c>
      <c r="D2776" t="s">
        <v>19</v>
      </c>
      <c r="E2776" t="s">
        <v>13</v>
      </c>
      <c r="F2776" s="6">
        <v>5</v>
      </c>
      <c r="G2776" s="4">
        <v>414.1</v>
      </c>
      <c r="H2776" s="7">
        <v>0.33</v>
      </c>
      <c r="I2776" t="s">
        <v>18</v>
      </c>
      <c r="J2776" s="6">
        <v>10</v>
      </c>
      <c r="K2776" s="5">
        <v>3.5</v>
      </c>
      <c r="L2776" s="4">
        <v>1387.24</v>
      </c>
    </row>
    <row r="2777" spans="1:12" x14ac:dyDescent="0.3">
      <c r="A2777">
        <v>12776</v>
      </c>
      <c r="B2777" s="1">
        <v>47337</v>
      </c>
      <c r="C2777">
        <v>1241</v>
      </c>
      <c r="D2777" t="s">
        <v>12</v>
      </c>
      <c r="E2777" t="s">
        <v>13</v>
      </c>
      <c r="F2777" s="6">
        <v>7</v>
      </c>
      <c r="G2777" s="4">
        <v>325.32</v>
      </c>
      <c r="H2777" s="7">
        <v>0.3</v>
      </c>
      <c r="I2777" t="s">
        <v>14</v>
      </c>
      <c r="J2777" s="6">
        <v>5</v>
      </c>
      <c r="K2777" s="5">
        <v>2.7</v>
      </c>
      <c r="L2777" s="4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 s="6">
        <v>1</v>
      </c>
      <c r="G2778" s="4">
        <v>63.67</v>
      </c>
      <c r="H2778" s="7">
        <v>0.34</v>
      </c>
      <c r="I2778" t="s">
        <v>18</v>
      </c>
      <c r="J2778" s="6">
        <v>3</v>
      </c>
      <c r="K2778" s="5">
        <v>4.5999999999999996</v>
      </c>
      <c r="L2778" s="4">
        <v>42.02</v>
      </c>
    </row>
    <row r="2779" spans="1:12" x14ac:dyDescent="0.3">
      <c r="A2779">
        <v>12778</v>
      </c>
      <c r="B2779" s="1">
        <v>47339</v>
      </c>
      <c r="C2779">
        <v>1250</v>
      </c>
      <c r="D2779" t="s">
        <v>19</v>
      </c>
      <c r="E2779" t="s">
        <v>20</v>
      </c>
      <c r="F2779" s="6">
        <v>2</v>
      </c>
      <c r="G2779" s="4">
        <v>181.88</v>
      </c>
      <c r="H2779" s="7">
        <v>0.24</v>
      </c>
      <c r="I2779" t="s">
        <v>16</v>
      </c>
      <c r="J2779" s="6">
        <v>7</v>
      </c>
      <c r="K2779" s="5">
        <v>4.8</v>
      </c>
      <c r="L2779" s="4">
        <v>276.45999999999998</v>
      </c>
    </row>
    <row r="2780" spans="1:12" x14ac:dyDescent="0.3">
      <c r="A2780">
        <v>12779</v>
      </c>
      <c r="B2780" s="1">
        <v>47340</v>
      </c>
      <c r="C2780">
        <v>1810</v>
      </c>
      <c r="D2780" t="s">
        <v>19</v>
      </c>
      <c r="E2780" t="s">
        <v>13</v>
      </c>
      <c r="F2780" s="6">
        <v>3</v>
      </c>
      <c r="G2780" s="4">
        <v>319.42</v>
      </c>
      <c r="H2780" s="7">
        <v>0.13</v>
      </c>
      <c r="I2780" t="s">
        <v>16</v>
      </c>
      <c r="J2780" s="6">
        <v>8</v>
      </c>
      <c r="K2780" s="5">
        <v>1.7</v>
      </c>
      <c r="L2780" s="4">
        <v>833.69</v>
      </c>
    </row>
    <row r="2781" spans="1:12" x14ac:dyDescent="0.3">
      <c r="A2781">
        <v>12780</v>
      </c>
      <c r="B2781" s="1">
        <v>47341</v>
      </c>
      <c r="C2781">
        <v>1125</v>
      </c>
      <c r="D2781" t="s">
        <v>15</v>
      </c>
      <c r="E2781" t="s">
        <v>13</v>
      </c>
      <c r="F2781" s="6">
        <v>5</v>
      </c>
      <c r="G2781" s="4">
        <v>513.62</v>
      </c>
      <c r="H2781" s="7">
        <v>0.1</v>
      </c>
      <c r="I2781" t="s">
        <v>18</v>
      </c>
      <c r="J2781" s="6">
        <v>3</v>
      </c>
      <c r="K2781" s="5">
        <v>2.1</v>
      </c>
      <c r="L2781" s="4">
        <v>2311.29</v>
      </c>
    </row>
    <row r="2782" spans="1:12" x14ac:dyDescent="0.3">
      <c r="A2782">
        <v>12781</v>
      </c>
      <c r="B2782" s="1">
        <v>47342</v>
      </c>
      <c r="C2782">
        <v>1993</v>
      </c>
      <c r="D2782" t="s">
        <v>22</v>
      </c>
      <c r="E2782" t="s">
        <v>17</v>
      </c>
      <c r="F2782" s="6">
        <v>1</v>
      </c>
      <c r="G2782" s="4">
        <v>428.91</v>
      </c>
      <c r="H2782" s="7">
        <v>0.23</v>
      </c>
      <c r="I2782" t="s">
        <v>18</v>
      </c>
      <c r="J2782" s="6">
        <v>10</v>
      </c>
      <c r="K2782" s="5">
        <v>2.1</v>
      </c>
      <c r="L2782" s="4">
        <v>330.26</v>
      </c>
    </row>
    <row r="2783" spans="1:12" x14ac:dyDescent="0.3">
      <c r="A2783">
        <v>12782</v>
      </c>
      <c r="B2783" s="1">
        <v>47343</v>
      </c>
      <c r="C2783">
        <v>1216</v>
      </c>
      <c r="D2783" t="s">
        <v>22</v>
      </c>
      <c r="E2783" t="s">
        <v>13</v>
      </c>
      <c r="F2783" s="6">
        <v>7</v>
      </c>
      <c r="G2783" s="4">
        <v>378.8</v>
      </c>
      <c r="H2783" s="7">
        <v>0.34</v>
      </c>
      <c r="I2783" t="s">
        <v>18</v>
      </c>
      <c r="J2783" s="6">
        <v>3</v>
      </c>
      <c r="K2783" s="5">
        <v>1.4</v>
      </c>
      <c r="L2783" s="4">
        <v>1750.06</v>
      </c>
    </row>
    <row r="2784" spans="1:12" x14ac:dyDescent="0.3">
      <c r="A2784">
        <v>12783</v>
      </c>
      <c r="B2784" s="1">
        <v>47344</v>
      </c>
      <c r="C2784">
        <v>1305</v>
      </c>
      <c r="D2784" t="s">
        <v>12</v>
      </c>
      <c r="E2784" t="s">
        <v>20</v>
      </c>
      <c r="F2784" s="6">
        <v>4</v>
      </c>
      <c r="G2784" s="4">
        <v>305.18</v>
      </c>
      <c r="H2784" s="7">
        <v>0.22</v>
      </c>
      <c r="I2784" t="s">
        <v>18</v>
      </c>
      <c r="J2784" s="6">
        <v>11</v>
      </c>
      <c r="K2784" s="5">
        <v>2.9</v>
      </c>
      <c r="L2784" s="4">
        <v>952.16</v>
      </c>
    </row>
    <row r="2785" spans="1:12" x14ac:dyDescent="0.3">
      <c r="A2785">
        <v>12784</v>
      </c>
      <c r="B2785" s="1">
        <v>47345</v>
      </c>
      <c r="C2785">
        <v>1796</v>
      </c>
      <c r="D2785" t="s">
        <v>19</v>
      </c>
      <c r="E2785" t="s">
        <v>17</v>
      </c>
      <c r="F2785" s="6">
        <v>4</v>
      </c>
      <c r="G2785" s="4">
        <v>189.73</v>
      </c>
      <c r="H2785" s="7">
        <v>0.31</v>
      </c>
      <c r="I2785" t="s">
        <v>18</v>
      </c>
      <c r="J2785" s="6">
        <v>3</v>
      </c>
      <c r="K2785" s="5">
        <v>3.1</v>
      </c>
      <c r="L2785" s="4">
        <v>523.65</v>
      </c>
    </row>
    <row r="2786" spans="1:12" x14ac:dyDescent="0.3">
      <c r="A2786">
        <v>12785</v>
      </c>
      <c r="B2786" s="1">
        <v>47346</v>
      </c>
      <c r="C2786">
        <v>1184</v>
      </c>
      <c r="D2786" t="s">
        <v>15</v>
      </c>
      <c r="E2786" t="s">
        <v>17</v>
      </c>
      <c r="F2786" s="6">
        <v>7</v>
      </c>
      <c r="G2786" s="4">
        <v>84.76</v>
      </c>
      <c r="H2786" s="7">
        <v>0.12</v>
      </c>
      <c r="I2786" t="s">
        <v>16</v>
      </c>
      <c r="J2786" s="6">
        <v>11</v>
      </c>
      <c r="K2786" s="5">
        <v>3.3</v>
      </c>
      <c r="L2786" s="4">
        <v>522.12</v>
      </c>
    </row>
    <row r="2787" spans="1:12" x14ac:dyDescent="0.3">
      <c r="A2787">
        <v>12786</v>
      </c>
      <c r="B2787" s="1">
        <v>47347</v>
      </c>
      <c r="C2787">
        <v>1038</v>
      </c>
      <c r="D2787" t="s">
        <v>15</v>
      </c>
      <c r="E2787" t="s">
        <v>17</v>
      </c>
      <c r="F2787" s="6">
        <v>5</v>
      </c>
      <c r="G2787" s="4">
        <v>254.31</v>
      </c>
      <c r="H2787" s="7">
        <v>0.14000000000000001</v>
      </c>
      <c r="I2787" t="s">
        <v>14</v>
      </c>
      <c r="J2787" s="6">
        <v>6</v>
      </c>
      <c r="K2787" s="5">
        <v>3.7</v>
      </c>
      <c r="L2787" s="4">
        <v>1093.53</v>
      </c>
    </row>
    <row r="2788" spans="1:12" x14ac:dyDescent="0.3">
      <c r="A2788">
        <v>12787</v>
      </c>
      <c r="B2788" s="1">
        <v>47348</v>
      </c>
      <c r="C2788">
        <v>1222</v>
      </c>
      <c r="D2788" t="s">
        <v>15</v>
      </c>
      <c r="E2788" t="s">
        <v>21</v>
      </c>
      <c r="F2788" s="6">
        <v>4</v>
      </c>
      <c r="G2788" s="4">
        <v>31.68</v>
      </c>
      <c r="H2788" s="7">
        <v>0.32</v>
      </c>
      <c r="I2788" t="s">
        <v>18</v>
      </c>
      <c r="J2788" s="6">
        <v>6</v>
      </c>
      <c r="K2788" s="5">
        <v>1.3</v>
      </c>
      <c r="L2788" s="4">
        <v>86.17</v>
      </c>
    </row>
    <row r="2789" spans="1:12" x14ac:dyDescent="0.3">
      <c r="A2789">
        <v>12788</v>
      </c>
      <c r="B2789" s="1">
        <v>47349</v>
      </c>
      <c r="C2789">
        <v>1183</v>
      </c>
      <c r="D2789" t="s">
        <v>19</v>
      </c>
      <c r="E2789" t="s">
        <v>17</v>
      </c>
      <c r="F2789" s="6">
        <v>3</v>
      </c>
      <c r="G2789" s="4">
        <v>138.47</v>
      </c>
      <c r="H2789" s="7">
        <v>0.26</v>
      </c>
      <c r="I2789" t="s">
        <v>16</v>
      </c>
      <c r="J2789" s="6">
        <v>3</v>
      </c>
      <c r="K2789" s="5">
        <v>3.5</v>
      </c>
      <c r="L2789" s="4">
        <v>307.39999999999998</v>
      </c>
    </row>
    <row r="2790" spans="1:12" x14ac:dyDescent="0.3">
      <c r="A2790">
        <v>12789</v>
      </c>
      <c r="B2790" s="1">
        <v>47350</v>
      </c>
      <c r="C2790">
        <v>1494</v>
      </c>
      <c r="D2790" t="s">
        <v>12</v>
      </c>
      <c r="E2790" t="s">
        <v>13</v>
      </c>
      <c r="F2790" s="6">
        <v>2</v>
      </c>
      <c r="G2790" s="4">
        <v>268</v>
      </c>
      <c r="H2790" s="7">
        <v>0.34</v>
      </c>
      <c r="I2790" t="s">
        <v>18</v>
      </c>
      <c r="J2790" s="6">
        <v>6</v>
      </c>
      <c r="K2790" s="5">
        <v>4.7</v>
      </c>
      <c r="L2790" s="4">
        <v>353.76</v>
      </c>
    </row>
    <row r="2791" spans="1:12" x14ac:dyDescent="0.3">
      <c r="A2791">
        <v>12790</v>
      </c>
      <c r="B2791" s="1">
        <v>47351</v>
      </c>
      <c r="C2791">
        <v>1426</v>
      </c>
      <c r="D2791" t="s">
        <v>12</v>
      </c>
      <c r="E2791" t="s">
        <v>21</v>
      </c>
      <c r="F2791" s="6">
        <v>1</v>
      </c>
      <c r="G2791" s="4">
        <v>259.88</v>
      </c>
      <c r="H2791" s="7">
        <v>0.27</v>
      </c>
      <c r="I2791" t="s">
        <v>18</v>
      </c>
      <c r="J2791" s="6">
        <v>9</v>
      </c>
      <c r="K2791" s="5">
        <v>2.8</v>
      </c>
      <c r="L2791" s="4">
        <v>189.71</v>
      </c>
    </row>
    <row r="2792" spans="1:12" x14ac:dyDescent="0.3">
      <c r="A2792">
        <v>12791</v>
      </c>
      <c r="B2792" s="1">
        <v>47352</v>
      </c>
      <c r="C2792">
        <v>1177</v>
      </c>
      <c r="D2792" t="s">
        <v>15</v>
      </c>
      <c r="E2792" t="s">
        <v>21</v>
      </c>
      <c r="F2792" s="6">
        <v>6</v>
      </c>
      <c r="G2792" s="4">
        <v>40.909999999999997</v>
      </c>
      <c r="H2792" s="7">
        <v>0.16</v>
      </c>
      <c r="I2792" t="s">
        <v>16</v>
      </c>
      <c r="J2792" s="6">
        <v>11</v>
      </c>
      <c r="K2792" s="5">
        <v>1.4</v>
      </c>
      <c r="L2792" s="4">
        <v>206.19</v>
      </c>
    </row>
    <row r="2793" spans="1:12" x14ac:dyDescent="0.3">
      <c r="A2793">
        <v>12792</v>
      </c>
      <c r="B2793" s="1">
        <v>47353</v>
      </c>
      <c r="C2793">
        <v>1918</v>
      </c>
      <c r="D2793" t="s">
        <v>15</v>
      </c>
      <c r="E2793" t="s">
        <v>21</v>
      </c>
      <c r="F2793" s="6">
        <v>5</v>
      </c>
      <c r="G2793" s="4">
        <v>359.6</v>
      </c>
      <c r="H2793" s="7">
        <v>0.19</v>
      </c>
      <c r="I2793" t="s">
        <v>16</v>
      </c>
      <c r="J2793" s="6">
        <v>8</v>
      </c>
      <c r="K2793" s="5">
        <v>1.3</v>
      </c>
      <c r="L2793" s="4">
        <v>1456.38</v>
      </c>
    </row>
    <row r="2794" spans="1:12" x14ac:dyDescent="0.3">
      <c r="A2794">
        <v>12793</v>
      </c>
      <c r="B2794" s="1">
        <v>47354</v>
      </c>
      <c r="C2794">
        <v>1427</v>
      </c>
      <c r="D2794" t="s">
        <v>19</v>
      </c>
      <c r="E2794" t="s">
        <v>21</v>
      </c>
      <c r="F2794" s="6">
        <v>4</v>
      </c>
      <c r="G2794" s="4">
        <v>336.57</v>
      </c>
      <c r="H2794" s="7">
        <v>0.32</v>
      </c>
      <c r="I2794" t="s">
        <v>16</v>
      </c>
      <c r="J2794" s="6">
        <v>11</v>
      </c>
      <c r="K2794" s="5">
        <v>2.1</v>
      </c>
      <c r="L2794" s="4">
        <v>915.47</v>
      </c>
    </row>
    <row r="2795" spans="1:12" x14ac:dyDescent="0.3">
      <c r="A2795">
        <v>12794</v>
      </c>
      <c r="B2795" s="1">
        <v>47355</v>
      </c>
      <c r="C2795">
        <v>1293</v>
      </c>
      <c r="D2795" t="s">
        <v>15</v>
      </c>
      <c r="E2795" t="s">
        <v>21</v>
      </c>
      <c r="F2795" s="6">
        <v>2</v>
      </c>
      <c r="G2795" s="4">
        <v>60.69</v>
      </c>
      <c r="H2795" s="7">
        <v>0.19</v>
      </c>
      <c r="I2795" t="s">
        <v>16</v>
      </c>
      <c r="J2795" s="6">
        <v>7</v>
      </c>
      <c r="K2795" s="5">
        <v>4</v>
      </c>
      <c r="L2795" s="4">
        <v>98.32</v>
      </c>
    </row>
    <row r="2796" spans="1:12" x14ac:dyDescent="0.3">
      <c r="A2796">
        <v>12795</v>
      </c>
      <c r="B2796" s="1">
        <v>47356</v>
      </c>
      <c r="C2796">
        <v>1851</v>
      </c>
      <c r="D2796" t="s">
        <v>22</v>
      </c>
      <c r="E2796" t="s">
        <v>21</v>
      </c>
      <c r="F2796" s="6">
        <v>6</v>
      </c>
      <c r="G2796" s="4">
        <v>566.75</v>
      </c>
      <c r="H2796" s="7">
        <v>0.09</v>
      </c>
      <c r="I2796" t="s">
        <v>16</v>
      </c>
      <c r="J2796" s="6">
        <v>7</v>
      </c>
      <c r="K2796" s="5">
        <v>2</v>
      </c>
      <c r="L2796" s="4">
        <v>3094.46</v>
      </c>
    </row>
    <row r="2797" spans="1:12" x14ac:dyDescent="0.3">
      <c r="A2797">
        <v>12796</v>
      </c>
      <c r="B2797" s="1">
        <v>47357</v>
      </c>
      <c r="C2797">
        <v>1150</v>
      </c>
      <c r="D2797" t="s">
        <v>15</v>
      </c>
      <c r="E2797" t="s">
        <v>21</v>
      </c>
      <c r="F2797" s="6">
        <v>3</v>
      </c>
      <c r="G2797" s="4">
        <v>73.14</v>
      </c>
      <c r="H2797" s="7">
        <v>0.15</v>
      </c>
      <c r="I2797" t="s">
        <v>16</v>
      </c>
      <c r="J2797" s="6">
        <v>8</v>
      </c>
      <c r="K2797" s="5">
        <v>4.3</v>
      </c>
      <c r="L2797" s="4">
        <v>186.51</v>
      </c>
    </row>
    <row r="2798" spans="1:12" x14ac:dyDescent="0.3">
      <c r="A2798">
        <v>12797</v>
      </c>
      <c r="B2798" s="1">
        <v>47358</v>
      </c>
      <c r="C2798">
        <v>1383</v>
      </c>
      <c r="D2798" t="s">
        <v>12</v>
      </c>
      <c r="E2798" t="s">
        <v>17</v>
      </c>
      <c r="F2798" s="6">
        <v>4</v>
      </c>
      <c r="G2798" s="4">
        <v>515.08000000000004</v>
      </c>
      <c r="H2798" s="7">
        <v>0.18</v>
      </c>
      <c r="I2798" t="s">
        <v>16</v>
      </c>
      <c r="J2798" s="6">
        <v>7</v>
      </c>
      <c r="K2798" s="5">
        <v>4.3</v>
      </c>
      <c r="L2798" s="4">
        <v>1689.46</v>
      </c>
    </row>
    <row r="2799" spans="1:12" x14ac:dyDescent="0.3">
      <c r="A2799">
        <v>12798</v>
      </c>
      <c r="B2799" s="1">
        <v>47359</v>
      </c>
      <c r="C2799">
        <v>1637</v>
      </c>
      <c r="D2799" t="s">
        <v>15</v>
      </c>
      <c r="E2799" t="s">
        <v>20</v>
      </c>
      <c r="F2799" s="6">
        <v>4</v>
      </c>
      <c r="G2799" s="4">
        <v>15.18</v>
      </c>
      <c r="H2799" s="7">
        <v>0.03</v>
      </c>
      <c r="I2799" t="s">
        <v>16</v>
      </c>
      <c r="J2799" s="6">
        <v>3</v>
      </c>
      <c r="K2799" s="5">
        <v>2.8</v>
      </c>
      <c r="L2799" s="4">
        <v>58.9</v>
      </c>
    </row>
    <row r="2800" spans="1:12" x14ac:dyDescent="0.3">
      <c r="A2800">
        <v>12799</v>
      </c>
      <c r="B2800" s="1">
        <v>47360</v>
      </c>
      <c r="C2800">
        <v>1812</v>
      </c>
      <c r="D2800" t="s">
        <v>15</v>
      </c>
      <c r="E2800" t="s">
        <v>13</v>
      </c>
      <c r="F2800" s="6">
        <v>1</v>
      </c>
      <c r="G2800" s="4">
        <v>531.13</v>
      </c>
      <c r="H2800" s="7">
        <v>0.26</v>
      </c>
      <c r="I2800" t="s">
        <v>14</v>
      </c>
      <c r="J2800" s="6">
        <v>8</v>
      </c>
      <c r="K2800" s="5">
        <v>2.2000000000000002</v>
      </c>
      <c r="L2800" s="4">
        <v>393.04</v>
      </c>
    </row>
    <row r="2801" spans="1:12" x14ac:dyDescent="0.3">
      <c r="A2801">
        <v>12800</v>
      </c>
      <c r="B2801" s="1">
        <v>47361</v>
      </c>
      <c r="C2801">
        <v>1307</v>
      </c>
      <c r="D2801" t="s">
        <v>22</v>
      </c>
      <c r="E2801" t="s">
        <v>13</v>
      </c>
      <c r="F2801" s="6">
        <v>3</v>
      </c>
      <c r="G2801" s="4">
        <v>26.54</v>
      </c>
      <c r="H2801" s="7">
        <v>0.04</v>
      </c>
      <c r="I2801" t="s">
        <v>16</v>
      </c>
      <c r="J2801" s="6">
        <v>8</v>
      </c>
      <c r="K2801" s="5">
        <v>3.4</v>
      </c>
      <c r="L2801" s="4">
        <v>76.44</v>
      </c>
    </row>
    <row r="2802" spans="1:12" x14ac:dyDescent="0.3">
      <c r="A2802">
        <v>12801</v>
      </c>
      <c r="B2802" s="1">
        <v>47362</v>
      </c>
      <c r="C2802">
        <v>1335</v>
      </c>
      <c r="D2802" t="s">
        <v>19</v>
      </c>
      <c r="E2802" t="s">
        <v>17</v>
      </c>
      <c r="F2802" s="6">
        <v>3</v>
      </c>
      <c r="G2802" s="4">
        <v>458.32</v>
      </c>
      <c r="H2802" s="7">
        <v>0.14000000000000001</v>
      </c>
      <c r="I2802" t="s">
        <v>16</v>
      </c>
      <c r="J2802" s="6">
        <v>1</v>
      </c>
      <c r="K2802" s="5">
        <v>4.2</v>
      </c>
      <c r="L2802" s="4">
        <v>1182.47</v>
      </c>
    </row>
    <row r="2803" spans="1:12" x14ac:dyDescent="0.3">
      <c r="A2803">
        <v>12802</v>
      </c>
      <c r="B2803" s="1">
        <v>47363</v>
      </c>
      <c r="C2803">
        <v>1945</v>
      </c>
      <c r="D2803" t="s">
        <v>15</v>
      </c>
      <c r="E2803" t="s">
        <v>17</v>
      </c>
      <c r="F2803" s="6">
        <v>5</v>
      </c>
      <c r="G2803" s="4">
        <v>226.59</v>
      </c>
      <c r="H2803" s="7">
        <v>0.28000000000000003</v>
      </c>
      <c r="I2803" t="s">
        <v>16</v>
      </c>
      <c r="J2803" s="6">
        <v>10</v>
      </c>
      <c r="K2803" s="5">
        <v>1.3</v>
      </c>
      <c r="L2803" s="4">
        <v>815.72</v>
      </c>
    </row>
    <row r="2804" spans="1:12" x14ac:dyDescent="0.3">
      <c r="A2804">
        <v>12803</v>
      </c>
      <c r="B2804" s="1">
        <v>47364</v>
      </c>
      <c r="C2804">
        <v>1745</v>
      </c>
      <c r="D2804" t="s">
        <v>19</v>
      </c>
      <c r="E2804" t="s">
        <v>21</v>
      </c>
      <c r="F2804" s="6">
        <v>6</v>
      </c>
      <c r="G2804" s="4">
        <v>446.86</v>
      </c>
      <c r="H2804" s="7">
        <v>0.16</v>
      </c>
      <c r="I2804" t="s">
        <v>18</v>
      </c>
      <c r="J2804" s="6">
        <v>5</v>
      </c>
      <c r="K2804" s="5">
        <v>4.8</v>
      </c>
      <c r="L2804" s="4">
        <v>2252.17</v>
      </c>
    </row>
    <row r="2805" spans="1:12" x14ac:dyDescent="0.3">
      <c r="A2805">
        <v>12804</v>
      </c>
      <c r="B2805" s="1">
        <v>47365</v>
      </c>
      <c r="C2805">
        <v>1891</v>
      </c>
      <c r="D2805" t="s">
        <v>15</v>
      </c>
      <c r="E2805" t="s">
        <v>20</v>
      </c>
      <c r="F2805" s="6">
        <v>1</v>
      </c>
      <c r="G2805" s="4">
        <v>250.02</v>
      </c>
      <c r="H2805" s="7">
        <v>0.28999999999999998</v>
      </c>
      <c r="I2805" t="s">
        <v>16</v>
      </c>
      <c r="J2805" s="6">
        <v>5</v>
      </c>
      <c r="K2805" s="5">
        <v>3.6</v>
      </c>
      <c r="L2805" s="4">
        <v>177.51</v>
      </c>
    </row>
    <row r="2806" spans="1:12" x14ac:dyDescent="0.3">
      <c r="A2806">
        <v>12805</v>
      </c>
      <c r="B2806" s="1">
        <v>47366</v>
      </c>
      <c r="C2806">
        <v>1374</v>
      </c>
      <c r="D2806" t="s">
        <v>22</v>
      </c>
      <c r="E2806" t="s">
        <v>21</v>
      </c>
      <c r="F2806" s="6">
        <v>5</v>
      </c>
      <c r="G2806" s="4">
        <v>56.48</v>
      </c>
      <c r="H2806" s="7">
        <v>0.12</v>
      </c>
      <c r="I2806" t="s">
        <v>16</v>
      </c>
      <c r="J2806" s="6">
        <v>1</v>
      </c>
      <c r="K2806" s="5">
        <v>2.6</v>
      </c>
      <c r="L2806" s="4">
        <v>248.51</v>
      </c>
    </row>
    <row r="2807" spans="1:12" x14ac:dyDescent="0.3">
      <c r="A2807">
        <v>12806</v>
      </c>
      <c r="B2807" s="1">
        <v>47367</v>
      </c>
      <c r="C2807">
        <v>1007</v>
      </c>
      <c r="D2807" t="s">
        <v>15</v>
      </c>
      <c r="E2807" t="s">
        <v>17</v>
      </c>
      <c r="F2807" s="6">
        <v>1</v>
      </c>
      <c r="G2807" s="4">
        <v>463.99</v>
      </c>
      <c r="H2807" s="7">
        <v>0.34</v>
      </c>
      <c r="I2807" t="s">
        <v>16</v>
      </c>
      <c r="J2807" s="6">
        <v>6</v>
      </c>
      <c r="K2807" s="5">
        <v>3</v>
      </c>
      <c r="L2807" s="4">
        <v>306.23</v>
      </c>
    </row>
    <row r="2808" spans="1:12" x14ac:dyDescent="0.3">
      <c r="A2808">
        <v>12807</v>
      </c>
      <c r="B2808" s="1">
        <v>47368</v>
      </c>
      <c r="C2808">
        <v>1340</v>
      </c>
      <c r="D2808" t="s">
        <v>22</v>
      </c>
      <c r="E2808" t="s">
        <v>21</v>
      </c>
      <c r="F2808" s="6">
        <v>3</v>
      </c>
      <c r="G2808" s="4">
        <v>56.68</v>
      </c>
      <c r="H2808" s="7">
        <v>7.0000000000000007E-2</v>
      </c>
      <c r="I2808" t="s">
        <v>14</v>
      </c>
      <c r="J2808" s="6">
        <v>6</v>
      </c>
      <c r="K2808" s="5">
        <v>2.5</v>
      </c>
      <c r="L2808" s="4">
        <v>158.13999999999999</v>
      </c>
    </row>
    <row r="2809" spans="1:12" x14ac:dyDescent="0.3">
      <c r="A2809">
        <v>12808</v>
      </c>
      <c r="B2809" s="1">
        <v>47369</v>
      </c>
      <c r="C2809">
        <v>1128</v>
      </c>
      <c r="D2809" t="s">
        <v>15</v>
      </c>
      <c r="E2809" t="s">
        <v>13</v>
      </c>
      <c r="F2809" s="6">
        <v>1</v>
      </c>
      <c r="G2809" s="4">
        <v>554.44000000000005</v>
      </c>
      <c r="H2809" s="7">
        <v>0.01</v>
      </c>
      <c r="I2809" t="s">
        <v>18</v>
      </c>
      <c r="J2809" s="6">
        <v>4</v>
      </c>
      <c r="K2809" s="5">
        <v>2.7</v>
      </c>
      <c r="L2809" s="4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 s="6">
        <v>1</v>
      </c>
      <c r="G2810" s="4">
        <v>44.82</v>
      </c>
      <c r="H2810" s="7">
        <v>0.31</v>
      </c>
      <c r="I2810" t="s">
        <v>16</v>
      </c>
      <c r="J2810" s="6">
        <v>6</v>
      </c>
      <c r="K2810" s="5">
        <v>3.4</v>
      </c>
      <c r="L2810" s="4">
        <v>30.93</v>
      </c>
    </row>
    <row r="2811" spans="1:12" x14ac:dyDescent="0.3">
      <c r="A2811">
        <v>12810</v>
      </c>
      <c r="B2811" s="1">
        <v>47371</v>
      </c>
      <c r="C2811">
        <v>1668</v>
      </c>
      <c r="D2811" t="s">
        <v>22</v>
      </c>
      <c r="E2811" t="s">
        <v>21</v>
      </c>
      <c r="F2811" s="6">
        <v>1</v>
      </c>
      <c r="G2811" s="4">
        <v>295.41000000000003</v>
      </c>
      <c r="H2811" s="7">
        <v>0.26</v>
      </c>
      <c r="I2811" t="s">
        <v>16</v>
      </c>
      <c r="J2811" s="6">
        <v>6</v>
      </c>
      <c r="K2811" s="5">
        <v>1.2</v>
      </c>
      <c r="L2811" s="4">
        <v>218.6</v>
      </c>
    </row>
    <row r="2812" spans="1:12" x14ac:dyDescent="0.3">
      <c r="A2812">
        <v>12811</v>
      </c>
      <c r="B2812" s="1">
        <v>47372</v>
      </c>
      <c r="C2812">
        <v>1351</v>
      </c>
      <c r="D2812" t="s">
        <v>19</v>
      </c>
      <c r="E2812" t="s">
        <v>20</v>
      </c>
      <c r="F2812" s="6">
        <v>2</v>
      </c>
      <c r="G2812" s="4">
        <v>437.98</v>
      </c>
      <c r="H2812" s="7">
        <v>0.08</v>
      </c>
      <c r="I2812" t="s">
        <v>16</v>
      </c>
      <c r="J2812" s="6">
        <v>1</v>
      </c>
      <c r="K2812" s="5">
        <v>1.7</v>
      </c>
      <c r="L2812" s="4">
        <v>805.88</v>
      </c>
    </row>
    <row r="2813" spans="1:12" x14ac:dyDescent="0.3">
      <c r="A2813">
        <v>12812</v>
      </c>
      <c r="B2813" s="1">
        <v>47373</v>
      </c>
      <c r="C2813">
        <v>1357</v>
      </c>
      <c r="D2813" t="s">
        <v>19</v>
      </c>
      <c r="E2813" t="s">
        <v>21</v>
      </c>
      <c r="F2813" s="6">
        <v>2</v>
      </c>
      <c r="G2813" s="4">
        <v>245.05</v>
      </c>
      <c r="H2813" s="7">
        <v>0.34</v>
      </c>
      <c r="I2813" t="s">
        <v>16</v>
      </c>
      <c r="J2813" s="6">
        <v>5</v>
      </c>
      <c r="K2813" s="5">
        <v>1.9</v>
      </c>
      <c r="L2813" s="4">
        <v>323.47000000000003</v>
      </c>
    </row>
    <row r="2814" spans="1:12" x14ac:dyDescent="0.3">
      <c r="A2814">
        <v>12813</v>
      </c>
      <c r="B2814" s="1">
        <v>47374</v>
      </c>
      <c r="C2814">
        <v>1516</v>
      </c>
      <c r="D2814" t="s">
        <v>15</v>
      </c>
      <c r="E2814" t="s">
        <v>21</v>
      </c>
      <c r="F2814" s="6">
        <v>6</v>
      </c>
      <c r="G2814" s="4">
        <v>142.08000000000001</v>
      </c>
      <c r="H2814" s="7">
        <v>0.18</v>
      </c>
      <c r="I2814" t="s">
        <v>18</v>
      </c>
      <c r="J2814" s="6">
        <v>2</v>
      </c>
      <c r="K2814" s="5">
        <v>2.6</v>
      </c>
      <c r="L2814" s="4">
        <v>699.03</v>
      </c>
    </row>
    <row r="2815" spans="1:12" x14ac:dyDescent="0.3">
      <c r="A2815">
        <v>12814</v>
      </c>
      <c r="B2815" s="1">
        <v>47375</v>
      </c>
      <c r="C2815">
        <v>1494</v>
      </c>
      <c r="D2815" t="s">
        <v>19</v>
      </c>
      <c r="E2815" t="s">
        <v>20</v>
      </c>
      <c r="F2815" s="6">
        <v>6</v>
      </c>
      <c r="G2815" s="4">
        <v>459.07</v>
      </c>
      <c r="H2815" s="7">
        <v>0.33</v>
      </c>
      <c r="I2815" t="s">
        <v>18</v>
      </c>
      <c r="J2815" s="6">
        <v>7</v>
      </c>
      <c r="K2815" s="5">
        <v>2.5</v>
      </c>
      <c r="L2815" s="4">
        <v>1845.46</v>
      </c>
    </row>
    <row r="2816" spans="1:12" x14ac:dyDescent="0.3">
      <c r="A2816">
        <v>12815</v>
      </c>
      <c r="B2816" s="1">
        <v>47376</v>
      </c>
      <c r="C2816">
        <v>1085</v>
      </c>
      <c r="D2816" t="s">
        <v>19</v>
      </c>
      <c r="E2816" t="s">
        <v>20</v>
      </c>
      <c r="F2816" s="6">
        <v>7</v>
      </c>
      <c r="G2816" s="4">
        <v>473.81</v>
      </c>
      <c r="H2816" s="7">
        <v>0.18</v>
      </c>
      <c r="I2816" t="s">
        <v>18</v>
      </c>
      <c r="J2816" s="6">
        <v>9</v>
      </c>
      <c r="K2816" s="5">
        <v>3.9</v>
      </c>
      <c r="L2816" s="4">
        <v>2719.67</v>
      </c>
    </row>
    <row r="2817" spans="1:12" x14ac:dyDescent="0.3">
      <c r="A2817">
        <v>12816</v>
      </c>
      <c r="B2817" s="1">
        <v>47377</v>
      </c>
      <c r="C2817">
        <v>1174</v>
      </c>
      <c r="D2817" t="s">
        <v>15</v>
      </c>
      <c r="E2817" t="s">
        <v>20</v>
      </c>
      <c r="F2817" s="6">
        <v>3</v>
      </c>
      <c r="G2817" s="4">
        <v>554.78</v>
      </c>
      <c r="H2817" s="7">
        <v>0.17</v>
      </c>
      <c r="I2817" t="s">
        <v>16</v>
      </c>
      <c r="J2817" s="6">
        <v>9</v>
      </c>
      <c r="K2817" s="5">
        <v>2</v>
      </c>
      <c r="L2817" s="4">
        <v>1381.4</v>
      </c>
    </row>
    <row r="2818" spans="1:12" x14ac:dyDescent="0.3">
      <c r="A2818">
        <v>12817</v>
      </c>
      <c r="B2818" s="1">
        <v>47378</v>
      </c>
      <c r="C2818">
        <v>1801</v>
      </c>
      <c r="D2818" t="s">
        <v>15</v>
      </c>
      <c r="E2818" t="s">
        <v>13</v>
      </c>
      <c r="F2818" s="6">
        <v>1</v>
      </c>
      <c r="G2818" s="4">
        <v>235.06</v>
      </c>
      <c r="H2818" s="7">
        <v>0.16</v>
      </c>
      <c r="I2818" t="s">
        <v>18</v>
      </c>
      <c r="J2818" s="6">
        <v>11</v>
      </c>
      <c r="K2818" s="5">
        <v>1.2</v>
      </c>
      <c r="L2818" s="4">
        <v>197.45</v>
      </c>
    </row>
    <row r="2819" spans="1:12" x14ac:dyDescent="0.3">
      <c r="A2819">
        <v>12818</v>
      </c>
      <c r="B2819" s="1">
        <v>47379</v>
      </c>
      <c r="C2819">
        <v>1192</v>
      </c>
      <c r="D2819" t="s">
        <v>15</v>
      </c>
      <c r="E2819" t="s">
        <v>21</v>
      </c>
      <c r="F2819" s="6">
        <v>3</v>
      </c>
      <c r="G2819" s="4">
        <v>311.16000000000003</v>
      </c>
      <c r="H2819" s="7">
        <v>0.12</v>
      </c>
      <c r="I2819" t="s">
        <v>16</v>
      </c>
      <c r="J2819" s="6">
        <v>9</v>
      </c>
      <c r="K2819" s="5">
        <v>1.2</v>
      </c>
      <c r="L2819" s="4">
        <v>821.46</v>
      </c>
    </row>
    <row r="2820" spans="1:12" x14ac:dyDescent="0.3">
      <c r="A2820">
        <v>12819</v>
      </c>
      <c r="B2820" s="1">
        <v>47380</v>
      </c>
      <c r="C2820">
        <v>1310</v>
      </c>
      <c r="D2820" t="s">
        <v>12</v>
      </c>
      <c r="E2820" t="s">
        <v>17</v>
      </c>
      <c r="F2820" s="6">
        <v>2</v>
      </c>
      <c r="G2820" s="4">
        <v>227.43</v>
      </c>
      <c r="H2820" s="7">
        <v>0.19</v>
      </c>
      <c r="I2820" t="s">
        <v>16</v>
      </c>
      <c r="J2820" s="6">
        <v>11</v>
      </c>
      <c r="K2820" s="5">
        <v>1</v>
      </c>
      <c r="L2820" s="4">
        <v>368.44</v>
      </c>
    </row>
    <row r="2821" spans="1:12" x14ac:dyDescent="0.3">
      <c r="A2821">
        <v>12820</v>
      </c>
      <c r="B2821" s="1">
        <v>47381</v>
      </c>
      <c r="C2821">
        <v>1118</v>
      </c>
      <c r="D2821" t="s">
        <v>15</v>
      </c>
      <c r="E2821" t="s">
        <v>20</v>
      </c>
      <c r="F2821" s="6">
        <v>1</v>
      </c>
      <c r="G2821" s="4">
        <v>165.39</v>
      </c>
      <c r="H2821" s="7">
        <v>0.16</v>
      </c>
      <c r="I2821" t="s">
        <v>18</v>
      </c>
      <c r="J2821" s="6">
        <v>7</v>
      </c>
      <c r="K2821" s="5">
        <v>1.2</v>
      </c>
      <c r="L2821" s="4">
        <v>138.93</v>
      </c>
    </row>
    <row r="2822" spans="1:12" x14ac:dyDescent="0.3">
      <c r="A2822">
        <v>12821</v>
      </c>
      <c r="B2822" s="1">
        <v>47382</v>
      </c>
      <c r="C2822">
        <v>1217</v>
      </c>
      <c r="D2822" t="s">
        <v>12</v>
      </c>
      <c r="E2822" t="s">
        <v>20</v>
      </c>
      <c r="F2822" s="6">
        <v>5</v>
      </c>
      <c r="G2822" s="4">
        <v>454.35</v>
      </c>
      <c r="H2822" s="7">
        <v>0.01</v>
      </c>
      <c r="I2822" t="s">
        <v>16</v>
      </c>
      <c r="J2822" s="6">
        <v>7</v>
      </c>
      <c r="K2822" s="5">
        <v>4.4000000000000004</v>
      </c>
      <c r="L2822" s="4">
        <v>2249.0300000000002</v>
      </c>
    </row>
    <row r="2823" spans="1:12" x14ac:dyDescent="0.3">
      <c r="A2823">
        <v>12822</v>
      </c>
      <c r="B2823" s="1">
        <v>47383</v>
      </c>
      <c r="C2823">
        <v>1426</v>
      </c>
      <c r="D2823" t="s">
        <v>19</v>
      </c>
      <c r="E2823" t="s">
        <v>21</v>
      </c>
      <c r="F2823" s="6">
        <v>2</v>
      </c>
      <c r="G2823" s="4">
        <v>213.7</v>
      </c>
      <c r="H2823" s="7">
        <v>0.09</v>
      </c>
      <c r="I2823" t="s">
        <v>18</v>
      </c>
      <c r="J2823" s="6">
        <v>1</v>
      </c>
      <c r="K2823" s="5">
        <v>3.8</v>
      </c>
      <c r="L2823" s="4">
        <v>388.93</v>
      </c>
    </row>
    <row r="2824" spans="1:12" x14ac:dyDescent="0.3">
      <c r="A2824">
        <v>12823</v>
      </c>
      <c r="B2824" s="1">
        <v>47384</v>
      </c>
      <c r="C2824">
        <v>1969</v>
      </c>
      <c r="D2824" t="s">
        <v>15</v>
      </c>
      <c r="E2824" t="s">
        <v>17</v>
      </c>
      <c r="F2824" s="6">
        <v>2</v>
      </c>
      <c r="G2824" s="4">
        <v>265.47000000000003</v>
      </c>
      <c r="H2824" s="7">
        <v>7.0000000000000007E-2</v>
      </c>
      <c r="I2824" t="s">
        <v>14</v>
      </c>
      <c r="J2824" s="6">
        <v>11</v>
      </c>
      <c r="K2824" s="5">
        <v>5</v>
      </c>
      <c r="L2824" s="4">
        <v>493.77</v>
      </c>
    </row>
    <row r="2825" spans="1:12" x14ac:dyDescent="0.3">
      <c r="A2825">
        <v>12824</v>
      </c>
      <c r="B2825" s="1">
        <v>47385</v>
      </c>
      <c r="C2825">
        <v>1413</v>
      </c>
      <c r="D2825" t="s">
        <v>12</v>
      </c>
      <c r="E2825" t="s">
        <v>21</v>
      </c>
      <c r="F2825" s="6">
        <v>2</v>
      </c>
      <c r="G2825" s="4">
        <v>251.15</v>
      </c>
      <c r="H2825" s="7">
        <v>0.3</v>
      </c>
      <c r="I2825" t="s">
        <v>16</v>
      </c>
      <c r="J2825" s="6">
        <v>11</v>
      </c>
      <c r="K2825" s="5">
        <v>1.1000000000000001</v>
      </c>
      <c r="L2825" s="4">
        <v>351.61</v>
      </c>
    </row>
    <row r="2826" spans="1:12" x14ac:dyDescent="0.3">
      <c r="A2826">
        <v>12825</v>
      </c>
      <c r="B2826" s="1">
        <v>47386</v>
      </c>
      <c r="C2826">
        <v>1113</v>
      </c>
      <c r="D2826" t="s">
        <v>15</v>
      </c>
      <c r="E2826" t="s">
        <v>21</v>
      </c>
      <c r="F2826" s="6">
        <v>7</v>
      </c>
      <c r="G2826" s="4">
        <v>431.91</v>
      </c>
      <c r="H2826" s="7">
        <v>0.21</v>
      </c>
      <c r="I2826" t="s">
        <v>14</v>
      </c>
      <c r="J2826" s="6">
        <v>6</v>
      </c>
      <c r="K2826" s="5">
        <v>4.4000000000000004</v>
      </c>
      <c r="L2826" s="4">
        <v>2388.46</v>
      </c>
    </row>
    <row r="2827" spans="1:12" x14ac:dyDescent="0.3">
      <c r="A2827">
        <v>12826</v>
      </c>
      <c r="B2827" s="1">
        <v>47387</v>
      </c>
      <c r="C2827">
        <v>1977</v>
      </c>
      <c r="D2827" t="s">
        <v>22</v>
      </c>
      <c r="E2827" t="s">
        <v>20</v>
      </c>
      <c r="F2827" s="6">
        <v>1</v>
      </c>
      <c r="G2827" s="4">
        <v>551.91</v>
      </c>
      <c r="H2827" s="7">
        <v>0.27</v>
      </c>
      <c r="I2827" t="s">
        <v>16</v>
      </c>
      <c r="J2827" s="6">
        <v>5</v>
      </c>
      <c r="K2827" s="5">
        <v>3.8</v>
      </c>
      <c r="L2827" s="4">
        <v>402.89</v>
      </c>
    </row>
    <row r="2828" spans="1:12" x14ac:dyDescent="0.3">
      <c r="A2828">
        <v>12827</v>
      </c>
      <c r="B2828" s="1">
        <v>47388</v>
      </c>
      <c r="C2828">
        <v>1144</v>
      </c>
      <c r="D2828" t="s">
        <v>15</v>
      </c>
      <c r="E2828" t="s">
        <v>20</v>
      </c>
      <c r="F2828" s="6">
        <v>6</v>
      </c>
      <c r="G2828" s="4">
        <v>405.05</v>
      </c>
      <c r="H2828" s="7">
        <v>0.33</v>
      </c>
      <c r="I2828" t="s">
        <v>16</v>
      </c>
      <c r="J2828" s="6">
        <v>8</v>
      </c>
      <c r="K2828" s="5">
        <v>3.6</v>
      </c>
      <c r="L2828" s="4">
        <v>1628.3</v>
      </c>
    </row>
    <row r="2829" spans="1:12" x14ac:dyDescent="0.3">
      <c r="A2829">
        <v>12828</v>
      </c>
      <c r="B2829" s="1">
        <v>47389</v>
      </c>
      <c r="C2829">
        <v>1537</v>
      </c>
      <c r="D2829" t="s">
        <v>19</v>
      </c>
      <c r="E2829" t="s">
        <v>13</v>
      </c>
      <c r="F2829" s="6">
        <v>4</v>
      </c>
      <c r="G2829" s="4">
        <v>290.88</v>
      </c>
      <c r="H2829" s="7">
        <v>0.23</v>
      </c>
      <c r="I2829" t="s">
        <v>18</v>
      </c>
      <c r="J2829" s="6">
        <v>8</v>
      </c>
      <c r="K2829" s="5">
        <v>2.4</v>
      </c>
      <c r="L2829" s="4">
        <v>895.91</v>
      </c>
    </row>
    <row r="2830" spans="1:12" x14ac:dyDescent="0.3">
      <c r="A2830">
        <v>12829</v>
      </c>
      <c r="B2830" s="1">
        <v>47390</v>
      </c>
      <c r="C2830">
        <v>1647</v>
      </c>
      <c r="D2830" t="s">
        <v>15</v>
      </c>
      <c r="E2830" t="s">
        <v>17</v>
      </c>
      <c r="F2830" s="6">
        <v>5</v>
      </c>
      <c r="G2830" s="4">
        <v>470.83</v>
      </c>
      <c r="H2830" s="7">
        <v>0.34</v>
      </c>
      <c r="I2830" t="s">
        <v>18</v>
      </c>
      <c r="J2830" s="6">
        <v>11</v>
      </c>
      <c r="K2830" s="5">
        <v>2.5</v>
      </c>
      <c r="L2830" s="4">
        <v>1553.74</v>
      </c>
    </row>
    <row r="2831" spans="1:12" x14ac:dyDescent="0.3">
      <c r="A2831">
        <v>12830</v>
      </c>
      <c r="B2831" s="1">
        <v>47391</v>
      </c>
      <c r="C2831">
        <v>1302</v>
      </c>
      <c r="D2831" t="s">
        <v>15</v>
      </c>
      <c r="E2831" t="s">
        <v>17</v>
      </c>
      <c r="F2831" s="6">
        <v>5</v>
      </c>
      <c r="G2831" s="4">
        <v>389.97</v>
      </c>
      <c r="H2831" s="7">
        <v>0.11</v>
      </c>
      <c r="I2831" t="s">
        <v>16</v>
      </c>
      <c r="J2831" s="6">
        <v>4</v>
      </c>
      <c r="K2831" s="5">
        <v>4.4000000000000004</v>
      </c>
      <c r="L2831" s="4">
        <v>1735.37</v>
      </c>
    </row>
    <row r="2832" spans="1:12" x14ac:dyDescent="0.3">
      <c r="A2832">
        <v>12831</v>
      </c>
      <c r="B2832" s="1">
        <v>47392</v>
      </c>
      <c r="C2832">
        <v>1743</v>
      </c>
      <c r="D2832" t="s">
        <v>12</v>
      </c>
      <c r="E2832" t="s">
        <v>20</v>
      </c>
      <c r="F2832" s="6">
        <v>3</v>
      </c>
      <c r="G2832" s="4">
        <v>50.46</v>
      </c>
      <c r="H2832" s="7">
        <v>7.0000000000000007E-2</v>
      </c>
      <c r="I2832" t="s">
        <v>18</v>
      </c>
      <c r="J2832" s="6">
        <v>1</v>
      </c>
      <c r="K2832" s="5">
        <v>3.9</v>
      </c>
      <c r="L2832" s="4">
        <v>140.78</v>
      </c>
    </row>
    <row r="2833" spans="1:12" x14ac:dyDescent="0.3">
      <c r="A2833">
        <v>12832</v>
      </c>
      <c r="B2833" s="1">
        <v>47393</v>
      </c>
      <c r="C2833">
        <v>1880</v>
      </c>
      <c r="D2833" t="s">
        <v>19</v>
      </c>
      <c r="E2833" t="s">
        <v>20</v>
      </c>
      <c r="F2833" s="6">
        <v>1</v>
      </c>
      <c r="G2833" s="4">
        <v>70.959999999999994</v>
      </c>
      <c r="H2833" s="7">
        <v>0.14000000000000001</v>
      </c>
      <c r="I2833" t="s">
        <v>14</v>
      </c>
      <c r="J2833" s="6">
        <v>6</v>
      </c>
      <c r="K2833" s="5">
        <v>3.7</v>
      </c>
      <c r="L2833" s="4">
        <v>61.03</v>
      </c>
    </row>
    <row r="2834" spans="1:12" x14ac:dyDescent="0.3">
      <c r="A2834">
        <v>12833</v>
      </c>
      <c r="B2834" s="1">
        <v>47394</v>
      </c>
      <c r="C2834">
        <v>1587</v>
      </c>
      <c r="D2834" t="s">
        <v>12</v>
      </c>
      <c r="E2834" t="s">
        <v>20</v>
      </c>
      <c r="F2834" s="6">
        <v>6</v>
      </c>
      <c r="G2834" s="4">
        <v>37.18</v>
      </c>
      <c r="H2834" s="7">
        <v>0.16</v>
      </c>
      <c r="I2834" t="s">
        <v>16</v>
      </c>
      <c r="J2834" s="6">
        <v>10</v>
      </c>
      <c r="K2834" s="5">
        <v>1.1000000000000001</v>
      </c>
      <c r="L2834" s="4">
        <v>187.39</v>
      </c>
    </row>
    <row r="2835" spans="1:12" x14ac:dyDescent="0.3">
      <c r="A2835">
        <v>12834</v>
      </c>
      <c r="B2835" s="1">
        <v>47395</v>
      </c>
      <c r="C2835">
        <v>1986</v>
      </c>
      <c r="D2835" t="s">
        <v>12</v>
      </c>
      <c r="E2835" t="s">
        <v>17</v>
      </c>
      <c r="F2835" s="6">
        <v>2</v>
      </c>
      <c r="G2835" s="4">
        <v>282.24</v>
      </c>
      <c r="H2835" s="7">
        <v>0.31</v>
      </c>
      <c r="I2835" t="s">
        <v>14</v>
      </c>
      <c r="J2835" s="6">
        <v>1</v>
      </c>
      <c r="K2835" s="5">
        <v>1.7</v>
      </c>
      <c r="L2835" s="4">
        <v>389.49</v>
      </c>
    </row>
    <row r="2836" spans="1:12" x14ac:dyDescent="0.3">
      <c r="A2836">
        <v>12835</v>
      </c>
      <c r="B2836" s="1">
        <v>47396</v>
      </c>
      <c r="C2836">
        <v>1839</v>
      </c>
      <c r="D2836" t="s">
        <v>19</v>
      </c>
      <c r="E2836" t="s">
        <v>13</v>
      </c>
      <c r="F2836" s="6">
        <v>4</v>
      </c>
      <c r="G2836" s="4">
        <v>498.12</v>
      </c>
      <c r="H2836" s="7">
        <v>0.2</v>
      </c>
      <c r="I2836" t="s">
        <v>18</v>
      </c>
      <c r="J2836" s="6">
        <v>5</v>
      </c>
      <c r="K2836" s="5">
        <v>4.9000000000000004</v>
      </c>
      <c r="L2836" s="4">
        <v>1593.98</v>
      </c>
    </row>
    <row r="2837" spans="1:12" x14ac:dyDescent="0.3">
      <c r="A2837">
        <v>12836</v>
      </c>
      <c r="B2837" s="1">
        <v>47397</v>
      </c>
      <c r="C2837">
        <v>1344</v>
      </c>
      <c r="D2837" t="s">
        <v>19</v>
      </c>
      <c r="E2837" t="s">
        <v>17</v>
      </c>
      <c r="F2837" s="6">
        <v>1</v>
      </c>
      <c r="G2837" s="4">
        <v>198.15</v>
      </c>
      <c r="H2837" s="7">
        <v>0.1</v>
      </c>
      <c r="I2837" t="s">
        <v>14</v>
      </c>
      <c r="J2837" s="6">
        <v>5</v>
      </c>
      <c r="K2837" s="5">
        <v>2.8</v>
      </c>
      <c r="L2837" s="4">
        <v>178.34</v>
      </c>
    </row>
    <row r="2838" spans="1:12" x14ac:dyDescent="0.3">
      <c r="A2838">
        <v>12837</v>
      </c>
      <c r="B2838" s="1">
        <v>47398</v>
      </c>
      <c r="C2838">
        <v>1813</v>
      </c>
      <c r="D2838" t="s">
        <v>12</v>
      </c>
      <c r="E2838" t="s">
        <v>20</v>
      </c>
      <c r="F2838" s="6">
        <v>1</v>
      </c>
      <c r="G2838" s="4">
        <v>239.73</v>
      </c>
      <c r="H2838" s="7">
        <v>0.26</v>
      </c>
      <c r="I2838" t="s">
        <v>16</v>
      </c>
      <c r="J2838" s="6">
        <v>3</v>
      </c>
      <c r="K2838" s="5">
        <v>4.0999999999999996</v>
      </c>
      <c r="L2838" s="4">
        <v>177.4</v>
      </c>
    </row>
    <row r="2839" spans="1:12" x14ac:dyDescent="0.3">
      <c r="A2839">
        <v>12838</v>
      </c>
      <c r="B2839" s="1">
        <v>47399</v>
      </c>
      <c r="C2839">
        <v>1963</v>
      </c>
      <c r="D2839" t="s">
        <v>12</v>
      </c>
      <c r="E2839" t="s">
        <v>20</v>
      </c>
      <c r="F2839" s="6">
        <v>7</v>
      </c>
      <c r="G2839" s="4">
        <v>547.04</v>
      </c>
      <c r="H2839" s="7">
        <v>0.18</v>
      </c>
      <c r="I2839" t="s">
        <v>18</v>
      </c>
      <c r="J2839" s="6">
        <v>5</v>
      </c>
      <c r="K2839" s="5">
        <v>2.6</v>
      </c>
      <c r="L2839" s="4">
        <v>3140.01</v>
      </c>
    </row>
    <row r="2840" spans="1:12" x14ac:dyDescent="0.3">
      <c r="A2840">
        <v>12839</v>
      </c>
      <c r="B2840" s="1">
        <v>47400</v>
      </c>
      <c r="C2840">
        <v>1800</v>
      </c>
      <c r="D2840" t="s">
        <v>15</v>
      </c>
      <c r="E2840" t="s">
        <v>13</v>
      </c>
      <c r="F2840" s="6">
        <v>6</v>
      </c>
      <c r="G2840" s="4">
        <v>504.59</v>
      </c>
      <c r="H2840" s="7">
        <v>0.06</v>
      </c>
      <c r="I2840" t="s">
        <v>16</v>
      </c>
      <c r="J2840" s="6">
        <v>6</v>
      </c>
      <c r="K2840" s="5">
        <v>4.0999999999999996</v>
      </c>
      <c r="L2840" s="4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 s="6">
        <v>4</v>
      </c>
      <c r="G2841" s="4">
        <v>404.05</v>
      </c>
      <c r="H2841" s="7">
        <v>0.2</v>
      </c>
      <c r="I2841" t="s">
        <v>14</v>
      </c>
      <c r="J2841" s="6">
        <v>5</v>
      </c>
      <c r="K2841" s="5">
        <v>1.5</v>
      </c>
      <c r="L2841" s="4">
        <v>1292.96</v>
      </c>
    </row>
    <row r="2842" spans="1:12" x14ac:dyDescent="0.3">
      <c r="A2842">
        <v>12841</v>
      </c>
      <c r="B2842" s="1">
        <v>47402</v>
      </c>
      <c r="C2842">
        <v>1146</v>
      </c>
      <c r="D2842" t="s">
        <v>15</v>
      </c>
      <c r="E2842" t="s">
        <v>21</v>
      </c>
      <c r="F2842" s="6">
        <v>2</v>
      </c>
      <c r="G2842" s="4">
        <v>171.08</v>
      </c>
      <c r="H2842" s="7">
        <v>0.32</v>
      </c>
      <c r="I2842" t="s">
        <v>18</v>
      </c>
      <c r="J2842" s="6">
        <v>1</v>
      </c>
      <c r="K2842" s="5">
        <v>1.2</v>
      </c>
      <c r="L2842" s="4">
        <v>232.67</v>
      </c>
    </row>
    <row r="2843" spans="1:12" x14ac:dyDescent="0.3">
      <c r="A2843">
        <v>12842</v>
      </c>
      <c r="B2843" s="1">
        <v>47403</v>
      </c>
      <c r="C2843">
        <v>1286</v>
      </c>
      <c r="D2843" t="s">
        <v>22</v>
      </c>
      <c r="E2843" t="s">
        <v>17</v>
      </c>
      <c r="F2843" s="6">
        <v>1</v>
      </c>
      <c r="G2843" s="4">
        <v>83.47</v>
      </c>
      <c r="H2843" s="7">
        <v>0.28999999999999998</v>
      </c>
      <c r="I2843" t="s">
        <v>16</v>
      </c>
      <c r="J2843" s="6">
        <v>7</v>
      </c>
      <c r="K2843" s="5">
        <v>2.9</v>
      </c>
      <c r="L2843" s="4">
        <v>59.26</v>
      </c>
    </row>
    <row r="2844" spans="1:12" x14ac:dyDescent="0.3">
      <c r="A2844">
        <v>12843</v>
      </c>
      <c r="B2844" s="1">
        <v>47404</v>
      </c>
      <c r="C2844">
        <v>1975</v>
      </c>
      <c r="D2844" t="s">
        <v>19</v>
      </c>
      <c r="E2844" t="s">
        <v>21</v>
      </c>
      <c r="F2844" s="6">
        <v>5</v>
      </c>
      <c r="G2844" s="4">
        <v>24.39</v>
      </c>
      <c r="H2844" s="7">
        <v>0.21</v>
      </c>
      <c r="I2844" t="s">
        <v>16</v>
      </c>
      <c r="J2844" s="6">
        <v>3</v>
      </c>
      <c r="K2844" s="5">
        <v>3.4</v>
      </c>
      <c r="L2844" s="4">
        <v>96.34</v>
      </c>
    </row>
    <row r="2845" spans="1:12" x14ac:dyDescent="0.3">
      <c r="A2845">
        <v>12844</v>
      </c>
      <c r="B2845" s="1">
        <v>47405</v>
      </c>
      <c r="C2845">
        <v>1653</v>
      </c>
      <c r="D2845" t="s">
        <v>22</v>
      </c>
      <c r="E2845" t="s">
        <v>21</v>
      </c>
      <c r="F2845" s="6">
        <v>5</v>
      </c>
      <c r="G2845" s="4">
        <v>77.599999999999994</v>
      </c>
      <c r="H2845" s="7">
        <v>0.13</v>
      </c>
      <c r="I2845" t="s">
        <v>14</v>
      </c>
      <c r="J2845" s="6">
        <v>7</v>
      </c>
      <c r="K2845" s="5">
        <v>2.2999999999999998</v>
      </c>
      <c r="L2845" s="4">
        <v>337.56</v>
      </c>
    </row>
    <row r="2846" spans="1:12" x14ac:dyDescent="0.3">
      <c r="A2846">
        <v>12845</v>
      </c>
      <c r="B2846" s="1">
        <v>47406</v>
      </c>
      <c r="C2846">
        <v>1052</v>
      </c>
      <c r="D2846" t="s">
        <v>19</v>
      </c>
      <c r="E2846" t="s">
        <v>17</v>
      </c>
      <c r="F2846" s="6">
        <v>4</v>
      </c>
      <c r="G2846" s="4">
        <v>186.17</v>
      </c>
      <c r="H2846" s="7">
        <v>0.03</v>
      </c>
      <c r="I2846" t="s">
        <v>18</v>
      </c>
      <c r="J2846" s="6">
        <v>5</v>
      </c>
      <c r="K2846" s="5">
        <v>3.9</v>
      </c>
      <c r="L2846" s="4">
        <v>722.34</v>
      </c>
    </row>
    <row r="2847" spans="1:12" x14ac:dyDescent="0.3">
      <c r="A2847">
        <v>12846</v>
      </c>
      <c r="B2847" s="1">
        <v>47407</v>
      </c>
      <c r="C2847">
        <v>1303</v>
      </c>
      <c r="D2847" t="s">
        <v>19</v>
      </c>
      <c r="E2847" t="s">
        <v>20</v>
      </c>
      <c r="F2847" s="6">
        <v>2</v>
      </c>
      <c r="G2847" s="4">
        <v>337.8</v>
      </c>
      <c r="H2847" s="7">
        <v>0.16</v>
      </c>
      <c r="I2847" t="s">
        <v>16</v>
      </c>
      <c r="J2847" s="6">
        <v>3</v>
      </c>
      <c r="K2847" s="5">
        <v>3</v>
      </c>
      <c r="L2847" s="4">
        <v>567.5</v>
      </c>
    </row>
    <row r="2848" spans="1:12" x14ac:dyDescent="0.3">
      <c r="A2848">
        <v>12847</v>
      </c>
      <c r="B2848" s="1">
        <v>47408</v>
      </c>
      <c r="C2848">
        <v>1068</v>
      </c>
      <c r="D2848" t="s">
        <v>15</v>
      </c>
      <c r="E2848" t="s">
        <v>21</v>
      </c>
      <c r="F2848" s="6">
        <v>4</v>
      </c>
      <c r="G2848" s="4">
        <v>52.44</v>
      </c>
      <c r="H2848" s="7">
        <v>0.26</v>
      </c>
      <c r="I2848" t="s">
        <v>16</v>
      </c>
      <c r="J2848" s="6">
        <v>11</v>
      </c>
      <c r="K2848" s="5">
        <v>4.7</v>
      </c>
      <c r="L2848" s="4">
        <v>155.22</v>
      </c>
    </row>
    <row r="2849" spans="1:12" x14ac:dyDescent="0.3">
      <c r="A2849">
        <v>12848</v>
      </c>
      <c r="B2849" s="1">
        <v>47409</v>
      </c>
      <c r="C2849">
        <v>1360</v>
      </c>
      <c r="D2849" t="s">
        <v>15</v>
      </c>
      <c r="E2849" t="s">
        <v>20</v>
      </c>
      <c r="F2849" s="6">
        <v>1</v>
      </c>
      <c r="G2849" s="4">
        <v>94.69</v>
      </c>
      <c r="H2849" s="7">
        <v>0.13</v>
      </c>
      <c r="I2849" t="s">
        <v>14</v>
      </c>
      <c r="J2849" s="6">
        <v>6</v>
      </c>
      <c r="K2849" s="5">
        <v>1.3</v>
      </c>
      <c r="L2849" s="4">
        <v>82.38</v>
      </c>
    </row>
    <row r="2850" spans="1:12" x14ac:dyDescent="0.3">
      <c r="A2850">
        <v>12849</v>
      </c>
      <c r="B2850" s="1">
        <v>47410</v>
      </c>
      <c r="C2850">
        <v>1601</v>
      </c>
      <c r="D2850" t="s">
        <v>19</v>
      </c>
      <c r="E2850" t="s">
        <v>17</v>
      </c>
      <c r="F2850" s="6">
        <v>7</v>
      </c>
      <c r="G2850" s="4">
        <v>120.93</v>
      </c>
      <c r="H2850" s="7">
        <v>0.08</v>
      </c>
      <c r="I2850" t="s">
        <v>16</v>
      </c>
      <c r="J2850" s="6">
        <v>1</v>
      </c>
      <c r="K2850" s="5">
        <v>1.3</v>
      </c>
      <c r="L2850" s="4">
        <v>778.79</v>
      </c>
    </row>
    <row r="2851" spans="1:12" x14ac:dyDescent="0.3">
      <c r="A2851">
        <v>12850</v>
      </c>
      <c r="B2851" s="1">
        <v>47411</v>
      </c>
      <c r="C2851">
        <v>1957</v>
      </c>
      <c r="D2851" t="s">
        <v>15</v>
      </c>
      <c r="E2851" t="s">
        <v>20</v>
      </c>
      <c r="F2851" s="6">
        <v>7</v>
      </c>
      <c r="G2851" s="4">
        <v>384.71</v>
      </c>
      <c r="H2851" s="7">
        <v>0.33</v>
      </c>
      <c r="I2851" t="s">
        <v>16</v>
      </c>
      <c r="J2851" s="6">
        <v>6</v>
      </c>
      <c r="K2851" s="5">
        <v>4.5999999999999996</v>
      </c>
      <c r="L2851" s="4">
        <v>1804.29</v>
      </c>
    </row>
    <row r="2852" spans="1:12" x14ac:dyDescent="0.3">
      <c r="A2852">
        <v>12851</v>
      </c>
      <c r="B2852" s="1">
        <v>47412</v>
      </c>
      <c r="C2852">
        <v>1219</v>
      </c>
      <c r="D2852" t="s">
        <v>19</v>
      </c>
      <c r="E2852" t="s">
        <v>20</v>
      </c>
      <c r="F2852" s="6">
        <v>5</v>
      </c>
      <c r="G2852" s="4">
        <v>375.24</v>
      </c>
      <c r="H2852" s="7">
        <v>0.28999999999999998</v>
      </c>
      <c r="I2852" t="s">
        <v>14</v>
      </c>
      <c r="J2852" s="6">
        <v>4</v>
      </c>
      <c r="K2852" s="5">
        <v>3.7</v>
      </c>
      <c r="L2852" s="4">
        <v>1332.1</v>
      </c>
    </row>
    <row r="2853" spans="1:12" x14ac:dyDescent="0.3">
      <c r="A2853">
        <v>12852</v>
      </c>
      <c r="B2853" s="1">
        <v>47413</v>
      </c>
      <c r="C2853">
        <v>1961</v>
      </c>
      <c r="D2853" t="s">
        <v>19</v>
      </c>
      <c r="E2853" t="s">
        <v>17</v>
      </c>
      <c r="F2853" s="6">
        <v>7</v>
      </c>
      <c r="G2853" s="4">
        <v>337.2</v>
      </c>
      <c r="H2853" s="7">
        <v>0.22</v>
      </c>
      <c r="I2853" t="s">
        <v>16</v>
      </c>
      <c r="J2853" s="6">
        <v>4</v>
      </c>
      <c r="K2853" s="5">
        <v>3.7</v>
      </c>
      <c r="L2853" s="4">
        <v>1841.11</v>
      </c>
    </row>
    <row r="2854" spans="1:12" x14ac:dyDescent="0.3">
      <c r="A2854">
        <v>12853</v>
      </c>
      <c r="B2854" s="1">
        <v>47414</v>
      </c>
      <c r="C2854">
        <v>1703</v>
      </c>
      <c r="D2854" t="s">
        <v>19</v>
      </c>
      <c r="E2854" t="s">
        <v>20</v>
      </c>
      <c r="F2854" s="6">
        <v>3</v>
      </c>
      <c r="G2854" s="4">
        <v>161.54</v>
      </c>
      <c r="H2854" s="7">
        <v>0.05</v>
      </c>
      <c r="I2854" t="s">
        <v>16</v>
      </c>
      <c r="J2854" s="6">
        <v>5</v>
      </c>
      <c r="K2854" s="5">
        <v>1.1000000000000001</v>
      </c>
      <c r="L2854" s="4">
        <v>460.39</v>
      </c>
    </row>
    <row r="2855" spans="1:12" x14ac:dyDescent="0.3">
      <c r="A2855">
        <v>12854</v>
      </c>
      <c r="B2855" s="1">
        <v>47415</v>
      </c>
      <c r="C2855">
        <v>1965</v>
      </c>
      <c r="D2855" t="s">
        <v>12</v>
      </c>
      <c r="E2855" t="s">
        <v>21</v>
      </c>
      <c r="F2855" s="6">
        <v>4</v>
      </c>
      <c r="G2855" s="4">
        <v>232.11</v>
      </c>
      <c r="H2855" s="7">
        <v>0.05</v>
      </c>
      <c r="I2855" t="s">
        <v>16</v>
      </c>
      <c r="J2855" s="6">
        <v>9</v>
      </c>
      <c r="K2855" s="5">
        <v>4.8</v>
      </c>
      <c r="L2855" s="4">
        <v>882.02</v>
      </c>
    </row>
    <row r="2856" spans="1:12" x14ac:dyDescent="0.3">
      <c r="A2856">
        <v>12855</v>
      </c>
      <c r="B2856" s="1">
        <v>47416</v>
      </c>
      <c r="C2856">
        <v>1574</v>
      </c>
      <c r="D2856" t="s">
        <v>15</v>
      </c>
      <c r="E2856" t="s">
        <v>21</v>
      </c>
      <c r="F2856" s="6">
        <v>7</v>
      </c>
      <c r="G2856" s="4">
        <v>71.56</v>
      </c>
      <c r="H2856" s="7">
        <v>0.04</v>
      </c>
      <c r="I2856" t="s">
        <v>14</v>
      </c>
      <c r="J2856" s="6">
        <v>1</v>
      </c>
      <c r="K2856" s="5">
        <v>4.0999999999999996</v>
      </c>
      <c r="L2856" s="4">
        <v>480.88</v>
      </c>
    </row>
    <row r="2857" spans="1:12" x14ac:dyDescent="0.3">
      <c r="A2857">
        <v>12856</v>
      </c>
      <c r="B2857" s="1">
        <v>47417</v>
      </c>
      <c r="C2857">
        <v>1584</v>
      </c>
      <c r="D2857" t="s">
        <v>15</v>
      </c>
      <c r="E2857" t="s">
        <v>21</v>
      </c>
      <c r="F2857" s="6">
        <v>3</v>
      </c>
      <c r="G2857" s="4">
        <v>147.47999999999999</v>
      </c>
      <c r="H2857" s="7">
        <v>0.22</v>
      </c>
      <c r="I2857" t="s">
        <v>16</v>
      </c>
      <c r="J2857" s="6">
        <v>3</v>
      </c>
      <c r="K2857" s="5">
        <v>4.0999999999999996</v>
      </c>
      <c r="L2857" s="4">
        <v>345.1</v>
      </c>
    </row>
    <row r="2858" spans="1:12" x14ac:dyDescent="0.3">
      <c r="A2858">
        <v>12857</v>
      </c>
      <c r="B2858" s="1">
        <v>47418</v>
      </c>
      <c r="C2858">
        <v>1160</v>
      </c>
      <c r="D2858" t="s">
        <v>15</v>
      </c>
      <c r="E2858" t="s">
        <v>21</v>
      </c>
      <c r="F2858" s="6">
        <v>3</v>
      </c>
      <c r="G2858" s="4">
        <v>540.16</v>
      </c>
      <c r="H2858" s="7">
        <v>0.04</v>
      </c>
      <c r="I2858" t="s">
        <v>18</v>
      </c>
      <c r="J2858" s="6">
        <v>11</v>
      </c>
      <c r="K2858" s="5">
        <v>4.5999999999999996</v>
      </c>
      <c r="L2858" s="4">
        <v>1555.66</v>
      </c>
    </row>
    <row r="2859" spans="1:12" x14ac:dyDescent="0.3">
      <c r="A2859">
        <v>12858</v>
      </c>
      <c r="B2859" s="1">
        <v>47419</v>
      </c>
      <c r="C2859">
        <v>1680</v>
      </c>
      <c r="D2859" t="s">
        <v>12</v>
      </c>
      <c r="E2859" t="s">
        <v>20</v>
      </c>
      <c r="F2859" s="6">
        <v>6</v>
      </c>
      <c r="G2859" s="4">
        <v>588.12</v>
      </c>
      <c r="H2859" s="7">
        <v>0.28999999999999998</v>
      </c>
      <c r="I2859" t="s">
        <v>14</v>
      </c>
      <c r="J2859" s="6">
        <v>4</v>
      </c>
      <c r="K2859" s="5">
        <v>3.3</v>
      </c>
      <c r="L2859" s="4">
        <v>2505.39</v>
      </c>
    </row>
    <row r="2860" spans="1:12" x14ac:dyDescent="0.3">
      <c r="A2860">
        <v>12859</v>
      </c>
      <c r="B2860" s="1">
        <v>47420</v>
      </c>
      <c r="C2860">
        <v>1088</v>
      </c>
      <c r="D2860" t="s">
        <v>19</v>
      </c>
      <c r="E2860" t="s">
        <v>21</v>
      </c>
      <c r="F2860" s="6">
        <v>5</v>
      </c>
      <c r="G2860" s="4">
        <v>393.88</v>
      </c>
      <c r="H2860" s="7">
        <v>0.35</v>
      </c>
      <c r="I2860" t="s">
        <v>16</v>
      </c>
      <c r="J2860" s="6">
        <v>2</v>
      </c>
      <c r="K2860" s="5">
        <v>2.6</v>
      </c>
      <c r="L2860" s="4">
        <v>1280.1099999999999</v>
      </c>
    </row>
    <row r="2861" spans="1:12" x14ac:dyDescent="0.3">
      <c r="A2861">
        <v>12860</v>
      </c>
      <c r="B2861" s="1">
        <v>47421</v>
      </c>
      <c r="C2861">
        <v>1687</v>
      </c>
      <c r="D2861" t="s">
        <v>22</v>
      </c>
      <c r="E2861" t="s">
        <v>20</v>
      </c>
      <c r="F2861" s="6">
        <v>4</v>
      </c>
      <c r="G2861" s="4">
        <v>551.34</v>
      </c>
      <c r="H2861" s="7">
        <v>0.13</v>
      </c>
      <c r="I2861" t="s">
        <v>14</v>
      </c>
      <c r="J2861" s="6">
        <v>9</v>
      </c>
      <c r="K2861" s="5">
        <v>2.9</v>
      </c>
      <c r="L2861" s="4">
        <v>1918.66</v>
      </c>
    </row>
    <row r="2862" spans="1:12" x14ac:dyDescent="0.3">
      <c r="A2862">
        <v>12861</v>
      </c>
      <c r="B2862" s="1">
        <v>47422</v>
      </c>
      <c r="C2862">
        <v>1780</v>
      </c>
      <c r="D2862" t="s">
        <v>22</v>
      </c>
      <c r="E2862" t="s">
        <v>13</v>
      </c>
      <c r="F2862" s="6">
        <v>3</v>
      </c>
      <c r="G2862" s="4">
        <v>391</v>
      </c>
      <c r="H2862" s="7">
        <v>0.16</v>
      </c>
      <c r="I2862" t="s">
        <v>16</v>
      </c>
      <c r="J2862" s="6">
        <v>11</v>
      </c>
      <c r="K2862" s="5">
        <v>4.0999999999999996</v>
      </c>
      <c r="L2862" s="4">
        <v>985.32</v>
      </c>
    </row>
    <row r="2863" spans="1:12" x14ac:dyDescent="0.3">
      <c r="A2863">
        <v>12862</v>
      </c>
      <c r="B2863" s="1">
        <v>47423</v>
      </c>
      <c r="C2863">
        <v>1584</v>
      </c>
      <c r="D2863" t="s">
        <v>15</v>
      </c>
      <c r="E2863" t="s">
        <v>20</v>
      </c>
      <c r="F2863" s="6">
        <v>1</v>
      </c>
      <c r="G2863" s="4">
        <v>34.42</v>
      </c>
      <c r="H2863" s="7">
        <v>0.25</v>
      </c>
      <c r="I2863" t="s">
        <v>18</v>
      </c>
      <c r="J2863" s="6">
        <v>7</v>
      </c>
      <c r="K2863" s="5">
        <v>4.0999999999999996</v>
      </c>
      <c r="L2863" s="4">
        <v>25.82</v>
      </c>
    </row>
    <row r="2864" spans="1:12" x14ac:dyDescent="0.3">
      <c r="A2864">
        <v>12863</v>
      </c>
      <c r="B2864" s="1">
        <v>47424</v>
      </c>
      <c r="C2864">
        <v>1756</v>
      </c>
      <c r="D2864" t="s">
        <v>19</v>
      </c>
      <c r="E2864" t="s">
        <v>21</v>
      </c>
      <c r="F2864" s="6">
        <v>7</v>
      </c>
      <c r="G2864" s="4">
        <v>598.11</v>
      </c>
      <c r="H2864" s="7">
        <v>0.33</v>
      </c>
      <c r="I2864" t="s">
        <v>16</v>
      </c>
      <c r="J2864" s="6">
        <v>1</v>
      </c>
      <c r="K2864" s="5">
        <v>3.4</v>
      </c>
      <c r="L2864" s="4">
        <v>2805.14</v>
      </c>
    </row>
    <row r="2865" spans="1:12" x14ac:dyDescent="0.3">
      <c r="A2865">
        <v>12864</v>
      </c>
      <c r="B2865" s="1">
        <v>47425</v>
      </c>
      <c r="C2865">
        <v>1588</v>
      </c>
      <c r="D2865" t="s">
        <v>22</v>
      </c>
      <c r="E2865" t="s">
        <v>13</v>
      </c>
      <c r="F2865" s="6">
        <v>6</v>
      </c>
      <c r="G2865" s="4">
        <v>72.89</v>
      </c>
      <c r="H2865" s="7">
        <v>0.31</v>
      </c>
      <c r="I2865" t="s">
        <v>18</v>
      </c>
      <c r="J2865" s="6">
        <v>9</v>
      </c>
      <c r="K2865" s="5">
        <v>1.9</v>
      </c>
      <c r="L2865" s="4">
        <v>301.76</v>
      </c>
    </row>
    <row r="2866" spans="1:12" x14ac:dyDescent="0.3">
      <c r="A2866">
        <v>12865</v>
      </c>
      <c r="B2866" s="1">
        <v>47426</v>
      </c>
      <c r="C2866">
        <v>1158</v>
      </c>
      <c r="D2866" t="s">
        <v>19</v>
      </c>
      <c r="E2866" t="s">
        <v>17</v>
      </c>
      <c r="F2866" s="6">
        <v>2</v>
      </c>
      <c r="G2866" s="4">
        <v>414.35</v>
      </c>
      <c r="H2866" s="7">
        <v>0.02</v>
      </c>
      <c r="I2866" t="s">
        <v>16</v>
      </c>
      <c r="J2866" s="6">
        <v>6</v>
      </c>
      <c r="K2866" s="5">
        <v>4.3</v>
      </c>
      <c r="L2866" s="4">
        <v>812.13</v>
      </c>
    </row>
    <row r="2867" spans="1:12" x14ac:dyDescent="0.3">
      <c r="A2867">
        <v>12866</v>
      </c>
      <c r="B2867" s="1">
        <v>47427</v>
      </c>
      <c r="C2867">
        <v>1488</v>
      </c>
      <c r="D2867" t="s">
        <v>15</v>
      </c>
      <c r="E2867" t="s">
        <v>20</v>
      </c>
      <c r="F2867" s="6">
        <v>7</v>
      </c>
      <c r="G2867" s="4">
        <v>162.91</v>
      </c>
      <c r="H2867" s="7">
        <v>0.06</v>
      </c>
      <c r="I2867" t="s">
        <v>16</v>
      </c>
      <c r="J2867" s="6">
        <v>2</v>
      </c>
      <c r="K2867" s="5">
        <v>3.6</v>
      </c>
      <c r="L2867" s="4">
        <v>1071.95</v>
      </c>
    </row>
    <row r="2868" spans="1:12" x14ac:dyDescent="0.3">
      <c r="A2868">
        <v>12867</v>
      </c>
      <c r="B2868" s="1">
        <v>47428</v>
      </c>
      <c r="C2868">
        <v>1970</v>
      </c>
      <c r="D2868" t="s">
        <v>22</v>
      </c>
      <c r="E2868" t="s">
        <v>21</v>
      </c>
      <c r="F2868" s="6">
        <v>7</v>
      </c>
      <c r="G2868" s="4">
        <v>244.31</v>
      </c>
      <c r="H2868" s="7">
        <v>0.26</v>
      </c>
      <c r="I2868" t="s">
        <v>14</v>
      </c>
      <c r="J2868" s="6">
        <v>1</v>
      </c>
      <c r="K2868" s="5">
        <v>1.9</v>
      </c>
      <c r="L2868" s="4">
        <v>1265.53</v>
      </c>
    </row>
    <row r="2869" spans="1:12" x14ac:dyDescent="0.3">
      <c r="A2869">
        <v>12868</v>
      </c>
      <c r="B2869" s="1">
        <v>47429</v>
      </c>
      <c r="C2869">
        <v>1323</v>
      </c>
      <c r="D2869" t="s">
        <v>19</v>
      </c>
      <c r="E2869" t="s">
        <v>21</v>
      </c>
      <c r="F2869" s="6">
        <v>7</v>
      </c>
      <c r="G2869" s="4">
        <v>392.87</v>
      </c>
      <c r="H2869" s="7">
        <v>0.24</v>
      </c>
      <c r="I2869" t="s">
        <v>16</v>
      </c>
      <c r="J2869" s="6">
        <v>6</v>
      </c>
      <c r="K2869" s="5">
        <v>2.9</v>
      </c>
      <c r="L2869" s="4">
        <v>2090.0700000000002</v>
      </c>
    </row>
    <row r="2870" spans="1:12" x14ac:dyDescent="0.3">
      <c r="A2870">
        <v>12869</v>
      </c>
      <c r="B2870" s="1">
        <v>47430</v>
      </c>
      <c r="C2870">
        <v>1609</v>
      </c>
      <c r="D2870" t="s">
        <v>22</v>
      </c>
      <c r="E2870" t="s">
        <v>21</v>
      </c>
      <c r="F2870" s="6">
        <v>6</v>
      </c>
      <c r="G2870" s="4">
        <v>270.35000000000002</v>
      </c>
      <c r="H2870" s="7">
        <v>0.05</v>
      </c>
      <c r="I2870" t="s">
        <v>14</v>
      </c>
      <c r="J2870" s="6">
        <v>7</v>
      </c>
      <c r="K2870" s="5">
        <v>5</v>
      </c>
      <c r="L2870" s="4">
        <v>1541</v>
      </c>
    </row>
    <row r="2871" spans="1:12" x14ac:dyDescent="0.3">
      <c r="A2871">
        <v>12870</v>
      </c>
      <c r="B2871" s="1">
        <v>47431</v>
      </c>
      <c r="C2871">
        <v>1380</v>
      </c>
      <c r="D2871" t="s">
        <v>19</v>
      </c>
      <c r="E2871" t="s">
        <v>17</v>
      </c>
      <c r="F2871" s="6">
        <v>2</v>
      </c>
      <c r="G2871" s="4">
        <v>161.57</v>
      </c>
      <c r="H2871" s="7">
        <v>0.18</v>
      </c>
      <c r="I2871" t="s">
        <v>16</v>
      </c>
      <c r="J2871" s="6">
        <v>10</v>
      </c>
      <c r="K2871" s="5">
        <v>2.2999999999999998</v>
      </c>
      <c r="L2871" s="4">
        <v>264.97000000000003</v>
      </c>
    </row>
    <row r="2872" spans="1:12" x14ac:dyDescent="0.3">
      <c r="A2872">
        <v>12871</v>
      </c>
      <c r="B2872" s="1">
        <v>47432</v>
      </c>
      <c r="C2872">
        <v>1101</v>
      </c>
      <c r="D2872" t="s">
        <v>22</v>
      </c>
      <c r="E2872" t="s">
        <v>13</v>
      </c>
      <c r="F2872" s="6">
        <v>5</v>
      </c>
      <c r="G2872" s="4">
        <v>210.65</v>
      </c>
      <c r="H2872" s="7">
        <v>0.27</v>
      </c>
      <c r="I2872" t="s">
        <v>16</v>
      </c>
      <c r="J2872" s="6">
        <v>6</v>
      </c>
      <c r="K2872" s="5">
        <v>1.5</v>
      </c>
      <c r="L2872" s="4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 s="6">
        <v>4</v>
      </c>
      <c r="G2873" s="4">
        <v>214.81</v>
      </c>
      <c r="H2873" s="7">
        <v>0.08</v>
      </c>
      <c r="I2873" t="s">
        <v>14</v>
      </c>
      <c r="J2873" s="6">
        <v>7</v>
      </c>
      <c r="K2873" s="5">
        <v>1.1000000000000001</v>
      </c>
      <c r="L2873" s="4">
        <v>790.5</v>
      </c>
    </row>
    <row r="2874" spans="1:12" x14ac:dyDescent="0.3">
      <c r="A2874">
        <v>12873</v>
      </c>
      <c r="B2874" s="1">
        <v>47434</v>
      </c>
      <c r="C2874">
        <v>1643</v>
      </c>
      <c r="D2874" t="s">
        <v>19</v>
      </c>
      <c r="E2874" t="s">
        <v>21</v>
      </c>
      <c r="F2874" s="6">
        <v>4</v>
      </c>
      <c r="G2874" s="4">
        <v>576.20000000000005</v>
      </c>
      <c r="H2874" s="7">
        <v>0.3</v>
      </c>
      <c r="I2874" t="s">
        <v>16</v>
      </c>
      <c r="J2874" s="6">
        <v>6</v>
      </c>
      <c r="K2874" s="5">
        <v>1.7</v>
      </c>
      <c r="L2874" s="4">
        <v>1613.36</v>
      </c>
    </row>
    <row r="2875" spans="1:12" x14ac:dyDescent="0.3">
      <c r="A2875">
        <v>12874</v>
      </c>
      <c r="B2875" s="1">
        <v>47435</v>
      </c>
      <c r="C2875">
        <v>1613</v>
      </c>
      <c r="D2875" t="s">
        <v>19</v>
      </c>
      <c r="E2875" t="s">
        <v>20</v>
      </c>
      <c r="F2875" s="6">
        <v>2</v>
      </c>
      <c r="G2875" s="4">
        <v>482.19</v>
      </c>
      <c r="H2875" s="7">
        <v>0.02</v>
      </c>
      <c r="I2875" t="s">
        <v>14</v>
      </c>
      <c r="J2875" s="6">
        <v>8</v>
      </c>
      <c r="K2875" s="5">
        <v>1.7</v>
      </c>
      <c r="L2875" s="4">
        <v>945.09</v>
      </c>
    </row>
    <row r="2876" spans="1:12" x14ac:dyDescent="0.3">
      <c r="A2876">
        <v>12875</v>
      </c>
      <c r="B2876" s="1">
        <v>47436</v>
      </c>
      <c r="C2876">
        <v>1018</v>
      </c>
      <c r="D2876" t="s">
        <v>12</v>
      </c>
      <c r="E2876" t="s">
        <v>21</v>
      </c>
      <c r="F2876" s="6">
        <v>7</v>
      </c>
      <c r="G2876" s="4">
        <v>283.25</v>
      </c>
      <c r="H2876" s="7">
        <v>0.27</v>
      </c>
      <c r="I2876" t="s">
        <v>18</v>
      </c>
      <c r="J2876" s="6">
        <v>2</v>
      </c>
      <c r="K2876" s="5">
        <v>4.4000000000000004</v>
      </c>
      <c r="L2876" s="4">
        <v>1447.41</v>
      </c>
    </row>
    <row r="2877" spans="1:12" x14ac:dyDescent="0.3">
      <c r="A2877">
        <v>12876</v>
      </c>
      <c r="B2877" s="1">
        <v>47437</v>
      </c>
      <c r="C2877">
        <v>1453</v>
      </c>
      <c r="D2877" t="s">
        <v>19</v>
      </c>
      <c r="E2877" t="s">
        <v>21</v>
      </c>
      <c r="F2877" s="6">
        <v>1</v>
      </c>
      <c r="G2877" s="4">
        <v>131.9</v>
      </c>
      <c r="H2877" s="7">
        <v>0.22</v>
      </c>
      <c r="I2877" t="s">
        <v>16</v>
      </c>
      <c r="J2877" s="6">
        <v>9</v>
      </c>
      <c r="K2877" s="5">
        <v>1.6</v>
      </c>
      <c r="L2877" s="4">
        <v>102.88</v>
      </c>
    </row>
    <row r="2878" spans="1:12" x14ac:dyDescent="0.3">
      <c r="A2878">
        <v>12877</v>
      </c>
      <c r="B2878" s="1">
        <v>47438</v>
      </c>
      <c r="C2878">
        <v>1481</v>
      </c>
      <c r="D2878" t="s">
        <v>19</v>
      </c>
      <c r="E2878" t="s">
        <v>20</v>
      </c>
      <c r="F2878" s="6">
        <v>2</v>
      </c>
      <c r="G2878" s="4">
        <v>489.44</v>
      </c>
      <c r="H2878" s="7">
        <v>0.11</v>
      </c>
      <c r="I2878" t="s">
        <v>18</v>
      </c>
      <c r="J2878" s="6">
        <v>9</v>
      </c>
      <c r="K2878" s="5">
        <v>4.5</v>
      </c>
      <c r="L2878" s="4">
        <v>871.2</v>
      </c>
    </row>
    <row r="2879" spans="1:12" x14ac:dyDescent="0.3">
      <c r="A2879">
        <v>12878</v>
      </c>
      <c r="B2879" s="1">
        <v>47439</v>
      </c>
      <c r="C2879">
        <v>1593</v>
      </c>
      <c r="D2879" t="s">
        <v>19</v>
      </c>
      <c r="E2879" t="s">
        <v>21</v>
      </c>
      <c r="F2879" s="6">
        <v>2</v>
      </c>
      <c r="G2879" s="4">
        <v>106.95</v>
      </c>
      <c r="H2879" s="7">
        <v>0.25</v>
      </c>
      <c r="I2879" t="s">
        <v>16</v>
      </c>
      <c r="J2879" s="6">
        <v>11</v>
      </c>
      <c r="K2879" s="5">
        <v>1.3</v>
      </c>
      <c r="L2879" s="4">
        <v>160.43</v>
      </c>
    </row>
    <row r="2880" spans="1:12" x14ac:dyDescent="0.3">
      <c r="A2880">
        <v>12879</v>
      </c>
      <c r="B2880" s="1">
        <v>47440</v>
      </c>
      <c r="C2880">
        <v>1396</v>
      </c>
      <c r="D2880" t="s">
        <v>15</v>
      </c>
      <c r="E2880" t="s">
        <v>17</v>
      </c>
      <c r="F2880" s="6">
        <v>4</v>
      </c>
      <c r="G2880" s="4">
        <v>138.12</v>
      </c>
      <c r="H2880" s="7">
        <v>0.27</v>
      </c>
      <c r="I2880" t="s">
        <v>16</v>
      </c>
      <c r="J2880" s="6">
        <v>9</v>
      </c>
      <c r="K2880" s="5">
        <v>4.5999999999999996</v>
      </c>
      <c r="L2880" s="4">
        <v>403.31</v>
      </c>
    </row>
    <row r="2881" spans="1:12" x14ac:dyDescent="0.3">
      <c r="A2881">
        <v>12880</v>
      </c>
      <c r="B2881" s="1">
        <v>47441</v>
      </c>
      <c r="C2881">
        <v>1278</v>
      </c>
      <c r="D2881" t="s">
        <v>15</v>
      </c>
      <c r="E2881" t="s">
        <v>21</v>
      </c>
      <c r="F2881" s="6">
        <v>3</v>
      </c>
      <c r="G2881" s="4">
        <v>229.12</v>
      </c>
      <c r="H2881" s="7">
        <v>0.33</v>
      </c>
      <c r="I2881" t="s">
        <v>18</v>
      </c>
      <c r="J2881" s="6">
        <v>7</v>
      </c>
      <c r="K2881" s="5">
        <v>2</v>
      </c>
      <c r="L2881" s="4">
        <v>460.53</v>
      </c>
    </row>
    <row r="2882" spans="1:12" x14ac:dyDescent="0.3">
      <c r="A2882">
        <v>12881</v>
      </c>
      <c r="B2882" s="1">
        <v>47442</v>
      </c>
      <c r="C2882">
        <v>1850</v>
      </c>
      <c r="D2882" t="s">
        <v>19</v>
      </c>
      <c r="E2882" t="s">
        <v>17</v>
      </c>
      <c r="F2882" s="6">
        <v>1</v>
      </c>
      <c r="G2882" s="4">
        <v>530</v>
      </c>
      <c r="H2882" s="7">
        <v>0.13</v>
      </c>
      <c r="I2882" t="s">
        <v>16</v>
      </c>
      <c r="J2882" s="6">
        <v>9</v>
      </c>
      <c r="K2882" s="5">
        <v>3.4</v>
      </c>
      <c r="L2882" s="4">
        <v>461.1</v>
      </c>
    </row>
    <row r="2883" spans="1:12" x14ac:dyDescent="0.3">
      <c r="A2883">
        <v>12882</v>
      </c>
      <c r="B2883" s="1">
        <v>47443</v>
      </c>
      <c r="C2883">
        <v>1364</v>
      </c>
      <c r="D2883" t="s">
        <v>19</v>
      </c>
      <c r="E2883" t="s">
        <v>21</v>
      </c>
      <c r="F2883" s="6">
        <v>4</v>
      </c>
      <c r="G2883" s="4">
        <v>92.1</v>
      </c>
      <c r="H2883" s="7">
        <v>0.24</v>
      </c>
      <c r="I2883" t="s">
        <v>16</v>
      </c>
      <c r="J2883" s="6">
        <v>1</v>
      </c>
      <c r="K2883" s="5">
        <v>1.6</v>
      </c>
      <c r="L2883" s="4">
        <v>279.98</v>
      </c>
    </row>
    <row r="2884" spans="1:12" x14ac:dyDescent="0.3">
      <c r="A2884">
        <v>12883</v>
      </c>
      <c r="B2884" s="1">
        <v>47444</v>
      </c>
      <c r="C2884">
        <v>1330</v>
      </c>
      <c r="D2884" t="s">
        <v>19</v>
      </c>
      <c r="E2884" t="s">
        <v>13</v>
      </c>
      <c r="F2884" s="6">
        <v>6</v>
      </c>
      <c r="G2884" s="4">
        <v>86.51</v>
      </c>
      <c r="H2884" s="7">
        <v>0.21</v>
      </c>
      <c r="I2884" t="s">
        <v>14</v>
      </c>
      <c r="J2884" s="6">
        <v>3</v>
      </c>
      <c r="K2884" s="5">
        <v>2.6</v>
      </c>
      <c r="L2884" s="4">
        <v>410.06</v>
      </c>
    </row>
    <row r="2885" spans="1:12" x14ac:dyDescent="0.3">
      <c r="A2885">
        <v>12884</v>
      </c>
      <c r="B2885" s="1">
        <v>47445</v>
      </c>
      <c r="C2885">
        <v>1640</v>
      </c>
      <c r="D2885" t="s">
        <v>19</v>
      </c>
      <c r="E2885" t="s">
        <v>20</v>
      </c>
      <c r="F2885" s="6">
        <v>2</v>
      </c>
      <c r="G2885" s="4">
        <v>303.98</v>
      </c>
      <c r="H2885" s="7">
        <v>0.18</v>
      </c>
      <c r="I2885" t="s">
        <v>14</v>
      </c>
      <c r="J2885" s="6">
        <v>2</v>
      </c>
      <c r="K2885" s="5">
        <v>1.3</v>
      </c>
      <c r="L2885" s="4">
        <v>498.53</v>
      </c>
    </row>
    <row r="2886" spans="1:12" x14ac:dyDescent="0.3">
      <c r="A2886">
        <v>12885</v>
      </c>
      <c r="B2886" s="1">
        <v>47446</v>
      </c>
      <c r="C2886">
        <v>1343</v>
      </c>
      <c r="D2886" t="s">
        <v>15</v>
      </c>
      <c r="E2886" t="s">
        <v>13</v>
      </c>
      <c r="F2886" s="6">
        <v>3</v>
      </c>
      <c r="G2886" s="4">
        <v>176.7</v>
      </c>
      <c r="H2886" s="7">
        <v>0.31</v>
      </c>
      <c r="I2886" t="s">
        <v>18</v>
      </c>
      <c r="J2886" s="6">
        <v>11</v>
      </c>
      <c r="K2886" s="5">
        <v>3.3</v>
      </c>
      <c r="L2886" s="4">
        <v>365.77</v>
      </c>
    </row>
    <row r="2887" spans="1:12" x14ac:dyDescent="0.3">
      <c r="A2887">
        <v>12886</v>
      </c>
      <c r="B2887" s="1">
        <v>47447</v>
      </c>
      <c r="C2887">
        <v>1821</v>
      </c>
      <c r="D2887" t="s">
        <v>22</v>
      </c>
      <c r="E2887" t="s">
        <v>21</v>
      </c>
      <c r="F2887" s="6">
        <v>1</v>
      </c>
      <c r="G2887" s="4">
        <v>347.71</v>
      </c>
      <c r="H2887" s="7">
        <v>0</v>
      </c>
      <c r="I2887" t="s">
        <v>18</v>
      </c>
      <c r="J2887" s="6">
        <v>1</v>
      </c>
      <c r="K2887" s="5">
        <v>2.4</v>
      </c>
      <c r="L2887" s="4">
        <v>347.71</v>
      </c>
    </row>
    <row r="2888" spans="1:12" x14ac:dyDescent="0.3">
      <c r="A2888">
        <v>12887</v>
      </c>
      <c r="B2888" s="1">
        <v>47448</v>
      </c>
      <c r="C2888">
        <v>1454</v>
      </c>
      <c r="D2888" t="s">
        <v>19</v>
      </c>
      <c r="E2888" t="s">
        <v>21</v>
      </c>
      <c r="F2888" s="6">
        <v>5</v>
      </c>
      <c r="G2888" s="4">
        <v>279.20999999999998</v>
      </c>
      <c r="H2888" s="7">
        <v>0.1</v>
      </c>
      <c r="I2888" t="s">
        <v>18</v>
      </c>
      <c r="J2888" s="6">
        <v>5</v>
      </c>
      <c r="K2888" s="5">
        <v>4.4000000000000004</v>
      </c>
      <c r="L2888" s="4">
        <v>1256.44</v>
      </c>
    </row>
    <row r="2889" spans="1:12" x14ac:dyDescent="0.3">
      <c r="A2889">
        <v>12888</v>
      </c>
      <c r="B2889" s="1">
        <v>47449</v>
      </c>
      <c r="C2889">
        <v>1600</v>
      </c>
      <c r="D2889" t="s">
        <v>15</v>
      </c>
      <c r="E2889" t="s">
        <v>17</v>
      </c>
      <c r="F2889" s="6">
        <v>1</v>
      </c>
      <c r="G2889" s="4">
        <v>269.45</v>
      </c>
      <c r="H2889" s="7">
        <v>0.19</v>
      </c>
      <c r="I2889" t="s">
        <v>18</v>
      </c>
      <c r="J2889" s="6">
        <v>1</v>
      </c>
      <c r="K2889" s="5">
        <v>1.7</v>
      </c>
      <c r="L2889" s="4">
        <v>218.25</v>
      </c>
    </row>
    <row r="2890" spans="1:12" x14ac:dyDescent="0.3">
      <c r="A2890">
        <v>12889</v>
      </c>
      <c r="B2890" s="1">
        <v>47450</v>
      </c>
      <c r="C2890">
        <v>1724</v>
      </c>
      <c r="D2890" t="s">
        <v>15</v>
      </c>
      <c r="E2890" t="s">
        <v>21</v>
      </c>
      <c r="F2890" s="6">
        <v>1</v>
      </c>
      <c r="G2890" s="4">
        <v>80.5</v>
      </c>
      <c r="H2890" s="7">
        <v>0.06</v>
      </c>
      <c r="I2890" t="s">
        <v>16</v>
      </c>
      <c r="J2890" s="6">
        <v>3</v>
      </c>
      <c r="K2890" s="5">
        <v>2.1</v>
      </c>
      <c r="L2890" s="4">
        <v>75.67</v>
      </c>
    </row>
    <row r="2891" spans="1:12" x14ac:dyDescent="0.3">
      <c r="A2891">
        <v>12890</v>
      </c>
      <c r="B2891" s="1">
        <v>47451</v>
      </c>
      <c r="C2891">
        <v>1654</v>
      </c>
      <c r="D2891" t="s">
        <v>12</v>
      </c>
      <c r="E2891" t="s">
        <v>21</v>
      </c>
      <c r="F2891" s="6">
        <v>7</v>
      </c>
      <c r="G2891" s="4">
        <v>97.51</v>
      </c>
      <c r="H2891" s="7">
        <v>0.32</v>
      </c>
      <c r="I2891" t="s">
        <v>14</v>
      </c>
      <c r="J2891" s="6">
        <v>6</v>
      </c>
      <c r="K2891" s="5">
        <v>1.7</v>
      </c>
      <c r="L2891" s="4">
        <v>464.15</v>
      </c>
    </row>
    <row r="2892" spans="1:12" x14ac:dyDescent="0.3">
      <c r="A2892">
        <v>12891</v>
      </c>
      <c r="B2892" s="1">
        <v>47452</v>
      </c>
      <c r="C2892">
        <v>1064</v>
      </c>
      <c r="D2892" t="s">
        <v>12</v>
      </c>
      <c r="E2892" t="s">
        <v>21</v>
      </c>
      <c r="F2892" s="6">
        <v>2</v>
      </c>
      <c r="G2892" s="4">
        <v>495.33</v>
      </c>
      <c r="H2892" s="7">
        <v>0.23</v>
      </c>
      <c r="I2892" t="s">
        <v>16</v>
      </c>
      <c r="J2892" s="6">
        <v>6</v>
      </c>
      <c r="K2892" s="5">
        <v>3.3</v>
      </c>
      <c r="L2892" s="4">
        <v>762.81</v>
      </c>
    </row>
    <row r="2893" spans="1:12" x14ac:dyDescent="0.3">
      <c r="A2893">
        <v>12892</v>
      </c>
      <c r="B2893" s="1">
        <v>47453</v>
      </c>
      <c r="C2893">
        <v>1075</v>
      </c>
      <c r="D2893" t="s">
        <v>22</v>
      </c>
      <c r="E2893" t="s">
        <v>13</v>
      </c>
      <c r="F2893" s="6">
        <v>2</v>
      </c>
      <c r="G2893" s="4">
        <v>533.24</v>
      </c>
      <c r="H2893" s="7">
        <v>0.17</v>
      </c>
      <c r="I2893" t="s">
        <v>18</v>
      </c>
      <c r="J2893" s="6">
        <v>3</v>
      </c>
      <c r="K2893" s="5">
        <v>1.4</v>
      </c>
      <c r="L2893" s="4">
        <v>885.18</v>
      </c>
    </row>
    <row r="2894" spans="1:12" x14ac:dyDescent="0.3">
      <c r="A2894">
        <v>12893</v>
      </c>
      <c r="B2894" s="1">
        <v>47454</v>
      </c>
      <c r="C2894">
        <v>1710</v>
      </c>
      <c r="D2894" t="s">
        <v>19</v>
      </c>
      <c r="E2894" t="s">
        <v>17</v>
      </c>
      <c r="F2894" s="6">
        <v>5</v>
      </c>
      <c r="G2894" s="4">
        <v>152.29</v>
      </c>
      <c r="H2894" s="7">
        <v>0.28999999999999998</v>
      </c>
      <c r="I2894" t="s">
        <v>14</v>
      </c>
      <c r="J2894" s="6">
        <v>4</v>
      </c>
      <c r="K2894" s="5">
        <v>1.8</v>
      </c>
      <c r="L2894" s="4">
        <v>540.63</v>
      </c>
    </row>
    <row r="2895" spans="1:12" x14ac:dyDescent="0.3">
      <c r="A2895">
        <v>12894</v>
      </c>
      <c r="B2895" s="1">
        <v>47455</v>
      </c>
      <c r="C2895">
        <v>1142</v>
      </c>
      <c r="D2895" t="s">
        <v>19</v>
      </c>
      <c r="E2895" t="s">
        <v>13</v>
      </c>
      <c r="F2895" s="6">
        <v>5</v>
      </c>
      <c r="G2895" s="4">
        <v>81.37</v>
      </c>
      <c r="H2895" s="7">
        <v>0.16</v>
      </c>
      <c r="I2895" t="s">
        <v>18</v>
      </c>
      <c r="J2895" s="6">
        <v>7</v>
      </c>
      <c r="K2895" s="5">
        <v>3.7</v>
      </c>
      <c r="L2895" s="4">
        <v>341.75</v>
      </c>
    </row>
    <row r="2896" spans="1:12" x14ac:dyDescent="0.3">
      <c r="A2896">
        <v>12895</v>
      </c>
      <c r="B2896" s="1">
        <v>47456</v>
      </c>
      <c r="C2896">
        <v>1916</v>
      </c>
      <c r="D2896" t="s">
        <v>19</v>
      </c>
      <c r="E2896" t="s">
        <v>17</v>
      </c>
      <c r="F2896" s="6">
        <v>5</v>
      </c>
      <c r="G2896" s="4">
        <v>46.25</v>
      </c>
      <c r="H2896" s="7">
        <v>0.2</v>
      </c>
      <c r="I2896" t="s">
        <v>14</v>
      </c>
      <c r="J2896" s="6">
        <v>6</v>
      </c>
      <c r="K2896" s="5">
        <v>1.3</v>
      </c>
      <c r="L2896" s="4">
        <v>185</v>
      </c>
    </row>
    <row r="2897" spans="1:12" x14ac:dyDescent="0.3">
      <c r="A2897">
        <v>12896</v>
      </c>
      <c r="B2897" s="1">
        <v>47457</v>
      </c>
      <c r="C2897">
        <v>1914</v>
      </c>
      <c r="D2897" t="s">
        <v>19</v>
      </c>
      <c r="E2897" t="s">
        <v>13</v>
      </c>
      <c r="F2897" s="6">
        <v>4</v>
      </c>
      <c r="G2897" s="4">
        <v>370.85</v>
      </c>
      <c r="H2897" s="7">
        <v>0</v>
      </c>
      <c r="I2897" t="s">
        <v>16</v>
      </c>
      <c r="J2897" s="6">
        <v>11</v>
      </c>
      <c r="K2897" s="5">
        <v>4</v>
      </c>
      <c r="L2897" s="4">
        <v>1483.4</v>
      </c>
    </row>
    <row r="2898" spans="1:12" x14ac:dyDescent="0.3">
      <c r="A2898">
        <v>12897</v>
      </c>
      <c r="B2898" s="1">
        <v>47458</v>
      </c>
      <c r="C2898">
        <v>1827</v>
      </c>
      <c r="D2898" t="s">
        <v>15</v>
      </c>
      <c r="E2898" t="s">
        <v>21</v>
      </c>
      <c r="F2898" s="6">
        <v>4</v>
      </c>
      <c r="G2898" s="4">
        <v>433.48</v>
      </c>
      <c r="H2898" s="7">
        <v>0.13</v>
      </c>
      <c r="I2898" t="s">
        <v>16</v>
      </c>
      <c r="J2898" s="6">
        <v>2</v>
      </c>
      <c r="K2898" s="5">
        <v>1.4</v>
      </c>
      <c r="L2898" s="4">
        <v>1508.51</v>
      </c>
    </row>
    <row r="2899" spans="1:12" x14ac:dyDescent="0.3">
      <c r="A2899">
        <v>12898</v>
      </c>
      <c r="B2899" s="1">
        <v>47459</v>
      </c>
      <c r="C2899">
        <v>1604</v>
      </c>
      <c r="D2899" t="s">
        <v>22</v>
      </c>
      <c r="E2899" t="s">
        <v>13</v>
      </c>
      <c r="F2899" s="6">
        <v>2</v>
      </c>
      <c r="G2899" s="4">
        <v>233.09</v>
      </c>
      <c r="H2899" s="7">
        <v>0.05</v>
      </c>
      <c r="I2899" t="s">
        <v>14</v>
      </c>
      <c r="J2899" s="6">
        <v>9</v>
      </c>
      <c r="K2899" s="5">
        <v>3.3</v>
      </c>
      <c r="L2899" s="4">
        <v>442.87</v>
      </c>
    </row>
    <row r="2900" spans="1:12" x14ac:dyDescent="0.3">
      <c r="A2900">
        <v>12899</v>
      </c>
      <c r="B2900" s="1">
        <v>47460</v>
      </c>
      <c r="C2900">
        <v>1472</v>
      </c>
      <c r="D2900" t="s">
        <v>12</v>
      </c>
      <c r="E2900" t="s">
        <v>13</v>
      </c>
      <c r="F2900" s="6">
        <v>2</v>
      </c>
      <c r="G2900" s="4">
        <v>412.61</v>
      </c>
      <c r="H2900" s="7">
        <v>0.24</v>
      </c>
      <c r="I2900" t="s">
        <v>16</v>
      </c>
      <c r="J2900" s="6">
        <v>6</v>
      </c>
      <c r="K2900" s="5">
        <v>5</v>
      </c>
      <c r="L2900" s="4">
        <v>627.16999999999996</v>
      </c>
    </row>
    <row r="2901" spans="1:12" x14ac:dyDescent="0.3">
      <c r="A2901">
        <v>12900</v>
      </c>
      <c r="B2901" s="1">
        <v>47461</v>
      </c>
      <c r="C2901">
        <v>1416</v>
      </c>
      <c r="D2901" t="s">
        <v>22</v>
      </c>
      <c r="E2901" t="s">
        <v>17</v>
      </c>
      <c r="F2901" s="6">
        <v>5</v>
      </c>
      <c r="G2901" s="4">
        <v>432.08</v>
      </c>
      <c r="H2901" s="7">
        <v>0.17</v>
      </c>
      <c r="I2901" t="s">
        <v>18</v>
      </c>
      <c r="J2901" s="6">
        <v>2</v>
      </c>
      <c r="K2901" s="5">
        <v>1.7</v>
      </c>
      <c r="L2901" s="4">
        <v>1793.13</v>
      </c>
    </row>
    <row r="2902" spans="1:12" x14ac:dyDescent="0.3">
      <c r="A2902">
        <v>12901</v>
      </c>
      <c r="B2902" s="1">
        <v>47462</v>
      </c>
      <c r="C2902">
        <v>1304</v>
      </c>
      <c r="D2902" t="s">
        <v>15</v>
      </c>
      <c r="E2902" t="s">
        <v>17</v>
      </c>
      <c r="F2902" s="6">
        <v>4</v>
      </c>
      <c r="G2902" s="4">
        <v>562.17999999999995</v>
      </c>
      <c r="H2902" s="7">
        <v>0.11</v>
      </c>
      <c r="I2902" t="s">
        <v>16</v>
      </c>
      <c r="J2902" s="6">
        <v>7</v>
      </c>
      <c r="K2902" s="5">
        <v>2</v>
      </c>
      <c r="L2902" s="4">
        <v>2001.36</v>
      </c>
    </row>
    <row r="2903" spans="1:12" x14ac:dyDescent="0.3">
      <c r="A2903">
        <v>12902</v>
      </c>
      <c r="B2903" s="1">
        <v>47463</v>
      </c>
      <c r="C2903">
        <v>1735</v>
      </c>
      <c r="D2903" t="s">
        <v>22</v>
      </c>
      <c r="E2903" t="s">
        <v>13</v>
      </c>
      <c r="F2903" s="6">
        <v>3</v>
      </c>
      <c r="G2903" s="4">
        <v>52.95</v>
      </c>
      <c r="H2903" s="7">
        <v>0.16</v>
      </c>
      <c r="I2903" t="s">
        <v>18</v>
      </c>
      <c r="J2903" s="6">
        <v>11</v>
      </c>
      <c r="K2903" s="5">
        <v>4.5999999999999996</v>
      </c>
      <c r="L2903" s="4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 s="6">
        <v>4</v>
      </c>
      <c r="G2904" s="4">
        <v>127.49</v>
      </c>
      <c r="H2904" s="7">
        <v>7.0000000000000007E-2</v>
      </c>
      <c r="I2904" t="s">
        <v>18</v>
      </c>
      <c r="J2904" s="6">
        <v>11</v>
      </c>
      <c r="K2904" s="5">
        <v>3.5</v>
      </c>
      <c r="L2904" s="4">
        <v>474.26</v>
      </c>
    </row>
    <row r="2905" spans="1:12" x14ac:dyDescent="0.3">
      <c r="A2905">
        <v>12904</v>
      </c>
      <c r="B2905" s="1">
        <v>47465</v>
      </c>
      <c r="C2905">
        <v>1290</v>
      </c>
      <c r="D2905" t="s">
        <v>19</v>
      </c>
      <c r="E2905" t="s">
        <v>17</v>
      </c>
      <c r="F2905" s="6">
        <v>2</v>
      </c>
      <c r="G2905" s="4">
        <v>55.09</v>
      </c>
      <c r="H2905" s="7">
        <v>0.32</v>
      </c>
      <c r="I2905" t="s">
        <v>16</v>
      </c>
      <c r="J2905" s="6">
        <v>10</v>
      </c>
      <c r="K2905" s="5">
        <v>3</v>
      </c>
      <c r="L2905" s="4">
        <v>74.92</v>
      </c>
    </row>
    <row r="2906" spans="1:12" x14ac:dyDescent="0.3">
      <c r="A2906">
        <v>12905</v>
      </c>
      <c r="B2906" s="1">
        <v>47466</v>
      </c>
      <c r="C2906">
        <v>1939</v>
      </c>
      <c r="D2906" t="s">
        <v>22</v>
      </c>
      <c r="E2906" t="s">
        <v>17</v>
      </c>
      <c r="F2906" s="6">
        <v>4</v>
      </c>
      <c r="G2906" s="4">
        <v>522.78</v>
      </c>
      <c r="H2906" s="7">
        <v>0.02</v>
      </c>
      <c r="I2906" t="s">
        <v>18</v>
      </c>
      <c r="J2906" s="6">
        <v>10</v>
      </c>
      <c r="K2906" s="5">
        <v>3.3</v>
      </c>
      <c r="L2906" s="4">
        <v>2049.3000000000002</v>
      </c>
    </row>
    <row r="2907" spans="1:12" x14ac:dyDescent="0.3">
      <c r="A2907">
        <v>12906</v>
      </c>
      <c r="B2907" s="1">
        <v>47467</v>
      </c>
      <c r="C2907">
        <v>1101</v>
      </c>
      <c r="D2907" t="s">
        <v>19</v>
      </c>
      <c r="E2907" t="s">
        <v>20</v>
      </c>
      <c r="F2907" s="6">
        <v>2</v>
      </c>
      <c r="G2907" s="4">
        <v>478.66</v>
      </c>
      <c r="H2907" s="7">
        <v>0.3</v>
      </c>
      <c r="I2907" t="s">
        <v>18</v>
      </c>
      <c r="J2907" s="6">
        <v>4</v>
      </c>
      <c r="K2907" s="5">
        <v>2.2000000000000002</v>
      </c>
      <c r="L2907" s="4">
        <v>670.12</v>
      </c>
    </row>
    <row r="2908" spans="1:12" x14ac:dyDescent="0.3">
      <c r="A2908">
        <v>12907</v>
      </c>
      <c r="B2908" s="1">
        <v>47468</v>
      </c>
      <c r="C2908">
        <v>1985</v>
      </c>
      <c r="D2908" t="s">
        <v>15</v>
      </c>
      <c r="E2908" t="s">
        <v>17</v>
      </c>
      <c r="F2908" s="6">
        <v>5</v>
      </c>
      <c r="G2908" s="4">
        <v>351.17</v>
      </c>
      <c r="H2908" s="7">
        <v>0.18</v>
      </c>
      <c r="I2908" t="s">
        <v>16</v>
      </c>
      <c r="J2908" s="6">
        <v>1</v>
      </c>
      <c r="K2908" s="5">
        <v>4.4000000000000004</v>
      </c>
      <c r="L2908" s="4">
        <v>1439.8</v>
      </c>
    </row>
    <row r="2909" spans="1:12" x14ac:dyDescent="0.3">
      <c r="A2909">
        <v>12908</v>
      </c>
      <c r="B2909" s="1">
        <v>47469</v>
      </c>
      <c r="C2909">
        <v>1266</v>
      </c>
      <c r="D2909" t="s">
        <v>19</v>
      </c>
      <c r="E2909" t="s">
        <v>20</v>
      </c>
      <c r="F2909" s="6">
        <v>7</v>
      </c>
      <c r="G2909" s="4">
        <v>63.94</v>
      </c>
      <c r="H2909" s="7">
        <v>0.22</v>
      </c>
      <c r="I2909" t="s">
        <v>18</v>
      </c>
      <c r="J2909" s="6">
        <v>10</v>
      </c>
      <c r="K2909" s="5">
        <v>4</v>
      </c>
      <c r="L2909" s="4">
        <v>349.11</v>
      </c>
    </row>
    <row r="2910" spans="1:12" x14ac:dyDescent="0.3">
      <c r="A2910">
        <v>12909</v>
      </c>
      <c r="B2910" s="1">
        <v>47470</v>
      </c>
      <c r="C2910">
        <v>1866</v>
      </c>
      <c r="D2910" t="s">
        <v>22</v>
      </c>
      <c r="E2910" t="s">
        <v>20</v>
      </c>
      <c r="F2910" s="6">
        <v>5</v>
      </c>
      <c r="G2910" s="4">
        <v>174.89</v>
      </c>
      <c r="H2910" s="7">
        <v>0.11</v>
      </c>
      <c r="I2910" t="s">
        <v>18</v>
      </c>
      <c r="J2910" s="6">
        <v>9</v>
      </c>
      <c r="K2910" s="5">
        <v>3.6</v>
      </c>
      <c r="L2910" s="4">
        <v>778.26</v>
      </c>
    </row>
    <row r="2911" spans="1:12" x14ac:dyDescent="0.3">
      <c r="A2911">
        <v>12910</v>
      </c>
      <c r="B2911" s="1">
        <v>47471</v>
      </c>
      <c r="C2911">
        <v>1967</v>
      </c>
      <c r="D2911" t="s">
        <v>22</v>
      </c>
      <c r="E2911" t="s">
        <v>17</v>
      </c>
      <c r="F2911" s="6">
        <v>5</v>
      </c>
      <c r="G2911" s="4">
        <v>189.17</v>
      </c>
      <c r="H2911" s="7">
        <v>0.34</v>
      </c>
      <c r="I2911" t="s">
        <v>16</v>
      </c>
      <c r="J2911" s="6">
        <v>11</v>
      </c>
      <c r="K2911" s="5">
        <v>4.7</v>
      </c>
      <c r="L2911" s="4">
        <v>624.26</v>
      </c>
    </row>
    <row r="2912" spans="1:12" x14ac:dyDescent="0.3">
      <c r="A2912">
        <v>12911</v>
      </c>
      <c r="B2912" s="1">
        <v>47472</v>
      </c>
      <c r="C2912">
        <v>1621</v>
      </c>
      <c r="D2912" t="s">
        <v>19</v>
      </c>
      <c r="E2912" t="s">
        <v>13</v>
      </c>
      <c r="F2912" s="6">
        <v>3</v>
      </c>
      <c r="G2912" s="4">
        <v>343.03</v>
      </c>
      <c r="H2912" s="7">
        <v>0.1</v>
      </c>
      <c r="I2912" t="s">
        <v>18</v>
      </c>
      <c r="J2912" s="6">
        <v>10</v>
      </c>
      <c r="K2912" s="5">
        <v>3.3</v>
      </c>
      <c r="L2912" s="4">
        <v>926.18</v>
      </c>
    </row>
    <row r="2913" spans="1:12" x14ac:dyDescent="0.3">
      <c r="A2913">
        <v>12912</v>
      </c>
      <c r="B2913" s="1">
        <v>47473</v>
      </c>
      <c r="C2913">
        <v>1973</v>
      </c>
      <c r="D2913" t="s">
        <v>22</v>
      </c>
      <c r="E2913" t="s">
        <v>17</v>
      </c>
      <c r="F2913" s="6">
        <v>7</v>
      </c>
      <c r="G2913" s="4">
        <v>165.96</v>
      </c>
      <c r="H2913" s="7">
        <v>0.21</v>
      </c>
      <c r="I2913" t="s">
        <v>16</v>
      </c>
      <c r="J2913" s="6">
        <v>8</v>
      </c>
      <c r="K2913" s="5">
        <v>3</v>
      </c>
      <c r="L2913" s="4">
        <v>917.76</v>
      </c>
    </row>
    <row r="2914" spans="1:12" x14ac:dyDescent="0.3">
      <c r="A2914">
        <v>12913</v>
      </c>
      <c r="B2914" s="1">
        <v>47474</v>
      </c>
      <c r="C2914">
        <v>1841</v>
      </c>
      <c r="D2914" t="s">
        <v>19</v>
      </c>
      <c r="E2914" t="s">
        <v>21</v>
      </c>
      <c r="F2914" s="6">
        <v>3</v>
      </c>
      <c r="G2914" s="4">
        <v>57.68</v>
      </c>
      <c r="H2914" s="7">
        <v>0.35</v>
      </c>
      <c r="I2914" t="s">
        <v>16</v>
      </c>
      <c r="J2914" s="6">
        <v>5</v>
      </c>
      <c r="K2914" s="5">
        <v>4.9000000000000004</v>
      </c>
      <c r="L2914" s="4">
        <v>112.48</v>
      </c>
    </row>
    <row r="2915" spans="1:12" x14ac:dyDescent="0.3">
      <c r="A2915">
        <v>12914</v>
      </c>
      <c r="B2915" s="1">
        <v>47475</v>
      </c>
      <c r="C2915">
        <v>1961</v>
      </c>
      <c r="D2915" t="s">
        <v>15</v>
      </c>
      <c r="E2915" t="s">
        <v>13</v>
      </c>
      <c r="F2915" s="6">
        <v>2</v>
      </c>
      <c r="G2915" s="4">
        <v>442.5</v>
      </c>
      <c r="H2915" s="7">
        <v>0.31</v>
      </c>
      <c r="I2915" t="s">
        <v>18</v>
      </c>
      <c r="J2915" s="6">
        <v>3</v>
      </c>
      <c r="K2915" s="5">
        <v>1.8</v>
      </c>
      <c r="L2915" s="4">
        <v>610.65</v>
      </c>
    </row>
    <row r="2916" spans="1:12" x14ac:dyDescent="0.3">
      <c r="A2916">
        <v>12915</v>
      </c>
      <c r="B2916" s="1">
        <v>47476</v>
      </c>
      <c r="C2916">
        <v>1941</v>
      </c>
      <c r="D2916" t="s">
        <v>22</v>
      </c>
      <c r="E2916" t="s">
        <v>20</v>
      </c>
      <c r="F2916" s="6">
        <v>1</v>
      </c>
      <c r="G2916" s="4">
        <v>189.96</v>
      </c>
      <c r="H2916" s="7">
        <v>0.19</v>
      </c>
      <c r="I2916" t="s">
        <v>18</v>
      </c>
      <c r="J2916" s="6">
        <v>4</v>
      </c>
      <c r="K2916" s="5">
        <v>1.6</v>
      </c>
      <c r="L2916" s="4">
        <v>153.87</v>
      </c>
    </row>
    <row r="2917" spans="1:12" x14ac:dyDescent="0.3">
      <c r="A2917">
        <v>12916</v>
      </c>
      <c r="B2917" s="1">
        <v>47477</v>
      </c>
      <c r="C2917">
        <v>1776</v>
      </c>
      <c r="D2917" t="s">
        <v>22</v>
      </c>
      <c r="E2917" t="s">
        <v>20</v>
      </c>
      <c r="F2917" s="6">
        <v>6</v>
      </c>
      <c r="G2917" s="4">
        <v>279.64</v>
      </c>
      <c r="H2917" s="7">
        <v>0.35</v>
      </c>
      <c r="I2917" t="s">
        <v>14</v>
      </c>
      <c r="J2917" s="6">
        <v>3</v>
      </c>
      <c r="K2917" s="5">
        <v>1.6</v>
      </c>
      <c r="L2917" s="4">
        <v>1090.5999999999999</v>
      </c>
    </row>
    <row r="2918" spans="1:12" x14ac:dyDescent="0.3">
      <c r="A2918">
        <v>12917</v>
      </c>
      <c r="B2918" s="1">
        <v>47478</v>
      </c>
      <c r="C2918">
        <v>1002</v>
      </c>
      <c r="D2918" t="s">
        <v>12</v>
      </c>
      <c r="E2918" t="s">
        <v>13</v>
      </c>
      <c r="F2918" s="6">
        <v>3</v>
      </c>
      <c r="G2918" s="4">
        <v>89.68</v>
      </c>
      <c r="H2918" s="7">
        <v>0.25</v>
      </c>
      <c r="I2918" t="s">
        <v>16</v>
      </c>
      <c r="J2918" s="6">
        <v>10</v>
      </c>
      <c r="K2918" s="5">
        <v>5</v>
      </c>
      <c r="L2918" s="4">
        <v>201.78</v>
      </c>
    </row>
    <row r="2919" spans="1:12" x14ac:dyDescent="0.3">
      <c r="A2919">
        <v>12918</v>
      </c>
      <c r="B2919" s="1">
        <v>47479</v>
      </c>
      <c r="C2919">
        <v>1084</v>
      </c>
      <c r="D2919" t="s">
        <v>19</v>
      </c>
      <c r="E2919" t="s">
        <v>13</v>
      </c>
      <c r="F2919" s="6">
        <v>2</v>
      </c>
      <c r="G2919" s="4">
        <v>484.49</v>
      </c>
      <c r="H2919" s="7">
        <v>7.0000000000000007E-2</v>
      </c>
      <c r="I2919" t="s">
        <v>16</v>
      </c>
      <c r="J2919" s="6">
        <v>8</v>
      </c>
      <c r="K2919" s="5">
        <v>3.6</v>
      </c>
      <c r="L2919" s="4">
        <v>901.15</v>
      </c>
    </row>
    <row r="2920" spans="1:12" x14ac:dyDescent="0.3">
      <c r="A2920">
        <v>12919</v>
      </c>
      <c r="B2920" s="1">
        <v>47480</v>
      </c>
      <c r="C2920">
        <v>1793</v>
      </c>
      <c r="D2920" t="s">
        <v>22</v>
      </c>
      <c r="E2920" t="s">
        <v>17</v>
      </c>
      <c r="F2920" s="6">
        <v>7</v>
      </c>
      <c r="G2920" s="4">
        <v>345.84</v>
      </c>
      <c r="H2920" s="7">
        <v>0.14000000000000001</v>
      </c>
      <c r="I2920" t="s">
        <v>16</v>
      </c>
      <c r="J2920" s="6">
        <v>5</v>
      </c>
      <c r="K2920" s="5">
        <v>2.2000000000000002</v>
      </c>
      <c r="L2920" s="4">
        <v>2081.96</v>
      </c>
    </row>
    <row r="2921" spans="1:12" x14ac:dyDescent="0.3">
      <c r="A2921">
        <v>12920</v>
      </c>
      <c r="B2921" s="1">
        <v>47481</v>
      </c>
      <c r="C2921">
        <v>1327</v>
      </c>
      <c r="D2921" t="s">
        <v>15</v>
      </c>
      <c r="E2921" t="s">
        <v>20</v>
      </c>
      <c r="F2921" s="6">
        <v>4</v>
      </c>
      <c r="G2921" s="4">
        <v>542.42999999999995</v>
      </c>
      <c r="H2921" s="7">
        <v>0.12</v>
      </c>
      <c r="I2921" t="s">
        <v>18</v>
      </c>
      <c r="J2921" s="6">
        <v>11</v>
      </c>
      <c r="K2921" s="5">
        <v>2</v>
      </c>
      <c r="L2921" s="4">
        <v>1909.35</v>
      </c>
    </row>
    <row r="2922" spans="1:12" x14ac:dyDescent="0.3">
      <c r="A2922">
        <v>12921</v>
      </c>
      <c r="B2922" s="1">
        <v>47482</v>
      </c>
      <c r="C2922">
        <v>1815</v>
      </c>
      <c r="D2922" t="s">
        <v>12</v>
      </c>
      <c r="E2922" t="s">
        <v>21</v>
      </c>
      <c r="F2922" s="6">
        <v>7</v>
      </c>
      <c r="G2922" s="4">
        <v>304.85000000000002</v>
      </c>
      <c r="H2922" s="7">
        <v>0.12</v>
      </c>
      <c r="I2922" t="s">
        <v>16</v>
      </c>
      <c r="J2922" s="6">
        <v>8</v>
      </c>
      <c r="K2922" s="5">
        <v>1.2</v>
      </c>
      <c r="L2922" s="4">
        <v>1877.88</v>
      </c>
    </row>
    <row r="2923" spans="1:12" x14ac:dyDescent="0.3">
      <c r="A2923">
        <v>12922</v>
      </c>
      <c r="B2923" s="1">
        <v>47483</v>
      </c>
      <c r="C2923">
        <v>1449</v>
      </c>
      <c r="D2923" t="s">
        <v>19</v>
      </c>
      <c r="E2923" t="s">
        <v>17</v>
      </c>
      <c r="F2923" s="6">
        <v>5</v>
      </c>
      <c r="G2923" s="4">
        <v>565.73</v>
      </c>
      <c r="H2923" s="7">
        <v>0.27</v>
      </c>
      <c r="I2923" t="s">
        <v>18</v>
      </c>
      <c r="J2923" s="6">
        <v>1</v>
      </c>
      <c r="K2923" s="5">
        <v>1.5</v>
      </c>
      <c r="L2923" s="4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 s="6">
        <v>5</v>
      </c>
      <c r="G2924" s="4">
        <v>536.74</v>
      </c>
      <c r="H2924" s="7">
        <v>0.2</v>
      </c>
      <c r="I2924" t="s">
        <v>16</v>
      </c>
      <c r="J2924" s="6">
        <v>9</v>
      </c>
      <c r="K2924" s="5">
        <v>4.5999999999999996</v>
      </c>
      <c r="L2924" s="4">
        <v>2146.96</v>
      </c>
    </row>
    <row r="2925" spans="1:12" x14ac:dyDescent="0.3">
      <c r="A2925">
        <v>12924</v>
      </c>
      <c r="B2925" s="1">
        <v>47485</v>
      </c>
      <c r="C2925">
        <v>1923</v>
      </c>
      <c r="D2925" t="s">
        <v>15</v>
      </c>
      <c r="E2925" t="s">
        <v>20</v>
      </c>
      <c r="F2925" s="6">
        <v>5</v>
      </c>
      <c r="G2925" s="4">
        <v>352.23</v>
      </c>
      <c r="H2925" s="7">
        <v>0.01</v>
      </c>
      <c r="I2925" t="s">
        <v>14</v>
      </c>
      <c r="J2925" s="6">
        <v>11</v>
      </c>
      <c r="K2925" s="5">
        <v>4</v>
      </c>
      <c r="L2925" s="4">
        <v>1743.54</v>
      </c>
    </row>
    <row r="2926" spans="1:12" x14ac:dyDescent="0.3">
      <c r="A2926">
        <v>12925</v>
      </c>
      <c r="B2926" s="1">
        <v>47486</v>
      </c>
      <c r="C2926">
        <v>1628</v>
      </c>
      <c r="D2926" t="s">
        <v>19</v>
      </c>
      <c r="E2926" t="s">
        <v>13</v>
      </c>
      <c r="F2926" s="6">
        <v>2</v>
      </c>
      <c r="G2926" s="4">
        <v>561.33000000000004</v>
      </c>
      <c r="H2926" s="7">
        <v>0.31</v>
      </c>
      <c r="I2926" t="s">
        <v>18</v>
      </c>
      <c r="J2926" s="6">
        <v>10</v>
      </c>
      <c r="K2926" s="5">
        <v>4.8</v>
      </c>
      <c r="L2926" s="4">
        <v>774.64</v>
      </c>
    </row>
    <row r="2927" spans="1:12" x14ac:dyDescent="0.3">
      <c r="A2927">
        <v>12926</v>
      </c>
      <c r="B2927" s="1">
        <v>47487</v>
      </c>
      <c r="C2927">
        <v>1220</v>
      </c>
      <c r="D2927" t="s">
        <v>15</v>
      </c>
      <c r="E2927" t="s">
        <v>13</v>
      </c>
      <c r="F2927" s="6">
        <v>5</v>
      </c>
      <c r="G2927" s="4">
        <v>204.01</v>
      </c>
      <c r="H2927" s="7">
        <v>0.1</v>
      </c>
      <c r="I2927" t="s">
        <v>14</v>
      </c>
      <c r="J2927" s="6">
        <v>3</v>
      </c>
      <c r="K2927" s="5">
        <v>2.7</v>
      </c>
      <c r="L2927" s="4">
        <v>918.04</v>
      </c>
    </row>
    <row r="2928" spans="1:12" x14ac:dyDescent="0.3">
      <c r="A2928">
        <v>12927</v>
      </c>
      <c r="B2928" s="1">
        <v>47488</v>
      </c>
      <c r="C2928">
        <v>1153</v>
      </c>
      <c r="D2928" t="s">
        <v>19</v>
      </c>
      <c r="E2928" t="s">
        <v>13</v>
      </c>
      <c r="F2928" s="6">
        <v>3</v>
      </c>
      <c r="G2928" s="4">
        <v>228.9</v>
      </c>
      <c r="H2928" s="7">
        <v>0.35</v>
      </c>
      <c r="I2928" t="s">
        <v>16</v>
      </c>
      <c r="J2928" s="6">
        <v>1</v>
      </c>
      <c r="K2928" s="5">
        <v>3.4</v>
      </c>
      <c r="L2928" s="4">
        <v>446.36</v>
      </c>
    </row>
    <row r="2929" spans="1:12" x14ac:dyDescent="0.3">
      <c r="A2929">
        <v>12928</v>
      </c>
      <c r="B2929" s="1">
        <v>47489</v>
      </c>
      <c r="C2929">
        <v>1664</v>
      </c>
      <c r="D2929" t="s">
        <v>15</v>
      </c>
      <c r="E2929" t="s">
        <v>17</v>
      </c>
      <c r="F2929" s="6">
        <v>4</v>
      </c>
      <c r="G2929" s="4">
        <v>41.6</v>
      </c>
      <c r="H2929" s="7">
        <v>0.33</v>
      </c>
      <c r="I2929" t="s">
        <v>18</v>
      </c>
      <c r="J2929" s="6">
        <v>3</v>
      </c>
      <c r="K2929" s="5">
        <v>2.9</v>
      </c>
      <c r="L2929" s="4">
        <v>111.49</v>
      </c>
    </row>
    <row r="2930" spans="1:12" x14ac:dyDescent="0.3">
      <c r="A2930">
        <v>12929</v>
      </c>
      <c r="B2930" s="1">
        <v>47490</v>
      </c>
      <c r="C2930">
        <v>1011</v>
      </c>
      <c r="D2930" t="s">
        <v>12</v>
      </c>
      <c r="E2930" t="s">
        <v>21</v>
      </c>
      <c r="F2930" s="6">
        <v>5</v>
      </c>
      <c r="G2930" s="4">
        <v>359.68</v>
      </c>
      <c r="H2930" s="7">
        <v>0.33</v>
      </c>
      <c r="I2930" t="s">
        <v>18</v>
      </c>
      <c r="J2930" s="6">
        <v>2</v>
      </c>
      <c r="K2930" s="5">
        <v>4.5</v>
      </c>
      <c r="L2930" s="4">
        <v>1204.93</v>
      </c>
    </row>
    <row r="2931" spans="1:12" x14ac:dyDescent="0.3">
      <c r="A2931">
        <v>12930</v>
      </c>
      <c r="B2931" s="1">
        <v>47491</v>
      </c>
      <c r="C2931">
        <v>1132</v>
      </c>
      <c r="D2931" t="s">
        <v>15</v>
      </c>
      <c r="E2931" t="s">
        <v>21</v>
      </c>
      <c r="F2931" s="6">
        <v>2</v>
      </c>
      <c r="G2931" s="4">
        <v>437.33</v>
      </c>
      <c r="H2931" s="7">
        <v>0.28000000000000003</v>
      </c>
      <c r="I2931" t="s">
        <v>18</v>
      </c>
      <c r="J2931" s="6">
        <v>7</v>
      </c>
      <c r="K2931" s="5">
        <v>5</v>
      </c>
      <c r="L2931" s="4">
        <v>629.76</v>
      </c>
    </row>
    <row r="2932" spans="1:12" x14ac:dyDescent="0.3">
      <c r="A2932">
        <v>12931</v>
      </c>
      <c r="B2932" s="1">
        <v>47492</v>
      </c>
      <c r="C2932">
        <v>1993</v>
      </c>
      <c r="D2932" t="s">
        <v>15</v>
      </c>
      <c r="E2932" t="s">
        <v>20</v>
      </c>
      <c r="F2932" s="6">
        <v>4</v>
      </c>
      <c r="G2932" s="4">
        <v>467.51</v>
      </c>
      <c r="H2932" s="7">
        <v>0.08</v>
      </c>
      <c r="I2932" t="s">
        <v>16</v>
      </c>
      <c r="J2932" s="6">
        <v>10</v>
      </c>
      <c r="K2932" s="5">
        <v>4.7</v>
      </c>
      <c r="L2932" s="4">
        <v>1720.44</v>
      </c>
    </row>
    <row r="2933" spans="1:12" x14ac:dyDescent="0.3">
      <c r="A2933">
        <v>12932</v>
      </c>
      <c r="B2933" s="1">
        <v>47493</v>
      </c>
      <c r="C2933">
        <v>1303</v>
      </c>
      <c r="D2933" t="s">
        <v>15</v>
      </c>
      <c r="E2933" t="s">
        <v>13</v>
      </c>
      <c r="F2933" s="6">
        <v>5</v>
      </c>
      <c r="G2933" s="4">
        <v>102.64</v>
      </c>
      <c r="H2933" s="7">
        <v>0.19</v>
      </c>
      <c r="I2933" t="s">
        <v>14</v>
      </c>
      <c r="J2933" s="6">
        <v>4</v>
      </c>
      <c r="K2933" s="5">
        <v>3.4</v>
      </c>
      <c r="L2933" s="4">
        <v>415.69</v>
      </c>
    </row>
    <row r="2934" spans="1:12" x14ac:dyDescent="0.3">
      <c r="A2934">
        <v>12933</v>
      </c>
      <c r="B2934" s="1">
        <v>47494</v>
      </c>
      <c r="C2934">
        <v>1292</v>
      </c>
      <c r="D2934" t="s">
        <v>19</v>
      </c>
      <c r="E2934" t="s">
        <v>21</v>
      </c>
      <c r="F2934" s="6">
        <v>1</v>
      </c>
      <c r="G2934" s="4">
        <v>274.83</v>
      </c>
      <c r="H2934" s="7">
        <v>0.08</v>
      </c>
      <c r="I2934" t="s">
        <v>16</v>
      </c>
      <c r="J2934" s="6">
        <v>7</v>
      </c>
      <c r="K2934" s="5">
        <v>1.2</v>
      </c>
      <c r="L2934" s="4">
        <v>252.84</v>
      </c>
    </row>
    <row r="2935" spans="1:12" x14ac:dyDescent="0.3">
      <c r="A2935">
        <v>12934</v>
      </c>
      <c r="B2935" s="1">
        <v>47495</v>
      </c>
      <c r="C2935">
        <v>1974</v>
      </c>
      <c r="D2935" t="s">
        <v>19</v>
      </c>
      <c r="E2935" t="s">
        <v>13</v>
      </c>
      <c r="F2935" s="6">
        <v>5</v>
      </c>
      <c r="G2935" s="4">
        <v>118.46</v>
      </c>
      <c r="H2935" s="7">
        <v>0.09</v>
      </c>
      <c r="I2935" t="s">
        <v>16</v>
      </c>
      <c r="J2935" s="6">
        <v>3</v>
      </c>
      <c r="K2935" s="5">
        <v>3.5</v>
      </c>
      <c r="L2935" s="4">
        <v>538.99</v>
      </c>
    </row>
    <row r="2936" spans="1:12" x14ac:dyDescent="0.3">
      <c r="A2936">
        <v>12935</v>
      </c>
      <c r="B2936" s="1">
        <v>47496</v>
      </c>
      <c r="C2936">
        <v>1299</v>
      </c>
      <c r="D2936" t="s">
        <v>15</v>
      </c>
      <c r="E2936" t="s">
        <v>20</v>
      </c>
      <c r="F2936" s="6">
        <v>6</v>
      </c>
      <c r="G2936" s="4">
        <v>402.34</v>
      </c>
      <c r="H2936" s="7">
        <v>0.21</v>
      </c>
      <c r="I2936" t="s">
        <v>18</v>
      </c>
      <c r="J2936" s="6">
        <v>6</v>
      </c>
      <c r="K2936" s="5">
        <v>1.4</v>
      </c>
      <c r="L2936" s="4">
        <v>1907.09</v>
      </c>
    </row>
    <row r="2937" spans="1:12" x14ac:dyDescent="0.3">
      <c r="A2937">
        <v>12936</v>
      </c>
      <c r="B2937" s="1">
        <v>47497</v>
      </c>
      <c r="C2937">
        <v>1739</v>
      </c>
      <c r="D2937" t="s">
        <v>19</v>
      </c>
      <c r="E2937" t="s">
        <v>13</v>
      </c>
      <c r="F2937" s="6">
        <v>7</v>
      </c>
      <c r="G2937" s="4">
        <v>107.4</v>
      </c>
      <c r="H2937" s="7">
        <v>0.01</v>
      </c>
      <c r="I2937" t="s">
        <v>18</v>
      </c>
      <c r="J2937" s="6">
        <v>7</v>
      </c>
      <c r="K2937" s="5">
        <v>1.6</v>
      </c>
      <c r="L2937" s="4">
        <v>744.28</v>
      </c>
    </row>
    <row r="2938" spans="1:12" x14ac:dyDescent="0.3">
      <c r="A2938">
        <v>12937</v>
      </c>
      <c r="B2938" s="1">
        <v>47498</v>
      </c>
      <c r="C2938">
        <v>1782</v>
      </c>
      <c r="D2938" t="s">
        <v>19</v>
      </c>
      <c r="E2938" t="s">
        <v>21</v>
      </c>
      <c r="F2938" s="6">
        <v>3</v>
      </c>
      <c r="G2938" s="4">
        <v>543.94000000000005</v>
      </c>
      <c r="H2938" s="7">
        <v>0.34</v>
      </c>
      <c r="I2938" t="s">
        <v>18</v>
      </c>
      <c r="J2938" s="6">
        <v>7</v>
      </c>
      <c r="K2938" s="5">
        <v>1.8</v>
      </c>
      <c r="L2938" s="4">
        <v>1077</v>
      </c>
    </row>
    <row r="2939" spans="1:12" x14ac:dyDescent="0.3">
      <c r="A2939">
        <v>12938</v>
      </c>
      <c r="B2939" s="1">
        <v>47499</v>
      </c>
      <c r="C2939">
        <v>1042</v>
      </c>
      <c r="D2939" t="s">
        <v>15</v>
      </c>
      <c r="E2939" t="s">
        <v>13</v>
      </c>
      <c r="F2939" s="6">
        <v>4</v>
      </c>
      <c r="G2939" s="4">
        <v>149.91999999999999</v>
      </c>
      <c r="H2939" s="7">
        <v>0.32</v>
      </c>
      <c r="I2939" t="s">
        <v>16</v>
      </c>
      <c r="J2939" s="6">
        <v>5</v>
      </c>
      <c r="K2939" s="5">
        <v>2.5</v>
      </c>
      <c r="L2939" s="4">
        <v>407.78</v>
      </c>
    </row>
    <row r="2940" spans="1:12" x14ac:dyDescent="0.3">
      <c r="A2940">
        <v>12939</v>
      </c>
      <c r="B2940" s="1">
        <v>47500</v>
      </c>
      <c r="C2940">
        <v>1943</v>
      </c>
      <c r="D2940" t="s">
        <v>19</v>
      </c>
      <c r="E2940" t="s">
        <v>21</v>
      </c>
      <c r="F2940" s="6">
        <v>3</v>
      </c>
      <c r="G2940" s="4">
        <v>185.47</v>
      </c>
      <c r="H2940" s="7">
        <v>0.13</v>
      </c>
      <c r="I2940" t="s">
        <v>16</v>
      </c>
      <c r="J2940" s="6">
        <v>6</v>
      </c>
      <c r="K2940" s="5">
        <v>3.4</v>
      </c>
      <c r="L2940" s="4">
        <v>484.08</v>
      </c>
    </row>
    <row r="2941" spans="1:12" x14ac:dyDescent="0.3">
      <c r="A2941">
        <v>12940</v>
      </c>
      <c r="B2941" s="1">
        <v>47501</v>
      </c>
      <c r="C2941">
        <v>1342</v>
      </c>
      <c r="D2941" t="s">
        <v>19</v>
      </c>
      <c r="E2941" t="s">
        <v>20</v>
      </c>
      <c r="F2941" s="6">
        <v>1</v>
      </c>
      <c r="G2941" s="4">
        <v>512.78</v>
      </c>
      <c r="H2941" s="7">
        <v>0.18</v>
      </c>
      <c r="I2941" t="s">
        <v>18</v>
      </c>
      <c r="J2941" s="6">
        <v>3</v>
      </c>
      <c r="K2941" s="5">
        <v>2.2999999999999998</v>
      </c>
      <c r="L2941" s="4">
        <v>420.48</v>
      </c>
    </row>
    <row r="2942" spans="1:12" x14ac:dyDescent="0.3">
      <c r="A2942">
        <v>12941</v>
      </c>
      <c r="B2942" s="1">
        <v>47502</v>
      </c>
      <c r="C2942">
        <v>1325</v>
      </c>
      <c r="D2942" t="s">
        <v>15</v>
      </c>
      <c r="E2942" t="s">
        <v>13</v>
      </c>
      <c r="F2942" s="6">
        <v>1</v>
      </c>
      <c r="G2942" s="4">
        <v>283.2</v>
      </c>
      <c r="H2942" s="7">
        <v>0.16</v>
      </c>
      <c r="I2942" t="s">
        <v>16</v>
      </c>
      <c r="J2942" s="6">
        <v>4</v>
      </c>
      <c r="K2942" s="5">
        <v>2.8</v>
      </c>
      <c r="L2942" s="4">
        <v>237.89</v>
      </c>
    </row>
    <row r="2943" spans="1:12" x14ac:dyDescent="0.3">
      <c r="A2943">
        <v>12942</v>
      </c>
      <c r="B2943" s="1">
        <v>47503</v>
      </c>
      <c r="C2943">
        <v>1813</v>
      </c>
      <c r="D2943" t="s">
        <v>19</v>
      </c>
      <c r="E2943" t="s">
        <v>21</v>
      </c>
      <c r="F2943" s="6">
        <v>6</v>
      </c>
      <c r="G2943" s="4">
        <v>29.04</v>
      </c>
      <c r="H2943" s="7">
        <v>0.31</v>
      </c>
      <c r="I2943" t="s">
        <v>14</v>
      </c>
      <c r="J2943" s="6">
        <v>11</v>
      </c>
      <c r="K2943" s="5">
        <v>1.2</v>
      </c>
      <c r="L2943" s="4">
        <v>120.23</v>
      </c>
    </row>
    <row r="2944" spans="1:12" x14ac:dyDescent="0.3">
      <c r="A2944">
        <v>12943</v>
      </c>
      <c r="B2944" s="1">
        <v>47504</v>
      </c>
      <c r="C2944">
        <v>1497</v>
      </c>
      <c r="D2944" t="s">
        <v>12</v>
      </c>
      <c r="E2944" t="s">
        <v>20</v>
      </c>
      <c r="F2944" s="6">
        <v>3</v>
      </c>
      <c r="G2944" s="4">
        <v>304.33</v>
      </c>
      <c r="H2944" s="7">
        <v>0.24</v>
      </c>
      <c r="I2944" t="s">
        <v>14</v>
      </c>
      <c r="J2944" s="6">
        <v>6</v>
      </c>
      <c r="K2944" s="5">
        <v>3.5</v>
      </c>
      <c r="L2944" s="4">
        <v>693.87</v>
      </c>
    </row>
    <row r="2945" spans="1:12" x14ac:dyDescent="0.3">
      <c r="A2945">
        <v>12944</v>
      </c>
      <c r="B2945" s="1">
        <v>47505</v>
      </c>
      <c r="C2945">
        <v>1363</v>
      </c>
      <c r="D2945" t="s">
        <v>12</v>
      </c>
      <c r="E2945" t="s">
        <v>13</v>
      </c>
      <c r="F2945" s="6">
        <v>4</v>
      </c>
      <c r="G2945" s="4">
        <v>64.459999999999994</v>
      </c>
      <c r="H2945" s="7">
        <v>0.1</v>
      </c>
      <c r="I2945" t="s">
        <v>18</v>
      </c>
      <c r="J2945" s="6">
        <v>3</v>
      </c>
      <c r="K2945" s="5">
        <v>3.6</v>
      </c>
      <c r="L2945" s="4">
        <v>232.06</v>
      </c>
    </row>
    <row r="2946" spans="1:12" x14ac:dyDescent="0.3">
      <c r="A2946">
        <v>12945</v>
      </c>
      <c r="B2946" s="1">
        <v>47506</v>
      </c>
      <c r="C2946">
        <v>1890</v>
      </c>
      <c r="D2946" t="s">
        <v>22</v>
      </c>
      <c r="E2946" t="s">
        <v>20</v>
      </c>
      <c r="F2946" s="6">
        <v>1</v>
      </c>
      <c r="G2946" s="4">
        <v>591.42999999999995</v>
      </c>
      <c r="H2946" s="7">
        <v>0.16</v>
      </c>
      <c r="I2946" t="s">
        <v>16</v>
      </c>
      <c r="J2946" s="6">
        <v>7</v>
      </c>
      <c r="K2946" s="5">
        <v>1.4</v>
      </c>
      <c r="L2946" s="4">
        <v>496.8</v>
      </c>
    </row>
    <row r="2947" spans="1:12" x14ac:dyDescent="0.3">
      <c r="A2947">
        <v>12946</v>
      </c>
      <c r="B2947" s="1">
        <v>47507</v>
      </c>
      <c r="C2947">
        <v>1426</v>
      </c>
      <c r="D2947" t="s">
        <v>19</v>
      </c>
      <c r="E2947" t="s">
        <v>21</v>
      </c>
      <c r="F2947" s="6">
        <v>1</v>
      </c>
      <c r="G2947" s="4">
        <v>359.05</v>
      </c>
      <c r="H2947" s="7">
        <v>0.15</v>
      </c>
      <c r="I2947" t="s">
        <v>14</v>
      </c>
      <c r="J2947" s="6">
        <v>3</v>
      </c>
      <c r="K2947" s="5">
        <v>4.0999999999999996</v>
      </c>
      <c r="L2947" s="4">
        <v>305.19</v>
      </c>
    </row>
    <row r="2948" spans="1:12" x14ac:dyDescent="0.3">
      <c r="A2948">
        <v>12947</v>
      </c>
      <c r="B2948" s="1">
        <v>47508</v>
      </c>
      <c r="C2948">
        <v>1020</v>
      </c>
      <c r="D2948" t="s">
        <v>22</v>
      </c>
      <c r="E2948" t="s">
        <v>13</v>
      </c>
      <c r="F2948" s="6">
        <v>5</v>
      </c>
      <c r="G2948" s="4">
        <v>165.07</v>
      </c>
      <c r="H2948" s="7">
        <v>0.34</v>
      </c>
      <c r="I2948" t="s">
        <v>16</v>
      </c>
      <c r="J2948" s="6">
        <v>9</v>
      </c>
      <c r="K2948" s="5">
        <v>3.6</v>
      </c>
      <c r="L2948" s="4">
        <v>544.73</v>
      </c>
    </row>
    <row r="2949" spans="1:12" x14ac:dyDescent="0.3">
      <c r="A2949">
        <v>12948</v>
      </c>
      <c r="B2949" s="1">
        <v>47509</v>
      </c>
      <c r="C2949">
        <v>1406</v>
      </c>
      <c r="D2949" t="s">
        <v>22</v>
      </c>
      <c r="E2949" t="s">
        <v>13</v>
      </c>
      <c r="F2949" s="6">
        <v>6</v>
      </c>
      <c r="G2949" s="4">
        <v>344.77</v>
      </c>
      <c r="H2949" s="7">
        <v>0.06</v>
      </c>
      <c r="I2949" t="s">
        <v>16</v>
      </c>
      <c r="J2949" s="6">
        <v>4</v>
      </c>
      <c r="K2949" s="5">
        <v>3</v>
      </c>
      <c r="L2949" s="4">
        <v>1944.5</v>
      </c>
    </row>
    <row r="2950" spans="1:12" x14ac:dyDescent="0.3">
      <c r="A2950">
        <v>12949</v>
      </c>
      <c r="B2950" s="1">
        <v>47510</v>
      </c>
      <c r="C2950">
        <v>1618</v>
      </c>
      <c r="D2950" t="s">
        <v>22</v>
      </c>
      <c r="E2950" t="s">
        <v>13</v>
      </c>
      <c r="F2950" s="6">
        <v>7</v>
      </c>
      <c r="G2950" s="4">
        <v>59.97</v>
      </c>
      <c r="H2950" s="7">
        <v>0.03</v>
      </c>
      <c r="I2950" t="s">
        <v>16</v>
      </c>
      <c r="J2950" s="6">
        <v>2</v>
      </c>
      <c r="K2950" s="5">
        <v>3.2</v>
      </c>
      <c r="L2950" s="4">
        <v>407.2</v>
      </c>
    </row>
    <row r="2951" spans="1:12" x14ac:dyDescent="0.3">
      <c r="A2951">
        <v>12950</v>
      </c>
      <c r="B2951" s="1">
        <v>47511</v>
      </c>
      <c r="C2951">
        <v>1335</v>
      </c>
      <c r="D2951" t="s">
        <v>19</v>
      </c>
      <c r="E2951" t="s">
        <v>20</v>
      </c>
      <c r="F2951" s="6">
        <v>2</v>
      </c>
      <c r="G2951" s="4">
        <v>482.94</v>
      </c>
      <c r="H2951" s="7">
        <v>0.31</v>
      </c>
      <c r="I2951" t="s">
        <v>16</v>
      </c>
      <c r="J2951" s="6">
        <v>6</v>
      </c>
      <c r="K2951" s="5">
        <v>3</v>
      </c>
      <c r="L2951" s="4">
        <v>666.46</v>
      </c>
    </row>
    <row r="2952" spans="1:12" x14ac:dyDescent="0.3">
      <c r="A2952">
        <v>12951</v>
      </c>
      <c r="B2952" s="1">
        <v>47512</v>
      </c>
      <c r="C2952">
        <v>1814</v>
      </c>
      <c r="D2952" t="s">
        <v>15</v>
      </c>
      <c r="E2952" t="s">
        <v>20</v>
      </c>
      <c r="F2952" s="6">
        <v>7</v>
      </c>
      <c r="G2952" s="4">
        <v>556.32000000000005</v>
      </c>
      <c r="H2952" s="7">
        <v>0.31</v>
      </c>
      <c r="I2952" t="s">
        <v>14</v>
      </c>
      <c r="J2952" s="6">
        <v>9</v>
      </c>
      <c r="K2952" s="5">
        <v>1.2</v>
      </c>
      <c r="L2952" s="4">
        <v>2687.03</v>
      </c>
    </row>
    <row r="2953" spans="1:12" x14ac:dyDescent="0.3">
      <c r="A2953">
        <v>12952</v>
      </c>
      <c r="B2953" s="1">
        <v>47513</v>
      </c>
      <c r="C2953">
        <v>1116</v>
      </c>
      <c r="D2953" t="s">
        <v>22</v>
      </c>
      <c r="E2953" t="s">
        <v>21</v>
      </c>
      <c r="F2953" s="6">
        <v>7</v>
      </c>
      <c r="G2953" s="4">
        <v>526.54999999999995</v>
      </c>
      <c r="H2953" s="7">
        <v>0.31</v>
      </c>
      <c r="I2953" t="s">
        <v>18</v>
      </c>
      <c r="J2953" s="6">
        <v>10</v>
      </c>
      <c r="K2953" s="5">
        <v>3.9</v>
      </c>
      <c r="L2953" s="4">
        <v>2543.2399999999998</v>
      </c>
    </row>
    <row r="2954" spans="1:12" x14ac:dyDescent="0.3">
      <c r="A2954">
        <v>12953</v>
      </c>
      <c r="B2954" s="1">
        <v>47514</v>
      </c>
      <c r="C2954">
        <v>1123</v>
      </c>
      <c r="D2954" t="s">
        <v>15</v>
      </c>
      <c r="E2954" t="s">
        <v>17</v>
      </c>
      <c r="F2954" s="6">
        <v>1</v>
      </c>
      <c r="G2954" s="4">
        <v>214.93</v>
      </c>
      <c r="H2954" s="7">
        <v>0.18</v>
      </c>
      <c r="I2954" t="s">
        <v>14</v>
      </c>
      <c r="J2954" s="6">
        <v>10</v>
      </c>
      <c r="K2954" s="5">
        <v>3</v>
      </c>
      <c r="L2954" s="4">
        <v>176.24</v>
      </c>
    </row>
    <row r="2955" spans="1:12" x14ac:dyDescent="0.3">
      <c r="A2955">
        <v>12954</v>
      </c>
      <c r="B2955" s="1">
        <v>47515</v>
      </c>
      <c r="C2955">
        <v>1398</v>
      </c>
      <c r="D2955" t="s">
        <v>15</v>
      </c>
      <c r="E2955" t="s">
        <v>13</v>
      </c>
      <c r="F2955" s="6">
        <v>4</v>
      </c>
      <c r="G2955" s="4">
        <v>205.57</v>
      </c>
      <c r="H2955" s="7">
        <v>0.23</v>
      </c>
      <c r="I2955" t="s">
        <v>16</v>
      </c>
      <c r="J2955" s="6">
        <v>2</v>
      </c>
      <c r="K2955" s="5">
        <v>1.7</v>
      </c>
      <c r="L2955" s="4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 s="6">
        <v>4</v>
      </c>
      <c r="G2956" s="4">
        <v>35.53</v>
      </c>
      <c r="H2956" s="7">
        <v>0.2</v>
      </c>
      <c r="I2956" t="s">
        <v>18</v>
      </c>
      <c r="J2956" s="6">
        <v>4</v>
      </c>
      <c r="K2956" s="5">
        <v>3.7</v>
      </c>
      <c r="L2956" s="4">
        <v>113.7</v>
      </c>
    </row>
    <row r="2957" spans="1:12" x14ac:dyDescent="0.3">
      <c r="A2957">
        <v>12956</v>
      </c>
      <c r="B2957" s="1">
        <v>47517</v>
      </c>
      <c r="C2957">
        <v>1803</v>
      </c>
      <c r="D2957" t="s">
        <v>15</v>
      </c>
      <c r="E2957" t="s">
        <v>21</v>
      </c>
      <c r="F2957" s="6">
        <v>5</v>
      </c>
      <c r="G2957" s="4">
        <v>396.07</v>
      </c>
      <c r="H2957" s="7">
        <v>0.02</v>
      </c>
      <c r="I2957" t="s">
        <v>14</v>
      </c>
      <c r="J2957" s="6">
        <v>5</v>
      </c>
      <c r="K2957" s="5">
        <v>3.8</v>
      </c>
      <c r="L2957" s="4">
        <v>1940.74</v>
      </c>
    </row>
    <row r="2958" spans="1:12" x14ac:dyDescent="0.3">
      <c r="A2958">
        <v>12957</v>
      </c>
      <c r="B2958" s="1">
        <v>47518</v>
      </c>
      <c r="C2958">
        <v>1714</v>
      </c>
      <c r="D2958" t="s">
        <v>19</v>
      </c>
      <c r="E2958" t="s">
        <v>13</v>
      </c>
      <c r="F2958" s="6">
        <v>4</v>
      </c>
      <c r="G2958" s="4">
        <v>327.92</v>
      </c>
      <c r="H2958" s="7">
        <v>0.21</v>
      </c>
      <c r="I2958" t="s">
        <v>14</v>
      </c>
      <c r="J2958" s="6">
        <v>9</v>
      </c>
      <c r="K2958" s="5">
        <v>1.9</v>
      </c>
      <c r="L2958" s="4">
        <v>1036.23</v>
      </c>
    </row>
    <row r="2959" spans="1:12" x14ac:dyDescent="0.3">
      <c r="A2959">
        <v>12958</v>
      </c>
      <c r="B2959" s="1">
        <v>47519</v>
      </c>
      <c r="C2959">
        <v>1050</v>
      </c>
      <c r="D2959" t="s">
        <v>15</v>
      </c>
      <c r="E2959" t="s">
        <v>20</v>
      </c>
      <c r="F2959" s="6">
        <v>5</v>
      </c>
      <c r="G2959" s="4">
        <v>283.72000000000003</v>
      </c>
      <c r="H2959" s="7">
        <v>0</v>
      </c>
      <c r="I2959" t="s">
        <v>18</v>
      </c>
      <c r="J2959" s="6">
        <v>7</v>
      </c>
      <c r="K2959" s="5">
        <v>4.2</v>
      </c>
      <c r="L2959" s="4">
        <v>1418.6</v>
      </c>
    </row>
    <row r="2960" spans="1:12" x14ac:dyDescent="0.3">
      <c r="A2960">
        <v>12959</v>
      </c>
      <c r="B2960" s="1">
        <v>47520</v>
      </c>
      <c r="C2960">
        <v>1782</v>
      </c>
      <c r="D2960" t="s">
        <v>19</v>
      </c>
      <c r="E2960" t="s">
        <v>20</v>
      </c>
      <c r="F2960" s="6">
        <v>1</v>
      </c>
      <c r="G2960" s="4">
        <v>545.96</v>
      </c>
      <c r="H2960" s="7">
        <v>0.11</v>
      </c>
      <c r="I2960" t="s">
        <v>16</v>
      </c>
      <c r="J2960" s="6">
        <v>5</v>
      </c>
      <c r="K2960" s="5">
        <v>2.8</v>
      </c>
      <c r="L2960" s="4">
        <v>485.9</v>
      </c>
    </row>
    <row r="2961" spans="1:12" x14ac:dyDescent="0.3">
      <c r="A2961">
        <v>12960</v>
      </c>
      <c r="B2961" s="1">
        <v>47521</v>
      </c>
      <c r="C2961">
        <v>1323</v>
      </c>
      <c r="D2961" t="s">
        <v>15</v>
      </c>
      <c r="E2961" t="s">
        <v>13</v>
      </c>
      <c r="F2961" s="6">
        <v>1</v>
      </c>
      <c r="G2961" s="4">
        <v>113.21</v>
      </c>
      <c r="H2961" s="7">
        <v>0.33</v>
      </c>
      <c r="I2961" t="s">
        <v>18</v>
      </c>
      <c r="J2961" s="6">
        <v>6</v>
      </c>
      <c r="K2961" s="5">
        <v>1.7</v>
      </c>
      <c r="L2961" s="4">
        <v>75.849999999999994</v>
      </c>
    </row>
    <row r="2962" spans="1:12" x14ac:dyDescent="0.3">
      <c r="A2962">
        <v>12961</v>
      </c>
      <c r="B2962" s="1">
        <v>47522</v>
      </c>
      <c r="C2962">
        <v>1788</v>
      </c>
      <c r="D2962" t="s">
        <v>19</v>
      </c>
      <c r="E2962" t="s">
        <v>13</v>
      </c>
      <c r="F2962" s="6">
        <v>7</v>
      </c>
      <c r="G2962" s="4">
        <v>20.65</v>
      </c>
      <c r="H2962" s="7">
        <v>0.11</v>
      </c>
      <c r="I2962" t="s">
        <v>16</v>
      </c>
      <c r="J2962" s="6">
        <v>9</v>
      </c>
      <c r="K2962" s="5">
        <v>3.6</v>
      </c>
      <c r="L2962" s="4">
        <v>128.65</v>
      </c>
    </row>
    <row r="2963" spans="1:12" x14ac:dyDescent="0.3">
      <c r="A2963">
        <v>12962</v>
      </c>
      <c r="B2963" s="1">
        <v>47523</v>
      </c>
      <c r="C2963">
        <v>1140</v>
      </c>
      <c r="D2963" t="s">
        <v>15</v>
      </c>
      <c r="E2963" t="s">
        <v>20</v>
      </c>
      <c r="F2963" s="6">
        <v>1</v>
      </c>
      <c r="G2963" s="4">
        <v>57.89</v>
      </c>
      <c r="H2963" s="7">
        <v>0.33</v>
      </c>
      <c r="I2963" t="s">
        <v>18</v>
      </c>
      <c r="J2963" s="6">
        <v>4</v>
      </c>
      <c r="K2963" s="5">
        <v>3.4</v>
      </c>
      <c r="L2963" s="4">
        <v>38.79</v>
      </c>
    </row>
    <row r="2964" spans="1:12" x14ac:dyDescent="0.3">
      <c r="A2964">
        <v>12963</v>
      </c>
      <c r="B2964" s="1">
        <v>47524</v>
      </c>
      <c r="C2964">
        <v>1469</v>
      </c>
      <c r="D2964" t="s">
        <v>19</v>
      </c>
      <c r="E2964" t="s">
        <v>13</v>
      </c>
      <c r="F2964" s="6">
        <v>1</v>
      </c>
      <c r="G2964" s="4">
        <v>145.66999999999999</v>
      </c>
      <c r="H2964" s="7">
        <v>0.09</v>
      </c>
      <c r="I2964" t="s">
        <v>18</v>
      </c>
      <c r="J2964" s="6">
        <v>2</v>
      </c>
      <c r="K2964" s="5">
        <v>1.7</v>
      </c>
      <c r="L2964" s="4">
        <v>132.56</v>
      </c>
    </row>
    <row r="2965" spans="1:12" x14ac:dyDescent="0.3">
      <c r="A2965">
        <v>12964</v>
      </c>
      <c r="B2965" s="1">
        <v>47525</v>
      </c>
      <c r="C2965">
        <v>1786</v>
      </c>
      <c r="D2965" t="s">
        <v>22</v>
      </c>
      <c r="E2965" t="s">
        <v>20</v>
      </c>
      <c r="F2965" s="6">
        <v>2</v>
      </c>
      <c r="G2965" s="4">
        <v>34.47</v>
      </c>
      <c r="H2965" s="7">
        <v>0.11</v>
      </c>
      <c r="I2965" t="s">
        <v>18</v>
      </c>
      <c r="J2965" s="6">
        <v>5</v>
      </c>
      <c r="K2965" s="5">
        <v>4.5</v>
      </c>
      <c r="L2965" s="4">
        <v>61.36</v>
      </c>
    </row>
    <row r="2966" spans="1:12" x14ac:dyDescent="0.3">
      <c r="A2966">
        <v>12965</v>
      </c>
      <c r="B2966" s="1">
        <v>47526</v>
      </c>
      <c r="C2966">
        <v>1801</v>
      </c>
      <c r="D2966" t="s">
        <v>22</v>
      </c>
      <c r="E2966" t="s">
        <v>17</v>
      </c>
      <c r="F2966" s="6">
        <v>6</v>
      </c>
      <c r="G2966" s="4">
        <v>309.16000000000003</v>
      </c>
      <c r="H2966" s="7">
        <v>0.22</v>
      </c>
      <c r="I2966" t="s">
        <v>18</v>
      </c>
      <c r="J2966" s="6">
        <v>7</v>
      </c>
      <c r="K2966" s="5">
        <v>4.4000000000000004</v>
      </c>
      <c r="L2966" s="4">
        <v>1446.87</v>
      </c>
    </row>
    <row r="2967" spans="1:12" x14ac:dyDescent="0.3">
      <c r="A2967">
        <v>12966</v>
      </c>
      <c r="B2967" s="1">
        <v>47527</v>
      </c>
      <c r="C2967">
        <v>1333</v>
      </c>
      <c r="D2967" t="s">
        <v>19</v>
      </c>
      <c r="E2967" t="s">
        <v>17</v>
      </c>
      <c r="F2967" s="6">
        <v>7</v>
      </c>
      <c r="G2967" s="4">
        <v>198.74</v>
      </c>
      <c r="H2967" s="7">
        <v>0.27</v>
      </c>
      <c r="I2967" t="s">
        <v>18</v>
      </c>
      <c r="J2967" s="6">
        <v>4</v>
      </c>
      <c r="K2967" s="5">
        <v>4.3</v>
      </c>
      <c r="L2967" s="4">
        <v>1015.56</v>
      </c>
    </row>
    <row r="2968" spans="1:12" x14ac:dyDescent="0.3">
      <c r="A2968">
        <v>12967</v>
      </c>
      <c r="B2968" s="1">
        <v>47528</v>
      </c>
      <c r="C2968">
        <v>1892</v>
      </c>
      <c r="D2968" t="s">
        <v>19</v>
      </c>
      <c r="E2968" t="s">
        <v>13</v>
      </c>
      <c r="F2968" s="6">
        <v>7</v>
      </c>
      <c r="G2968" s="4">
        <v>120.58</v>
      </c>
      <c r="H2968" s="7">
        <v>0.18</v>
      </c>
      <c r="I2968" t="s">
        <v>16</v>
      </c>
      <c r="J2968" s="6">
        <v>1</v>
      </c>
      <c r="K2968" s="5">
        <v>2.6</v>
      </c>
      <c r="L2968" s="4">
        <v>692.13</v>
      </c>
    </row>
    <row r="2969" spans="1:12" x14ac:dyDescent="0.3">
      <c r="A2969">
        <v>12968</v>
      </c>
      <c r="B2969" s="1">
        <v>47529</v>
      </c>
      <c r="C2969">
        <v>1963</v>
      </c>
      <c r="D2969" t="s">
        <v>19</v>
      </c>
      <c r="E2969" t="s">
        <v>13</v>
      </c>
      <c r="F2969" s="6">
        <v>6</v>
      </c>
      <c r="G2969" s="4">
        <v>453.8</v>
      </c>
      <c r="H2969" s="7">
        <v>0.31</v>
      </c>
      <c r="I2969" t="s">
        <v>18</v>
      </c>
      <c r="J2969" s="6">
        <v>8</v>
      </c>
      <c r="K2969" s="5">
        <v>4.3</v>
      </c>
      <c r="L2969" s="4">
        <v>1878.73</v>
      </c>
    </row>
    <row r="2970" spans="1:12" x14ac:dyDescent="0.3">
      <c r="A2970">
        <v>12969</v>
      </c>
      <c r="B2970" s="1">
        <v>47530</v>
      </c>
      <c r="C2970">
        <v>1372</v>
      </c>
      <c r="D2970" t="s">
        <v>12</v>
      </c>
      <c r="E2970" t="s">
        <v>13</v>
      </c>
      <c r="F2970" s="6">
        <v>2</v>
      </c>
      <c r="G2970" s="4">
        <v>134.6</v>
      </c>
      <c r="H2970" s="7">
        <v>0.01</v>
      </c>
      <c r="I2970" t="s">
        <v>18</v>
      </c>
      <c r="J2970" s="6">
        <v>5</v>
      </c>
      <c r="K2970" s="5">
        <v>4.4000000000000004</v>
      </c>
      <c r="L2970" s="4">
        <v>266.51</v>
      </c>
    </row>
    <row r="2971" spans="1:12" x14ac:dyDescent="0.3">
      <c r="A2971">
        <v>12970</v>
      </c>
      <c r="B2971" s="1">
        <v>47531</v>
      </c>
      <c r="C2971">
        <v>1563</v>
      </c>
      <c r="D2971" t="s">
        <v>15</v>
      </c>
      <c r="E2971" t="s">
        <v>20</v>
      </c>
      <c r="F2971" s="6">
        <v>1</v>
      </c>
      <c r="G2971" s="4">
        <v>417.25</v>
      </c>
      <c r="H2971" s="7">
        <v>0.32</v>
      </c>
      <c r="I2971" t="s">
        <v>16</v>
      </c>
      <c r="J2971" s="6">
        <v>10</v>
      </c>
      <c r="K2971" s="5">
        <v>5</v>
      </c>
      <c r="L2971" s="4">
        <v>283.73</v>
      </c>
    </row>
    <row r="2972" spans="1:12" x14ac:dyDescent="0.3">
      <c r="A2972">
        <v>12971</v>
      </c>
      <c r="B2972" s="1">
        <v>47532</v>
      </c>
      <c r="C2972">
        <v>1493</v>
      </c>
      <c r="D2972" t="s">
        <v>15</v>
      </c>
      <c r="E2972" t="s">
        <v>17</v>
      </c>
      <c r="F2972" s="6">
        <v>4</v>
      </c>
      <c r="G2972" s="4">
        <v>219.32</v>
      </c>
      <c r="H2972" s="7">
        <v>7.0000000000000007E-2</v>
      </c>
      <c r="I2972" t="s">
        <v>16</v>
      </c>
      <c r="J2972" s="6">
        <v>2</v>
      </c>
      <c r="K2972" s="5">
        <v>4.8</v>
      </c>
      <c r="L2972" s="4">
        <v>815.87</v>
      </c>
    </row>
    <row r="2973" spans="1:12" x14ac:dyDescent="0.3">
      <c r="A2973">
        <v>12972</v>
      </c>
      <c r="B2973" s="1">
        <v>47533</v>
      </c>
      <c r="C2973">
        <v>1538</v>
      </c>
      <c r="D2973" t="s">
        <v>19</v>
      </c>
      <c r="E2973" t="s">
        <v>17</v>
      </c>
      <c r="F2973" s="6">
        <v>5</v>
      </c>
      <c r="G2973" s="4">
        <v>314.42</v>
      </c>
      <c r="H2973" s="7">
        <v>0.31</v>
      </c>
      <c r="I2973" t="s">
        <v>16</v>
      </c>
      <c r="J2973" s="6">
        <v>3</v>
      </c>
      <c r="K2973" s="5">
        <v>2.5</v>
      </c>
      <c r="L2973" s="4">
        <v>1084.75</v>
      </c>
    </row>
    <row r="2974" spans="1:12" x14ac:dyDescent="0.3">
      <c r="A2974">
        <v>12973</v>
      </c>
      <c r="B2974" s="1">
        <v>47534</v>
      </c>
      <c r="C2974">
        <v>1668</v>
      </c>
      <c r="D2974" t="s">
        <v>15</v>
      </c>
      <c r="E2974" t="s">
        <v>21</v>
      </c>
      <c r="F2974" s="6">
        <v>7</v>
      </c>
      <c r="G2974" s="4">
        <v>561.30999999999995</v>
      </c>
      <c r="H2974" s="7">
        <v>0.14000000000000001</v>
      </c>
      <c r="I2974" t="s">
        <v>16</v>
      </c>
      <c r="J2974" s="6">
        <v>10</v>
      </c>
      <c r="K2974" s="5">
        <v>1.8</v>
      </c>
      <c r="L2974" s="4">
        <v>3379.09</v>
      </c>
    </row>
    <row r="2975" spans="1:12" x14ac:dyDescent="0.3">
      <c r="A2975">
        <v>12974</v>
      </c>
      <c r="B2975" s="1">
        <v>47535</v>
      </c>
      <c r="C2975">
        <v>1750</v>
      </c>
      <c r="D2975" t="s">
        <v>12</v>
      </c>
      <c r="E2975" t="s">
        <v>21</v>
      </c>
      <c r="F2975" s="6">
        <v>6</v>
      </c>
      <c r="G2975" s="4">
        <v>36.85</v>
      </c>
      <c r="H2975" s="7">
        <v>0.28999999999999998</v>
      </c>
      <c r="I2975" t="s">
        <v>14</v>
      </c>
      <c r="J2975" s="6">
        <v>10</v>
      </c>
      <c r="K2975" s="5">
        <v>2.2000000000000002</v>
      </c>
      <c r="L2975" s="4">
        <v>156.97999999999999</v>
      </c>
    </row>
    <row r="2976" spans="1:12" x14ac:dyDescent="0.3">
      <c r="A2976">
        <v>12975</v>
      </c>
      <c r="B2976" s="1">
        <v>47536</v>
      </c>
      <c r="C2976">
        <v>1155</v>
      </c>
      <c r="D2976" t="s">
        <v>22</v>
      </c>
      <c r="E2976" t="s">
        <v>13</v>
      </c>
      <c r="F2976" s="6">
        <v>3</v>
      </c>
      <c r="G2976" s="4">
        <v>307.64999999999998</v>
      </c>
      <c r="H2976" s="7">
        <v>0.24</v>
      </c>
      <c r="I2976" t="s">
        <v>16</v>
      </c>
      <c r="J2976" s="6">
        <v>5</v>
      </c>
      <c r="K2976" s="5">
        <v>3</v>
      </c>
      <c r="L2976" s="4">
        <v>701.44</v>
      </c>
    </row>
    <row r="2977" spans="1:12" x14ac:dyDescent="0.3">
      <c r="A2977">
        <v>12976</v>
      </c>
      <c r="B2977" s="1">
        <v>47537</v>
      </c>
      <c r="C2977">
        <v>1290</v>
      </c>
      <c r="D2977" t="s">
        <v>15</v>
      </c>
      <c r="E2977" t="s">
        <v>20</v>
      </c>
      <c r="F2977" s="6">
        <v>5</v>
      </c>
      <c r="G2977" s="4">
        <v>514.84</v>
      </c>
      <c r="H2977" s="7">
        <v>0.06</v>
      </c>
      <c r="I2977" t="s">
        <v>18</v>
      </c>
      <c r="J2977" s="6">
        <v>11</v>
      </c>
      <c r="K2977" s="5">
        <v>4.2</v>
      </c>
      <c r="L2977" s="4">
        <v>2419.75</v>
      </c>
    </row>
    <row r="2978" spans="1:12" x14ac:dyDescent="0.3">
      <c r="A2978">
        <v>12977</v>
      </c>
      <c r="B2978" s="1">
        <v>47538</v>
      </c>
      <c r="C2978">
        <v>1647</v>
      </c>
      <c r="D2978" t="s">
        <v>19</v>
      </c>
      <c r="E2978" t="s">
        <v>13</v>
      </c>
      <c r="F2978" s="6">
        <v>3</v>
      </c>
      <c r="G2978" s="4">
        <v>358.96</v>
      </c>
      <c r="H2978" s="7">
        <v>0.32</v>
      </c>
      <c r="I2978" t="s">
        <v>18</v>
      </c>
      <c r="J2978" s="6">
        <v>4</v>
      </c>
      <c r="K2978" s="5">
        <v>3.9</v>
      </c>
      <c r="L2978" s="4">
        <v>732.28</v>
      </c>
    </row>
    <row r="2979" spans="1:12" x14ac:dyDescent="0.3">
      <c r="A2979">
        <v>12978</v>
      </c>
      <c r="B2979" s="1">
        <v>47539</v>
      </c>
      <c r="C2979">
        <v>1143</v>
      </c>
      <c r="D2979" t="s">
        <v>19</v>
      </c>
      <c r="E2979" t="s">
        <v>17</v>
      </c>
      <c r="F2979" s="6">
        <v>3</v>
      </c>
      <c r="G2979" s="4">
        <v>176.97</v>
      </c>
      <c r="H2979" s="7">
        <v>0.09</v>
      </c>
      <c r="I2979" t="s">
        <v>16</v>
      </c>
      <c r="J2979" s="6">
        <v>9</v>
      </c>
      <c r="K2979" s="5">
        <v>4.2</v>
      </c>
      <c r="L2979" s="4">
        <v>483.13</v>
      </c>
    </row>
    <row r="2980" spans="1:12" x14ac:dyDescent="0.3">
      <c r="A2980">
        <v>12979</v>
      </c>
      <c r="B2980" s="1">
        <v>47540</v>
      </c>
      <c r="C2980">
        <v>1105</v>
      </c>
      <c r="D2980" t="s">
        <v>19</v>
      </c>
      <c r="E2980" t="s">
        <v>13</v>
      </c>
      <c r="F2980" s="6">
        <v>7</v>
      </c>
      <c r="G2980" s="4">
        <v>247.64</v>
      </c>
      <c r="H2980" s="7">
        <v>0.09</v>
      </c>
      <c r="I2980" t="s">
        <v>14</v>
      </c>
      <c r="J2980" s="6">
        <v>9</v>
      </c>
      <c r="K2980" s="5">
        <v>2.5</v>
      </c>
      <c r="L2980" s="4">
        <v>1577.47</v>
      </c>
    </row>
    <row r="2981" spans="1:12" x14ac:dyDescent="0.3">
      <c r="A2981">
        <v>12980</v>
      </c>
      <c r="B2981" s="1">
        <v>47541</v>
      </c>
      <c r="C2981">
        <v>1419</v>
      </c>
      <c r="D2981" t="s">
        <v>19</v>
      </c>
      <c r="E2981" t="s">
        <v>13</v>
      </c>
      <c r="F2981" s="6">
        <v>1</v>
      </c>
      <c r="G2981" s="4">
        <v>412.96</v>
      </c>
      <c r="H2981" s="7">
        <v>0.28000000000000003</v>
      </c>
      <c r="I2981" t="s">
        <v>16</v>
      </c>
      <c r="J2981" s="6">
        <v>8</v>
      </c>
      <c r="K2981" s="5">
        <v>2</v>
      </c>
      <c r="L2981" s="4">
        <v>297.33</v>
      </c>
    </row>
    <row r="2982" spans="1:12" x14ac:dyDescent="0.3">
      <c r="A2982">
        <v>12981</v>
      </c>
      <c r="B2982" s="1">
        <v>47542</v>
      </c>
      <c r="C2982">
        <v>1669</v>
      </c>
      <c r="D2982" t="s">
        <v>19</v>
      </c>
      <c r="E2982" t="s">
        <v>17</v>
      </c>
      <c r="F2982" s="6">
        <v>3</v>
      </c>
      <c r="G2982" s="4">
        <v>536.12</v>
      </c>
      <c r="H2982" s="7">
        <v>0.04</v>
      </c>
      <c r="I2982" t="s">
        <v>14</v>
      </c>
      <c r="J2982" s="6">
        <v>2</v>
      </c>
      <c r="K2982" s="5">
        <v>1.1000000000000001</v>
      </c>
      <c r="L2982" s="4">
        <v>1544.03</v>
      </c>
    </row>
    <row r="2983" spans="1:12" x14ac:dyDescent="0.3">
      <c r="A2983">
        <v>12982</v>
      </c>
      <c r="B2983" s="1">
        <v>47543</v>
      </c>
      <c r="C2983">
        <v>1657</v>
      </c>
      <c r="D2983" t="s">
        <v>19</v>
      </c>
      <c r="E2983" t="s">
        <v>17</v>
      </c>
      <c r="F2983" s="6">
        <v>1</v>
      </c>
      <c r="G2983" s="4">
        <v>39.020000000000003</v>
      </c>
      <c r="H2983" s="7">
        <v>0.08</v>
      </c>
      <c r="I2983" t="s">
        <v>16</v>
      </c>
      <c r="J2983" s="6">
        <v>5</v>
      </c>
      <c r="K2983" s="5">
        <v>3.5</v>
      </c>
      <c r="L2983" s="4">
        <v>35.9</v>
      </c>
    </row>
    <row r="2984" spans="1:12" x14ac:dyDescent="0.3">
      <c r="A2984">
        <v>12983</v>
      </c>
      <c r="B2984" s="1">
        <v>47544</v>
      </c>
      <c r="C2984">
        <v>1001</v>
      </c>
      <c r="D2984" t="s">
        <v>15</v>
      </c>
      <c r="E2984" t="s">
        <v>17</v>
      </c>
      <c r="F2984" s="6">
        <v>2</v>
      </c>
      <c r="G2984" s="4">
        <v>56.85</v>
      </c>
      <c r="H2984" s="7">
        <v>0.18</v>
      </c>
      <c r="I2984" t="s">
        <v>16</v>
      </c>
      <c r="J2984" s="6">
        <v>8</v>
      </c>
      <c r="K2984" s="5">
        <v>4.2</v>
      </c>
      <c r="L2984" s="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 s="6">
        <v>4</v>
      </c>
      <c r="G2985" s="4">
        <v>205.16</v>
      </c>
      <c r="H2985" s="7">
        <v>0.28999999999999998</v>
      </c>
      <c r="I2985" t="s">
        <v>16</v>
      </c>
      <c r="J2985" s="6">
        <v>8</v>
      </c>
      <c r="K2985" s="5">
        <v>4.5999999999999996</v>
      </c>
      <c r="L2985" s="4">
        <v>582.65</v>
      </c>
    </row>
    <row r="2986" spans="1:12" x14ac:dyDescent="0.3">
      <c r="A2986">
        <v>12985</v>
      </c>
      <c r="B2986" s="1">
        <v>47546</v>
      </c>
      <c r="C2986">
        <v>1588</v>
      </c>
      <c r="D2986" t="s">
        <v>15</v>
      </c>
      <c r="E2986" t="s">
        <v>21</v>
      </c>
      <c r="F2986" s="6">
        <v>3</v>
      </c>
      <c r="G2986" s="4">
        <v>151.18</v>
      </c>
      <c r="H2986" s="7">
        <v>0.05</v>
      </c>
      <c r="I2986" t="s">
        <v>16</v>
      </c>
      <c r="J2986" s="6">
        <v>7</v>
      </c>
      <c r="K2986" s="5">
        <v>2.9</v>
      </c>
      <c r="L2986" s="4">
        <v>430.86</v>
      </c>
    </row>
    <row r="2987" spans="1:12" x14ac:dyDescent="0.3">
      <c r="A2987">
        <v>12986</v>
      </c>
      <c r="B2987" s="1">
        <v>47547</v>
      </c>
      <c r="C2987">
        <v>1643</v>
      </c>
      <c r="D2987" t="s">
        <v>22</v>
      </c>
      <c r="E2987" t="s">
        <v>20</v>
      </c>
      <c r="F2987" s="6">
        <v>7</v>
      </c>
      <c r="G2987" s="4">
        <v>169.98</v>
      </c>
      <c r="H2987" s="7">
        <v>0.19</v>
      </c>
      <c r="I2987" t="s">
        <v>14</v>
      </c>
      <c r="J2987" s="6">
        <v>4</v>
      </c>
      <c r="K2987" s="5">
        <v>4.7</v>
      </c>
      <c r="L2987" s="4">
        <v>963.79</v>
      </c>
    </row>
    <row r="2988" spans="1:12" x14ac:dyDescent="0.3">
      <c r="A2988">
        <v>12987</v>
      </c>
      <c r="B2988" s="1">
        <v>47548</v>
      </c>
      <c r="C2988">
        <v>1089</v>
      </c>
      <c r="D2988" t="s">
        <v>22</v>
      </c>
      <c r="E2988" t="s">
        <v>20</v>
      </c>
      <c r="F2988" s="6">
        <v>4</v>
      </c>
      <c r="G2988" s="4">
        <v>144.44</v>
      </c>
      <c r="H2988" s="7">
        <v>0.25</v>
      </c>
      <c r="I2988" t="s">
        <v>16</v>
      </c>
      <c r="J2988" s="6">
        <v>3</v>
      </c>
      <c r="K2988" s="5">
        <v>1.8</v>
      </c>
      <c r="L2988" s="4">
        <v>433.32</v>
      </c>
    </row>
    <row r="2989" spans="1:12" x14ac:dyDescent="0.3">
      <c r="A2989">
        <v>12988</v>
      </c>
      <c r="B2989" s="1">
        <v>47549</v>
      </c>
      <c r="C2989">
        <v>1344</v>
      </c>
      <c r="D2989" t="s">
        <v>19</v>
      </c>
      <c r="E2989" t="s">
        <v>17</v>
      </c>
      <c r="F2989" s="6">
        <v>1</v>
      </c>
      <c r="G2989" s="4">
        <v>129.56</v>
      </c>
      <c r="H2989" s="7">
        <v>0.3</v>
      </c>
      <c r="I2989" t="s">
        <v>18</v>
      </c>
      <c r="J2989" s="6">
        <v>8</v>
      </c>
      <c r="K2989" s="5">
        <v>3.1</v>
      </c>
      <c r="L2989" s="4">
        <v>90.69</v>
      </c>
    </row>
    <row r="2990" spans="1:12" x14ac:dyDescent="0.3">
      <c r="A2990">
        <v>12989</v>
      </c>
      <c r="B2990" s="1">
        <v>47550</v>
      </c>
      <c r="C2990">
        <v>1349</v>
      </c>
      <c r="D2990" t="s">
        <v>22</v>
      </c>
      <c r="E2990" t="s">
        <v>20</v>
      </c>
      <c r="F2990" s="6">
        <v>3</v>
      </c>
      <c r="G2990" s="4">
        <v>91.42</v>
      </c>
      <c r="H2990" s="7">
        <v>0.33</v>
      </c>
      <c r="I2990" t="s">
        <v>16</v>
      </c>
      <c r="J2990" s="6">
        <v>8</v>
      </c>
      <c r="K2990" s="5">
        <v>1.9</v>
      </c>
      <c r="L2990" s="4">
        <v>183.75</v>
      </c>
    </row>
    <row r="2991" spans="1:12" x14ac:dyDescent="0.3">
      <c r="A2991">
        <v>12990</v>
      </c>
      <c r="B2991" s="1">
        <v>47551</v>
      </c>
      <c r="C2991">
        <v>1458</v>
      </c>
      <c r="D2991" t="s">
        <v>19</v>
      </c>
      <c r="E2991" t="s">
        <v>20</v>
      </c>
      <c r="F2991" s="6">
        <v>5</v>
      </c>
      <c r="G2991" s="4">
        <v>561.36</v>
      </c>
      <c r="H2991" s="7">
        <v>0.27</v>
      </c>
      <c r="I2991" t="s">
        <v>14</v>
      </c>
      <c r="J2991" s="6">
        <v>10</v>
      </c>
      <c r="K2991" s="5">
        <v>1.8</v>
      </c>
      <c r="L2991" s="4">
        <v>2048.96</v>
      </c>
    </row>
    <row r="2992" spans="1:12" x14ac:dyDescent="0.3">
      <c r="A2992">
        <v>12991</v>
      </c>
      <c r="B2992" s="1">
        <v>47552</v>
      </c>
      <c r="C2992">
        <v>1262</v>
      </c>
      <c r="D2992" t="s">
        <v>15</v>
      </c>
      <c r="E2992" t="s">
        <v>20</v>
      </c>
      <c r="F2992" s="6">
        <v>7</v>
      </c>
      <c r="G2992" s="4">
        <v>99.35</v>
      </c>
      <c r="H2992" s="7">
        <v>0.23</v>
      </c>
      <c r="I2992" t="s">
        <v>18</v>
      </c>
      <c r="J2992" s="6">
        <v>5</v>
      </c>
      <c r="K2992" s="5">
        <v>4.8</v>
      </c>
      <c r="L2992" s="4">
        <v>535.5</v>
      </c>
    </row>
    <row r="2993" spans="1:12" x14ac:dyDescent="0.3">
      <c r="A2993">
        <v>12992</v>
      </c>
      <c r="B2993" s="1">
        <v>47553</v>
      </c>
      <c r="C2993">
        <v>1350</v>
      </c>
      <c r="D2993" t="s">
        <v>19</v>
      </c>
      <c r="E2993" t="s">
        <v>20</v>
      </c>
      <c r="F2993" s="6">
        <v>2</v>
      </c>
      <c r="G2993" s="4">
        <v>134.58000000000001</v>
      </c>
      <c r="H2993" s="7">
        <v>0.15</v>
      </c>
      <c r="I2993" t="s">
        <v>18</v>
      </c>
      <c r="J2993" s="6">
        <v>3</v>
      </c>
      <c r="K2993" s="5">
        <v>4.3</v>
      </c>
      <c r="L2993" s="4">
        <v>228.79</v>
      </c>
    </row>
    <row r="2994" spans="1:12" x14ac:dyDescent="0.3">
      <c r="A2994">
        <v>12993</v>
      </c>
      <c r="B2994" s="1">
        <v>47554</v>
      </c>
      <c r="C2994">
        <v>1107</v>
      </c>
      <c r="D2994" t="s">
        <v>12</v>
      </c>
      <c r="E2994" t="s">
        <v>17</v>
      </c>
      <c r="F2994" s="6">
        <v>6</v>
      </c>
      <c r="G2994" s="4">
        <v>159.07</v>
      </c>
      <c r="H2994" s="7">
        <v>0.04</v>
      </c>
      <c r="I2994" t="s">
        <v>16</v>
      </c>
      <c r="J2994" s="6">
        <v>5</v>
      </c>
      <c r="K2994" s="5">
        <v>1</v>
      </c>
      <c r="L2994" s="4">
        <v>916.24</v>
      </c>
    </row>
    <row r="2995" spans="1:12" x14ac:dyDescent="0.3">
      <c r="A2995">
        <v>12994</v>
      </c>
      <c r="B2995" s="1">
        <v>47555</v>
      </c>
      <c r="C2995">
        <v>1585</v>
      </c>
      <c r="D2995" t="s">
        <v>19</v>
      </c>
      <c r="E2995" t="s">
        <v>13</v>
      </c>
      <c r="F2995" s="6">
        <v>2</v>
      </c>
      <c r="G2995" s="4">
        <v>560.80999999999995</v>
      </c>
      <c r="H2995" s="7">
        <v>0.25</v>
      </c>
      <c r="I2995" t="s">
        <v>18</v>
      </c>
      <c r="J2995" s="6">
        <v>4</v>
      </c>
      <c r="K2995" s="5">
        <v>2.1</v>
      </c>
      <c r="L2995" s="4">
        <v>841.21</v>
      </c>
    </row>
    <row r="2996" spans="1:12" x14ac:dyDescent="0.3">
      <c r="A2996">
        <v>12995</v>
      </c>
      <c r="B2996" s="1">
        <v>47556</v>
      </c>
      <c r="C2996">
        <v>1038</v>
      </c>
      <c r="D2996" t="s">
        <v>19</v>
      </c>
      <c r="E2996" t="s">
        <v>13</v>
      </c>
      <c r="F2996" s="6">
        <v>3</v>
      </c>
      <c r="G2996" s="4">
        <v>457.09</v>
      </c>
      <c r="H2996" s="7">
        <v>0.35</v>
      </c>
      <c r="I2996" t="s">
        <v>16</v>
      </c>
      <c r="J2996" s="6">
        <v>8</v>
      </c>
      <c r="K2996" s="5">
        <v>1.8</v>
      </c>
      <c r="L2996" s="4">
        <v>891.33</v>
      </c>
    </row>
    <row r="2997" spans="1:12" x14ac:dyDescent="0.3">
      <c r="A2997">
        <v>12996</v>
      </c>
      <c r="B2997" s="1">
        <v>47557</v>
      </c>
      <c r="C2997">
        <v>1908</v>
      </c>
      <c r="D2997" t="s">
        <v>12</v>
      </c>
      <c r="E2997" t="s">
        <v>13</v>
      </c>
      <c r="F2997" s="6">
        <v>7</v>
      </c>
      <c r="G2997" s="4">
        <v>476.97</v>
      </c>
      <c r="H2997" s="7">
        <v>0.26</v>
      </c>
      <c r="I2997" t="s">
        <v>16</v>
      </c>
      <c r="J2997" s="6">
        <v>2</v>
      </c>
      <c r="K2997" s="5">
        <v>1.6</v>
      </c>
      <c r="L2997" s="4">
        <v>2470.6999999999998</v>
      </c>
    </row>
    <row r="2998" spans="1:12" x14ac:dyDescent="0.3">
      <c r="A2998">
        <v>12997</v>
      </c>
      <c r="B2998" s="1">
        <v>47558</v>
      </c>
      <c r="C2998">
        <v>1158</v>
      </c>
      <c r="D2998" t="s">
        <v>19</v>
      </c>
      <c r="E2998" t="s">
        <v>21</v>
      </c>
      <c r="F2998" s="6">
        <v>2</v>
      </c>
      <c r="G2998" s="4">
        <v>76.28</v>
      </c>
      <c r="H2998" s="7">
        <v>0.01</v>
      </c>
      <c r="I2998" t="s">
        <v>18</v>
      </c>
      <c r="J2998" s="6">
        <v>11</v>
      </c>
      <c r="K2998" s="5">
        <v>3.8</v>
      </c>
      <c r="L2998" s="4">
        <v>151.03</v>
      </c>
    </row>
    <row r="2999" spans="1:12" x14ac:dyDescent="0.3">
      <c r="A2999">
        <v>12998</v>
      </c>
      <c r="B2999" s="1">
        <v>47559</v>
      </c>
      <c r="C2999">
        <v>1582</v>
      </c>
      <c r="D2999" t="s">
        <v>22</v>
      </c>
      <c r="E2999" t="s">
        <v>20</v>
      </c>
      <c r="F2999" s="6">
        <v>6</v>
      </c>
      <c r="G2999" s="4">
        <v>504.24</v>
      </c>
      <c r="H2999" s="7">
        <v>0.17</v>
      </c>
      <c r="I2999" t="s">
        <v>14</v>
      </c>
      <c r="J2999" s="6">
        <v>8</v>
      </c>
      <c r="K2999" s="5">
        <v>3.3</v>
      </c>
      <c r="L2999" s="4">
        <v>2511.12</v>
      </c>
    </row>
    <row r="3000" spans="1:12" x14ac:dyDescent="0.3">
      <c r="A3000">
        <v>12999</v>
      </c>
      <c r="B3000" s="1">
        <v>47560</v>
      </c>
      <c r="C3000">
        <v>1958</v>
      </c>
      <c r="D3000" t="s">
        <v>22</v>
      </c>
      <c r="E3000" t="s">
        <v>17</v>
      </c>
      <c r="F3000" s="6">
        <v>5</v>
      </c>
      <c r="G3000" s="4">
        <v>253.79</v>
      </c>
      <c r="H3000" s="7">
        <v>0.22</v>
      </c>
      <c r="I3000" t="s">
        <v>14</v>
      </c>
      <c r="J3000" s="6">
        <v>10</v>
      </c>
      <c r="K3000" s="5">
        <v>2.8</v>
      </c>
      <c r="L3000" s="4">
        <v>989.78</v>
      </c>
    </row>
    <row r="3001" spans="1:12" x14ac:dyDescent="0.3">
      <c r="A3001">
        <v>13000</v>
      </c>
      <c r="B3001" s="1">
        <v>47561</v>
      </c>
      <c r="C3001">
        <v>1311</v>
      </c>
      <c r="D3001" t="s">
        <v>22</v>
      </c>
      <c r="E3001" t="s">
        <v>17</v>
      </c>
      <c r="F3001" s="6">
        <v>4</v>
      </c>
      <c r="G3001" s="4">
        <v>168.75</v>
      </c>
      <c r="H3001" s="7">
        <v>0.24</v>
      </c>
      <c r="I3001" t="s">
        <v>18</v>
      </c>
      <c r="J3001" s="6">
        <v>6</v>
      </c>
      <c r="K3001" s="5">
        <v>1.8</v>
      </c>
      <c r="L3001" s="4">
        <v>513</v>
      </c>
    </row>
    <row r="3002" spans="1:12" x14ac:dyDescent="0.3">
      <c r="A3002">
        <v>13001</v>
      </c>
      <c r="B3002" s="1">
        <v>47562</v>
      </c>
      <c r="C3002">
        <v>1240</v>
      </c>
      <c r="D3002" t="s">
        <v>12</v>
      </c>
      <c r="E3002" t="s">
        <v>21</v>
      </c>
      <c r="F3002" s="6">
        <v>5</v>
      </c>
      <c r="G3002" s="4">
        <v>351.81</v>
      </c>
      <c r="H3002" s="7">
        <v>0.25</v>
      </c>
      <c r="I3002" t="s">
        <v>18</v>
      </c>
      <c r="J3002" s="6">
        <v>4</v>
      </c>
      <c r="K3002" s="5">
        <v>2.1</v>
      </c>
      <c r="L3002" s="4">
        <v>1319.29</v>
      </c>
    </row>
    <row r="3003" spans="1:12" x14ac:dyDescent="0.3">
      <c r="A3003">
        <v>13002</v>
      </c>
      <c r="B3003" s="1">
        <v>47563</v>
      </c>
      <c r="C3003">
        <v>1937</v>
      </c>
      <c r="D3003" t="s">
        <v>12</v>
      </c>
      <c r="E3003" t="s">
        <v>17</v>
      </c>
      <c r="F3003" s="6">
        <v>2</v>
      </c>
      <c r="G3003" s="4">
        <v>495.98</v>
      </c>
      <c r="H3003" s="7">
        <v>0.2</v>
      </c>
      <c r="I3003" t="s">
        <v>14</v>
      </c>
      <c r="J3003" s="6">
        <v>11</v>
      </c>
      <c r="K3003" s="5">
        <v>2.4</v>
      </c>
      <c r="L3003" s="4">
        <v>793.57</v>
      </c>
    </row>
    <row r="3004" spans="1:12" x14ac:dyDescent="0.3">
      <c r="A3004">
        <v>13003</v>
      </c>
      <c r="B3004" s="1">
        <v>47564</v>
      </c>
      <c r="C3004">
        <v>1444</v>
      </c>
      <c r="D3004" t="s">
        <v>19</v>
      </c>
      <c r="E3004" t="s">
        <v>13</v>
      </c>
      <c r="F3004" s="6">
        <v>6</v>
      </c>
      <c r="G3004" s="4">
        <v>470.51</v>
      </c>
      <c r="H3004" s="7">
        <v>0.08</v>
      </c>
      <c r="I3004" t="s">
        <v>18</v>
      </c>
      <c r="J3004" s="6">
        <v>3</v>
      </c>
      <c r="K3004" s="5">
        <v>4.0999999999999996</v>
      </c>
      <c r="L3004" s="4">
        <v>2597.2199999999998</v>
      </c>
    </row>
    <row r="3005" spans="1:12" x14ac:dyDescent="0.3">
      <c r="A3005">
        <v>13004</v>
      </c>
      <c r="B3005" s="1">
        <v>47565</v>
      </c>
      <c r="C3005">
        <v>1297</v>
      </c>
      <c r="D3005" t="s">
        <v>22</v>
      </c>
      <c r="E3005" t="s">
        <v>21</v>
      </c>
      <c r="F3005" s="6">
        <v>4</v>
      </c>
      <c r="G3005" s="4">
        <v>535.65</v>
      </c>
      <c r="H3005" s="7">
        <v>0.33</v>
      </c>
      <c r="I3005" t="s">
        <v>16</v>
      </c>
      <c r="J3005" s="6">
        <v>10</v>
      </c>
      <c r="K3005" s="5">
        <v>5</v>
      </c>
      <c r="L3005" s="4">
        <v>1435.54</v>
      </c>
    </row>
    <row r="3006" spans="1:12" x14ac:dyDescent="0.3">
      <c r="A3006">
        <v>13005</v>
      </c>
      <c r="B3006" s="1">
        <v>47566</v>
      </c>
      <c r="C3006">
        <v>1951</v>
      </c>
      <c r="D3006" t="s">
        <v>15</v>
      </c>
      <c r="E3006" t="s">
        <v>17</v>
      </c>
      <c r="F3006" s="6">
        <v>7</v>
      </c>
      <c r="G3006" s="4">
        <v>557.96</v>
      </c>
      <c r="H3006" s="7">
        <v>0.24</v>
      </c>
      <c r="I3006" t="s">
        <v>14</v>
      </c>
      <c r="J3006" s="6">
        <v>5</v>
      </c>
      <c r="K3006" s="5">
        <v>1.7</v>
      </c>
      <c r="L3006" s="4">
        <v>2968.35</v>
      </c>
    </row>
    <row r="3007" spans="1:12" x14ac:dyDescent="0.3">
      <c r="A3007">
        <v>13006</v>
      </c>
      <c r="B3007" s="1">
        <v>47567</v>
      </c>
      <c r="C3007">
        <v>1035</v>
      </c>
      <c r="D3007" t="s">
        <v>15</v>
      </c>
      <c r="E3007" t="s">
        <v>21</v>
      </c>
      <c r="F3007" s="6">
        <v>6</v>
      </c>
      <c r="G3007" s="4">
        <v>154.30000000000001</v>
      </c>
      <c r="H3007" s="7">
        <v>0.08</v>
      </c>
      <c r="I3007" t="s">
        <v>16</v>
      </c>
      <c r="J3007" s="6">
        <v>6</v>
      </c>
      <c r="K3007" s="5">
        <v>2.4</v>
      </c>
      <c r="L3007" s="4">
        <v>851.74</v>
      </c>
    </row>
    <row r="3008" spans="1:12" x14ac:dyDescent="0.3">
      <c r="A3008">
        <v>13007</v>
      </c>
      <c r="B3008" s="1">
        <v>47568</v>
      </c>
      <c r="C3008">
        <v>1083</v>
      </c>
      <c r="D3008" t="s">
        <v>19</v>
      </c>
      <c r="E3008" t="s">
        <v>21</v>
      </c>
      <c r="F3008" s="6">
        <v>5</v>
      </c>
      <c r="G3008" s="4">
        <v>262.95999999999998</v>
      </c>
      <c r="H3008" s="7">
        <v>0.11</v>
      </c>
      <c r="I3008" t="s">
        <v>16</v>
      </c>
      <c r="J3008" s="6">
        <v>1</v>
      </c>
      <c r="K3008" s="5">
        <v>2.1</v>
      </c>
      <c r="L3008" s="4">
        <v>1170.17</v>
      </c>
    </row>
    <row r="3009" spans="1:12" x14ac:dyDescent="0.3">
      <c r="A3009">
        <v>13008</v>
      </c>
      <c r="B3009" s="1">
        <v>47569</v>
      </c>
      <c r="C3009">
        <v>1451</v>
      </c>
      <c r="D3009" t="s">
        <v>22</v>
      </c>
      <c r="E3009" t="s">
        <v>17</v>
      </c>
      <c r="F3009" s="6">
        <v>1</v>
      </c>
      <c r="G3009" s="4">
        <v>23.56</v>
      </c>
      <c r="H3009" s="7">
        <v>0.32</v>
      </c>
      <c r="I3009" t="s">
        <v>18</v>
      </c>
      <c r="J3009" s="6">
        <v>1</v>
      </c>
      <c r="K3009" s="5">
        <v>1.2</v>
      </c>
      <c r="L3009" s="4">
        <v>16.02</v>
      </c>
    </row>
    <row r="3010" spans="1:12" x14ac:dyDescent="0.3">
      <c r="A3010">
        <v>13009</v>
      </c>
      <c r="B3010" s="1">
        <v>47570</v>
      </c>
      <c r="C3010">
        <v>1885</v>
      </c>
      <c r="D3010" t="s">
        <v>12</v>
      </c>
      <c r="E3010" t="s">
        <v>13</v>
      </c>
      <c r="F3010" s="6">
        <v>1</v>
      </c>
      <c r="G3010" s="4">
        <v>529.4</v>
      </c>
      <c r="H3010" s="7">
        <v>0.31</v>
      </c>
      <c r="I3010" t="s">
        <v>16</v>
      </c>
      <c r="J3010" s="6">
        <v>11</v>
      </c>
      <c r="K3010" s="5">
        <v>1.9</v>
      </c>
      <c r="L3010" s="4">
        <v>365.29</v>
      </c>
    </row>
    <row r="3011" spans="1:12" x14ac:dyDescent="0.3">
      <c r="A3011">
        <v>13010</v>
      </c>
      <c r="B3011" s="1">
        <v>47571</v>
      </c>
      <c r="C3011">
        <v>1774</v>
      </c>
      <c r="D3011" t="s">
        <v>12</v>
      </c>
      <c r="E3011" t="s">
        <v>17</v>
      </c>
      <c r="F3011" s="6">
        <v>4</v>
      </c>
      <c r="G3011" s="4">
        <v>105.42</v>
      </c>
      <c r="H3011" s="7">
        <v>0.14000000000000001</v>
      </c>
      <c r="I3011" t="s">
        <v>16</v>
      </c>
      <c r="J3011" s="6">
        <v>10</v>
      </c>
      <c r="K3011" s="5">
        <v>4.5999999999999996</v>
      </c>
      <c r="L3011" s="4">
        <v>362.64</v>
      </c>
    </row>
    <row r="3012" spans="1:12" x14ac:dyDescent="0.3">
      <c r="A3012">
        <v>13011</v>
      </c>
      <c r="B3012" s="1">
        <v>47572</v>
      </c>
      <c r="C3012">
        <v>1821</v>
      </c>
      <c r="D3012" t="s">
        <v>15</v>
      </c>
      <c r="E3012" t="s">
        <v>20</v>
      </c>
      <c r="F3012" s="6">
        <v>4</v>
      </c>
      <c r="G3012" s="4">
        <v>518.96</v>
      </c>
      <c r="H3012" s="7">
        <v>0.01</v>
      </c>
      <c r="I3012" t="s">
        <v>16</v>
      </c>
      <c r="J3012" s="6">
        <v>3</v>
      </c>
      <c r="K3012" s="5">
        <v>4.4000000000000004</v>
      </c>
      <c r="L3012" s="4">
        <v>2055.08</v>
      </c>
    </row>
    <row r="3013" spans="1:12" x14ac:dyDescent="0.3">
      <c r="A3013">
        <v>13012</v>
      </c>
      <c r="B3013" s="1">
        <v>47573</v>
      </c>
      <c r="C3013">
        <v>1384</v>
      </c>
      <c r="D3013" t="s">
        <v>19</v>
      </c>
      <c r="E3013" t="s">
        <v>20</v>
      </c>
      <c r="F3013" s="6">
        <v>4</v>
      </c>
      <c r="G3013" s="4">
        <v>207.69</v>
      </c>
      <c r="H3013" s="7">
        <v>0.02</v>
      </c>
      <c r="I3013" t="s">
        <v>18</v>
      </c>
      <c r="J3013" s="6">
        <v>2</v>
      </c>
      <c r="K3013" s="5">
        <v>1.7</v>
      </c>
      <c r="L3013" s="4">
        <v>814.14</v>
      </c>
    </row>
    <row r="3014" spans="1:12" x14ac:dyDescent="0.3">
      <c r="A3014">
        <v>13013</v>
      </c>
      <c r="B3014" s="1">
        <v>47574</v>
      </c>
      <c r="C3014">
        <v>1171</v>
      </c>
      <c r="D3014" t="s">
        <v>15</v>
      </c>
      <c r="E3014" t="s">
        <v>17</v>
      </c>
      <c r="F3014" s="6">
        <v>1</v>
      </c>
      <c r="G3014" s="4">
        <v>230.36</v>
      </c>
      <c r="H3014" s="7">
        <v>0.1</v>
      </c>
      <c r="I3014" t="s">
        <v>14</v>
      </c>
      <c r="J3014" s="6">
        <v>1</v>
      </c>
      <c r="K3014" s="5">
        <v>2.5</v>
      </c>
      <c r="L3014" s="4">
        <v>207.32</v>
      </c>
    </row>
    <row r="3015" spans="1:12" x14ac:dyDescent="0.3">
      <c r="A3015">
        <v>13014</v>
      </c>
      <c r="B3015" s="1">
        <v>47575</v>
      </c>
      <c r="C3015">
        <v>1375</v>
      </c>
      <c r="D3015" t="s">
        <v>22</v>
      </c>
      <c r="E3015" t="s">
        <v>13</v>
      </c>
      <c r="F3015" s="6">
        <v>5</v>
      </c>
      <c r="G3015" s="4">
        <v>37.89</v>
      </c>
      <c r="H3015" s="7">
        <v>0.22</v>
      </c>
      <c r="I3015" t="s">
        <v>16</v>
      </c>
      <c r="J3015" s="6">
        <v>11</v>
      </c>
      <c r="K3015" s="5">
        <v>2.2000000000000002</v>
      </c>
      <c r="L3015" s="4">
        <v>147.77000000000001</v>
      </c>
    </row>
    <row r="3016" spans="1:12" x14ac:dyDescent="0.3">
      <c r="A3016">
        <v>13015</v>
      </c>
      <c r="B3016" s="1">
        <v>47576</v>
      </c>
      <c r="C3016">
        <v>1684</v>
      </c>
      <c r="D3016" t="s">
        <v>22</v>
      </c>
      <c r="E3016" t="s">
        <v>20</v>
      </c>
      <c r="F3016" s="6">
        <v>4</v>
      </c>
      <c r="G3016" s="4">
        <v>206.22</v>
      </c>
      <c r="H3016" s="7">
        <v>0.2</v>
      </c>
      <c r="I3016" t="s">
        <v>16</v>
      </c>
      <c r="J3016" s="6">
        <v>8</v>
      </c>
      <c r="K3016" s="5">
        <v>1.6</v>
      </c>
      <c r="L3016" s="4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 s="6">
        <v>1</v>
      </c>
      <c r="G3017" s="4">
        <v>534.69000000000005</v>
      </c>
      <c r="H3017" s="7">
        <v>0.22</v>
      </c>
      <c r="I3017" t="s">
        <v>16</v>
      </c>
      <c r="J3017" s="6">
        <v>1</v>
      </c>
      <c r="K3017" s="5">
        <v>3.5</v>
      </c>
      <c r="L3017" s="4">
        <v>417.06</v>
      </c>
    </row>
    <row r="3018" spans="1:12" x14ac:dyDescent="0.3">
      <c r="A3018">
        <v>13017</v>
      </c>
      <c r="B3018" s="1">
        <v>47578</v>
      </c>
      <c r="C3018">
        <v>1558</v>
      </c>
      <c r="D3018" t="s">
        <v>19</v>
      </c>
      <c r="E3018" t="s">
        <v>17</v>
      </c>
      <c r="F3018" s="6">
        <v>4</v>
      </c>
      <c r="G3018" s="4">
        <v>29.95</v>
      </c>
      <c r="H3018" s="7">
        <v>0.25</v>
      </c>
      <c r="I3018" t="s">
        <v>18</v>
      </c>
      <c r="J3018" s="6">
        <v>10</v>
      </c>
      <c r="K3018" s="5">
        <v>3.2</v>
      </c>
      <c r="L3018" s="4">
        <v>89.85</v>
      </c>
    </row>
    <row r="3019" spans="1:12" x14ac:dyDescent="0.3">
      <c r="A3019">
        <v>13018</v>
      </c>
      <c r="B3019" s="1">
        <v>47579</v>
      </c>
      <c r="C3019">
        <v>1890</v>
      </c>
      <c r="D3019" t="s">
        <v>15</v>
      </c>
      <c r="E3019" t="s">
        <v>17</v>
      </c>
      <c r="F3019" s="6">
        <v>4</v>
      </c>
      <c r="G3019" s="4">
        <v>252.7</v>
      </c>
      <c r="H3019" s="7">
        <v>0.01</v>
      </c>
      <c r="I3019" t="s">
        <v>18</v>
      </c>
      <c r="J3019" s="6">
        <v>8</v>
      </c>
      <c r="K3019" s="5">
        <v>2.7</v>
      </c>
      <c r="L3019" s="4">
        <v>1000.69</v>
      </c>
    </row>
    <row r="3020" spans="1:12" x14ac:dyDescent="0.3">
      <c r="A3020">
        <v>13019</v>
      </c>
      <c r="B3020" s="1">
        <v>47580</v>
      </c>
      <c r="C3020">
        <v>1140</v>
      </c>
      <c r="D3020" t="s">
        <v>15</v>
      </c>
      <c r="E3020" t="s">
        <v>17</v>
      </c>
      <c r="F3020" s="6">
        <v>6</v>
      </c>
      <c r="G3020" s="4">
        <v>33.369999999999997</v>
      </c>
      <c r="H3020" s="7">
        <v>0.04</v>
      </c>
      <c r="I3020" t="s">
        <v>18</v>
      </c>
      <c r="J3020" s="6">
        <v>5</v>
      </c>
      <c r="K3020" s="5">
        <v>4.4000000000000004</v>
      </c>
      <c r="L3020" s="4">
        <v>192.21</v>
      </c>
    </row>
    <row r="3021" spans="1:12" x14ac:dyDescent="0.3">
      <c r="A3021">
        <v>13020</v>
      </c>
      <c r="B3021" s="1">
        <v>47581</v>
      </c>
      <c r="C3021">
        <v>1886</v>
      </c>
      <c r="D3021" t="s">
        <v>12</v>
      </c>
      <c r="E3021" t="s">
        <v>21</v>
      </c>
      <c r="F3021" s="6">
        <v>4</v>
      </c>
      <c r="G3021" s="4">
        <v>231.99</v>
      </c>
      <c r="H3021" s="7">
        <v>0.13</v>
      </c>
      <c r="I3021" t="s">
        <v>16</v>
      </c>
      <c r="J3021" s="6">
        <v>4</v>
      </c>
      <c r="K3021" s="5">
        <v>3.5</v>
      </c>
      <c r="L3021" s="4">
        <v>807.33</v>
      </c>
    </row>
    <row r="3022" spans="1:12" x14ac:dyDescent="0.3">
      <c r="A3022">
        <v>13021</v>
      </c>
      <c r="B3022" s="1">
        <v>47582</v>
      </c>
      <c r="C3022">
        <v>1917</v>
      </c>
      <c r="D3022" t="s">
        <v>15</v>
      </c>
      <c r="E3022" t="s">
        <v>21</v>
      </c>
      <c r="F3022" s="6">
        <v>1</v>
      </c>
      <c r="G3022" s="4">
        <v>115.99</v>
      </c>
      <c r="H3022" s="7">
        <v>0.05</v>
      </c>
      <c r="I3022" t="s">
        <v>18</v>
      </c>
      <c r="J3022" s="6">
        <v>8</v>
      </c>
      <c r="K3022" s="5">
        <v>2</v>
      </c>
      <c r="L3022" s="4">
        <v>110.19</v>
      </c>
    </row>
    <row r="3023" spans="1:12" x14ac:dyDescent="0.3">
      <c r="A3023">
        <v>13022</v>
      </c>
      <c r="B3023" s="1">
        <v>47583</v>
      </c>
      <c r="C3023">
        <v>1117</v>
      </c>
      <c r="D3023" t="s">
        <v>19</v>
      </c>
      <c r="E3023" t="s">
        <v>21</v>
      </c>
      <c r="F3023" s="6">
        <v>5</v>
      </c>
      <c r="G3023" s="4">
        <v>162.55000000000001</v>
      </c>
      <c r="H3023" s="7">
        <v>0.03</v>
      </c>
      <c r="I3023" t="s">
        <v>18</v>
      </c>
      <c r="J3023" s="6">
        <v>8</v>
      </c>
      <c r="K3023" s="5">
        <v>2.5</v>
      </c>
      <c r="L3023" s="4">
        <v>788.37</v>
      </c>
    </row>
    <row r="3024" spans="1:12" x14ac:dyDescent="0.3">
      <c r="A3024">
        <v>13023</v>
      </c>
      <c r="B3024" s="1">
        <v>47584</v>
      </c>
      <c r="C3024">
        <v>1276</v>
      </c>
      <c r="D3024" t="s">
        <v>15</v>
      </c>
      <c r="E3024" t="s">
        <v>17</v>
      </c>
      <c r="F3024" s="6">
        <v>1</v>
      </c>
      <c r="G3024" s="4">
        <v>528.4</v>
      </c>
      <c r="H3024" s="7">
        <v>0.22</v>
      </c>
      <c r="I3024" t="s">
        <v>16</v>
      </c>
      <c r="J3024" s="6">
        <v>11</v>
      </c>
      <c r="K3024" s="5">
        <v>1.6</v>
      </c>
      <c r="L3024" s="4">
        <v>412.15</v>
      </c>
    </row>
    <row r="3025" spans="1:12" x14ac:dyDescent="0.3">
      <c r="A3025">
        <v>13024</v>
      </c>
      <c r="B3025" s="1">
        <v>47585</v>
      </c>
      <c r="C3025">
        <v>1725</v>
      </c>
      <c r="D3025" t="s">
        <v>19</v>
      </c>
      <c r="E3025" t="s">
        <v>13</v>
      </c>
      <c r="F3025" s="6">
        <v>1</v>
      </c>
      <c r="G3025" s="4">
        <v>270.08999999999997</v>
      </c>
      <c r="H3025" s="7">
        <v>0.28999999999999998</v>
      </c>
      <c r="I3025" t="s">
        <v>16</v>
      </c>
      <c r="J3025" s="6">
        <v>8</v>
      </c>
      <c r="K3025" s="5">
        <v>3.4</v>
      </c>
      <c r="L3025" s="4">
        <v>191.76</v>
      </c>
    </row>
    <row r="3026" spans="1:12" x14ac:dyDescent="0.3">
      <c r="A3026">
        <v>13025</v>
      </c>
      <c r="B3026" s="1">
        <v>47586</v>
      </c>
      <c r="C3026">
        <v>1219</v>
      </c>
      <c r="D3026" t="s">
        <v>12</v>
      </c>
      <c r="E3026" t="s">
        <v>20</v>
      </c>
      <c r="F3026" s="6">
        <v>4</v>
      </c>
      <c r="G3026" s="4">
        <v>175.17</v>
      </c>
      <c r="H3026" s="7">
        <v>0.26</v>
      </c>
      <c r="I3026" t="s">
        <v>16</v>
      </c>
      <c r="J3026" s="6">
        <v>3</v>
      </c>
      <c r="K3026" s="5">
        <v>3.3</v>
      </c>
      <c r="L3026" s="4">
        <v>518.5</v>
      </c>
    </row>
    <row r="3027" spans="1:12" x14ac:dyDescent="0.3">
      <c r="A3027">
        <v>13026</v>
      </c>
      <c r="B3027" s="1">
        <v>47587</v>
      </c>
      <c r="C3027">
        <v>1904</v>
      </c>
      <c r="D3027" t="s">
        <v>15</v>
      </c>
      <c r="E3027" t="s">
        <v>21</v>
      </c>
      <c r="F3027" s="6">
        <v>6</v>
      </c>
      <c r="G3027" s="4">
        <v>359.76</v>
      </c>
      <c r="H3027" s="7">
        <v>0.28999999999999998</v>
      </c>
      <c r="I3027" t="s">
        <v>14</v>
      </c>
      <c r="J3027" s="6">
        <v>8</v>
      </c>
      <c r="K3027" s="5">
        <v>4.5</v>
      </c>
      <c r="L3027" s="4">
        <v>1532.58</v>
      </c>
    </row>
    <row r="3028" spans="1:12" x14ac:dyDescent="0.3">
      <c r="A3028">
        <v>13027</v>
      </c>
      <c r="B3028" s="1">
        <v>47588</v>
      </c>
      <c r="C3028">
        <v>1025</v>
      </c>
      <c r="D3028" t="s">
        <v>15</v>
      </c>
      <c r="E3028" t="s">
        <v>13</v>
      </c>
      <c r="F3028" s="6">
        <v>3</v>
      </c>
      <c r="G3028" s="4">
        <v>98.13</v>
      </c>
      <c r="H3028" s="7">
        <v>0.23</v>
      </c>
      <c r="I3028" t="s">
        <v>14</v>
      </c>
      <c r="J3028" s="6">
        <v>1</v>
      </c>
      <c r="K3028" s="5">
        <v>4.4000000000000004</v>
      </c>
      <c r="L3028" s="4">
        <v>226.68</v>
      </c>
    </row>
    <row r="3029" spans="1:12" x14ac:dyDescent="0.3">
      <c r="A3029">
        <v>13028</v>
      </c>
      <c r="B3029" s="1">
        <v>47589</v>
      </c>
      <c r="C3029">
        <v>1520</v>
      </c>
      <c r="D3029" t="s">
        <v>15</v>
      </c>
      <c r="E3029" t="s">
        <v>17</v>
      </c>
      <c r="F3029" s="6">
        <v>7</v>
      </c>
      <c r="G3029" s="4">
        <v>166.74</v>
      </c>
      <c r="H3029" s="7">
        <v>0.26</v>
      </c>
      <c r="I3029" t="s">
        <v>18</v>
      </c>
      <c r="J3029" s="6">
        <v>4</v>
      </c>
      <c r="K3029" s="5">
        <v>4.3</v>
      </c>
      <c r="L3029" s="4">
        <v>863.71</v>
      </c>
    </row>
    <row r="3030" spans="1:12" x14ac:dyDescent="0.3">
      <c r="A3030">
        <v>13029</v>
      </c>
      <c r="B3030" s="1">
        <v>47590</v>
      </c>
      <c r="C3030">
        <v>1782</v>
      </c>
      <c r="D3030" t="s">
        <v>22</v>
      </c>
      <c r="E3030" t="s">
        <v>21</v>
      </c>
      <c r="F3030" s="6">
        <v>3</v>
      </c>
      <c r="G3030" s="4">
        <v>334.56</v>
      </c>
      <c r="H3030" s="7">
        <v>0.1</v>
      </c>
      <c r="I3030" t="s">
        <v>14</v>
      </c>
      <c r="J3030" s="6">
        <v>5</v>
      </c>
      <c r="K3030" s="5">
        <v>3.2</v>
      </c>
      <c r="L3030" s="4">
        <v>903.31</v>
      </c>
    </row>
    <row r="3031" spans="1:12" x14ac:dyDescent="0.3">
      <c r="A3031">
        <v>13030</v>
      </c>
      <c r="B3031" s="1">
        <v>47591</v>
      </c>
      <c r="C3031">
        <v>1009</v>
      </c>
      <c r="D3031" t="s">
        <v>22</v>
      </c>
      <c r="E3031" t="s">
        <v>17</v>
      </c>
      <c r="F3031" s="6">
        <v>3</v>
      </c>
      <c r="G3031" s="4">
        <v>153.94999999999999</v>
      </c>
      <c r="H3031" s="7">
        <v>0.35</v>
      </c>
      <c r="I3031" t="s">
        <v>18</v>
      </c>
      <c r="J3031" s="6">
        <v>6</v>
      </c>
      <c r="K3031" s="5">
        <v>3.6</v>
      </c>
      <c r="L3031" s="4">
        <v>300.2</v>
      </c>
    </row>
    <row r="3032" spans="1:12" x14ac:dyDescent="0.3">
      <c r="A3032">
        <v>13031</v>
      </c>
      <c r="B3032" s="1">
        <v>47592</v>
      </c>
      <c r="C3032">
        <v>1983</v>
      </c>
      <c r="D3032" t="s">
        <v>22</v>
      </c>
      <c r="E3032" t="s">
        <v>13</v>
      </c>
      <c r="F3032" s="6">
        <v>1</v>
      </c>
      <c r="G3032" s="4">
        <v>412.29</v>
      </c>
      <c r="H3032" s="7">
        <v>0.06</v>
      </c>
      <c r="I3032" t="s">
        <v>14</v>
      </c>
      <c r="J3032" s="6">
        <v>5</v>
      </c>
      <c r="K3032" s="5">
        <v>4.0999999999999996</v>
      </c>
      <c r="L3032" s="4">
        <v>387.55</v>
      </c>
    </row>
    <row r="3033" spans="1:12" x14ac:dyDescent="0.3">
      <c r="A3033">
        <v>13032</v>
      </c>
      <c r="B3033" s="1">
        <v>47593</v>
      </c>
      <c r="C3033">
        <v>1377</v>
      </c>
      <c r="D3033" t="s">
        <v>19</v>
      </c>
      <c r="E3033" t="s">
        <v>21</v>
      </c>
      <c r="F3033" s="6">
        <v>4</v>
      </c>
      <c r="G3033" s="4">
        <v>302.52</v>
      </c>
      <c r="H3033" s="7">
        <v>0.08</v>
      </c>
      <c r="I3033" t="s">
        <v>16</v>
      </c>
      <c r="J3033" s="6">
        <v>5</v>
      </c>
      <c r="K3033" s="5">
        <v>1.4</v>
      </c>
      <c r="L3033" s="4">
        <v>1113.27</v>
      </c>
    </row>
    <row r="3034" spans="1:12" x14ac:dyDescent="0.3">
      <c r="A3034">
        <v>13033</v>
      </c>
      <c r="B3034" s="1">
        <v>47594</v>
      </c>
      <c r="C3034">
        <v>1632</v>
      </c>
      <c r="D3034" t="s">
        <v>19</v>
      </c>
      <c r="E3034" t="s">
        <v>21</v>
      </c>
      <c r="F3034" s="6">
        <v>7</v>
      </c>
      <c r="G3034" s="4">
        <v>466.61</v>
      </c>
      <c r="H3034" s="7">
        <v>0.1</v>
      </c>
      <c r="I3034" t="s">
        <v>18</v>
      </c>
      <c r="J3034" s="6">
        <v>5</v>
      </c>
      <c r="K3034" s="5">
        <v>2.2000000000000002</v>
      </c>
      <c r="L3034" s="4">
        <v>2939.64</v>
      </c>
    </row>
    <row r="3035" spans="1:12" x14ac:dyDescent="0.3">
      <c r="A3035">
        <v>13034</v>
      </c>
      <c r="B3035" s="1">
        <v>47595</v>
      </c>
      <c r="C3035">
        <v>1636</v>
      </c>
      <c r="D3035" t="s">
        <v>19</v>
      </c>
      <c r="E3035" t="s">
        <v>21</v>
      </c>
      <c r="F3035" s="6">
        <v>3</v>
      </c>
      <c r="G3035" s="4">
        <v>569.72</v>
      </c>
      <c r="H3035" s="7">
        <v>0.34</v>
      </c>
      <c r="I3035" t="s">
        <v>18</v>
      </c>
      <c r="J3035" s="6">
        <v>9</v>
      </c>
      <c r="K3035" s="5">
        <v>1.7</v>
      </c>
      <c r="L3035" s="4">
        <v>1128.05</v>
      </c>
    </row>
    <row r="3036" spans="1:12" x14ac:dyDescent="0.3">
      <c r="A3036">
        <v>13035</v>
      </c>
      <c r="B3036" s="1">
        <v>47596</v>
      </c>
      <c r="C3036">
        <v>1681</v>
      </c>
      <c r="D3036" t="s">
        <v>22</v>
      </c>
      <c r="E3036" t="s">
        <v>21</v>
      </c>
      <c r="F3036" s="6">
        <v>2</v>
      </c>
      <c r="G3036" s="4">
        <v>82.75</v>
      </c>
      <c r="H3036" s="7">
        <v>0.35</v>
      </c>
      <c r="I3036" t="s">
        <v>18</v>
      </c>
      <c r="J3036" s="6">
        <v>10</v>
      </c>
      <c r="K3036" s="5">
        <v>3</v>
      </c>
      <c r="L3036" s="4">
        <v>107.58</v>
      </c>
    </row>
    <row r="3037" spans="1:12" x14ac:dyDescent="0.3">
      <c r="A3037">
        <v>13036</v>
      </c>
      <c r="B3037" s="1">
        <v>47597</v>
      </c>
      <c r="C3037">
        <v>1583</v>
      </c>
      <c r="D3037" t="s">
        <v>19</v>
      </c>
      <c r="E3037" t="s">
        <v>13</v>
      </c>
      <c r="F3037" s="6">
        <v>2</v>
      </c>
      <c r="G3037" s="4">
        <v>210.78</v>
      </c>
      <c r="H3037" s="7">
        <v>0.28000000000000003</v>
      </c>
      <c r="I3037" t="s">
        <v>16</v>
      </c>
      <c r="J3037" s="6">
        <v>10</v>
      </c>
      <c r="K3037" s="5">
        <v>4.4000000000000004</v>
      </c>
      <c r="L3037" s="4">
        <v>303.52</v>
      </c>
    </row>
    <row r="3038" spans="1:12" x14ac:dyDescent="0.3">
      <c r="A3038">
        <v>13037</v>
      </c>
      <c r="B3038" s="1">
        <v>47598</v>
      </c>
      <c r="C3038">
        <v>1151</v>
      </c>
      <c r="D3038" t="s">
        <v>15</v>
      </c>
      <c r="E3038" t="s">
        <v>21</v>
      </c>
      <c r="F3038" s="6">
        <v>2</v>
      </c>
      <c r="G3038" s="4">
        <v>201.94</v>
      </c>
      <c r="H3038" s="7">
        <v>0.22</v>
      </c>
      <c r="I3038" t="s">
        <v>16</v>
      </c>
      <c r="J3038" s="6">
        <v>3</v>
      </c>
      <c r="K3038" s="5">
        <v>1.9</v>
      </c>
      <c r="L3038" s="4">
        <v>315.02999999999997</v>
      </c>
    </row>
    <row r="3039" spans="1:12" x14ac:dyDescent="0.3">
      <c r="A3039">
        <v>13038</v>
      </c>
      <c r="B3039" s="1">
        <v>47599</v>
      </c>
      <c r="C3039">
        <v>1719</v>
      </c>
      <c r="D3039" t="s">
        <v>12</v>
      </c>
      <c r="E3039" t="s">
        <v>20</v>
      </c>
      <c r="F3039" s="6">
        <v>5</v>
      </c>
      <c r="G3039" s="4">
        <v>103.44</v>
      </c>
      <c r="H3039" s="7">
        <v>0.18</v>
      </c>
      <c r="I3039" t="s">
        <v>16</v>
      </c>
      <c r="J3039" s="6">
        <v>2</v>
      </c>
      <c r="K3039" s="5">
        <v>3.9</v>
      </c>
      <c r="L3039" s="4">
        <v>424.1</v>
      </c>
    </row>
    <row r="3040" spans="1:12" x14ac:dyDescent="0.3">
      <c r="A3040">
        <v>13039</v>
      </c>
      <c r="B3040" s="1">
        <v>47600</v>
      </c>
      <c r="C3040">
        <v>1048</v>
      </c>
      <c r="D3040" t="s">
        <v>12</v>
      </c>
      <c r="E3040" t="s">
        <v>20</v>
      </c>
      <c r="F3040" s="6">
        <v>4</v>
      </c>
      <c r="G3040" s="4">
        <v>489.03</v>
      </c>
      <c r="H3040" s="7">
        <v>0.34</v>
      </c>
      <c r="I3040" t="s">
        <v>16</v>
      </c>
      <c r="J3040" s="6">
        <v>10</v>
      </c>
      <c r="K3040" s="5">
        <v>2.6</v>
      </c>
      <c r="L3040" s="4">
        <v>1291.04</v>
      </c>
    </row>
    <row r="3041" spans="1:12" x14ac:dyDescent="0.3">
      <c r="A3041">
        <v>13040</v>
      </c>
      <c r="B3041" s="1">
        <v>47601</v>
      </c>
      <c r="C3041">
        <v>1153</v>
      </c>
      <c r="D3041" t="s">
        <v>15</v>
      </c>
      <c r="E3041" t="s">
        <v>17</v>
      </c>
      <c r="F3041" s="6">
        <v>1</v>
      </c>
      <c r="G3041" s="4">
        <v>459.53</v>
      </c>
      <c r="H3041" s="7">
        <v>0.24</v>
      </c>
      <c r="I3041" t="s">
        <v>16</v>
      </c>
      <c r="J3041" s="6">
        <v>2</v>
      </c>
      <c r="K3041" s="5">
        <v>4.5999999999999996</v>
      </c>
      <c r="L3041" s="4">
        <v>349.24</v>
      </c>
    </row>
    <row r="3042" spans="1:12" x14ac:dyDescent="0.3">
      <c r="A3042">
        <v>13041</v>
      </c>
      <c r="B3042" s="1">
        <v>47602</v>
      </c>
      <c r="C3042">
        <v>1858</v>
      </c>
      <c r="D3042" t="s">
        <v>15</v>
      </c>
      <c r="E3042" t="s">
        <v>21</v>
      </c>
      <c r="F3042" s="6">
        <v>1</v>
      </c>
      <c r="G3042" s="4">
        <v>298.39</v>
      </c>
      <c r="H3042" s="7">
        <v>0.33</v>
      </c>
      <c r="I3042" t="s">
        <v>18</v>
      </c>
      <c r="J3042" s="6">
        <v>8</v>
      </c>
      <c r="K3042" s="5">
        <v>3.5</v>
      </c>
      <c r="L3042" s="4">
        <v>199.92</v>
      </c>
    </row>
    <row r="3043" spans="1:12" x14ac:dyDescent="0.3">
      <c r="A3043">
        <v>13042</v>
      </c>
      <c r="B3043" s="1">
        <v>47603</v>
      </c>
      <c r="C3043">
        <v>1292</v>
      </c>
      <c r="D3043" t="s">
        <v>19</v>
      </c>
      <c r="E3043" t="s">
        <v>20</v>
      </c>
      <c r="F3043" s="6">
        <v>4</v>
      </c>
      <c r="G3043" s="4">
        <v>329.6</v>
      </c>
      <c r="H3043" s="7">
        <v>0.11</v>
      </c>
      <c r="I3043" t="s">
        <v>14</v>
      </c>
      <c r="J3043" s="6">
        <v>5</v>
      </c>
      <c r="K3043" s="5">
        <v>4.9000000000000004</v>
      </c>
      <c r="L3043" s="4">
        <v>1173.3800000000001</v>
      </c>
    </row>
    <row r="3044" spans="1:12" x14ac:dyDescent="0.3">
      <c r="A3044">
        <v>13043</v>
      </c>
      <c r="B3044" s="1">
        <v>47604</v>
      </c>
      <c r="C3044">
        <v>1579</v>
      </c>
      <c r="D3044" t="s">
        <v>22</v>
      </c>
      <c r="E3044" t="s">
        <v>20</v>
      </c>
      <c r="F3044" s="6">
        <v>6</v>
      </c>
      <c r="G3044" s="4">
        <v>49.83</v>
      </c>
      <c r="H3044" s="7">
        <v>0.12</v>
      </c>
      <c r="I3044" t="s">
        <v>18</v>
      </c>
      <c r="J3044" s="6">
        <v>5</v>
      </c>
      <c r="K3044" s="5">
        <v>2</v>
      </c>
      <c r="L3044" s="4">
        <v>263.10000000000002</v>
      </c>
    </row>
    <row r="3045" spans="1:12" x14ac:dyDescent="0.3">
      <c r="A3045">
        <v>13044</v>
      </c>
      <c r="B3045" s="1">
        <v>47605</v>
      </c>
      <c r="C3045">
        <v>1049</v>
      </c>
      <c r="D3045" t="s">
        <v>22</v>
      </c>
      <c r="E3045" t="s">
        <v>20</v>
      </c>
      <c r="F3045" s="6">
        <v>7</v>
      </c>
      <c r="G3045" s="4">
        <v>339.97</v>
      </c>
      <c r="H3045" s="7">
        <v>0.3</v>
      </c>
      <c r="I3045" t="s">
        <v>14</v>
      </c>
      <c r="J3045" s="6">
        <v>6</v>
      </c>
      <c r="K3045" s="5">
        <v>4.7</v>
      </c>
      <c r="L3045" s="4">
        <v>1665.85</v>
      </c>
    </row>
    <row r="3046" spans="1:12" x14ac:dyDescent="0.3">
      <c r="A3046">
        <v>13045</v>
      </c>
      <c r="B3046" s="1">
        <v>47606</v>
      </c>
      <c r="C3046">
        <v>1663</v>
      </c>
      <c r="D3046" t="s">
        <v>19</v>
      </c>
      <c r="E3046" t="s">
        <v>13</v>
      </c>
      <c r="F3046" s="6">
        <v>6</v>
      </c>
      <c r="G3046" s="4">
        <v>477.93</v>
      </c>
      <c r="H3046" s="7">
        <v>0.05</v>
      </c>
      <c r="I3046" t="s">
        <v>14</v>
      </c>
      <c r="J3046" s="6">
        <v>9</v>
      </c>
      <c r="K3046" s="5">
        <v>2.4</v>
      </c>
      <c r="L3046" s="4">
        <v>2724.2</v>
      </c>
    </row>
    <row r="3047" spans="1:12" x14ac:dyDescent="0.3">
      <c r="A3047">
        <v>13046</v>
      </c>
      <c r="B3047" s="1">
        <v>47607</v>
      </c>
      <c r="C3047">
        <v>1530</v>
      </c>
      <c r="D3047" t="s">
        <v>15</v>
      </c>
      <c r="E3047" t="s">
        <v>21</v>
      </c>
      <c r="F3047" s="6">
        <v>5</v>
      </c>
      <c r="G3047" s="4">
        <v>350.69</v>
      </c>
      <c r="H3047" s="7">
        <v>0.33</v>
      </c>
      <c r="I3047" t="s">
        <v>16</v>
      </c>
      <c r="J3047" s="6">
        <v>7</v>
      </c>
      <c r="K3047" s="5">
        <v>3.5</v>
      </c>
      <c r="L3047" s="4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 s="6">
        <v>4</v>
      </c>
      <c r="G3048" s="4">
        <v>170.2</v>
      </c>
      <c r="H3048" s="7">
        <v>0.18</v>
      </c>
      <c r="I3048" t="s">
        <v>16</v>
      </c>
      <c r="J3048" s="6">
        <v>5</v>
      </c>
      <c r="K3048" s="5">
        <v>1.7</v>
      </c>
      <c r="L3048" s="4">
        <v>558.26</v>
      </c>
    </row>
    <row r="3049" spans="1:12" x14ac:dyDescent="0.3">
      <c r="A3049">
        <v>13048</v>
      </c>
      <c r="B3049" s="1">
        <v>47609</v>
      </c>
      <c r="C3049">
        <v>1059</v>
      </c>
      <c r="D3049" t="s">
        <v>12</v>
      </c>
      <c r="E3049" t="s">
        <v>13</v>
      </c>
      <c r="F3049" s="6">
        <v>6</v>
      </c>
      <c r="G3049" s="4">
        <v>405.52</v>
      </c>
      <c r="H3049" s="7">
        <v>0.32</v>
      </c>
      <c r="I3049" t="s">
        <v>16</v>
      </c>
      <c r="J3049" s="6">
        <v>5</v>
      </c>
      <c r="K3049" s="5">
        <v>4</v>
      </c>
      <c r="L3049" s="4">
        <v>1654.52</v>
      </c>
    </row>
    <row r="3050" spans="1:12" x14ac:dyDescent="0.3">
      <c r="A3050">
        <v>13049</v>
      </c>
      <c r="B3050" s="1">
        <v>47610</v>
      </c>
      <c r="C3050">
        <v>1166</v>
      </c>
      <c r="D3050" t="s">
        <v>19</v>
      </c>
      <c r="E3050" t="s">
        <v>20</v>
      </c>
      <c r="F3050" s="6">
        <v>7</v>
      </c>
      <c r="G3050" s="4">
        <v>226.47</v>
      </c>
      <c r="H3050" s="7">
        <v>0.12</v>
      </c>
      <c r="I3050" t="s">
        <v>14</v>
      </c>
      <c r="J3050" s="6">
        <v>10</v>
      </c>
      <c r="K3050" s="5">
        <v>4.9000000000000004</v>
      </c>
      <c r="L3050" s="4">
        <v>1395.06</v>
      </c>
    </row>
    <row r="3051" spans="1:12" x14ac:dyDescent="0.3">
      <c r="A3051">
        <v>13050</v>
      </c>
      <c r="B3051" s="1">
        <v>47611</v>
      </c>
      <c r="C3051">
        <v>1201</v>
      </c>
      <c r="D3051" t="s">
        <v>15</v>
      </c>
      <c r="E3051" t="s">
        <v>20</v>
      </c>
      <c r="F3051" s="6">
        <v>5</v>
      </c>
      <c r="G3051" s="4">
        <v>333.75</v>
      </c>
      <c r="H3051" s="7">
        <v>0.25</v>
      </c>
      <c r="I3051" t="s">
        <v>16</v>
      </c>
      <c r="J3051" s="6">
        <v>9</v>
      </c>
      <c r="K3051" s="5">
        <v>4.0999999999999996</v>
      </c>
      <c r="L3051" s="4">
        <v>1251.56</v>
      </c>
    </row>
    <row r="3052" spans="1:12" x14ac:dyDescent="0.3">
      <c r="A3052">
        <v>13051</v>
      </c>
      <c r="B3052" s="1">
        <v>47612</v>
      </c>
      <c r="C3052">
        <v>1856</v>
      </c>
      <c r="D3052" t="s">
        <v>19</v>
      </c>
      <c r="E3052" t="s">
        <v>17</v>
      </c>
      <c r="F3052" s="6">
        <v>3</v>
      </c>
      <c r="G3052" s="4">
        <v>300.23</v>
      </c>
      <c r="H3052" s="7">
        <v>0.17</v>
      </c>
      <c r="I3052" t="s">
        <v>18</v>
      </c>
      <c r="J3052" s="6">
        <v>9</v>
      </c>
      <c r="K3052" s="5">
        <v>3.5</v>
      </c>
      <c r="L3052" s="4">
        <v>747.57</v>
      </c>
    </row>
    <row r="3053" spans="1:12" x14ac:dyDescent="0.3">
      <c r="A3053">
        <v>13052</v>
      </c>
      <c r="B3053" s="1">
        <v>47613</v>
      </c>
      <c r="C3053">
        <v>1145</v>
      </c>
      <c r="D3053" t="s">
        <v>19</v>
      </c>
      <c r="E3053" t="s">
        <v>21</v>
      </c>
      <c r="F3053" s="6">
        <v>3</v>
      </c>
      <c r="G3053" s="4">
        <v>237.99</v>
      </c>
      <c r="H3053" s="7">
        <v>0.22</v>
      </c>
      <c r="I3053" t="s">
        <v>16</v>
      </c>
      <c r="J3053" s="6">
        <v>2</v>
      </c>
      <c r="K3053" s="5">
        <v>2.8</v>
      </c>
      <c r="L3053" s="4">
        <v>556.9</v>
      </c>
    </row>
    <row r="3054" spans="1:12" x14ac:dyDescent="0.3">
      <c r="A3054">
        <v>13053</v>
      </c>
      <c r="B3054" s="1">
        <v>47614</v>
      </c>
      <c r="C3054">
        <v>1914</v>
      </c>
      <c r="D3054" t="s">
        <v>12</v>
      </c>
      <c r="E3054" t="s">
        <v>21</v>
      </c>
      <c r="F3054" s="6">
        <v>5</v>
      </c>
      <c r="G3054" s="4">
        <v>435.54</v>
      </c>
      <c r="H3054" s="7">
        <v>0.18</v>
      </c>
      <c r="I3054" t="s">
        <v>14</v>
      </c>
      <c r="J3054" s="6">
        <v>7</v>
      </c>
      <c r="K3054" s="5">
        <v>2.4</v>
      </c>
      <c r="L3054" s="4">
        <v>1785.71</v>
      </c>
    </row>
    <row r="3055" spans="1:12" x14ac:dyDescent="0.3">
      <c r="A3055">
        <v>13054</v>
      </c>
      <c r="B3055" s="1">
        <v>47615</v>
      </c>
      <c r="C3055">
        <v>1675</v>
      </c>
      <c r="D3055" t="s">
        <v>22</v>
      </c>
      <c r="E3055" t="s">
        <v>20</v>
      </c>
      <c r="F3055" s="6">
        <v>4</v>
      </c>
      <c r="G3055" s="4">
        <v>532.07000000000005</v>
      </c>
      <c r="H3055" s="7">
        <v>0.34</v>
      </c>
      <c r="I3055" t="s">
        <v>16</v>
      </c>
      <c r="J3055" s="6">
        <v>10</v>
      </c>
      <c r="K3055" s="5">
        <v>2.7</v>
      </c>
      <c r="L3055" s="4">
        <v>1404.66</v>
      </c>
    </row>
    <row r="3056" spans="1:12" x14ac:dyDescent="0.3">
      <c r="A3056">
        <v>13055</v>
      </c>
      <c r="B3056" s="1">
        <v>47616</v>
      </c>
      <c r="C3056">
        <v>1969</v>
      </c>
      <c r="D3056" t="s">
        <v>22</v>
      </c>
      <c r="E3056" t="s">
        <v>20</v>
      </c>
      <c r="F3056" s="6">
        <v>3</v>
      </c>
      <c r="G3056" s="4">
        <v>18.05</v>
      </c>
      <c r="H3056" s="7">
        <v>0.24</v>
      </c>
      <c r="I3056" t="s">
        <v>14</v>
      </c>
      <c r="J3056" s="6">
        <v>1</v>
      </c>
      <c r="K3056" s="5">
        <v>2.2999999999999998</v>
      </c>
      <c r="L3056" s="4">
        <v>41.15</v>
      </c>
    </row>
    <row r="3057" spans="1:12" x14ac:dyDescent="0.3">
      <c r="A3057">
        <v>13056</v>
      </c>
      <c r="B3057" s="1">
        <v>47617</v>
      </c>
      <c r="C3057">
        <v>1992</v>
      </c>
      <c r="D3057" t="s">
        <v>19</v>
      </c>
      <c r="E3057" t="s">
        <v>21</v>
      </c>
      <c r="F3057" s="6">
        <v>4</v>
      </c>
      <c r="G3057" s="4">
        <v>561.16999999999996</v>
      </c>
      <c r="H3057" s="7">
        <v>0.09</v>
      </c>
      <c r="I3057" t="s">
        <v>16</v>
      </c>
      <c r="J3057" s="6">
        <v>4</v>
      </c>
      <c r="K3057" s="5">
        <v>4.3</v>
      </c>
      <c r="L3057" s="4">
        <v>2042.66</v>
      </c>
    </row>
    <row r="3058" spans="1:12" x14ac:dyDescent="0.3">
      <c r="A3058">
        <v>13057</v>
      </c>
      <c r="B3058" s="1">
        <v>47618</v>
      </c>
      <c r="C3058">
        <v>1438</v>
      </c>
      <c r="D3058" t="s">
        <v>22</v>
      </c>
      <c r="E3058" t="s">
        <v>17</v>
      </c>
      <c r="F3058" s="6">
        <v>6</v>
      </c>
      <c r="G3058" s="4">
        <v>314.24</v>
      </c>
      <c r="H3058" s="7">
        <v>0.32</v>
      </c>
      <c r="I3058" t="s">
        <v>16</v>
      </c>
      <c r="J3058" s="6">
        <v>2</v>
      </c>
      <c r="K3058" s="5">
        <v>4.5999999999999996</v>
      </c>
      <c r="L3058" s="4">
        <v>1282.0999999999999</v>
      </c>
    </row>
    <row r="3059" spans="1:12" x14ac:dyDescent="0.3">
      <c r="A3059">
        <v>13058</v>
      </c>
      <c r="B3059" s="1">
        <v>47619</v>
      </c>
      <c r="C3059">
        <v>1241</v>
      </c>
      <c r="D3059" t="s">
        <v>15</v>
      </c>
      <c r="E3059" t="s">
        <v>20</v>
      </c>
      <c r="F3059" s="6">
        <v>3</v>
      </c>
      <c r="G3059" s="4">
        <v>424.93</v>
      </c>
      <c r="H3059" s="7">
        <v>0.1</v>
      </c>
      <c r="I3059" t="s">
        <v>18</v>
      </c>
      <c r="J3059" s="6">
        <v>10</v>
      </c>
      <c r="K3059" s="5">
        <v>4.8</v>
      </c>
      <c r="L3059" s="4">
        <v>1147.31</v>
      </c>
    </row>
    <row r="3060" spans="1:12" x14ac:dyDescent="0.3">
      <c r="A3060">
        <v>13059</v>
      </c>
      <c r="B3060" s="1">
        <v>47620</v>
      </c>
      <c r="C3060">
        <v>1580</v>
      </c>
      <c r="D3060" t="s">
        <v>19</v>
      </c>
      <c r="E3060" t="s">
        <v>17</v>
      </c>
      <c r="F3060" s="6">
        <v>7</v>
      </c>
      <c r="G3060" s="4">
        <v>515.54</v>
      </c>
      <c r="H3060" s="7">
        <v>0.13</v>
      </c>
      <c r="I3060" t="s">
        <v>14</v>
      </c>
      <c r="J3060" s="6">
        <v>9</v>
      </c>
      <c r="K3060" s="5">
        <v>2.7</v>
      </c>
      <c r="L3060" s="4">
        <v>3139.64</v>
      </c>
    </row>
    <row r="3061" spans="1:12" x14ac:dyDescent="0.3">
      <c r="A3061">
        <v>13060</v>
      </c>
      <c r="B3061" s="1">
        <v>47621</v>
      </c>
      <c r="C3061">
        <v>1686</v>
      </c>
      <c r="D3061" t="s">
        <v>15</v>
      </c>
      <c r="E3061" t="s">
        <v>13</v>
      </c>
      <c r="F3061" s="6">
        <v>7</v>
      </c>
      <c r="G3061" s="4">
        <v>288.26</v>
      </c>
      <c r="H3061" s="7">
        <v>0.04</v>
      </c>
      <c r="I3061" t="s">
        <v>18</v>
      </c>
      <c r="J3061" s="6">
        <v>6</v>
      </c>
      <c r="K3061" s="5">
        <v>3.2</v>
      </c>
      <c r="L3061" s="4">
        <v>1937.11</v>
      </c>
    </row>
    <row r="3062" spans="1:12" x14ac:dyDescent="0.3">
      <c r="A3062">
        <v>13061</v>
      </c>
      <c r="B3062" s="1">
        <v>47622</v>
      </c>
      <c r="C3062">
        <v>1560</v>
      </c>
      <c r="D3062" t="s">
        <v>19</v>
      </c>
      <c r="E3062" t="s">
        <v>20</v>
      </c>
      <c r="F3062" s="6">
        <v>6</v>
      </c>
      <c r="G3062" s="4">
        <v>503.46</v>
      </c>
      <c r="H3062" s="7">
        <v>0.31</v>
      </c>
      <c r="I3062" t="s">
        <v>14</v>
      </c>
      <c r="J3062" s="6">
        <v>4</v>
      </c>
      <c r="K3062" s="5">
        <v>3.3</v>
      </c>
      <c r="L3062" s="4">
        <v>2084.3200000000002</v>
      </c>
    </row>
    <row r="3063" spans="1:12" x14ac:dyDescent="0.3">
      <c r="A3063">
        <v>13062</v>
      </c>
      <c r="B3063" s="1">
        <v>47623</v>
      </c>
      <c r="C3063">
        <v>1482</v>
      </c>
      <c r="D3063" t="s">
        <v>22</v>
      </c>
      <c r="E3063" t="s">
        <v>13</v>
      </c>
      <c r="F3063" s="6">
        <v>7</v>
      </c>
      <c r="G3063" s="4">
        <v>118.91</v>
      </c>
      <c r="H3063" s="7">
        <v>0.1</v>
      </c>
      <c r="I3063" t="s">
        <v>18</v>
      </c>
      <c r="J3063" s="6">
        <v>3</v>
      </c>
      <c r="K3063" s="5">
        <v>3.6</v>
      </c>
      <c r="L3063" s="4">
        <v>749.13</v>
      </c>
    </row>
    <row r="3064" spans="1:12" x14ac:dyDescent="0.3">
      <c r="A3064">
        <v>13063</v>
      </c>
      <c r="B3064" s="1">
        <v>47624</v>
      </c>
      <c r="C3064">
        <v>1107</v>
      </c>
      <c r="D3064" t="s">
        <v>15</v>
      </c>
      <c r="E3064" t="s">
        <v>20</v>
      </c>
      <c r="F3064" s="6">
        <v>4</v>
      </c>
      <c r="G3064" s="4">
        <v>108.11</v>
      </c>
      <c r="H3064" s="7">
        <v>0.09</v>
      </c>
      <c r="I3064" t="s">
        <v>18</v>
      </c>
      <c r="J3064" s="6">
        <v>4</v>
      </c>
      <c r="K3064" s="5">
        <v>1</v>
      </c>
      <c r="L3064" s="4">
        <v>393.52</v>
      </c>
    </row>
    <row r="3065" spans="1:12" x14ac:dyDescent="0.3">
      <c r="A3065">
        <v>13064</v>
      </c>
      <c r="B3065" s="1">
        <v>47625</v>
      </c>
      <c r="C3065">
        <v>1225</v>
      </c>
      <c r="D3065" t="s">
        <v>19</v>
      </c>
      <c r="E3065" t="s">
        <v>13</v>
      </c>
      <c r="F3065" s="6">
        <v>4</v>
      </c>
      <c r="G3065" s="4">
        <v>399.62</v>
      </c>
      <c r="H3065" s="7">
        <v>0.32</v>
      </c>
      <c r="I3065" t="s">
        <v>16</v>
      </c>
      <c r="J3065" s="6">
        <v>2</v>
      </c>
      <c r="K3065" s="5">
        <v>4.4000000000000004</v>
      </c>
      <c r="L3065" s="4">
        <v>1086.97</v>
      </c>
    </row>
    <row r="3066" spans="1:12" x14ac:dyDescent="0.3">
      <c r="A3066">
        <v>13065</v>
      </c>
      <c r="B3066" s="1">
        <v>47626</v>
      </c>
      <c r="C3066">
        <v>1672</v>
      </c>
      <c r="D3066" t="s">
        <v>19</v>
      </c>
      <c r="E3066" t="s">
        <v>20</v>
      </c>
      <c r="F3066" s="6">
        <v>7</v>
      </c>
      <c r="G3066" s="4">
        <v>524.03</v>
      </c>
      <c r="H3066" s="7">
        <v>0.28000000000000003</v>
      </c>
      <c r="I3066" t="s">
        <v>16</v>
      </c>
      <c r="J3066" s="6">
        <v>5</v>
      </c>
      <c r="K3066" s="5">
        <v>2.1</v>
      </c>
      <c r="L3066" s="4">
        <v>2641.11</v>
      </c>
    </row>
    <row r="3067" spans="1:12" x14ac:dyDescent="0.3">
      <c r="A3067">
        <v>13066</v>
      </c>
      <c r="B3067" s="1">
        <v>47627</v>
      </c>
      <c r="C3067">
        <v>1630</v>
      </c>
      <c r="D3067" t="s">
        <v>19</v>
      </c>
      <c r="E3067" t="s">
        <v>17</v>
      </c>
      <c r="F3067" s="6">
        <v>2</v>
      </c>
      <c r="G3067" s="4">
        <v>537.07000000000005</v>
      </c>
      <c r="H3067" s="7">
        <v>0.05</v>
      </c>
      <c r="I3067" t="s">
        <v>16</v>
      </c>
      <c r="J3067" s="6">
        <v>9</v>
      </c>
      <c r="K3067" s="5">
        <v>2.9</v>
      </c>
      <c r="L3067" s="4">
        <v>1020.43</v>
      </c>
    </row>
    <row r="3068" spans="1:12" x14ac:dyDescent="0.3">
      <c r="A3068">
        <v>13067</v>
      </c>
      <c r="B3068" s="1">
        <v>47628</v>
      </c>
      <c r="C3068">
        <v>1660</v>
      </c>
      <c r="D3068" t="s">
        <v>19</v>
      </c>
      <c r="E3068" t="s">
        <v>17</v>
      </c>
      <c r="F3068" s="6">
        <v>5</v>
      </c>
      <c r="G3068" s="4">
        <v>391.59</v>
      </c>
      <c r="H3068" s="7">
        <v>0.27</v>
      </c>
      <c r="I3068" t="s">
        <v>14</v>
      </c>
      <c r="J3068" s="6">
        <v>6</v>
      </c>
      <c r="K3068" s="5">
        <v>4.4000000000000004</v>
      </c>
      <c r="L3068" s="4">
        <v>1429.3</v>
      </c>
    </row>
    <row r="3069" spans="1:12" x14ac:dyDescent="0.3">
      <c r="A3069">
        <v>13068</v>
      </c>
      <c r="B3069" s="1">
        <v>47629</v>
      </c>
      <c r="C3069">
        <v>1976</v>
      </c>
      <c r="D3069" t="s">
        <v>15</v>
      </c>
      <c r="E3069" t="s">
        <v>17</v>
      </c>
      <c r="F3069" s="6">
        <v>1</v>
      </c>
      <c r="G3069" s="4">
        <v>322.41000000000003</v>
      </c>
      <c r="H3069" s="7">
        <v>0.32</v>
      </c>
      <c r="I3069" t="s">
        <v>14</v>
      </c>
      <c r="J3069" s="6">
        <v>2</v>
      </c>
      <c r="K3069" s="5">
        <v>5</v>
      </c>
      <c r="L3069" s="4">
        <v>219.24</v>
      </c>
    </row>
    <row r="3070" spans="1:12" x14ac:dyDescent="0.3">
      <c r="A3070">
        <v>13069</v>
      </c>
      <c r="B3070" s="1">
        <v>47630</v>
      </c>
      <c r="C3070">
        <v>1661</v>
      </c>
      <c r="D3070" t="s">
        <v>22</v>
      </c>
      <c r="E3070" t="s">
        <v>13</v>
      </c>
      <c r="F3070" s="6">
        <v>5</v>
      </c>
      <c r="G3070" s="4">
        <v>208.86</v>
      </c>
      <c r="H3070" s="7">
        <v>0.03</v>
      </c>
      <c r="I3070" t="s">
        <v>18</v>
      </c>
      <c r="J3070" s="6">
        <v>6</v>
      </c>
      <c r="K3070" s="5">
        <v>4.2</v>
      </c>
      <c r="L3070" s="4">
        <v>1012.97</v>
      </c>
    </row>
    <row r="3071" spans="1:12" x14ac:dyDescent="0.3">
      <c r="A3071">
        <v>13070</v>
      </c>
      <c r="B3071" s="1">
        <v>47631</v>
      </c>
      <c r="C3071">
        <v>1431</v>
      </c>
      <c r="D3071" t="s">
        <v>19</v>
      </c>
      <c r="E3071" t="s">
        <v>17</v>
      </c>
      <c r="F3071" s="6">
        <v>7</v>
      </c>
      <c r="G3071" s="4">
        <v>588.29999999999995</v>
      </c>
      <c r="H3071" s="7">
        <v>0.28999999999999998</v>
      </c>
      <c r="I3071" t="s">
        <v>16</v>
      </c>
      <c r="J3071" s="6">
        <v>9</v>
      </c>
      <c r="K3071" s="5">
        <v>1.1000000000000001</v>
      </c>
      <c r="L3071" s="4">
        <v>2923.85</v>
      </c>
    </row>
    <row r="3072" spans="1:12" x14ac:dyDescent="0.3">
      <c r="A3072">
        <v>13071</v>
      </c>
      <c r="B3072" s="1">
        <v>47632</v>
      </c>
      <c r="C3072">
        <v>1804</v>
      </c>
      <c r="D3072" t="s">
        <v>19</v>
      </c>
      <c r="E3072" t="s">
        <v>13</v>
      </c>
      <c r="F3072" s="6">
        <v>4</v>
      </c>
      <c r="G3072" s="4">
        <v>202.02</v>
      </c>
      <c r="H3072" s="7">
        <v>0.19</v>
      </c>
      <c r="I3072" t="s">
        <v>16</v>
      </c>
      <c r="J3072" s="6">
        <v>4</v>
      </c>
      <c r="K3072" s="5">
        <v>2.5</v>
      </c>
      <c r="L3072" s="4">
        <v>654.54</v>
      </c>
    </row>
    <row r="3073" spans="1:12" x14ac:dyDescent="0.3">
      <c r="A3073">
        <v>13072</v>
      </c>
      <c r="B3073" s="1">
        <v>47633</v>
      </c>
      <c r="C3073">
        <v>1654</v>
      </c>
      <c r="D3073" t="s">
        <v>15</v>
      </c>
      <c r="E3073" t="s">
        <v>20</v>
      </c>
      <c r="F3073" s="6">
        <v>4</v>
      </c>
      <c r="G3073" s="4">
        <v>450.35</v>
      </c>
      <c r="H3073" s="7">
        <v>0.23</v>
      </c>
      <c r="I3073" t="s">
        <v>14</v>
      </c>
      <c r="J3073" s="6">
        <v>1</v>
      </c>
      <c r="K3073" s="5">
        <v>2</v>
      </c>
      <c r="L3073" s="4">
        <v>1387.08</v>
      </c>
    </row>
    <row r="3074" spans="1:12" x14ac:dyDescent="0.3">
      <c r="A3074">
        <v>13073</v>
      </c>
      <c r="B3074" s="1">
        <v>47634</v>
      </c>
      <c r="C3074">
        <v>1418</v>
      </c>
      <c r="D3074" t="s">
        <v>22</v>
      </c>
      <c r="E3074" t="s">
        <v>13</v>
      </c>
      <c r="F3074" s="6">
        <v>5</v>
      </c>
      <c r="G3074" s="4">
        <v>326.20999999999998</v>
      </c>
      <c r="H3074" s="7">
        <v>0.17</v>
      </c>
      <c r="I3074" t="s">
        <v>16</v>
      </c>
      <c r="J3074" s="6">
        <v>2</v>
      </c>
      <c r="K3074" s="5">
        <v>4.9000000000000004</v>
      </c>
      <c r="L3074" s="4">
        <v>1353.77</v>
      </c>
    </row>
    <row r="3075" spans="1:12" x14ac:dyDescent="0.3">
      <c r="A3075">
        <v>13074</v>
      </c>
      <c r="B3075" s="1">
        <v>47635</v>
      </c>
      <c r="C3075">
        <v>1987</v>
      </c>
      <c r="D3075" t="s">
        <v>19</v>
      </c>
      <c r="E3075" t="s">
        <v>20</v>
      </c>
      <c r="F3075" s="6">
        <v>4</v>
      </c>
      <c r="G3075" s="4">
        <v>370.98</v>
      </c>
      <c r="H3075" s="7">
        <v>0.24</v>
      </c>
      <c r="I3075" t="s">
        <v>14</v>
      </c>
      <c r="J3075" s="6">
        <v>5</v>
      </c>
      <c r="K3075" s="5">
        <v>2.1</v>
      </c>
      <c r="L3075" s="4">
        <v>1127.78</v>
      </c>
    </row>
    <row r="3076" spans="1:12" x14ac:dyDescent="0.3">
      <c r="A3076">
        <v>13075</v>
      </c>
      <c r="B3076" s="1">
        <v>47636</v>
      </c>
      <c r="C3076">
        <v>1454</v>
      </c>
      <c r="D3076" t="s">
        <v>19</v>
      </c>
      <c r="E3076" t="s">
        <v>21</v>
      </c>
      <c r="F3076" s="6">
        <v>6</v>
      </c>
      <c r="G3076" s="4">
        <v>245.19</v>
      </c>
      <c r="H3076" s="7">
        <v>0.01</v>
      </c>
      <c r="I3076" t="s">
        <v>16</v>
      </c>
      <c r="J3076" s="6">
        <v>10</v>
      </c>
      <c r="K3076" s="5">
        <v>4.8</v>
      </c>
      <c r="L3076" s="4">
        <v>1456.43</v>
      </c>
    </row>
    <row r="3077" spans="1:12" x14ac:dyDescent="0.3">
      <c r="A3077">
        <v>13076</v>
      </c>
      <c r="B3077" s="1">
        <v>47637</v>
      </c>
      <c r="C3077">
        <v>1159</v>
      </c>
      <c r="D3077" t="s">
        <v>15</v>
      </c>
      <c r="E3077" t="s">
        <v>21</v>
      </c>
      <c r="F3077" s="6">
        <v>3</v>
      </c>
      <c r="G3077" s="4">
        <v>579.41999999999996</v>
      </c>
      <c r="H3077" s="7">
        <v>0.27</v>
      </c>
      <c r="I3077" t="s">
        <v>16</v>
      </c>
      <c r="J3077" s="6">
        <v>7</v>
      </c>
      <c r="K3077" s="5">
        <v>4.8</v>
      </c>
      <c r="L3077" s="4">
        <v>1268.93</v>
      </c>
    </row>
    <row r="3078" spans="1:12" x14ac:dyDescent="0.3">
      <c r="A3078">
        <v>13077</v>
      </c>
      <c r="B3078" s="1">
        <v>47638</v>
      </c>
      <c r="C3078">
        <v>1522</v>
      </c>
      <c r="D3078" t="s">
        <v>19</v>
      </c>
      <c r="E3078" t="s">
        <v>21</v>
      </c>
      <c r="F3078" s="6">
        <v>4</v>
      </c>
      <c r="G3078" s="4">
        <v>349.43</v>
      </c>
      <c r="H3078" s="7">
        <v>0.01</v>
      </c>
      <c r="I3078" t="s">
        <v>14</v>
      </c>
      <c r="J3078" s="6">
        <v>8</v>
      </c>
      <c r="K3078" s="5">
        <v>4.4000000000000004</v>
      </c>
      <c r="L3078" s="4">
        <v>1383.74</v>
      </c>
    </row>
    <row r="3079" spans="1:12" x14ac:dyDescent="0.3">
      <c r="A3079">
        <v>13078</v>
      </c>
      <c r="B3079" s="1">
        <v>47639</v>
      </c>
      <c r="C3079">
        <v>1649</v>
      </c>
      <c r="D3079" t="s">
        <v>19</v>
      </c>
      <c r="E3079" t="s">
        <v>13</v>
      </c>
      <c r="F3079" s="6">
        <v>7</v>
      </c>
      <c r="G3079" s="4">
        <v>563.61</v>
      </c>
      <c r="H3079" s="7">
        <v>0.16</v>
      </c>
      <c r="I3079" t="s">
        <v>16</v>
      </c>
      <c r="J3079" s="6">
        <v>3</v>
      </c>
      <c r="K3079" s="5">
        <v>1.4</v>
      </c>
      <c r="L3079" s="4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 s="6">
        <v>7</v>
      </c>
      <c r="G3080" s="4">
        <v>19.440000000000001</v>
      </c>
      <c r="H3080" s="7">
        <v>0.05</v>
      </c>
      <c r="I3080" t="s">
        <v>16</v>
      </c>
      <c r="J3080" s="6">
        <v>9</v>
      </c>
      <c r="K3080" s="5">
        <v>1</v>
      </c>
      <c r="L3080" s="4">
        <v>129.28</v>
      </c>
    </row>
    <row r="3081" spans="1:12" x14ac:dyDescent="0.3">
      <c r="A3081">
        <v>13080</v>
      </c>
      <c r="B3081" s="1">
        <v>47641</v>
      </c>
      <c r="C3081">
        <v>1589</v>
      </c>
      <c r="D3081" t="s">
        <v>15</v>
      </c>
      <c r="E3081" t="s">
        <v>21</v>
      </c>
      <c r="F3081" s="6">
        <v>5</v>
      </c>
      <c r="G3081" s="4">
        <v>350.01</v>
      </c>
      <c r="H3081" s="7">
        <v>0.28999999999999998</v>
      </c>
      <c r="I3081" t="s">
        <v>14</v>
      </c>
      <c r="J3081" s="6">
        <v>2</v>
      </c>
      <c r="K3081" s="5">
        <v>4.2</v>
      </c>
      <c r="L3081" s="4">
        <v>1242.54</v>
      </c>
    </row>
    <row r="3082" spans="1:12" x14ac:dyDescent="0.3">
      <c r="A3082">
        <v>13081</v>
      </c>
      <c r="B3082" s="1">
        <v>47642</v>
      </c>
      <c r="C3082">
        <v>1076</v>
      </c>
      <c r="D3082" t="s">
        <v>15</v>
      </c>
      <c r="E3082" t="s">
        <v>21</v>
      </c>
      <c r="F3082" s="6">
        <v>5</v>
      </c>
      <c r="G3082" s="4">
        <v>434.55</v>
      </c>
      <c r="H3082" s="7">
        <v>0.11</v>
      </c>
      <c r="I3082" t="s">
        <v>18</v>
      </c>
      <c r="J3082" s="6">
        <v>4</v>
      </c>
      <c r="K3082" s="5">
        <v>4.4000000000000004</v>
      </c>
      <c r="L3082" s="4">
        <v>1933.75</v>
      </c>
    </row>
    <row r="3083" spans="1:12" x14ac:dyDescent="0.3">
      <c r="A3083">
        <v>13082</v>
      </c>
      <c r="B3083" s="1">
        <v>47643</v>
      </c>
      <c r="C3083">
        <v>1508</v>
      </c>
      <c r="D3083" t="s">
        <v>22</v>
      </c>
      <c r="E3083" t="s">
        <v>20</v>
      </c>
      <c r="F3083" s="6">
        <v>5</v>
      </c>
      <c r="G3083" s="4">
        <v>450.87</v>
      </c>
      <c r="H3083" s="7">
        <v>0.16</v>
      </c>
      <c r="I3083" t="s">
        <v>18</v>
      </c>
      <c r="J3083" s="6">
        <v>4</v>
      </c>
      <c r="K3083" s="5">
        <v>4.8</v>
      </c>
      <c r="L3083" s="4">
        <v>1893.65</v>
      </c>
    </row>
    <row r="3084" spans="1:12" x14ac:dyDescent="0.3">
      <c r="A3084">
        <v>13083</v>
      </c>
      <c r="B3084" s="1">
        <v>47644</v>
      </c>
      <c r="C3084">
        <v>1440</v>
      </c>
      <c r="D3084" t="s">
        <v>22</v>
      </c>
      <c r="E3084" t="s">
        <v>17</v>
      </c>
      <c r="F3084" s="6">
        <v>7</v>
      </c>
      <c r="G3084" s="4">
        <v>544.41</v>
      </c>
      <c r="H3084" s="7">
        <v>0.15</v>
      </c>
      <c r="I3084" t="s">
        <v>18</v>
      </c>
      <c r="J3084" s="6">
        <v>6</v>
      </c>
      <c r="K3084" s="5">
        <v>1.9</v>
      </c>
      <c r="L3084" s="4">
        <v>3239.24</v>
      </c>
    </row>
    <row r="3085" spans="1:12" x14ac:dyDescent="0.3">
      <c r="A3085">
        <v>13084</v>
      </c>
      <c r="B3085" s="1">
        <v>47645</v>
      </c>
      <c r="C3085">
        <v>1253</v>
      </c>
      <c r="D3085" t="s">
        <v>19</v>
      </c>
      <c r="E3085" t="s">
        <v>13</v>
      </c>
      <c r="F3085" s="6">
        <v>2</v>
      </c>
      <c r="G3085" s="4">
        <v>17.57</v>
      </c>
      <c r="H3085" s="7">
        <v>0.27</v>
      </c>
      <c r="I3085" t="s">
        <v>16</v>
      </c>
      <c r="J3085" s="6">
        <v>10</v>
      </c>
      <c r="K3085" s="5">
        <v>3.9</v>
      </c>
      <c r="L3085" s="4">
        <v>25.65</v>
      </c>
    </row>
    <row r="3086" spans="1:12" x14ac:dyDescent="0.3">
      <c r="A3086">
        <v>13085</v>
      </c>
      <c r="B3086" s="1">
        <v>47646</v>
      </c>
      <c r="C3086">
        <v>1920</v>
      </c>
      <c r="D3086" t="s">
        <v>15</v>
      </c>
      <c r="E3086" t="s">
        <v>21</v>
      </c>
      <c r="F3086" s="6">
        <v>7</v>
      </c>
      <c r="G3086" s="4">
        <v>15.19</v>
      </c>
      <c r="H3086" s="7">
        <v>0.17</v>
      </c>
      <c r="I3086" t="s">
        <v>16</v>
      </c>
      <c r="J3086" s="6">
        <v>6</v>
      </c>
      <c r="K3086" s="5">
        <v>3.1</v>
      </c>
      <c r="L3086" s="4">
        <v>88.25</v>
      </c>
    </row>
    <row r="3087" spans="1:12" x14ac:dyDescent="0.3">
      <c r="A3087">
        <v>13086</v>
      </c>
      <c r="B3087" s="1">
        <v>47647</v>
      </c>
      <c r="C3087">
        <v>1769</v>
      </c>
      <c r="D3087" t="s">
        <v>19</v>
      </c>
      <c r="E3087" t="s">
        <v>20</v>
      </c>
      <c r="F3087" s="6">
        <v>6</v>
      </c>
      <c r="G3087" s="4">
        <v>291.27</v>
      </c>
      <c r="H3087" s="7">
        <v>0.28000000000000003</v>
      </c>
      <c r="I3087" t="s">
        <v>18</v>
      </c>
      <c r="J3087" s="6">
        <v>3</v>
      </c>
      <c r="K3087" s="5">
        <v>2.2999999999999998</v>
      </c>
      <c r="L3087" s="4">
        <v>1258.29</v>
      </c>
    </row>
    <row r="3088" spans="1:12" x14ac:dyDescent="0.3">
      <c r="A3088">
        <v>13087</v>
      </c>
      <c r="B3088" s="1">
        <v>47648</v>
      </c>
      <c r="C3088">
        <v>1319</v>
      </c>
      <c r="D3088" t="s">
        <v>19</v>
      </c>
      <c r="E3088" t="s">
        <v>17</v>
      </c>
      <c r="F3088" s="6">
        <v>7</v>
      </c>
      <c r="G3088" s="4">
        <v>32.14</v>
      </c>
      <c r="H3088" s="7">
        <v>0.03</v>
      </c>
      <c r="I3088" t="s">
        <v>16</v>
      </c>
      <c r="J3088" s="6">
        <v>9</v>
      </c>
      <c r="K3088" s="5">
        <v>3.4</v>
      </c>
      <c r="L3088" s="4">
        <v>218.23</v>
      </c>
    </row>
    <row r="3089" spans="1:12" x14ac:dyDescent="0.3">
      <c r="A3089">
        <v>13088</v>
      </c>
      <c r="B3089" s="1">
        <v>47649</v>
      </c>
      <c r="C3089">
        <v>1802</v>
      </c>
      <c r="D3089" t="s">
        <v>22</v>
      </c>
      <c r="E3089" t="s">
        <v>17</v>
      </c>
      <c r="F3089" s="6">
        <v>6</v>
      </c>
      <c r="G3089" s="4">
        <v>585.1</v>
      </c>
      <c r="H3089" s="7">
        <v>7.0000000000000007E-2</v>
      </c>
      <c r="I3089" t="s">
        <v>16</v>
      </c>
      <c r="J3089" s="6">
        <v>11</v>
      </c>
      <c r="K3089" s="5">
        <v>3.2</v>
      </c>
      <c r="L3089" s="4">
        <v>3264.86</v>
      </c>
    </row>
    <row r="3090" spans="1:12" x14ac:dyDescent="0.3">
      <c r="A3090">
        <v>13089</v>
      </c>
      <c r="B3090" s="1">
        <v>47650</v>
      </c>
      <c r="C3090">
        <v>1262</v>
      </c>
      <c r="D3090" t="s">
        <v>12</v>
      </c>
      <c r="E3090" t="s">
        <v>17</v>
      </c>
      <c r="F3090" s="6">
        <v>7</v>
      </c>
      <c r="G3090" s="4">
        <v>144.91</v>
      </c>
      <c r="H3090" s="7">
        <v>0.19</v>
      </c>
      <c r="I3090" t="s">
        <v>18</v>
      </c>
      <c r="J3090" s="6">
        <v>5</v>
      </c>
      <c r="K3090" s="5">
        <v>2.2000000000000002</v>
      </c>
      <c r="L3090" s="4">
        <v>821.64</v>
      </c>
    </row>
    <row r="3091" spans="1:12" x14ac:dyDescent="0.3">
      <c r="A3091">
        <v>13090</v>
      </c>
      <c r="B3091" s="1">
        <v>47651</v>
      </c>
      <c r="C3091">
        <v>1596</v>
      </c>
      <c r="D3091" t="s">
        <v>12</v>
      </c>
      <c r="E3091" t="s">
        <v>20</v>
      </c>
      <c r="F3091" s="6">
        <v>7</v>
      </c>
      <c r="G3091" s="4">
        <v>291.51</v>
      </c>
      <c r="H3091" s="7">
        <v>0.33</v>
      </c>
      <c r="I3091" t="s">
        <v>16</v>
      </c>
      <c r="J3091" s="6">
        <v>2</v>
      </c>
      <c r="K3091" s="5">
        <v>2.1</v>
      </c>
      <c r="L3091" s="4">
        <v>1367.18</v>
      </c>
    </row>
    <row r="3092" spans="1:12" x14ac:dyDescent="0.3">
      <c r="A3092">
        <v>13091</v>
      </c>
      <c r="B3092" s="1">
        <v>47652</v>
      </c>
      <c r="C3092">
        <v>1657</v>
      </c>
      <c r="D3092" t="s">
        <v>15</v>
      </c>
      <c r="E3092" t="s">
        <v>21</v>
      </c>
      <c r="F3092" s="6">
        <v>2</v>
      </c>
      <c r="G3092" s="4">
        <v>50.77</v>
      </c>
      <c r="H3092" s="7">
        <v>0.03</v>
      </c>
      <c r="I3092" t="s">
        <v>18</v>
      </c>
      <c r="J3092" s="6">
        <v>6</v>
      </c>
      <c r="K3092" s="5">
        <v>2.9</v>
      </c>
      <c r="L3092" s="4">
        <v>98.49</v>
      </c>
    </row>
    <row r="3093" spans="1:12" x14ac:dyDescent="0.3">
      <c r="A3093">
        <v>13092</v>
      </c>
      <c r="B3093" s="1">
        <v>47653</v>
      </c>
      <c r="C3093">
        <v>1834</v>
      </c>
      <c r="D3093" t="s">
        <v>19</v>
      </c>
      <c r="E3093" t="s">
        <v>17</v>
      </c>
      <c r="F3093" s="6">
        <v>6</v>
      </c>
      <c r="G3093" s="4">
        <v>320.39999999999998</v>
      </c>
      <c r="H3093" s="7">
        <v>0.02</v>
      </c>
      <c r="I3093" t="s">
        <v>16</v>
      </c>
      <c r="J3093" s="6">
        <v>3</v>
      </c>
      <c r="K3093" s="5">
        <v>2.9</v>
      </c>
      <c r="L3093" s="4">
        <v>1883.95</v>
      </c>
    </row>
    <row r="3094" spans="1:12" x14ac:dyDescent="0.3">
      <c r="A3094">
        <v>13093</v>
      </c>
      <c r="B3094" s="1">
        <v>47654</v>
      </c>
      <c r="C3094">
        <v>1553</v>
      </c>
      <c r="D3094" t="s">
        <v>19</v>
      </c>
      <c r="E3094" t="s">
        <v>20</v>
      </c>
      <c r="F3094" s="6">
        <v>2</v>
      </c>
      <c r="G3094" s="4">
        <v>237.27</v>
      </c>
      <c r="H3094" s="7">
        <v>0.05</v>
      </c>
      <c r="I3094" t="s">
        <v>16</v>
      </c>
      <c r="J3094" s="6">
        <v>8</v>
      </c>
      <c r="K3094" s="5">
        <v>2.2000000000000002</v>
      </c>
      <c r="L3094" s="4">
        <v>450.81</v>
      </c>
    </row>
    <row r="3095" spans="1:12" x14ac:dyDescent="0.3">
      <c r="A3095">
        <v>13094</v>
      </c>
      <c r="B3095" s="1">
        <v>47655</v>
      </c>
      <c r="C3095">
        <v>1373</v>
      </c>
      <c r="D3095" t="s">
        <v>22</v>
      </c>
      <c r="E3095" t="s">
        <v>20</v>
      </c>
      <c r="F3095" s="6">
        <v>6</v>
      </c>
      <c r="G3095" s="4">
        <v>41.13</v>
      </c>
      <c r="H3095" s="7">
        <v>0.22</v>
      </c>
      <c r="I3095" t="s">
        <v>16</v>
      </c>
      <c r="J3095" s="6">
        <v>3</v>
      </c>
      <c r="K3095" s="5">
        <v>2.1</v>
      </c>
      <c r="L3095" s="4">
        <v>192.49</v>
      </c>
    </row>
    <row r="3096" spans="1:12" x14ac:dyDescent="0.3">
      <c r="A3096">
        <v>13095</v>
      </c>
      <c r="B3096" s="1">
        <v>47656</v>
      </c>
      <c r="C3096">
        <v>1636</v>
      </c>
      <c r="D3096" t="s">
        <v>15</v>
      </c>
      <c r="E3096" t="s">
        <v>13</v>
      </c>
      <c r="F3096" s="6">
        <v>2</v>
      </c>
      <c r="G3096" s="4">
        <v>211.05</v>
      </c>
      <c r="H3096" s="7">
        <v>0.14000000000000001</v>
      </c>
      <c r="I3096" t="s">
        <v>14</v>
      </c>
      <c r="J3096" s="6">
        <v>5</v>
      </c>
      <c r="K3096" s="5">
        <v>4.8</v>
      </c>
      <c r="L3096" s="4">
        <v>363.01</v>
      </c>
    </row>
    <row r="3097" spans="1:12" x14ac:dyDescent="0.3">
      <c r="A3097">
        <v>13096</v>
      </c>
      <c r="B3097" s="1">
        <v>47657</v>
      </c>
      <c r="C3097">
        <v>1166</v>
      </c>
      <c r="D3097" t="s">
        <v>15</v>
      </c>
      <c r="E3097" t="s">
        <v>20</v>
      </c>
      <c r="F3097" s="6">
        <v>2</v>
      </c>
      <c r="G3097" s="4">
        <v>243.99</v>
      </c>
      <c r="H3097" s="7">
        <v>0.28999999999999998</v>
      </c>
      <c r="I3097" t="s">
        <v>16</v>
      </c>
      <c r="J3097" s="6">
        <v>4</v>
      </c>
      <c r="K3097" s="5">
        <v>4.4000000000000004</v>
      </c>
      <c r="L3097" s="4">
        <v>346.47</v>
      </c>
    </row>
    <row r="3098" spans="1:12" x14ac:dyDescent="0.3">
      <c r="A3098">
        <v>13097</v>
      </c>
      <c r="B3098" s="1">
        <v>47658</v>
      </c>
      <c r="C3098">
        <v>1936</v>
      </c>
      <c r="D3098" t="s">
        <v>22</v>
      </c>
      <c r="E3098" t="s">
        <v>17</v>
      </c>
      <c r="F3098" s="6">
        <v>6</v>
      </c>
      <c r="G3098" s="4">
        <v>594.1</v>
      </c>
      <c r="H3098" s="7">
        <v>0.03</v>
      </c>
      <c r="I3098" t="s">
        <v>18</v>
      </c>
      <c r="J3098" s="6">
        <v>4</v>
      </c>
      <c r="K3098" s="5">
        <v>4.3</v>
      </c>
      <c r="L3098" s="4">
        <v>3457.66</v>
      </c>
    </row>
    <row r="3099" spans="1:12" x14ac:dyDescent="0.3">
      <c r="A3099">
        <v>13098</v>
      </c>
      <c r="B3099" s="1">
        <v>47659</v>
      </c>
      <c r="C3099">
        <v>1752</v>
      </c>
      <c r="D3099" t="s">
        <v>22</v>
      </c>
      <c r="E3099" t="s">
        <v>17</v>
      </c>
      <c r="F3099" s="6">
        <v>2</v>
      </c>
      <c r="G3099" s="4">
        <v>136.61000000000001</v>
      </c>
      <c r="H3099" s="7">
        <v>7.0000000000000007E-2</v>
      </c>
      <c r="I3099" t="s">
        <v>18</v>
      </c>
      <c r="J3099" s="6">
        <v>2</v>
      </c>
      <c r="K3099" s="5">
        <v>1.9</v>
      </c>
      <c r="L3099" s="4">
        <v>254.09</v>
      </c>
    </row>
    <row r="3100" spans="1:12" x14ac:dyDescent="0.3">
      <c r="A3100">
        <v>13099</v>
      </c>
      <c r="B3100" s="1">
        <v>47660</v>
      </c>
      <c r="C3100">
        <v>1458</v>
      </c>
      <c r="D3100" t="s">
        <v>22</v>
      </c>
      <c r="E3100" t="s">
        <v>20</v>
      </c>
      <c r="F3100" s="6">
        <v>7</v>
      </c>
      <c r="G3100" s="4">
        <v>333.7</v>
      </c>
      <c r="H3100" s="7">
        <v>0.11</v>
      </c>
      <c r="I3100" t="s">
        <v>16</v>
      </c>
      <c r="J3100" s="6">
        <v>8</v>
      </c>
      <c r="K3100" s="5">
        <v>1.8</v>
      </c>
      <c r="L3100" s="4">
        <v>2078.9499999999998</v>
      </c>
    </row>
    <row r="3101" spans="1:12" x14ac:dyDescent="0.3">
      <c r="A3101">
        <v>13100</v>
      </c>
      <c r="B3101" s="1">
        <v>47661</v>
      </c>
      <c r="C3101">
        <v>1998</v>
      </c>
      <c r="D3101" t="s">
        <v>19</v>
      </c>
      <c r="E3101" t="s">
        <v>17</v>
      </c>
      <c r="F3101" s="6">
        <v>6</v>
      </c>
      <c r="G3101" s="4">
        <v>592.58000000000004</v>
      </c>
      <c r="H3101" s="7">
        <v>0.22</v>
      </c>
      <c r="I3101" t="s">
        <v>18</v>
      </c>
      <c r="J3101" s="6">
        <v>3</v>
      </c>
      <c r="K3101" s="5">
        <v>4.2</v>
      </c>
      <c r="L3101" s="4">
        <v>2773.27</v>
      </c>
    </row>
    <row r="3102" spans="1:12" x14ac:dyDescent="0.3">
      <c r="A3102">
        <v>13101</v>
      </c>
      <c r="B3102" s="1">
        <v>47662</v>
      </c>
      <c r="C3102">
        <v>1279</v>
      </c>
      <c r="D3102" t="s">
        <v>22</v>
      </c>
      <c r="E3102" t="s">
        <v>20</v>
      </c>
      <c r="F3102" s="6">
        <v>2</v>
      </c>
      <c r="G3102" s="4">
        <v>478.33</v>
      </c>
      <c r="H3102" s="7">
        <v>0.24</v>
      </c>
      <c r="I3102" t="s">
        <v>14</v>
      </c>
      <c r="J3102" s="6">
        <v>4</v>
      </c>
      <c r="K3102" s="5">
        <v>1.7</v>
      </c>
      <c r="L3102" s="4">
        <v>727.06</v>
      </c>
    </row>
    <row r="3103" spans="1:12" x14ac:dyDescent="0.3">
      <c r="A3103">
        <v>13102</v>
      </c>
      <c r="B3103" s="1">
        <v>47663</v>
      </c>
      <c r="C3103">
        <v>1699</v>
      </c>
      <c r="D3103" t="s">
        <v>12</v>
      </c>
      <c r="E3103" t="s">
        <v>17</v>
      </c>
      <c r="F3103" s="6">
        <v>7</v>
      </c>
      <c r="G3103" s="4">
        <v>596.12</v>
      </c>
      <c r="H3103" s="7">
        <v>0.04</v>
      </c>
      <c r="I3103" t="s">
        <v>18</v>
      </c>
      <c r="J3103" s="6">
        <v>6</v>
      </c>
      <c r="K3103" s="5">
        <v>3</v>
      </c>
      <c r="L3103" s="4">
        <v>4005.93</v>
      </c>
    </row>
    <row r="3104" spans="1:12" x14ac:dyDescent="0.3">
      <c r="A3104">
        <v>13103</v>
      </c>
      <c r="B3104" s="1">
        <v>47664</v>
      </c>
      <c r="C3104">
        <v>1301</v>
      </c>
      <c r="D3104" t="s">
        <v>19</v>
      </c>
      <c r="E3104" t="s">
        <v>13</v>
      </c>
      <c r="F3104" s="6">
        <v>7</v>
      </c>
      <c r="G3104" s="4">
        <v>581.45000000000005</v>
      </c>
      <c r="H3104" s="7">
        <v>0.33</v>
      </c>
      <c r="I3104" t="s">
        <v>16</v>
      </c>
      <c r="J3104" s="6">
        <v>9</v>
      </c>
      <c r="K3104" s="5">
        <v>1.9</v>
      </c>
      <c r="L3104" s="4">
        <v>2727</v>
      </c>
    </row>
    <row r="3105" spans="1:12" x14ac:dyDescent="0.3">
      <c r="A3105">
        <v>13104</v>
      </c>
      <c r="B3105" s="1">
        <v>47665</v>
      </c>
      <c r="C3105">
        <v>1530</v>
      </c>
      <c r="D3105" t="s">
        <v>15</v>
      </c>
      <c r="E3105" t="s">
        <v>21</v>
      </c>
      <c r="F3105" s="6">
        <v>5</v>
      </c>
      <c r="G3105" s="4">
        <v>301.38</v>
      </c>
      <c r="H3105" s="7">
        <v>0.12</v>
      </c>
      <c r="I3105" t="s">
        <v>18</v>
      </c>
      <c r="J3105" s="6">
        <v>4</v>
      </c>
      <c r="K3105" s="5">
        <v>2.5</v>
      </c>
      <c r="L3105" s="4">
        <v>1326.07</v>
      </c>
    </row>
    <row r="3106" spans="1:12" x14ac:dyDescent="0.3">
      <c r="A3106">
        <v>13105</v>
      </c>
      <c r="B3106" s="1">
        <v>47666</v>
      </c>
      <c r="C3106">
        <v>1579</v>
      </c>
      <c r="D3106" t="s">
        <v>19</v>
      </c>
      <c r="E3106" t="s">
        <v>13</v>
      </c>
      <c r="F3106" s="6">
        <v>1</v>
      </c>
      <c r="G3106" s="4">
        <v>422.38</v>
      </c>
      <c r="H3106" s="7">
        <v>0.25</v>
      </c>
      <c r="I3106" t="s">
        <v>18</v>
      </c>
      <c r="J3106" s="6">
        <v>3</v>
      </c>
      <c r="K3106" s="5">
        <v>4.4000000000000004</v>
      </c>
      <c r="L3106" s="4">
        <v>316.77999999999997</v>
      </c>
    </row>
    <row r="3107" spans="1:12" x14ac:dyDescent="0.3">
      <c r="A3107">
        <v>13106</v>
      </c>
      <c r="B3107" s="1">
        <v>47667</v>
      </c>
      <c r="C3107">
        <v>1217</v>
      </c>
      <c r="D3107" t="s">
        <v>12</v>
      </c>
      <c r="E3107" t="s">
        <v>13</v>
      </c>
      <c r="F3107" s="6">
        <v>6</v>
      </c>
      <c r="G3107" s="4">
        <v>79.61</v>
      </c>
      <c r="H3107" s="7">
        <v>0.18</v>
      </c>
      <c r="I3107" t="s">
        <v>16</v>
      </c>
      <c r="J3107" s="6">
        <v>5</v>
      </c>
      <c r="K3107" s="5">
        <v>4.5999999999999996</v>
      </c>
      <c r="L3107" s="4">
        <v>391.68</v>
      </c>
    </row>
    <row r="3108" spans="1:12" x14ac:dyDescent="0.3">
      <c r="A3108">
        <v>13107</v>
      </c>
      <c r="B3108" s="1">
        <v>47668</v>
      </c>
      <c r="C3108">
        <v>1101</v>
      </c>
      <c r="D3108" t="s">
        <v>19</v>
      </c>
      <c r="E3108" t="s">
        <v>21</v>
      </c>
      <c r="F3108" s="6">
        <v>2</v>
      </c>
      <c r="G3108" s="4">
        <v>273.07</v>
      </c>
      <c r="H3108" s="7">
        <v>0.08</v>
      </c>
      <c r="I3108" t="s">
        <v>16</v>
      </c>
      <c r="J3108" s="6">
        <v>9</v>
      </c>
      <c r="K3108" s="5">
        <v>5</v>
      </c>
      <c r="L3108" s="4">
        <v>502.45</v>
      </c>
    </row>
    <row r="3109" spans="1:12" x14ac:dyDescent="0.3">
      <c r="A3109">
        <v>13108</v>
      </c>
      <c r="B3109" s="1">
        <v>47669</v>
      </c>
      <c r="C3109">
        <v>1553</v>
      </c>
      <c r="D3109" t="s">
        <v>15</v>
      </c>
      <c r="E3109" t="s">
        <v>17</v>
      </c>
      <c r="F3109" s="6">
        <v>5</v>
      </c>
      <c r="G3109" s="4">
        <v>488.28</v>
      </c>
      <c r="H3109" s="7">
        <v>0.3</v>
      </c>
      <c r="I3109" t="s">
        <v>16</v>
      </c>
      <c r="J3109" s="6">
        <v>1</v>
      </c>
      <c r="K3109" s="5">
        <v>4.8</v>
      </c>
      <c r="L3109" s="4">
        <v>1708.98</v>
      </c>
    </row>
    <row r="3110" spans="1:12" x14ac:dyDescent="0.3">
      <c r="A3110">
        <v>13109</v>
      </c>
      <c r="B3110" s="1">
        <v>47670</v>
      </c>
      <c r="C3110">
        <v>1287</v>
      </c>
      <c r="D3110" t="s">
        <v>19</v>
      </c>
      <c r="E3110" t="s">
        <v>21</v>
      </c>
      <c r="F3110" s="6">
        <v>1</v>
      </c>
      <c r="G3110" s="4">
        <v>310.62</v>
      </c>
      <c r="H3110" s="7">
        <v>0.28999999999999998</v>
      </c>
      <c r="I3110" t="s">
        <v>16</v>
      </c>
      <c r="J3110" s="6">
        <v>5</v>
      </c>
      <c r="K3110" s="5">
        <v>3.7</v>
      </c>
      <c r="L3110" s="4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 s="6">
        <v>2</v>
      </c>
      <c r="G3111" s="4">
        <v>426.08</v>
      </c>
      <c r="H3111" s="7">
        <v>0.14000000000000001</v>
      </c>
      <c r="I3111" t="s">
        <v>16</v>
      </c>
      <c r="J3111" s="6">
        <v>11</v>
      </c>
      <c r="K3111" s="5">
        <v>2.7</v>
      </c>
      <c r="L3111" s="4">
        <v>732.86</v>
      </c>
    </row>
    <row r="3112" spans="1:12" x14ac:dyDescent="0.3">
      <c r="A3112">
        <v>13111</v>
      </c>
      <c r="B3112" s="1">
        <v>47672</v>
      </c>
      <c r="C3112">
        <v>1620</v>
      </c>
      <c r="D3112" t="s">
        <v>19</v>
      </c>
      <c r="E3112" t="s">
        <v>21</v>
      </c>
      <c r="F3112" s="6">
        <v>1</v>
      </c>
      <c r="G3112" s="4">
        <v>451.26</v>
      </c>
      <c r="H3112" s="7">
        <v>0.21</v>
      </c>
      <c r="I3112" t="s">
        <v>18</v>
      </c>
      <c r="J3112" s="6">
        <v>4</v>
      </c>
      <c r="K3112" s="5">
        <v>1.2</v>
      </c>
      <c r="L3112" s="4">
        <v>356.5</v>
      </c>
    </row>
    <row r="3113" spans="1:12" x14ac:dyDescent="0.3">
      <c r="A3113">
        <v>13112</v>
      </c>
      <c r="B3113" s="1">
        <v>47673</v>
      </c>
      <c r="C3113">
        <v>1035</v>
      </c>
      <c r="D3113" t="s">
        <v>19</v>
      </c>
      <c r="E3113" t="s">
        <v>13</v>
      </c>
      <c r="F3113" s="6">
        <v>6</v>
      </c>
      <c r="G3113" s="4">
        <v>163.28</v>
      </c>
      <c r="H3113" s="7">
        <v>0.09</v>
      </c>
      <c r="I3113" t="s">
        <v>16</v>
      </c>
      <c r="J3113" s="6">
        <v>5</v>
      </c>
      <c r="K3113" s="5">
        <v>3.4</v>
      </c>
      <c r="L3113" s="4">
        <v>891.51</v>
      </c>
    </row>
    <row r="3114" spans="1:12" x14ac:dyDescent="0.3">
      <c r="A3114">
        <v>13113</v>
      </c>
      <c r="B3114" s="1">
        <v>47674</v>
      </c>
      <c r="C3114">
        <v>1743</v>
      </c>
      <c r="D3114" t="s">
        <v>15</v>
      </c>
      <c r="E3114" t="s">
        <v>21</v>
      </c>
      <c r="F3114" s="6">
        <v>7</v>
      </c>
      <c r="G3114" s="4">
        <v>527.28</v>
      </c>
      <c r="H3114" s="7">
        <v>0.24</v>
      </c>
      <c r="I3114" t="s">
        <v>14</v>
      </c>
      <c r="J3114" s="6">
        <v>7</v>
      </c>
      <c r="K3114" s="5">
        <v>1.8</v>
      </c>
      <c r="L3114" s="4">
        <v>2805.13</v>
      </c>
    </row>
    <row r="3115" spans="1:12" x14ac:dyDescent="0.3">
      <c r="A3115">
        <v>13114</v>
      </c>
      <c r="B3115" s="1">
        <v>47675</v>
      </c>
      <c r="C3115">
        <v>1740</v>
      </c>
      <c r="D3115" t="s">
        <v>12</v>
      </c>
      <c r="E3115" t="s">
        <v>17</v>
      </c>
      <c r="F3115" s="6">
        <v>7</v>
      </c>
      <c r="G3115" s="4">
        <v>284</v>
      </c>
      <c r="H3115" s="7">
        <v>0.11</v>
      </c>
      <c r="I3115" t="s">
        <v>18</v>
      </c>
      <c r="J3115" s="6">
        <v>7</v>
      </c>
      <c r="K3115" s="5">
        <v>4.4000000000000004</v>
      </c>
      <c r="L3115" s="4">
        <v>1769.32</v>
      </c>
    </row>
    <row r="3116" spans="1:12" x14ac:dyDescent="0.3">
      <c r="A3116">
        <v>13115</v>
      </c>
      <c r="B3116" s="1">
        <v>47676</v>
      </c>
      <c r="C3116">
        <v>1352</v>
      </c>
      <c r="D3116" t="s">
        <v>19</v>
      </c>
      <c r="E3116" t="s">
        <v>13</v>
      </c>
      <c r="F3116" s="6">
        <v>1</v>
      </c>
      <c r="G3116" s="4">
        <v>137.96</v>
      </c>
      <c r="H3116" s="7">
        <v>0.3</v>
      </c>
      <c r="I3116" t="s">
        <v>14</v>
      </c>
      <c r="J3116" s="6">
        <v>7</v>
      </c>
      <c r="K3116" s="5">
        <v>3.2</v>
      </c>
      <c r="L3116" s="4">
        <v>96.57</v>
      </c>
    </row>
    <row r="3117" spans="1:12" x14ac:dyDescent="0.3">
      <c r="A3117">
        <v>13116</v>
      </c>
      <c r="B3117" s="1">
        <v>47677</v>
      </c>
      <c r="C3117">
        <v>1675</v>
      </c>
      <c r="D3117" t="s">
        <v>19</v>
      </c>
      <c r="E3117" t="s">
        <v>20</v>
      </c>
      <c r="F3117" s="6">
        <v>7</v>
      </c>
      <c r="G3117" s="4">
        <v>521.27</v>
      </c>
      <c r="H3117" s="7">
        <v>0.08</v>
      </c>
      <c r="I3117" t="s">
        <v>18</v>
      </c>
      <c r="J3117" s="6">
        <v>1</v>
      </c>
      <c r="K3117" s="5">
        <v>3.9</v>
      </c>
      <c r="L3117" s="4">
        <v>3356.98</v>
      </c>
    </row>
    <row r="3118" spans="1:12" x14ac:dyDescent="0.3">
      <c r="A3118">
        <v>13117</v>
      </c>
      <c r="B3118" s="1">
        <v>47678</v>
      </c>
      <c r="C3118">
        <v>1898</v>
      </c>
      <c r="D3118" t="s">
        <v>22</v>
      </c>
      <c r="E3118" t="s">
        <v>17</v>
      </c>
      <c r="F3118" s="6">
        <v>3</v>
      </c>
      <c r="G3118" s="4">
        <v>259.42</v>
      </c>
      <c r="H3118" s="7">
        <v>0.01</v>
      </c>
      <c r="I3118" t="s">
        <v>16</v>
      </c>
      <c r="J3118" s="6">
        <v>9</v>
      </c>
      <c r="K3118" s="5">
        <v>3.7</v>
      </c>
      <c r="L3118" s="4">
        <v>770.48</v>
      </c>
    </row>
    <row r="3119" spans="1:12" x14ac:dyDescent="0.3">
      <c r="A3119">
        <v>13118</v>
      </c>
      <c r="B3119" s="1">
        <v>47679</v>
      </c>
      <c r="C3119">
        <v>1072</v>
      </c>
      <c r="D3119" t="s">
        <v>15</v>
      </c>
      <c r="E3119" t="s">
        <v>13</v>
      </c>
      <c r="F3119" s="6">
        <v>4</v>
      </c>
      <c r="G3119" s="4">
        <v>453.93</v>
      </c>
      <c r="H3119" s="7">
        <v>0.09</v>
      </c>
      <c r="I3119" t="s">
        <v>18</v>
      </c>
      <c r="J3119" s="6">
        <v>7</v>
      </c>
      <c r="K3119" s="5">
        <v>2.4</v>
      </c>
      <c r="L3119" s="4">
        <v>1652.31</v>
      </c>
    </row>
    <row r="3120" spans="1:12" x14ac:dyDescent="0.3">
      <c r="A3120">
        <v>13119</v>
      </c>
      <c r="B3120" s="1">
        <v>47680</v>
      </c>
      <c r="C3120">
        <v>1647</v>
      </c>
      <c r="D3120" t="s">
        <v>12</v>
      </c>
      <c r="E3120" t="s">
        <v>20</v>
      </c>
      <c r="F3120" s="6">
        <v>7</v>
      </c>
      <c r="G3120" s="4">
        <v>335.6</v>
      </c>
      <c r="H3120" s="7">
        <v>7.0000000000000007E-2</v>
      </c>
      <c r="I3120" t="s">
        <v>14</v>
      </c>
      <c r="J3120" s="6">
        <v>4</v>
      </c>
      <c r="K3120" s="5">
        <v>4</v>
      </c>
      <c r="L3120" s="4">
        <v>2184.7600000000002</v>
      </c>
    </row>
    <row r="3121" spans="1:12" x14ac:dyDescent="0.3">
      <c r="A3121">
        <v>13120</v>
      </c>
      <c r="B3121" s="1">
        <v>47681</v>
      </c>
      <c r="C3121">
        <v>1352</v>
      </c>
      <c r="D3121" t="s">
        <v>19</v>
      </c>
      <c r="E3121" t="s">
        <v>17</v>
      </c>
      <c r="F3121" s="6">
        <v>3</v>
      </c>
      <c r="G3121" s="4">
        <v>238.39</v>
      </c>
      <c r="H3121" s="7">
        <v>0.18</v>
      </c>
      <c r="I3121" t="s">
        <v>16</v>
      </c>
      <c r="J3121" s="6">
        <v>4</v>
      </c>
      <c r="K3121" s="5">
        <v>4.4000000000000004</v>
      </c>
      <c r="L3121" s="4">
        <v>586.44000000000005</v>
      </c>
    </row>
    <row r="3122" spans="1:12" x14ac:dyDescent="0.3">
      <c r="A3122">
        <v>13121</v>
      </c>
      <c r="B3122" s="1">
        <v>47682</v>
      </c>
      <c r="C3122">
        <v>1890</v>
      </c>
      <c r="D3122" t="s">
        <v>15</v>
      </c>
      <c r="E3122" t="s">
        <v>20</v>
      </c>
      <c r="F3122" s="6">
        <v>6</v>
      </c>
      <c r="G3122" s="4">
        <v>488.78</v>
      </c>
      <c r="H3122" s="7">
        <v>7.0000000000000007E-2</v>
      </c>
      <c r="I3122" t="s">
        <v>16</v>
      </c>
      <c r="J3122" s="6">
        <v>2</v>
      </c>
      <c r="K3122" s="5">
        <v>4</v>
      </c>
      <c r="L3122" s="4">
        <v>2727.39</v>
      </c>
    </row>
    <row r="3123" spans="1:12" x14ac:dyDescent="0.3">
      <c r="A3123">
        <v>13122</v>
      </c>
      <c r="B3123" s="1">
        <v>47683</v>
      </c>
      <c r="C3123">
        <v>1069</v>
      </c>
      <c r="D3123" t="s">
        <v>19</v>
      </c>
      <c r="E3123" t="s">
        <v>21</v>
      </c>
      <c r="F3123" s="6">
        <v>6</v>
      </c>
      <c r="G3123" s="4">
        <v>356.91</v>
      </c>
      <c r="H3123" s="7">
        <v>0.27</v>
      </c>
      <c r="I3123" t="s">
        <v>16</v>
      </c>
      <c r="J3123" s="6">
        <v>6</v>
      </c>
      <c r="K3123" s="5">
        <v>4.0999999999999996</v>
      </c>
      <c r="L3123" s="4">
        <v>1563.27</v>
      </c>
    </row>
    <row r="3124" spans="1:12" x14ac:dyDescent="0.3">
      <c r="A3124">
        <v>13123</v>
      </c>
      <c r="B3124" s="1">
        <v>47684</v>
      </c>
      <c r="C3124">
        <v>1424</v>
      </c>
      <c r="D3124" t="s">
        <v>19</v>
      </c>
      <c r="E3124" t="s">
        <v>21</v>
      </c>
      <c r="F3124" s="6">
        <v>1</v>
      </c>
      <c r="G3124" s="4">
        <v>243.48</v>
      </c>
      <c r="H3124" s="7">
        <v>0.08</v>
      </c>
      <c r="I3124" t="s">
        <v>16</v>
      </c>
      <c r="J3124" s="6">
        <v>10</v>
      </c>
      <c r="K3124" s="5">
        <v>2.4</v>
      </c>
      <c r="L3124" s="4">
        <v>224</v>
      </c>
    </row>
    <row r="3125" spans="1:12" x14ac:dyDescent="0.3">
      <c r="A3125">
        <v>13124</v>
      </c>
      <c r="B3125" s="1">
        <v>47685</v>
      </c>
      <c r="C3125">
        <v>1998</v>
      </c>
      <c r="D3125" t="s">
        <v>22</v>
      </c>
      <c r="E3125" t="s">
        <v>20</v>
      </c>
      <c r="F3125" s="6">
        <v>7</v>
      </c>
      <c r="G3125" s="4">
        <v>79.11</v>
      </c>
      <c r="H3125" s="7">
        <v>0.25</v>
      </c>
      <c r="I3125" t="s">
        <v>16</v>
      </c>
      <c r="J3125" s="6">
        <v>3</v>
      </c>
      <c r="K3125" s="5">
        <v>4.8</v>
      </c>
      <c r="L3125" s="4">
        <v>415.33</v>
      </c>
    </row>
    <row r="3126" spans="1:12" x14ac:dyDescent="0.3">
      <c r="A3126">
        <v>13125</v>
      </c>
      <c r="B3126" s="1">
        <v>47686</v>
      </c>
      <c r="C3126">
        <v>1707</v>
      </c>
      <c r="D3126" t="s">
        <v>15</v>
      </c>
      <c r="E3126" t="s">
        <v>21</v>
      </c>
      <c r="F3126" s="6">
        <v>7</v>
      </c>
      <c r="G3126" s="4">
        <v>538.84</v>
      </c>
      <c r="H3126" s="7">
        <v>0.2</v>
      </c>
      <c r="I3126" t="s">
        <v>16</v>
      </c>
      <c r="J3126" s="6">
        <v>1</v>
      </c>
      <c r="K3126" s="5">
        <v>2.7</v>
      </c>
      <c r="L3126" s="4">
        <v>3017.5</v>
      </c>
    </row>
    <row r="3127" spans="1:12" x14ac:dyDescent="0.3">
      <c r="A3127">
        <v>13126</v>
      </c>
      <c r="B3127" s="1">
        <v>47687</v>
      </c>
      <c r="C3127">
        <v>1780</v>
      </c>
      <c r="D3127" t="s">
        <v>22</v>
      </c>
      <c r="E3127" t="s">
        <v>20</v>
      </c>
      <c r="F3127" s="6">
        <v>7</v>
      </c>
      <c r="G3127" s="4">
        <v>35.75</v>
      </c>
      <c r="H3127" s="7">
        <v>0.35</v>
      </c>
      <c r="I3127" t="s">
        <v>16</v>
      </c>
      <c r="J3127" s="6">
        <v>5</v>
      </c>
      <c r="K3127" s="5">
        <v>4.5999999999999996</v>
      </c>
      <c r="L3127" s="4">
        <v>162.66</v>
      </c>
    </row>
    <row r="3128" spans="1:12" x14ac:dyDescent="0.3">
      <c r="A3128">
        <v>13127</v>
      </c>
      <c r="B3128" s="1">
        <v>47688</v>
      </c>
      <c r="C3128">
        <v>1560</v>
      </c>
      <c r="D3128" t="s">
        <v>19</v>
      </c>
      <c r="E3128" t="s">
        <v>17</v>
      </c>
      <c r="F3128" s="6">
        <v>5</v>
      </c>
      <c r="G3128" s="4">
        <v>519.96</v>
      </c>
      <c r="H3128" s="7">
        <v>0.35</v>
      </c>
      <c r="I3128" t="s">
        <v>18</v>
      </c>
      <c r="J3128" s="6">
        <v>6</v>
      </c>
      <c r="K3128" s="5">
        <v>4.4000000000000004</v>
      </c>
      <c r="L3128" s="4">
        <v>1689.87</v>
      </c>
    </row>
    <row r="3129" spans="1:12" x14ac:dyDescent="0.3">
      <c r="A3129">
        <v>13128</v>
      </c>
      <c r="B3129" s="1">
        <v>47689</v>
      </c>
      <c r="C3129">
        <v>1827</v>
      </c>
      <c r="D3129" t="s">
        <v>15</v>
      </c>
      <c r="E3129" t="s">
        <v>13</v>
      </c>
      <c r="F3129" s="6">
        <v>2</v>
      </c>
      <c r="G3129" s="4">
        <v>225.58</v>
      </c>
      <c r="H3129" s="7">
        <v>0.3</v>
      </c>
      <c r="I3129" t="s">
        <v>16</v>
      </c>
      <c r="J3129" s="6">
        <v>11</v>
      </c>
      <c r="K3129" s="5">
        <v>1.5</v>
      </c>
      <c r="L3129" s="4">
        <v>315.81</v>
      </c>
    </row>
    <row r="3130" spans="1:12" x14ac:dyDescent="0.3">
      <c r="A3130">
        <v>13129</v>
      </c>
      <c r="B3130" s="1">
        <v>47690</v>
      </c>
      <c r="C3130">
        <v>1641</v>
      </c>
      <c r="D3130" t="s">
        <v>15</v>
      </c>
      <c r="E3130" t="s">
        <v>20</v>
      </c>
      <c r="F3130" s="6">
        <v>4</v>
      </c>
      <c r="G3130" s="4">
        <v>389.01</v>
      </c>
      <c r="H3130" s="7">
        <v>0.27</v>
      </c>
      <c r="I3130" t="s">
        <v>18</v>
      </c>
      <c r="J3130" s="6">
        <v>5</v>
      </c>
      <c r="K3130" s="5">
        <v>4.9000000000000004</v>
      </c>
      <c r="L3130" s="4">
        <v>1135.9100000000001</v>
      </c>
    </row>
    <row r="3131" spans="1:12" x14ac:dyDescent="0.3">
      <c r="A3131">
        <v>13130</v>
      </c>
      <c r="B3131" s="1">
        <v>47691</v>
      </c>
      <c r="C3131">
        <v>1955</v>
      </c>
      <c r="D3131" t="s">
        <v>12</v>
      </c>
      <c r="E3131" t="s">
        <v>13</v>
      </c>
      <c r="F3131" s="6">
        <v>7</v>
      </c>
      <c r="G3131" s="4">
        <v>554.49</v>
      </c>
      <c r="H3131" s="7">
        <v>0.14000000000000001</v>
      </c>
      <c r="I3131" t="s">
        <v>18</v>
      </c>
      <c r="J3131" s="6">
        <v>5</v>
      </c>
      <c r="K3131" s="5">
        <v>5</v>
      </c>
      <c r="L3131" s="4">
        <v>3338.03</v>
      </c>
    </row>
    <row r="3132" spans="1:12" x14ac:dyDescent="0.3">
      <c r="A3132">
        <v>13131</v>
      </c>
      <c r="B3132" s="1">
        <v>47692</v>
      </c>
      <c r="C3132">
        <v>1516</v>
      </c>
      <c r="D3132" t="s">
        <v>19</v>
      </c>
      <c r="E3132" t="s">
        <v>13</v>
      </c>
      <c r="F3132" s="6">
        <v>2</v>
      </c>
      <c r="G3132" s="4">
        <v>103.75</v>
      </c>
      <c r="H3132" s="7">
        <v>0.26</v>
      </c>
      <c r="I3132" t="s">
        <v>18</v>
      </c>
      <c r="J3132" s="6">
        <v>10</v>
      </c>
      <c r="K3132" s="5">
        <v>3.4</v>
      </c>
      <c r="L3132" s="4">
        <v>153.55000000000001</v>
      </c>
    </row>
    <row r="3133" spans="1:12" x14ac:dyDescent="0.3">
      <c r="A3133">
        <v>13132</v>
      </c>
      <c r="B3133" s="1">
        <v>47693</v>
      </c>
      <c r="C3133">
        <v>1427</v>
      </c>
      <c r="D3133" t="s">
        <v>19</v>
      </c>
      <c r="E3133" t="s">
        <v>20</v>
      </c>
      <c r="F3133" s="6">
        <v>5</v>
      </c>
      <c r="G3133" s="4">
        <v>346.67</v>
      </c>
      <c r="H3133" s="7">
        <v>0.33</v>
      </c>
      <c r="I3133" t="s">
        <v>16</v>
      </c>
      <c r="J3133" s="6">
        <v>11</v>
      </c>
      <c r="K3133" s="5">
        <v>4.0999999999999996</v>
      </c>
      <c r="L3133" s="4">
        <v>1161.3399999999999</v>
      </c>
    </row>
    <row r="3134" spans="1:12" x14ac:dyDescent="0.3">
      <c r="A3134">
        <v>13133</v>
      </c>
      <c r="B3134" s="1">
        <v>47694</v>
      </c>
      <c r="C3134">
        <v>1538</v>
      </c>
      <c r="D3134" t="s">
        <v>15</v>
      </c>
      <c r="E3134" t="s">
        <v>21</v>
      </c>
      <c r="F3134" s="6">
        <v>6</v>
      </c>
      <c r="G3134" s="4">
        <v>462.19</v>
      </c>
      <c r="H3134" s="7">
        <v>0.01</v>
      </c>
      <c r="I3134" t="s">
        <v>18</v>
      </c>
      <c r="J3134" s="6">
        <v>8</v>
      </c>
      <c r="K3134" s="5">
        <v>4.7</v>
      </c>
      <c r="L3134" s="4">
        <v>2745.41</v>
      </c>
    </row>
    <row r="3135" spans="1:12" x14ac:dyDescent="0.3">
      <c r="A3135">
        <v>13134</v>
      </c>
      <c r="B3135" s="1">
        <v>47695</v>
      </c>
      <c r="C3135">
        <v>1159</v>
      </c>
      <c r="D3135" t="s">
        <v>15</v>
      </c>
      <c r="E3135" t="s">
        <v>17</v>
      </c>
      <c r="F3135" s="6">
        <v>4</v>
      </c>
      <c r="G3135" s="4">
        <v>458.19</v>
      </c>
      <c r="H3135" s="7">
        <v>0.19</v>
      </c>
      <c r="I3135" t="s">
        <v>16</v>
      </c>
      <c r="J3135" s="6">
        <v>10</v>
      </c>
      <c r="K3135" s="5">
        <v>1.1000000000000001</v>
      </c>
      <c r="L3135" s="4">
        <v>1484.54</v>
      </c>
    </row>
    <row r="3136" spans="1:12" x14ac:dyDescent="0.3">
      <c r="A3136">
        <v>13135</v>
      </c>
      <c r="B3136" s="1">
        <v>47696</v>
      </c>
      <c r="C3136">
        <v>1148</v>
      </c>
      <c r="D3136" t="s">
        <v>19</v>
      </c>
      <c r="E3136" t="s">
        <v>13</v>
      </c>
      <c r="F3136" s="6">
        <v>3</v>
      </c>
      <c r="G3136" s="4">
        <v>322.49</v>
      </c>
      <c r="H3136" s="7">
        <v>0.08</v>
      </c>
      <c r="I3136" t="s">
        <v>16</v>
      </c>
      <c r="J3136" s="6">
        <v>1</v>
      </c>
      <c r="K3136" s="5">
        <v>4.7</v>
      </c>
      <c r="L3136" s="4">
        <v>890.07</v>
      </c>
    </row>
    <row r="3137" spans="1:12" x14ac:dyDescent="0.3">
      <c r="A3137">
        <v>13136</v>
      </c>
      <c r="B3137" s="1">
        <v>47697</v>
      </c>
      <c r="C3137">
        <v>1775</v>
      </c>
      <c r="D3137" t="s">
        <v>12</v>
      </c>
      <c r="E3137" t="s">
        <v>17</v>
      </c>
      <c r="F3137" s="6">
        <v>6</v>
      </c>
      <c r="G3137" s="4">
        <v>380.47</v>
      </c>
      <c r="H3137" s="7">
        <v>0.2</v>
      </c>
      <c r="I3137" t="s">
        <v>18</v>
      </c>
      <c r="J3137" s="6">
        <v>8</v>
      </c>
      <c r="K3137" s="5">
        <v>3.5</v>
      </c>
      <c r="L3137" s="4">
        <v>1826.26</v>
      </c>
    </row>
    <row r="3138" spans="1:12" x14ac:dyDescent="0.3">
      <c r="A3138">
        <v>13137</v>
      </c>
      <c r="B3138" s="1">
        <v>47698</v>
      </c>
      <c r="C3138">
        <v>1229</v>
      </c>
      <c r="D3138" t="s">
        <v>19</v>
      </c>
      <c r="E3138" t="s">
        <v>13</v>
      </c>
      <c r="F3138" s="6">
        <v>6</v>
      </c>
      <c r="G3138" s="4">
        <v>458.15</v>
      </c>
      <c r="H3138" s="7">
        <v>0.16</v>
      </c>
      <c r="I3138" t="s">
        <v>16</v>
      </c>
      <c r="J3138" s="6">
        <v>11</v>
      </c>
      <c r="K3138" s="5">
        <v>4.3</v>
      </c>
      <c r="L3138" s="4">
        <v>2309.08</v>
      </c>
    </row>
    <row r="3139" spans="1:12" x14ac:dyDescent="0.3">
      <c r="A3139">
        <v>13138</v>
      </c>
      <c r="B3139" s="1">
        <v>47699</v>
      </c>
      <c r="C3139">
        <v>1711</v>
      </c>
      <c r="D3139" t="s">
        <v>12</v>
      </c>
      <c r="E3139" t="s">
        <v>20</v>
      </c>
      <c r="F3139" s="6">
        <v>1</v>
      </c>
      <c r="G3139" s="4">
        <v>507</v>
      </c>
      <c r="H3139" s="7">
        <v>0.2</v>
      </c>
      <c r="I3139" t="s">
        <v>16</v>
      </c>
      <c r="J3139" s="6">
        <v>7</v>
      </c>
      <c r="K3139" s="5">
        <v>3.2</v>
      </c>
      <c r="L3139" s="4">
        <v>405.6</v>
      </c>
    </row>
    <row r="3140" spans="1:12" x14ac:dyDescent="0.3">
      <c r="A3140">
        <v>13139</v>
      </c>
      <c r="B3140" s="1">
        <v>47700</v>
      </c>
      <c r="C3140">
        <v>1561</v>
      </c>
      <c r="D3140" t="s">
        <v>19</v>
      </c>
      <c r="E3140" t="s">
        <v>21</v>
      </c>
      <c r="F3140" s="6">
        <v>5</v>
      </c>
      <c r="G3140" s="4">
        <v>460.66</v>
      </c>
      <c r="H3140" s="7">
        <v>0.19</v>
      </c>
      <c r="I3140" t="s">
        <v>16</v>
      </c>
      <c r="J3140" s="6">
        <v>1</v>
      </c>
      <c r="K3140" s="5">
        <v>3.1</v>
      </c>
      <c r="L3140" s="4">
        <v>1865.67</v>
      </c>
    </row>
    <row r="3141" spans="1:12" x14ac:dyDescent="0.3">
      <c r="A3141">
        <v>13140</v>
      </c>
      <c r="B3141" s="1">
        <v>47701</v>
      </c>
      <c r="C3141">
        <v>1066</v>
      </c>
      <c r="D3141" t="s">
        <v>22</v>
      </c>
      <c r="E3141" t="s">
        <v>17</v>
      </c>
      <c r="F3141" s="6">
        <v>1</v>
      </c>
      <c r="G3141" s="4">
        <v>222.09</v>
      </c>
      <c r="H3141" s="7">
        <v>0.34</v>
      </c>
      <c r="I3141" t="s">
        <v>16</v>
      </c>
      <c r="J3141" s="6">
        <v>9</v>
      </c>
      <c r="K3141" s="5">
        <v>4.5999999999999996</v>
      </c>
      <c r="L3141" s="4">
        <v>146.58000000000001</v>
      </c>
    </row>
    <row r="3142" spans="1:12" x14ac:dyDescent="0.3">
      <c r="A3142">
        <v>13141</v>
      </c>
      <c r="B3142" s="1">
        <v>47702</v>
      </c>
      <c r="C3142">
        <v>1811</v>
      </c>
      <c r="D3142" t="s">
        <v>12</v>
      </c>
      <c r="E3142" t="s">
        <v>13</v>
      </c>
      <c r="F3142" s="6">
        <v>1</v>
      </c>
      <c r="G3142" s="4">
        <v>598.08000000000004</v>
      </c>
      <c r="H3142" s="7">
        <v>0.19</v>
      </c>
      <c r="I3142" t="s">
        <v>16</v>
      </c>
      <c r="J3142" s="6">
        <v>4</v>
      </c>
      <c r="K3142" s="5">
        <v>3</v>
      </c>
      <c r="L3142" s="4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 s="6">
        <v>2</v>
      </c>
      <c r="G3143" s="4">
        <v>269.18</v>
      </c>
      <c r="H3143" s="7">
        <v>0.3</v>
      </c>
      <c r="I3143" t="s">
        <v>14</v>
      </c>
      <c r="J3143" s="6">
        <v>7</v>
      </c>
      <c r="K3143" s="5">
        <v>2.9</v>
      </c>
      <c r="L3143" s="4">
        <v>376.85</v>
      </c>
    </row>
    <row r="3144" spans="1:12" x14ac:dyDescent="0.3">
      <c r="A3144">
        <v>13143</v>
      </c>
      <c r="B3144" s="1">
        <v>47704</v>
      </c>
      <c r="C3144">
        <v>1057</v>
      </c>
      <c r="D3144" t="s">
        <v>12</v>
      </c>
      <c r="E3144" t="s">
        <v>20</v>
      </c>
      <c r="F3144" s="6">
        <v>6</v>
      </c>
      <c r="G3144" s="4">
        <v>29.31</v>
      </c>
      <c r="H3144" s="7">
        <v>0.11</v>
      </c>
      <c r="I3144" t="s">
        <v>16</v>
      </c>
      <c r="J3144" s="6">
        <v>3</v>
      </c>
      <c r="K3144" s="5">
        <v>3.4</v>
      </c>
      <c r="L3144" s="4">
        <v>156.52000000000001</v>
      </c>
    </row>
    <row r="3145" spans="1:12" x14ac:dyDescent="0.3">
      <c r="A3145">
        <v>13144</v>
      </c>
      <c r="B3145" s="1">
        <v>47705</v>
      </c>
      <c r="C3145">
        <v>1258</v>
      </c>
      <c r="D3145" t="s">
        <v>15</v>
      </c>
      <c r="E3145" t="s">
        <v>13</v>
      </c>
      <c r="F3145" s="6">
        <v>5</v>
      </c>
      <c r="G3145" s="4">
        <v>227.13</v>
      </c>
      <c r="H3145" s="7">
        <v>0.15</v>
      </c>
      <c r="I3145" t="s">
        <v>18</v>
      </c>
      <c r="J3145" s="6">
        <v>8</v>
      </c>
      <c r="K3145" s="5">
        <v>3.1</v>
      </c>
      <c r="L3145" s="4">
        <v>965.3</v>
      </c>
    </row>
    <row r="3146" spans="1:12" x14ac:dyDescent="0.3">
      <c r="A3146">
        <v>13145</v>
      </c>
      <c r="B3146" s="1">
        <v>47706</v>
      </c>
      <c r="C3146">
        <v>1341</v>
      </c>
      <c r="D3146" t="s">
        <v>12</v>
      </c>
      <c r="E3146" t="s">
        <v>13</v>
      </c>
      <c r="F3146" s="6">
        <v>1</v>
      </c>
      <c r="G3146" s="4">
        <v>89.75</v>
      </c>
      <c r="H3146" s="7">
        <v>0.16</v>
      </c>
      <c r="I3146" t="s">
        <v>18</v>
      </c>
      <c r="J3146" s="6">
        <v>4</v>
      </c>
      <c r="K3146" s="5">
        <v>2.8</v>
      </c>
      <c r="L3146" s="4">
        <v>75.39</v>
      </c>
    </row>
    <row r="3147" spans="1:12" x14ac:dyDescent="0.3">
      <c r="A3147">
        <v>13146</v>
      </c>
      <c r="B3147" s="1">
        <v>47707</v>
      </c>
      <c r="C3147">
        <v>1837</v>
      </c>
      <c r="D3147" t="s">
        <v>22</v>
      </c>
      <c r="E3147" t="s">
        <v>13</v>
      </c>
      <c r="F3147" s="6">
        <v>3</v>
      </c>
      <c r="G3147" s="4">
        <v>86.04</v>
      </c>
      <c r="H3147" s="7">
        <v>0.1</v>
      </c>
      <c r="I3147" t="s">
        <v>18</v>
      </c>
      <c r="J3147" s="6">
        <v>2</v>
      </c>
      <c r="K3147" s="5">
        <v>1.7</v>
      </c>
      <c r="L3147" s="4">
        <v>232.31</v>
      </c>
    </row>
    <row r="3148" spans="1:12" x14ac:dyDescent="0.3">
      <c r="A3148">
        <v>13147</v>
      </c>
      <c r="B3148" s="1">
        <v>47708</v>
      </c>
      <c r="C3148">
        <v>1129</v>
      </c>
      <c r="D3148" t="s">
        <v>19</v>
      </c>
      <c r="E3148" t="s">
        <v>21</v>
      </c>
      <c r="F3148" s="6">
        <v>4</v>
      </c>
      <c r="G3148" s="4">
        <v>179.7</v>
      </c>
      <c r="H3148" s="7">
        <v>0.13</v>
      </c>
      <c r="I3148" t="s">
        <v>14</v>
      </c>
      <c r="J3148" s="6">
        <v>2</v>
      </c>
      <c r="K3148" s="5">
        <v>2.6</v>
      </c>
      <c r="L3148" s="4">
        <v>625.36</v>
      </c>
    </row>
    <row r="3149" spans="1:12" x14ac:dyDescent="0.3">
      <c r="A3149">
        <v>13148</v>
      </c>
      <c r="B3149" s="1">
        <v>47709</v>
      </c>
      <c r="C3149">
        <v>1726</v>
      </c>
      <c r="D3149" t="s">
        <v>19</v>
      </c>
      <c r="E3149" t="s">
        <v>13</v>
      </c>
      <c r="F3149" s="6">
        <v>7</v>
      </c>
      <c r="G3149" s="4">
        <v>46.22</v>
      </c>
      <c r="H3149" s="7">
        <v>0.21</v>
      </c>
      <c r="I3149" t="s">
        <v>14</v>
      </c>
      <c r="J3149" s="6">
        <v>8</v>
      </c>
      <c r="K3149" s="5">
        <v>2.1</v>
      </c>
      <c r="L3149" s="4">
        <v>255.6</v>
      </c>
    </row>
    <row r="3150" spans="1:12" x14ac:dyDescent="0.3">
      <c r="A3150">
        <v>13149</v>
      </c>
      <c r="B3150" s="1">
        <v>47710</v>
      </c>
      <c r="C3150">
        <v>1171</v>
      </c>
      <c r="D3150" t="s">
        <v>19</v>
      </c>
      <c r="E3150" t="s">
        <v>13</v>
      </c>
      <c r="F3150" s="6">
        <v>5</v>
      </c>
      <c r="G3150" s="4">
        <v>417.78</v>
      </c>
      <c r="H3150" s="7">
        <v>0.2</v>
      </c>
      <c r="I3150" t="s">
        <v>18</v>
      </c>
      <c r="J3150" s="6">
        <v>8</v>
      </c>
      <c r="K3150" s="5">
        <v>2.6</v>
      </c>
      <c r="L3150" s="4">
        <v>1671.12</v>
      </c>
    </row>
    <row r="3151" spans="1:12" x14ac:dyDescent="0.3">
      <c r="A3151">
        <v>13150</v>
      </c>
      <c r="B3151" s="1">
        <v>47711</v>
      </c>
      <c r="C3151">
        <v>1769</v>
      </c>
      <c r="D3151" t="s">
        <v>19</v>
      </c>
      <c r="E3151" t="s">
        <v>21</v>
      </c>
      <c r="F3151" s="6">
        <v>2</v>
      </c>
      <c r="G3151" s="4">
        <v>58.28</v>
      </c>
      <c r="H3151" s="7">
        <v>0.22</v>
      </c>
      <c r="I3151" t="s">
        <v>14</v>
      </c>
      <c r="J3151" s="6">
        <v>1</v>
      </c>
      <c r="K3151" s="5">
        <v>3.4</v>
      </c>
      <c r="L3151" s="4">
        <v>90.92</v>
      </c>
    </row>
    <row r="3152" spans="1:12" x14ac:dyDescent="0.3">
      <c r="A3152">
        <v>13151</v>
      </c>
      <c r="B3152" s="1">
        <v>47712</v>
      </c>
      <c r="C3152">
        <v>1613</v>
      </c>
      <c r="D3152" t="s">
        <v>19</v>
      </c>
      <c r="E3152" t="s">
        <v>20</v>
      </c>
      <c r="F3152" s="6">
        <v>5</v>
      </c>
      <c r="G3152" s="4">
        <v>133.91999999999999</v>
      </c>
      <c r="H3152" s="7">
        <v>0.12</v>
      </c>
      <c r="I3152" t="s">
        <v>16</v>
      </c>
      <c r="J3152" s="6">
        <v>6</v>
      </c>
      <c r="K3152" s="5">
        <v>3.4</v>
      </c>
      <c r="L3152" s="4">
        <v>589.25</v>
      </c>
    </row>
    <row r="3153" spans="1:12" x14ac:dyDescent="0.3">
      <c r="A3153">
        <v>13152</v>
      </c>
      <c r="B3153" s="1">
        <v>47713</v>
      </c>
      <c r="C3153">
        <v>1208</v>
      </c>
      <c r="D3153" t="s">
        <v>19</v>
      </c>
      <c r="E3153" t="s">
        <v>13</v>
      </c>
      <c r="F3153" s="6">
        <v>6</v>
      </c>
      <c r="G3153" s="4">
        <v>69.349999999999994</v>
      </c>
      <c r="H3153" s="7">
        <v>0.11</v>
      </c>
      <c r="I3153" t="s">
        <v>18</v>
      </c>
      <c r="J3153" s="6">
        <v>9</v>
      </c>
      <c r="K3153" s="5">
        <v>2</v>
      </c>
      <c r="L3153" s="4">
        <v>370.33</v>
      </c>
    </row>
    <row r="3154" spans="1:12" x14ac:dyDescent="0.3">
      <c r="A3154">
        <v>13153</v>
      </c>
      <c r="B3154" s="1">
        <v>47714</v>
      </c>
      <c r="C3154">
        <v>1802</v>
      </c>
      <c r="D3154" t="s">
        <v>15</v>
      </c>
      <c r="E3154" t="s">
        <v>17</v>
      </c>
      <c r="F3154" s="6">
        <v>2</v>
      </c>
      <c r="G3154" s="4">
        <v>51.95</v>
      </c>
      <c r="H3154" s="7">
        <v>0.21</v>
      </c>
      <c r="I3154" t="s">
        <v>14</v>
      </c>
      <c r="J3154" s="6">
        <v>9</v>
      </c>
      <c r="K3154" s="5">
        <v>1.3</v>
      </c>
      <c r="L3154" s="4">
        <v>82.08</v>
      </c>
    </row>
    <row r="3155" spans="1:12" x14ac:dyDescent="0.3">
      <c r="A3155">
        <v>13154</v>
      </c>
      <c r="B3155" s="1">
        <v>47715</v>
      </c>
      <c r="C3155">
        <v>1353</v>
      </c>
      <c r="D3155" t="s">
        <v>22</v>
      </c>
      <c r="E3155" t="s">
        <v>20</v>
      </c>
      <c r="F3155" s="6">
        <v>4</v>
      </c>
      <c r="G3155" s="4">
        <v>171.63</v>
      </c>
      <c r="H3155" s="7">
        <v>0.05</v>
      </c>
      <c r="I3155" t="s">
        <v>18</v>
      </c>
      <c r="J3155" s="6">
        <v>2</v>
      </c>
      <c r="K3155" s="5">
        <v>4</v>
      </c>
      <c r="L3155" s="4">
        <v>652.19000000000005</v>
      </c>
    </row>
    <row r="3156" spans="1:12" x14ac:dyDescent="0.3">
      <c r="A3156">
        <v>13155</v>
      </c>
      <c r="B3156" s="1">
        <v>47716</v>
      </c>
      <c r="C3156">
        <v>1470</v>
      </c>
      <c r="D3156" t="s">
        <v>19</v>
      </c>
      <c r="E3156" t="s">
        <v>17</v>
      </c>
      <c r="F3156" s="6">
        <v>3</v>
      </c>
      <c r="G3156" s="4">
        <v>349.56</v>
      </c>
      <c r="H3156" s="7">
        <v>0.09</v>
      </c>
      <c r="I3156" t="s">
        <v>14</v>
      </c>
      <c r="J3156" s="6">
        <v>8</v>
      </c>
      <c r="K3156" s="5">
        <v>3.1</v>
      </c>
      <c r="L3156" s="4">
        <v>954.3</v>
      </c>
    </row>
    <row r="3157" spans="1:12" x14ac:dyDescent="0.3">
      <c r="A3157">
        <v>13156</v>
      </c>
      <c r="B3157" s="1">
        <v>47717</v>
      </c>
      <c r="C3157">
        <v>1797</v>
      </c>
      <c r="D3157" t="s">
        <v>19</v>
      </c>
      <c r="E3157" t="s">
        <v>13</v>
      </c>
      <c r="F3157" s="6">
        <v>1</v>
      </c>
      <c r="G3157" s="4">
        <v>579.34</v>
      </c>
      <c r="H3157" s="7">
        <v>0.01</v>
      </c>
      <c r="I3157" t="s">
        <v>16</v>
      </c>
      <c r="J3157" s="6">
        <v>8</v>
      </c>
      <c r="K3157" s="5">
        <v>2.8</v>
      </c>
      <c r="L3157" s="4">
        <v>573.54999999999995</v>
      </c>
    </row>
    <row r="3158" spans="1:12" x14ac:dyDescent="0.3">
      <c r="A3158">
        <v>13157</v>
      </c>
      <c r="B3158" s="1">
        <v>47718</v>
      </c>
      <c r="C3158">
        <v>1115</v>
      </c>
      <c r="D3158" t="s">
        <v>15</v>
      </c>
      <c r="E3158" t="s">
        <v>21</v>
      </c>
      <c r="F3158" s="6">
        <v>5</v>
      </c>
      <c r="G3158" s="4">
        <v>527.20000000000005</v>
      </c>
      <c r="H3158" s="7">
        <v>0.03</v>
      </c>
      <c r="I3158" t="s">
        <v>16</v>
      </c>
      <c r="J3158" s="6">
        <v>4</v>
      </c>
      <c r="K3158" s="5">
        <v>1.5</v>
      </c>
      <c r="L3158" s="4">
        <v>2556.92</v>
      </c>
    </row>
    <row r="3159" spans="1:12" x14ac:dyDescent="0.3">
      <c r="A3159">
        <v>13158</v>
      </c>
      <c r="B3159" s="1">
        <v>47719</v>
      </c>
      <c r="C3159">
        <v>1263</v>
      </c>
      <c r="D3159" t="s">
        <v>19</v>
      </c>
      <c r="E3159" t="s">
        <v>21</v>
      </c>
      <c r="F3159" s="6">
        <v>2</v>
      </c>
      <c r="G3159" s="4">
        <v>527.41999999999996</v>
      </c>
      <c r="H3159" s="7">
        <v>0.09</v>
      </c>
      <c r="I3159" t="s">
        <v>14</v>
      </c>
      <c r="J3159" s="6">
        <v>4</v>
      </c>
      <c r="K3159" s="5">
        <v>2.7</v>
      </c>
      <c r="L3159" s="4">
        <v>959.9</v>
      </c>
    </row>
    <row r="3160" spans="1:12" x14ac:dyDescent="0.3">
      <c r="A3160">
        <v>13159</v>
      </c>
      <c r="B3160" s="1">
        <v>47720</v>
      </c>
      <c r="C3160">
        <v>1661</v>
      </c>
      <c r="D3160" t="s">
        <v>19</v>
      </c>
      <c r="E3160" t="s">
        <v>21</v>
      </c>
      <c r="F3160" s="6">
        <v>4</v>
      </c>
      <c r="G3160" s="4">
        <v>118</v>
      </c>
      <c r="H3160" s="7">
        <v>0.01</v>
      </c>
      <c r="I3160" t="s">
        <v>16</v>
      </c>
      <c r="J3160" s="6">
        <v>5</v>
      </c>
      <c r="K3160" s="5">
        <v>4.3</v>
      </c>
      <c r="L3160" s="4">
        <v>467.28</v>
      </c>
    </row>
    <row r="3161" spans="1:12" x14ac:dyDescent="0.3">
      <c r="A3161">
        <v>13160</v>
      </c>
      <c r="B3161" s="1">
        <v>47721</v>
      </c>
      <c r="C3161">
        <v>1811</v>
      </c>
      <c r="D3161" t="s">
        <v>19</v>
      </c>
      <c r="E3161" t="s">
        <v>13</v>
      </c>
      <c r="F3161" s="6">
        <v>1</v>
      </c>
      <c r="G3161" s="4">
        <v>169.97</v>
      </c>
      <c r="H3161" s="7">
        <v>0.09</v>
      </c>
      <c r="I3161" t="s">
        <v>18</v>
      </c>
      <c r="J3161" s="6">
        <v>11</v>
      </c>
      <c r="K3161" s="5">
        <v>3.3</v>
      </c>
      <c r="L3161" s="4">
        <v>154.66999999999999</v>
      </c>
    </row>
    <row r="3162" spans="1:12" x14ac:dyDescent="0.3">
      <c r="A3162">
        <v>13161</v>
      </c>
      <c r="B3162" s="1">
        <v>47722</v>
      </c>
      <c r="C3162">
        <v>1441</v>
      </c>
      <c r="D3162" t="s">
        <v>12</v>
      </c>
      <c r="E3162" t="s">
        <v>13</v>
      </c>
      <c r="F3162" s="6">
        <v>7</v>
      </c>
      <c r="G3162" s="4">
        <v>59.69</v>
      </c>
      <c r="H3162" s="7">
        <v>0.23</v>
      </c>
      <c r="I3162" t="s">
        <v>16</v>
      </c>
      <c r="J3162" s="6">
        <v>10</v>
      </c>
      <c r="K3162" s="5">
        <v>1.4</v>
      </c>
      <c r="L3162" s="4">
        <v>321.73</v>
      </c>
    </row>
    <row r="3163" spans="1:12" x14ac:dyDescent="0.3">
      <c r="A3163">
        <v>13162</v>
      </c>
      <c r="B3163" s="1">
        <v>47723</v>
      </c>
      <c r="C3163">
        <v>1547</v>
      </c>
      <c r="D3163" t="s">
        <v>22</v>
      </c>
      <c r="E3163" t="s">
        <v>17</v>
      </c>
      <c r="F3163" s="6">
        <v>4</v>
      </c>
      <c r="G3163" s="4">
        <v>470.4</v>
      </c>
      <c r="H3163" s="7">
        <v>0.02</v>
      </c>
      <c r="I3163" t="s">
        <v>18</v>
      </c>
      <c r="J3163" s="6">
        <v>7</v>
      </c>
      <c r="K3163" s="5">
        <v>2.2999999999999998</v>
      </c>
      <c r="L3163" s="4">
        <v>1843.97</v>
      </c>
    </row>
    <row r="3164" spans="1:12" x14ac:dyDescent="0.3">
      <c r="A3164">
        <v>13163</v>
      </c>
      <c r="B3164" s="1">
        <v>47724</v>
      </c>
      <c r="C3164">
        <v>1452</v>
      </c>
      <c r="D3164" t="s">
        <v>15</v>
      </c>
      <c r="E3164" t="s">
        <v>21</v>
      </c>
      <c r="F3164" s="6">
        <v>3</v>
      </c>
      <c r="G3164" s="4">
        <v>55.84</v>
      </c>
      <c r="H3164" s="7">
        <v>0.15</v>
      </c>
      <c r="I3164" t="s">
        <v>14</v>
      </c>
      <c r="J3164" s="6">
        <v>1</v>
      </c>
      <c r="K3164" s="5">
        <v>4.9000000000000004</v>
      </c>
      <c r="L3164" s="4">
        <v>142.38999999999999</v>
      </c>
    </row>
    <row r="3165" spans="1:12" x14ac:dyDescent="0.3">
      <c r="A3165">
        <v>13164</v>
      </c>
      <c r="B3165" s="1">
        <v>47725</v>
      </c>
      <c r="C3165">
        <v>1844</v>
      </c>
      <c r="D3165" t="s">
        <v>22</v>
      </c>
      <c r="E3165" t="s">
        <v>13</v>
      </c>
      <c r="F3165" s="6">
        <v>1</v>
      </c>
      <c r="G3165" s="4">
        <v>340.67</v>
      </c>
      <c r="H3165" s="7">
        <v>0.32</v>
      </c>
      <c r="I3165" t="s">
        <v>16</v>
      </c>
      <c r="J3165" s="6">
        <v>11</v>
      </c>
      <c r="K3165" s="5">
        <v>3.2</v>
      </c>
      <c r="L3165" s="4">
        <v>231.66</v>
      </c>
    </row>
    <row r="3166" spans="1:12" x14ac:dyDescent="0.3">
      <c r="A3166">
        <v>13165</v>
      </c>
      <c r="B3166" s="1">
        <v>47726</v>
      </c>
      <c r="C3166">
        <v>1476</v>
      </c>
      <c r="D3166" t="s">
        <v>15</v>
      </c>
      <c r="E3166" t="s">
        <v>20</v>
      </c>
      <c r="F3166" s="6">
        <v>1</v>
      </c>
      <c r="G3166" s="4">
        <v>160.01</v>
      </c>
      <c r="H3166" s="7">
        <v>0.28000000000000003</v>
      </c>
      <c r="I3166" t="s">
        <v>16</v>
      </c>
      <c r="J3166" s="6">
        <v>9</v>
      </c>
      <c r="K3166" s="5">
        <v>2.1</v>
      </c>
      <c r="L3166" s="4">
        <v>115.21</v>
      </c>
    </row>
    <row r="3167" spans="1:12" x14ac:dyDescent="0.3">
      <c r="A3167">
        <v>13166</v>
      </c>
      <c r="B3167" s="1">
        <v>47727</v>
      </c>
      <c r="C3167">
        <v>1286</v>
      </c>
      <c r="D3167" t="s">
        <v>22</v>
      </c>
      <c r="E3167" t="s">
        <v>13</v>
      </c>
      <c r="F3167" s="6">
        <v>7</v>
      </c>
      <c r="G3167" s="4">
        <v>157.41999999999999</v>
      </c>
      <c r="H3167" s="7">
        <v>0.11</v>
      </c>
      <c r="I3167" t="s">
        <v>16</v>
      </c>
      <c r="J3167" s="6">
        <v>3</v>
      </c>
      <c r="K3167" s="5">
        <v>4.7</v>
      </c>
      <c r="L3167" s="4">
        <v>980.73</v>
      </c>
    </row>
    <row r="3168" spans="1:12" x14ac:dyDescent="0.3">
      <c r="A3168">
        <v>13167</v>
      </c>
      <c r="B3168" s="1">
        <v>47728</v>
      </c>
      <c r="C3168">
        <v>1302</v>
      </c>
      <c r="D3168" t="s">
        <v>22</v>
      </c>
      <c r="E3168" t="s">
        <v>13</v>
      </c>
      <c r="F3168" s="6">
        <v>1</v>
      </c>
      <c r="G3168" s="4">
        <v>594.57000000000005</v>
      </c>
      <c r="H3168" s="7">
        <v>0.32</v>
      </c>
      <c r="I3168" t="s">
        <v>14</v>
      </c>
      <c r="J3168" s="6">
        <v>11</v>
      </c>
      <c r="K3168" s="5">
        <v>2.2999999999999998</v>
      </c>
      <c r="L3168" s="4">
        <v>404.31</v>
      </c>
    </row>
    <row r="3169" spans="1:12" x14ac:dyDescent="0.3">
      <c r="A3169">
        <v>13168</v>
      </c>
      <c r="B3169" s="1">
        <v>47729</v>
      </c>
      <c r="C3169">
        <v>1310</v>
      </c>
      <c r="D3169" t="s">
        <v>15</v>
      </c>
      <c r="E3169" t="s">
        <v>20</v>
      </c>
      <c r="F3169" s="6">
        <v>2</v>
      </c>
      <c r="G3169" s="4">
        <v>457.72</v>
      </c>
      <c r="H3169" s="7">
        <v>0.12</v>
      </c>
      <c r="I3169" t="s">
        <v>18</v>
      </c>
      <c r="J3169" s="6">
        <v>4</v>
      </c>
      <c r="K3169" s="5">
        <v>3.9</v>
      </c>
      <c r="L3169" s="4">
        <v>805.59</v>
      </c>
    </row>
    <row r="3170" spans="1:12" x14ac:dyDescent="0.3">
      <c r="A3170">
        <v>13169</v>
      </c>
      <c r="B3170" s="1">
        <v>47730</v>
      </c>
      <c r="C3170">
        <v>1207</v>
      </c>
      <c r="D3170" t="s">
        <v>19</v>
      </c>
      <c r="E3170" t="s">
        <v>21</v>
      </c>
      <c r="F3170" s="6">
        <v>1</v>
      </c>
      <c r="G3170" s="4">
        <v>504.61</v>
      </c>
      <c r="H3170" s="7">
        <v>0.03</v>
      </c>
      <c r="I3170" t="s">
        <v>16</v>
      </c>
      <c r="J3170" s="6">
        <v>7</v>
      </c>
      <c r="K3170" s="5">
        <v>1.6</v>
      </c>
      <c r="L3170" s="4">
        <v>489.47</v>
      </c>
    </row>
    <row r="3171" spans="1:12" x14ac:dyDescent="0.3">
      <c r="A3171">
        <v>13170</v>
      </c>
      <c r="B3171" s="1">
        <v>47731</v>
      </c>
      <c r="C3171">
        <v>1617</v>
      </c>
      <c r="D3171" t="s">
        <v>19</v>
      </c>
      <c r="E3171" t="s">
        <v>20</v>
      </c>
      <c r="F3171" s="6">
        <v>4</v>
      </c>
      <c r="G3171" s="4">
        <v>349.61</v>
      </c>
      <c r="H3171" s="7">
        <v>0.35</v>
      </c>
      <c r="I3171" t="s">
        <v>16</v>
      </c>
      <c r="J3171" s="6">
        <v>5</v>
      </c>
      <c r="K3171" s="5">
        <v>1.6</v>
      </c>
      <c r="L3171" s="4">
        <v>908.99</v>
      </c>
    </row>
    <row r="3172" spans="1:12" x14ac:dyDescent="0.3">
      <c r="A3172">
        <v>13171</v>
      </c>
      <c r="B3172" s="1">
        <v>47732</v>
      </c>
      <c r="C3172">
        <v>1445</v>
      </c>
      <c r="D3172" t="s">
        <v>15</v>
      </c>
      <c r="E3172" t="s">
        <v>21</v>
      </c>
      <c r="F3172" s="6">
        <v>2</v>
      </c>
      <c r="G3172" s="4">
        <v>524.54</v>
      </c>
      <c r="H3172" s="7">
        <v>0.3</v>
      </c>
      <c r="I3172" t="s">
        <v>14</v>
      </c>
      <c r="J3172" s="6">
        <v>5</v>
      </c>
      <c r="K3172" s="5">
        <v>3.2</v>
      </c>
      <c r="L3172" s="4">
        <v>734.36</v>
      </c>
    </row>
    <row r="3173" spans="1:12" x14ac:dyDescent="0.3">
      <c r="A3173">
        <v>13172</v>
      </c>
      <c r="B3173" s="1">
        <v>47733</v>
      </c>
      <c r="C3173">
        <v>1669</v>
      </c>
      <c r="D3173" t="s">
        <v>12</v>
      </c>
      <c r="E3173" t="s">
        <v>20</v>
      </c>
      <c r="F3173" s="6">
        <v>1</v>
      </c>
      <c r="G3173" s="4">
        <v>392.61</v>
      </c>
      <c r="H3173" s="7">
        <v>0.16</v>
      </c>
      <c r="I3173" t="s">
        <v>14</v>
      </c>
      <c r="J3173" s="6">
        <v>1</v>
      </c>
      <c r="K3173" s="5">
        <v>2</v>
      </c>
      <c r="L3173" s="4">
        <v>329.79</v>
      </c>
    </row>
    <row r="3174" spans="1:12" x14ac:dyDescent="0.3">
      <c r="A3174">
        <v>13173</v>
      </c>
      <c r="B3174" s="1">
        <v>47734</v>
      </c>
      <c r="C3174">
        <v>1632</v>
      </c>
      <c r="D3174" t="s">
        <v>15</v>
      </c>
      <c r="E3174" t="s">
        <v>17</v>
      </c>
      <c r="F3174" s="6">
        <v>4</v>
      </c>
      <c r="G3174" s="4">
        <v>568.51</v>
      </c>
      <c r="H3174" s="7">
        <v>0.23</v>
      </c>
      <c r="I3174" t="s">
        <v>16</v>
      </c>
      <c r="J3174" s="6">
        <v>2</v>
      </c>
      <c r="K3174" s="5">
        <v>1.2</v>
      </c>
      <c r="L3174" s="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 s="6">
        <v>4</v>
      </c>
      <c r="G3175" s="4">
        <v>179.58</v>
      </c>
      <c r="H3175" s="7">
        <v>0.23</v>
      </c>
      <c r="I3175" t="s">
        <v>16</v>
      </c>
      <c r="J3175" s="6">
        <v>5</v>
      </c>
      <c r="K3175" s="5">
        <v>4.7</v>
      </c>
      <c r="L3175" s="4">
        <v>553.11</v>
      </c>
    </row>
    <row r="3176" spans="1:12" x14ac:dyDescent="0.3">
      <c r="A3176">
        <v>13175</v>
      </c>
      <c r="B3176" s="1">
        <v>47736</v>
      </c>
      <c r="C3176">
        <v>1911</v>
      </c>
      <c r="D3176" t="s">
        <v>12</v>
      </c>
      <c r="E3176" t="s">
        <v>13</v>
      </c>
      <c r="F3176" s="6">
        <v>5</v>
      </c>
      <c r="G3176" s="4">
        <v>363.26</v>
      </c>
      <c r="H3176" s="7">
        <v>7.0000000000000007E-2</v>
      </c>
      <c r="I3176" t="s">
        <v>18</v>
      </c>
      <c r="J3176" s="6">
        <v>2</v>
      </c>
      <c r="K3176" s="5">
        <v>1.2</v>
      </c>
      <c r="L3176" s="4">
        <v>1689.16</v>
      </c>
    </row>
    <row r="3177" spans="1:12" x14ac:dyDescent="0.3">
      <c r="A3177">
        <v>13176</v>
      </c>
      <c r="B3177" s="1">
        <v>47737</v>
      </c>
      <c r="C3177">
        <v>1011</v>
      </c>
      <c r="D3177" t="s">
        <v>19</v>
      </c>
      <c r="E3177" t="s">
        <v>17</v>
      </c>
      <c r="F3177" s="6">
        <v>4</v>
      </c>
      <c r="G3177" s="4">
        <v>418.73</v>
      </c>
      <c r="H3177" s="7">
        <v>7.0000000000000007E-2</v>
      </c>
      <c r="I3177" t="s">
        <v>18</v>
      </c>
      <c r="J3177" s="6">
        <v>1</v>
      </c>
      <c r="K3177" s="5">
        <v>3.9</v>
      </c>
      <c r="L3177" s="4">
        <v>1557.68</v>
      </c>
    </row>
    <row r="3178" spans="1:12" x14ac:dyDescent="0.3">
      <c r="A3178">
        <v>13177</v>
      </c>
      <c r="B3178" s="1">
        <v>47738</v>
      </c>
      <c r="C3178">
        <v>1656</v>
      </c>
      <c r="D3178" t="s">
        <v>22</v>
      </c>
      <c r="E3178" t="s">
        <v>21</v>
      </c>
      <c r="F3178" s="6">
        <v>7</v>
      </c>
      <c r="G3178" s="4">
        <v>244.87</v>
      </c>
      <c r="H3178" s="7">
        <v>0.16</v>
      </c>
      <c r="I3178" t="s">
        <v>14</v>
      </c>
      <c r="J3178" s="6">
        <v>10</v>
      </c>
      <c r="K3178" s="5">
        <v>2.2999999999999998</v>
      </c>
      <c r="L3178" s="4">
        <v>1439.84</v>
      </c>
    </row>
    <row r="3179" spans="1:12" x14ac:dyDescent="0.3">
      <c r="A3179">
        <v>13178</v>
      </c>
      <c r="B3179" s="1">
        <v>47739</v>
      </c>
      <c r="C3179">
        <v>1399</v>
      </c>
      <c r="D3179" t="s">
        <v>22</v>
      </c>
      <c r="E3179" t="s">
        <v>21</v>
      </c>
      <c r="F3179" s="6">
        <v>6</v>
      </c>
      <c r="G3179" s="4">
        <v>529.63</v>
      </c>
      <c r="H3179" s="7">
        <v>0.32</v>
      </c>
      <c r="I3179" t="s">
        <v>18</v>
      </c>
      <c r="J3179" s="6">
        <v>3</v>
      </c>
      <c r="K3179" s="5">
        <v>4.7</v>
      </c>
      <c r="L3179" s="4">
        <v>2160.89</v>
      </c>
    </row>
    <row r="3180" spans="1:12" x14ac:dyDescent="0.3">
      <c r="A3180">
        <v>13179</v>
      </c>
      <c r="B3180" s="1">
        <v>47740</v>
      </c>
      <c r="C3180">
        <v>1907</v>
      </c>
      <c r="D3180" t="s">
        <v>12</v>
      </c>
      <c r="E3180" t="s">
        <v>21</v>
      </c>
      <c r="F3180" s="6">
        <v>3</v>
      </c>
      <c r="G3180" s="4">
        <v>588.17999999999995</v>
      </c>
      <c r="H3180" s="7">
        <v>0</v>
      </c>
      <c r="I3180" t="s">
        <v>18</v>
      </c>
      <c r="J3180" s="6">
        <v>11</v>
      </c>
      <c r="K3180" s="5">
        <v>4.9000000000000004</v>
      </c>
      <c r="L3180" s="4">
        <v>1764.54</v>
      </c>
    </row>
    <row r="3181" spans="1:12" x14ac:dyDescent="0.3">
      <c r="A3181">
        <v>13180</v>
      </c>
      <c r="B3181" s="1">
        <v>47741</v>
      </c>
      <c r="C3181">
        <v>1647</v>
      </c>
      <c r="D3181" t="s">
        <v>12</v>
      </c>
      <c r="E3181" t="s">
        <v>20</v>
      </c>
      <c r="F3181" s="6">
        <v>1</v>
      </c>
      <c r="G3181" s="4">
        <v>303.86</v>
      </c>
      <c r="H3181" s="7">
        <v>0.27</v>
      </c>
      <c r="I3181" t="s">
        <v>18</v>
      </c>
      <c r="J3181" s="6">
        <v>1</v>
      </c>
      <c r="K3181" s="5">
        <v>2.2999999999999998</v>
      </c>
      <c r="L3181" s="4">
        <v>221.82</v>
      </c>
    </row>
    <row r="3182" spans="1:12" x14ac:dyDescent="0.3">
      <c r="A3182">
        <v>13181</v>
      </c>
      <c r="B3182" s="1">
        <v>47742</v>
      </c>
      <c r="C3182">
        <v>1979</v>
      </c>
      <c r="D3182" t="s">
        <v>22</v>
      </c>
      <c r="E3182" t="s">
        <v>21</v>
      </c>
      <c r="F3182" s="6">
        <v>7</v>
      </c>
      <c r="G3182" s="4">
        <v>243.52</v>
      </c>
      <c r="H3182" s="7">
        <v>0.02</v>
      </c>
      <c r="I3182" t="s">
        <v>14</v>
      </c>
      <c r="J3182" s="6">
        <v>10</v>
      </c>
      <c r="K3182" s="5">
        <v>3.4</v>
      </c>
      <c r="L3182" s="4">
        <v>1670.55</v>
      </c>
    </row>
    <row r="3183" spans="1:12" x14ac:dyDescent="0.3">
      <c r="A3183">
        <v>13182</v>
      </c>
      <c r="B3183" s="1">
        <v>47743</v>
      </c>
      <c r="C3183">
        <v>1514</v>
      </c>
      <c r="D3183" t="s">
        <v>19</v>
      </c>
      <c r="E3183" t="s">
        <v>13</v>
      </c>
      <c r="F3183" s="6">
        <v>1</v>
      </c>
      <c r="G3183" s="4">
        <v>291.08</v>
      </c>
      <c r="H3183" s="7">
        <v>0.17</v>
      </c>
      <c r="I3183" t="s">
        <v>16</v>
      </c>
      <c r="J3183" s="6">
        <v>8</v>
      </c>
      <c r="K3183" s="5">
        <v>4.0999999999999996</v>
      </c>
      <c r="L3183" s="4">
        <v>241.6</v>
      </c>
    </row>
    <row r="3184" spans="1:12" x14ac:dyDescent="0.3">
      <c r="A3184">
        <v>13183</v>
      </c>
      <c r="B3184" s="1">
        <v>47744</v>
      </c>
      <c r="C3184">
        <v>1655</v>
      </c>
      <c r="D3184" t="s">
        <v>22</v>
      </c>
      <c r="E3184" t="s">
        <v>21</v>
      </c>
      <c r="F3184" s="6">
        <v>1</v>
      </c>
      <c r="G3184" s="4">
        <v>513.85</v>
      </c>
      <c r="H3184" s="7">
        <v>0.22</v>
      </c>
      <c r="I3184" t="s">
        <v>16</v>
      </c>
      <c r="J3184" s="6">
        <v>8</v>
      </c>
      <c r="K3184" s="5">
        <v>1.5</v>
      </c>
      <c r="L3184" s="4">
        <v>400.8</v>
      </c>
    </row>
    <row r="3185" spans="1:12" x14ac:dyDescent="0.3">
      <c r="A3185">
        <v>13184</v>
      </c>
      <c r="B3185" s="1">
        <v>47745</v>
      </c>
      <c r="C3185">
        <v>1541</v>
      </c>
      <c r="D3185" t="s">
        <v>19</v>
      </c>
      <c r="E3185" t="s">
        <v>13</v>
      </c>
      <c r="F3185" s="6">
        <v>4</v>
      </c>
      <c r="G3185" s="4">
        <v>392.6</v>
      </c>
      <c r="H3185" s="7">
        <v>0.24</v>
      </c>
      <c r="I3185" t="s">
        <v>16</v>
      </c>
      <c r="J3185" s="6">
        <v>8</v>
      </c>
      <c r="K3185" s="5">
        <v>3.8</v>
      </c>
      <c r="L3185" s="4">
        <v>1193.5</v>
      </c>
    </row>
    <row r="3186" spans="1:12" x14ac:dyDescent="0.3">
      <c r="A3186">
        <v>13185</v>
      </c>
      <c r="B3186" s="1">
        <v>47746</v>
      </c>
      <c r="C3186">
        <v>1236</v>
      </c>
      <c r="D3186" t="s">
        <v>22</v>
      </c>
      <c r="E3186" t="s">
        <v>13</v>
      </c>
      <c r="F3186" s="6">
        <v>4</v>
      </c>
      <c r="G3186" s="4">
        <v>41.19</v>
      </c>
      <c r="H3186" s="7">
        <v>0.02</v>
      </c>
      <c r="I3186" t="s">
        <v>14</v>
      </c>
      <c r="J3186" s="6">
        <v>7</v>
      </c>
      <c r="K3186" s="5">
        <v>4.5999999999999996</v>
      </c>
      <c r="L3186" s="4">
        <v>161.46</v>
      </c>
    </row>
    <row r="3187" spans="1:12" x14ac:dyDescent="0.3">
      <c r="A3187">
        <v>13186</v>
      </c>
      <c r="B3187" s="1">
        <v>47747</v>
      </c>
      <c r="C3187">
        <v>1278</v>
      </c>
      <c r="D3187" t="s">
        <v>12</v>
      </c>
      <c r="E3187" t="s">
        <v>13</v>
      </c>
      <c r="F3187" s="6">
        <v>1</v>
      </c>
      <c r="G3187" s="4">
        <v>332.17</v>
      </c>
      <c r="H3187" s="7">
        <v>0.15</v>
      </c>
      <c r="I3187" t="s">
        <v>18</v>
      </c>
      <c r="J3187" s="6">
        <v>7</v>
      </c>
      <c r="K3187" s="5">
        <v>1.7</v>
      </c>
      <c r="L3187" s="4">
        <v>282.33999999999997</v>
      </c>
    </row>
    <row r="3188" spans="1:12" x14ac:dyDescent="0.3">
      <c r="A3188">
        <v>13187</v>
      </c>
      <c r="B3188" s="1">
        <v>47748</v>
      </c>
      <c r="C3188">
        <v>1347</v>
      </c>
      <c r="D3188" t="s">
        <v>15</v>
      </c>
      <c r="E3188" t="s">
        <v>17</v>
      </c>
      <c r="F3188" s="6">
        <v>6</v>
      </c>
      <c r="G3188" s="4">
        <v>25.12</v>
      </c>
      <c r="H3188" s="7">
        <v>0.2</v>
      </c>
      <c r="I3188" t="s">
        <v>16</v>
      </c>
      <c r="J3188" s="6">
        <v>2</v>
      </c>
      <c r="K3188" s="5">
        <v>4.4000000000000004</v>
      </c>
      <c r="L3188" s="4">
        <v>120.58</v>
      </c>
    </row>
    <row r="3189" spans="1:12" x14ac:dyDescent="0.3">
      <c r="A3189">
        <v>13188</v>
      </c>
      <c r="B3189" s="1">
        <v>47749</v>
      </c>
      <c r="C3189">
        <v>1626</v>
      </c>
      <c r="D3189" t="s">
        <v>15</v>
      </c>
      <c r="E3189" t="s">
        <v>13</v>
      </c>
      <c r="F3189" s="6">
        <v>2</v>
      </c>
      <c r="G3189" s="4">
        <v>470.44</v>
      </c>
      <c r="H3189" s="7">
        <v>0.02</v>
      </c>
      <c r="I3189" t="s">
        <v>18</v>
      </c>
      <c r="J3189" s="6">
        <v>9</v>
      </c>
      <c r="K3189" s="5">
        <v>1.5</v>
      </c>
      <c r="L3189" s="4">
        <v>922.06</v>
      </c>
    </row>
    <row r="3190" spans="1:12" x14ac:dyDescent="0.3">
      <c r="A3190">
        <v>13189</v>
      </c>
      <c r="B3190" s="1">
        <v>47750</v>
      </c>
      <c r="C3190">
        <v>1103</v>
      </c>
      <c r="D3190" t="s">
        <v>15</v>
      </c>
      <c r="E3190" t="s">
        <v>20</v>
      </c>
      <c r="F3190" s="6">
        <v>2</v>
      </c>
      <c r="G3190" s="4">
        <v>207.06</v>
      </c>
      <c r="H3190" s="7">
        <v>0.05</v>
      </c>
      <c r="I3190" t="s">
        <v>16</v>
      </c>
      <c r="J3190" s="6">
        <v>7</v>
      </c>
      <c r="K3190" s="5">
        <v>3.3</v>
      </c>
      <c r="L3190" s="4">
        <v>393.41</v>
      </c>
    </row>
    <row r="3191" spans="1:12" x14ac:dyDescent="0.3">
      <c r="A3191">
        <v>13190</v>
      </c>
      <c r="B3191" s="1">
        <v>47751</v>
      </c>
      <c r="C3191">
        <v>1629</v>
      </c>
      <c r="D3191" t="s">
        <v>15</v>
      </c>
      <c r="E3191" t="s">
        <v>21</v>
      </c>
      <c r="F3191" s="6">
        <v>3</v>
      </c>
      <c r="G3191" s="4">
        <v>291.12</v>
      </c>
      <c r="H3191" s="7">
        <v>0.23</v>
      </c>
      <c r="I3191" t="s">
        <v>16</v>
      </c>
      <c r="J3191" s="6">
        <v>5</v>
      </c>
      <c r="K3191" s="5">
        <v>2.4</v>
      </c>
      <c r="L3191" s="4">
        <v>672.49</v>
      </c>
    </row>
    <row r="3192" spans="1:12" x14ac:dyDescent="0.3">
      <c r="A3192">
        <v>13191</v>
      </c>
      <c r="B3192" s="1">
        <v>47752</v>
      </c>
      <c r="C3192">
        <v>1516</v>
      </c>
      <c r="D3192" t="s">
        <v>19</v>
      </c>
      <c r="E3192" t="s">
        <v>20</v>
      </c>
      <c r="F3192" s="6">
        <v>5</v>
      </c>
      <c r="G3192" s="4">
        <v>482.23</v>
      </c>
      <c r="H3192" s="7">
        <v>0.18</v>
      </c>
      <c r="I3192" t="s">
        <v>16</v>
      </c>
      <c r="J3192" s="6">
        <v>4</v>
      </c>
      <c r="K3192" s="5">
        <v>2.9</v>
      </c>
      <c r="L3192" s="4">
        <v>1977.14</v>
      </c>
    </row>
    <row r="3193" spans="1:12" x14ac:dyDescent="0.3">
      <c r="A3193">
        <v>13192</v>
      </c>
      <c r="B3193" s="1">
        <v>47753</v>
      </c>
      <c r="C3193">
        <v>1979</v>
      </c>
      <c r="D3193" t="s">
        <v>22</v>
      </c>
      <c r="E3193" t="s">
        <v>17</v>
      </c>
      <c r="F3193" s="6">
        <v>7</v>
      </c>
      <c r="G3193" s="4">
        <v>42.17</v>
      </c>
      <c r="H3193" s="7">
        <v>0.06</v>
      </c>
      <c r="I3193" t="s">
        <v>18</v>
      </c>
      <c r="J3193" s="6">
        <v>8</v>
      </c>
      <c r="K3193" s="5">
        <v>2.2000000000000002</v>
      </c>
      <c r="L3193" s="4">
        <v>277.48</v>
      </c>
    </row>
    <row r="3194" spans="1:12" x14ac:dyDescent="0.3">
      <c r="A3194">
        <v>13193</v>
      </c>
      <c r="B3194" s="1">
        <v>47754</v>
      </c>
      <c r="C3194">
        <v>1871</v>
      </c>
      <c r="D3194" t="s">
        <v>12</v>
      </c>
      <c r="E3194" t="s">
        <v>21</v>
      </c>
      <c r="F3194" s="6">
        <v>3</v>
      </c>
      <c r="G3194" s="4">
        <v>107.75</v>
      </c>
      <c r="H3194" s="7">
        <v>0.19</v>
      </c>
      <c r="I3194" t="s">
        <v>18</v>
      </c>
      <c r="J3194" s="6">
        <v>5</v>
      </c>
      <c r="K3194" s="5">
        <v>2</v>
      </c>
      <c r="L3194" s="4">
        <v>261.83</v>
      </c>
    </row>
    <row r="3195" spans="1:12" x14ac:dyDescent="0.3">
      <c r="A3195">
        <v>13194</v>
      </c>
      <c r="B3195" s="1">
        <v>47755</v>
      </c>
      <c r="C3195">
        <v>1247</v>
      </c>
      <c r="D3195" t="s">
        <v>12</v>
      </c>
      <c r="E3195" t="s">
        <v>13</v>
      </c>
      <c r="F3195" s="6">
        <v>1</v>
      </c>
      <c r="G3195" s="4">
        <v>247.81</v>
      </c>
      <c r="H3195" s="7">
        <v>0.32</v>
      </c>
      <c r="I3195" t="s">
        <v>14</v>
      </c>
      <c r="J3195" s="6">
        <v>6</v>
      </c>
      <c r="K3195" s="5">
        <v>4</v>
      </c>
      <c r="L3195" s="4">
        <v>168.51</v>
      </c>
    </row>
    <row r="3196" spans="1:12" x14ac:dyDescent="0.3">
      <c r="A3196">
        <v>13195</v>
      </c>
      <c r="B3196" s="1">
        <v>47756</v>
      </c>
      <c r="C3196">
        <v>1363</v>
      </c>
      <c r="D3196" t="s">
        <v>19</v>
      </c>
      <c r="E3196" t="s">
        <v>21</v>
      </c>
      <c r="F3196" s="6">
        <v>7</v>
      </c>
      <c r="G3196" s="4">
        <v>149.51</v>
      </c>
      <c r="H3196" s="7">
        <v>0.01</v>
      </c>
      <c r="I3196" t="s">
        <v>14</v>
      </c>
      <c r="J3196" s="6">
        <v>4</v>
      </c>
      <c r="K3196" s="5">
        <v>1.9</v>
      </c>
      <c r="L3196" s="4">
        <v>1036.0999999999999</v>
      </c>
    </row>
    <row r="3197" spans="1:12" x14ac:dyDescent="0.3">
      <c r="A3197">
        <v>13196</v>
      </c>
      <c r="B3197" s="1">
        <v>47757</v>
      </c>
      <c r="C3197">
        <v>1320</v>
      </c>
      <c r="D3197" t="s">
        <v>12</v>
      </c>
      <c r="E3197" t="s">
        <v>17</v>
      </c>
      <c r="F3197" s="6">
        <v>1</v>
      </c>
      <c r="G3197" s="4">
        <v>212.67</v>
      </c>
      <c r="H3197" s="7">
        <v>0.22</v>
      </c>
      <c r="I3197" t="s">
        <v>16</v>
      </c>
      <c r="J3197" s="6">
        <v>2</v>
      </c>
      <c r="K3197" s="5">
        <v>2.6</v>
      </c>
      <c r="L3197" s="4">
        <v>165.88</v>
      </c>
    </row>
    <row r="3198" spans="1:12" x14ac:dyDescent="0.3">
      <c r="A3198">
        <v>13197</v>
      </c>
      <c r="B3198" s="1">
        <v>47758</v>
      </c>
      <c r="C3198">
        <v>1632</v>
      </c>
      <c r="D3198" t="s">
        <v>22</v>
      </c>
      <c r="E3198" t="s">
        <v>17</v>
      </c>
      <c r="F3198" s="6">
        <v>1</v>
      </c>
      <c r="G3198" s="4">
        <v>598.92999999999995</v>
      </c>
      <c r="H3198" s="7">
        <v>0.03</v>
      </c>
      <c r="I3198" t="s">
        <v>18</v>
      </c>
      <c r="J3198" s="6">
        <v>7</v>
      </c>
      <c r="K3198" s="5">
        <v>2.1</v>
      </c>
      <c r="L3198" s="4">
        <v>580.96</v>
      </c>
    </row>
    <row r="3199" spans="1:12" x14ac:dyDescent="0.3">
      <c r="A3199">
        <v>13198</v>
      </c>
      <c r="B3199" s="1">
        <v>47759</v>
      </c>
      <c r="C3199">
        <v>1285</v>
      </c>
      <c r="D3199" t="s">
        <v>19</v>
      </c>
      <c r="E3199" t="s">
        <v>20</v>
      </c>
      <c r="F3199" s="6">
        <v>5</v>
      </c>
      <c r="G3199" s="4">
        <v>497.87</v>
      </c>
      <c r="H3199" s="7">
        <v>0</v>
      </c>
      <c r="I3199" t="s">
        <v>16</v>
      </c>
      <c r="J3199" s="6">
        <v>2</v>
      </c>
      <c r="K3199" s="5">
        <v>2</v>
      </c>
      <c r="L3199" s="4">
        <v>2489.35</v>
      </c>
    </row>
    <row r="3200" spans="1:12" x14ac:dyDescent="0.3">
      <c r="A3200">
        <v>13199</v>
      </c>
      <c r="B3200" s="1">
        <v>47760</v>
      </c>
      <c r="C3200">
        <v>1148</v>
      </c>
      <c r="D3200" t="s">
        <v>19</v>
      </c>
      <c r="E3200" t="s">
        <v>21</v>
      </c>
      <c r="F3200" s="6">
        <v>4</v>
      </c>
      <c r="G3200" s="4">
        <v>532.08000000000004</v>
      </c>
      <c r="H3200" s="7">
        <v>0.05</v>
      </c>
      <c r="I3200" t="s">
        <v>16</v>
      </c>
      <c r="J3200" s="6">
        <v>11</v>
      </c>
      <c r="K3200" s="5">
        <v>3.5</v>
      </c>
      <c r="L3200" s="4">
        <v>2021.9</v>
      </c>
    </row>
    <row r="3201" spans="1:12" x14ac:dyDescent="0.3">
      <c r="A3201">
        <v>13200</v>
      </c>
      <c r="B3201" s="1">
        <v>47761</v>
      </c>
      <c r="C3201">
        <v>1083</v>
      </c>
      <c r="D3201" t="s">
        <v>19</v>
      </c>
      <c r="E3201" t="s">
        <v>21</v>
      </c>
      <c r="F3201" s="6">
        <v>5</v>
      </c>
      <c r="G3201" s="4">
        <v>563.17999999999995</v>
      </c>
      <c r="H3201" s="7">
        <v>0.15</v>
      </c>
      <c r="I3201" t="s">
        <v>16</v>
      </c>
      <c r="J3201" s="6">
        <v>7</v>
      </c>
      <c r="K3201" s="5">
        <v>1.2</v>
      </c>
      <c r="L3201" s="4">
        <v>2393.5100000000002</v>
      </c>
    </row>
    <row r="3202" spans="1:12" x14ac:dyDescent="0.3">
      <c r="A3202">
        <v>13201</v>
      </c>
      <c r="B3202" s="1">
        <v>47762</v>
      </c>
      <c r="C3202">
        <v>1965</v>
      </c>
      <c r="D3202" t="s">
        <v>12</v>
      </c>
      <c r="E3202" t="s">
        <v>21</v>
      </c>
      <c r="F3202" s="6">
        <v>3</v>
      </c>
      <c r="G3202" s="4">
        <v>214.45</v>
      </c>
      <c r="H3202" s="7">
        <v>0.28000000000000003</v>
      </c>
      <c r="I3202" t="s">
        <v>16</v>
      </c>
      <c r="J3202" s="6">
        <v>7</v>
      </c>
      <c r="K3202" s="5">
        <v>4.2</v>
      </c>
      <c r="L3202" s="4">
        <v>463.21</v>
      </c>
    </row>
    <row r="3203" spans="1:12" x14ac:dyDescent="0.3">
      <c r="A3203">
        <v>13202</v>
      </c>
      <c r="B3203" s="1">
        <v>47763</v>
      </c>
      <c r="C3203">
        <v>1405</v>
      </c>
      <c r="D3203" t="s">
        <v>15</v>
      </c>
      <c r="E3203" t="s">
        <v>20</v>
      </c>
      <c r="F3203" s="6">
        <v>4</v>
      </c>
      <c r="G3203" s="4">
        <v>188.79</v>
      </c>
      <c r="H3203" s="7">
        <v>0.1</v>
      </c>
      <c r="I3203" t="s">
        <v>16</v>
      </c>
      <c r="J3203" s="6">
        <v>1</v>
      </c>
      <c r="K3203" s="5">
        <v>3.2</v>
      </c>
      <c r="L3203" s="4">
        <v>679.64</v>
      </c>
    </row>
    <row r="3204" spans="1:12" x14ac:dyDescent="0.3">
      <c r="A3204">
        <v>13203</v>
      </c>
      <c r="B3204" s="1">
        <v>47764</v>
      </c>
      <c r="C3204">
        <v>1977</v>
      </c>
      <c r="D3204" t="s">
        <v>22</v>
      </c>
      <c r="E3204" t="s">
        <v>17</v>
      </c>
      <c r="F3204" s="6">
        <v>4</v>
      </c>
      <c r="G3204" s="4">
        <v>151.93</v>
      </c>
      <c r="H3204" s="7">
        <v>0.22</v>
      </c>
      <c r="I3204" t="s">
        <v>16</v>
      </c>
      <c r="J3204" s="6">
        <v>10</v>
      </c>
      <c r="K3204" s="5">
        <v>4.3</v>
      </c>
      <c r="L3204" s="4">
        <v>474.02</v>
      </c>
    </row>
    <row r="3205" spans="1:12" x14ac:dyDescent="0.3">
      <c r="A3205">
        <v>13204</v>
      </c>
      <c r="B3205" s="1">
        <v>47765</v>
      </c>
      <c r="C3205">
        <v>1455</v>
      </c>
      <c r="D3205" t="s">
        <v>19</v>
      </c>
      <c r="E3205" t="s">
        <v>13</v>
      </c>
      <c r="F3205" s="6">
        <v>3</v>
      </c>
      <c r="G3205" s="4">
        <v>500.62</v>
      </c>
      <c r="H3205" s="7">
        <v>0.14000000000000001</v>
      </c>
      <c r="I3205" t="s">
        <v>18</v>
      </c>
      <c r="J3205" s="6">
        <v>10</v>
      </c>
      <c r="K3205" s="5">
        <v>1.9</v>
      </c>
      <c r="L3205" s="4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 s="6">
        <v>4</v>
      </c>
      <c r="G3206" s="4">
        <v>412.54</v>
      </c>
      <c r="H3206" s="7">
        <v>0.08</v>
      </c>
      <c r="I3206" t="s">
        <v>16</v>
      </c>
      <c r="J3206" s="6">
        <v>3</v>
      </c>
      <c r="K3206" s="5">
        <v>3.8</v>
      </c>
      <c r="L3206" s="4">
        <v>1518.15</v>
      </c>
    </row>
    <row r="3207" spans="1:12" x14ac:dyDescent="0.3">
      <c r="A3207">
        <v>13206</v>
      </c>
      <c r="B3207" s="1">
        <v>47767</v>
      </c>
      <c r="C3207">
        <v>1799</v>
      </c>
      <c r="D3207" t="s">
        <v>19</v>
      </c>
      <c r="E3207" t="s">
        <v>20</v>
      </c>
      <c r="F3207" s="6">
        <v>7</v>
      </c>
      <c r="G3207" s="4">
        <v>153.16</v>
      </c>
      <c r="H3207" s="7">
        <v>0.18</v>
      </c>
      <c r="I3207" t="s">
        <v>18</v>
      </c>
      <c r="J3207" s="6">
        <v>3</v>
      </c>
      <c r="K3207" s="5">
        <v>2.7</v>
      </c>
      <c r="L3207" s="4">
        <v>879.14</v>
      </c>
    </row>
    <row r="3208" spans="1:12" x14ac:dyDescent="0.3">
      <c r="A3208">
        <v>13207</v>
      </c>
      <c r="B3208" s="1">
        <v>47768</v>
      </c>
      <c r="C3208">
        <v>1160</v>
      </c>
      <c r="D3208" t="s">
        <v>15</v>
      </c>
      <c r="E3208" t="s">
        <v>20</v>
      </c>
      <c r="F3208" s="6">
        <v>2</v>
      </c>
      <c r="G3208" s="4">
        <v>235.54</v>
      </c>
      <c r="H3208" s="7">
        <v>0.28000000000000003</v>
      </c>
      <c r="I3208" t="s">
        <v>16</v>
      </c>
      <c r="J3208" s="6">
        <v>11</v>
      </c>
      <c r="K3208" s="5">
        <v>1.3</v>
      </c>
      <c r="L3208" s="4">
        <v>339.18</v>
      </c>
    </row>
    <row r="3209" spans="1:12" x14ac:dyDescent="0.3">
      <c r="A3209">
        <v>13208</v>
      </c>
      <c r="B3209" s="1">
        <v>47769</v>
      </c>
      <c r="C3209">
        <v>1783</v>
      </c>
      <c r="D3209" t="s">
        <v>15</v>
      </c>
      <c r="E3209" t="s">
        <v>13</v>
      </c>
      <c r="F3209" s="6">
        <v>3</v>
      </c>
      <c r="G3209" s="4">
        <v>311.43</v>
      </c>
      <c r="H3209" s="7">
        <v>0.28999999999999998</v>
      </c>
      <c r="I3209" t="s">
        <v>16</v>
      </c>
      <c r="J3209" s="6">
        <v>6</v>
      </c>
      <c r="K3209" s="5">
        <v>4</v>
      </c>
      <c r="L3209" s="4">
        <v>663.35</v>
      </c>
    </row>
    <row r="3210" spans="1:12" x14ac:dyDescent="0.3">
      <c r="A3210">
        <v>13209</v>
      </c>
      <c r="B3210" s="1">
        <v>47770</v>
      </c>
      <c r="C3210">
        <v>1459</v>
      </c>
      <c r="D3210" t="s">
        <v>19</v>
      </c>
      <c r="E3210" t="s">
        <v>17</v>
      </c>
      <c r="F3210" s="6">
        <v>3</v>
      </c>
      <c r="G3210" s="4">
        <v>323.95999999999998</v>
      </c>
      <c r="H3210" s="7">
        <v>0.3</v>
      </c>
      <c r="I3210" t="s">
        <v>16</v>
      </c>
      <c r="J3210" s="6">
        <v>11</v>
      </c>
      <c r="K3210" s="5">
        <v>4</v>
      </c>
      <c r="L3210" s="4">
        <v>680.32</v>
      </c>
    </row>
    <row r="3211" spans="1:12" x14ac:dyDescent="0.3">
      <c r="A3211">
        <v>13210</v>
      </c>
      <c r="B3211" s="1">
        <v>47771</v>
      </c>
      <c r="C3211">
        <v>1549</v>
      </c>
      <c r="D3211" t="s">
        <v>22</v>
      </c>
      <c r="E3211" t="s">
        <v>21</v>
      </c>
      <c r="F3211" s="6">
        <v>2</v>
      </c>
      <c r="G3211" s="4">
        <v>534.91</v>
      </c>
      <c r="H3211" s="7">
        <v>0.12</v>
      </c>
      <c r="I3211" t="s">
        <v>16</v>
      </c>
      <c r="J3211" s="6">
        <v>3</v>
      </c>
      <c r="K3211" s="5">
        <v>2.1</v>
      </c>
      <c r="L3211" s="4">
        <v>941.44</v>
      </c>
    </row>
    <row r="3212" spans="1:12" x14ac:dyDescent="0.3">
      <c r="A3212">
        <v>13211</v>
      </c>
      <c r="B3212" s="1">
        <v>47772</v>
      </c>
      <c r="C3212">
        <v>1499</v>
      </c>
      <c r="D3212" t="s">
        <v>19</v>
      </c>
      <c r="E3212" t="s">
        <v>21</v>
      </c>
      <c r="F3212" s="6">
        <v>5</v>
      </c>
      <c r="G3212" s="4">
        <v>237.63</v>
      </c>
      <c r="H3212" s="7">
        <v>0.28000000000000003</v>
      </c>
      <c r="I3212" t="s">
        <v>16</v>
      </c>
      <c r="J3212" s="6">
        <v>9</v>
      </c>
      <c r="K3212" s="5">
        <v>4.7</v>
      </c>
      <c r="L3212" s="4">
        <v>855.47</v>
      </c>
    </row>
    <row r="3213" spans="1:12" x14ac:dyDescent="0.3">
      <c r="A3213">
        <v>13212</v>
      </c>
      <c r="B3213" s="1">
        <v>47773</v>
      </c>
      <c r="C3213">
        <v>1737</v>
      </c>
      <c r="D3213" t="s">
        <v>22</v>
      </c>
      <c r="E3213" t="s">
        <v>20</v>
      </c>
      <c r="F3213" s="6">
        <v>5</v>
      </c>
      <c r="G3213" s="4">
        <v>546.49</v>
      </c>
      <c r="H3213" s="7">
        <v>7.0000000000000007E-2</v>
      </c>
      <c r="I3213" t="s">
        <v>18</v>
      </c>
      <c r="J3213" s="6">
        <v>5</v>
      </c>
      <c r="K3213" s="5">
        <v>4.0999999999999996</v>
      </c>
      <c r="L3213" s="4">
        <v>2541.1799999999998</v>
      </c>
    </row>
    <row r="3214" spans="1:12" x14ac:dyDescent="0.3">
      <c r="A3214">
        <v>13213</v>
      </c>
      <c r="B3214" s="1">
        <v>47774</v>
      </c>
      <c r="C3214">
        <v>1508</v>
      </c>
      <c r="D3214" t="s">
        <v>15</v>
      </c>
      <c r="E3214" t="s">
        <v>17</v>
      </c>
      <c r="F3214" s="6">
        <v>5</v>
      </c>
      <c r="G3214" s="4">
        <v>273.2</v>
      </c>
      <c r="H3214" s="7">
        <v>0.26</v>
      </c>
      <c r="I3214" t="s">
        <v>18</v>
      </c>
      <c r="J3214" s="6">
        <v>6</v>
      </c>
      <c r="K3214" s="5">
        <v>2.2000000000000002</v>
      </c>
      <c r="L3214" s="4">
        <v>1010.84</v>
      </c>
    </row>
    <row r="3215" spans="1:12" x14ac:dyDescent="0.3">
      <c r="A3215">
        <v>13214</v>
      </c>
      <c r="B3215" s="1">
        <v>47775</v>
      </c>
      <c r="C3215">
        <v>1653</v>
      </c>
      <c r="D3215" t="s">
        <v>15</v>
      </c>
      <c r="E3215" t="s">
        <v>21</v>
      </c>
      <c r="F3215" s="6">
        <v>4</v>
      </c>
      <c r="G3215" s="4">
        <v>451.63</v>
      </c>
      <c r="H3215" s="7">
        <v>0.33</v>
      </c>
      <c r="I3215" t="s">
        <v>16</v>
      </c>
      <c r="J3215" s="6">
        <v>6</v>
      </c>
      <c r="K3215" s="5">
        <v>2</v>
      </c>
      <c r="L3215" s="4">
        <v>1210.3699999999999</v>
      </c>
    </row>
    <row r="3216" spans="1:12" x14ac:dyDescent="0.3">
      <c r="A3216">
        <v>13215</v>
      </c>
      <c r="B3216" s="1">
        <v>47776</v>
      </c>
      <c r="C3216">
        <v>1803</v>
      </c>
      <c r="D3216" t="s">
        <v>19</v>
      </c>
      <c r="E3216" t="s">
        <v>13</v>
      </c>
      <c r="F3216" s="6">
        <v>2</v>
      </c>
      <c r="G3216" s="4">
        <v>559.20000000000005</v>
      </c>
      <c r="H3216" s="7">
        <v>0</v>
      </c>
      <c r="I3216" t="s">
        <v>16</v>
      </c>
      <c r="J3216" s="6">
        <v>8</v>
      </c>
      <c r="K3216" s="5">
        <v>2.8</v>
      </c>
      <c r="L3216" s="4">
        <v>1118.4000000000001</v>
      </c>
    </row>
    <row r="3217" spans="1:12" x14ac:dyDescent="0.3">
      <c r="A3217">
        <v>13216</v>
      </c>
      <c r="B3217" s="1">
        <v>47777</v>
      </c>
      <c r="C3217">
        <v>1480</v>
      </c>
      <c r="D3217" t="s">
        <v>19</v>
      </c>
      <c r="E3217" t="s">
        <v>17</v>
      </c>
      <c r="F3217" s="6">
        <v>7</v>
      </c>
      <c r="G3217" s="4">
        <v>545.92999999999995</v>
      </c>
      <c r="H3217" s="7">
        <v>0.15</v>
      </c>
      <c r="I3217" t="s">
        <v>14</v>
      </c>
      <c r="J3217" s="6">
        <v>10</v>
      </c>
      <c r="K3217" s="5">
        <v>2.2000000000000002</v>
      </c>
      <c r="L3217" s="4">
        <v>3248.28</v>
      </c>
    </row>
    <row r="3218" spans="1:12" x14ac:dyDescent="0.3">
      <c r="A3218">
        <v>13217</v>
      </c>
      <c r="B3218" s="1">
        <v>47778</v>
      </c>
      <c r="C3218">
        <v>1662</v>
      </c>
      <c r="D3218" t="s">
        <v>12</v>
      </c>
      <c r="E3218" t="s">
        <v>17</v>
      </c>
      <c r="F3218" s="6">
        <v>3</v>
      </c>
      <c r="G3218" s="4">
        <v>48.32</v>
      </c>
      <c r="H3218" s="7">
        <v>0.23</v>
      </c>
      <c r="I3218" t="s">
        <v>16</v>
      </c>
      <c r="J3218" s="6">
        <v>11</v>
      </c>
      <c r="K3218" s="5">
        <v>1.9</v>
      </c>
      <c r="L3218" s="4">
        <v>111.62</v>
      </c>
    </row>
    <row r="3219" spans="1:12" x14ac:dyDescent="0.3">
      <c r="A3219">
        <v>13218</v>
      </c>
      <c r="B3219" s="1">
        <v>47779</v>
      </c>
      <c r="C3219">
        <v>1113</v>
      </c>
      <c r="D3219" t="s">
        <v>19</v>
      </c>
      <c r="E3219" t="s">
        <v>20</v>
      </c>
      <c r="F3219" s="6">
        <v>3</v>
      </c>
      <c r="G3219" s="4">
        <v>135.34</v>
      </c>
      <c r="H3219" s="7">
        <v>0.25</v>
      </c>
      <c r="I3219" t="s">
        <v>16</v>
      </c>
      <c r="J3219" s="6">
        <v>3</v>
      </c>
      <c r="K3219" s="5">
        <v>2.6</v>
      </c>
      <c r="L3219" s="4">
        <v>304.52</v>
      </c>
    </row>
    <row r="3220" spans="1:12" x14ac:dyDescent="0.3">
      <c r="A3220">
        <v>13219</v>
      </c>
      <c r="B3220" s="1">
        <v>47780</v>
      </c>
      <c r="C3220">
        <v>1748</v>
      </c>
      <c r="D3220" t="s">
        <v>22</v>
      </c>
      <c r="E3220" t="s">
        <v>20</v>
      </c>
      <c r="F3220" s="6">
        <v>3</v>
      </c>
      <c r="G3220" s="4">
        <v>293.99</v>
      </c>
      <c r="H3220" s="7">
        <v>0.06</v>
      </c>
      <c r="I3220" t="s">
        <v>18</v>
      </c>
      <c r="J3220" s="6">
        <v>9</v>
      </c>
      <c r="K3220" s="5">
        <v>1.1000000000000001</v>
      </c>
      <c r="L3220" s="4">
        <v>829.05</v>
      </c>
    </row>
    <row r="3221" spans="1:12" x14ac:dyDescent="0.3">
      <c r="A3221">
        <v>13220</v>
      </c>
      <c r="B3221" s="1">
        <v>47781</v>
      </c>
      <c r="C3221">
        <v>1577</v>
      </c>
      <c r="D3221" t="s">
        <v>12</v>
      </c>
      <c r="E3221" t="s">
        <v>21</v>
      </c>
      <c r="F3221" s="6">
        <v>4</v>
      </c>
      <c r="G3221" s="4">
        <v>267.45999999999998</v>
      </c>
      <c r="H3221" s="7">
        <v>0.34</v>
      </c>
      <c r="I3221" t="s">
        <v>18</v>
      </c>
      <c r="J3221" s="6">
        <v>7</v>
      </c>
      <c r="K3221" s="5">
        <v>2.6</v>
      </c>
      <c r="L3221" s="4">
        <v>706.09</v>
      </c>
    </row>
    <row r="3222" spans="1:12" x14ac:dyDescent="0.3">
      <c r="A3222">
        <v>13221</v>
      </c>
      <c r="B3222" s="1">
        <v>47782</v>
      </c>
      <c r="C3222">
        <v>1360</v>
      </c>
      <c r="D3222" t="s">
        <v>19</v>
      </c>
      <c r="E3222" t="s">
        <v>20</v>
      </c>
      <c r="F3222" s="6">
        <v>4</v>
      </c>
      <c r="G3222" s="4">
        <v>389.92</v>
      </c>
      <c r="H3222" s="7">
        <v>0.22</v>
      </c>
      <c r="I3222" t="s">
        <v>18</v>
      </c>
      <c r="J3222" s="6">
        <v>11</v>
      </c>
      <c r="K3222" s="5">
        <v>1.9</v>
      </c>
      <c r="L3222" s="4">
        <v>1216.55</v>
      </c>
    </row>
    <row r="3223" spans="1:12" x14ac:dyDescent="0.3">
      <c r="A3223">
        <v>13222</v>
      </c>
      <c r="B3223" s="1">
        <v>47783</v>
      </c>
      <c r="C3223">
        <v>1340</v>
      </c>
      <c r="D3223" t="s">
        <v>19</v>
      </c>
      <c r="E3223" t="s">
        <v>17</v>
      </c>
      <c r="F3223" s="6">
        <v>6</v>
      </c>
      <c r="G3223" s="4">
        <v>567.65</v>
      </c>
      <c r="H3223" s="7">
        <v>0.06</v>
      </c>
      <c r="I3223" t="s">
        <v>18</v>
      </c>
      <c r="J3223" s="6">
        <v>6</v>
      </c>
      <c r="K3223" s="5">
        <v>2.1</v>
      </c>
      <c r="L3223" s="4">
        <v>3201.55</v>
      </c>
    </row>
    <row r="3224" spans="1:12" x14ac:dyDescent="0.3">
      <c r="A3224">
        <v>13223</v>
      </c>
      <c r="B3224" s="1">
        <v>47784</v>
      </c>
      <c r="C3224">
        <v>1769</v>
      </c>
      <c r="D3224" t="s">
        <v>22</v>
      </c>
      <c r="E3224" t="s">
        <v>21</v>
      </c>
      <c r="F3224" s="6">
        <v>7</v>
      </c>
      <c r="G3224" s="4">
        <v>80.760000000000005</v>
      </c>
      <c r="H3224" s="7">
        <v>0.01</v>
      </c>
      <c r="I3224" t="s">
        <v>16</v>
      </c>
      <c r="J3224" s="6">
        <v>11</v>
      </c>
      <c r="K3224" s="5">
        <v>1.3</v>
      </c>
      <c r="L3224" s="4">
        <v>559.66999999999996</v>
      </c>
    </row>
    <row r="3225" spans="1:12" x14ac:dyDescent="0.3">
      <c r="A3225">
        <v>13224</v>
      </c>
      <c r="B3225" s="1">
        <v>47785</v>
      </c>
      <c r="C3225">
        <v>1986</v>
      </c>
      <c r="D3225" t="s">
        <v>12</v>
      </c>
      <c r="E3225" t="s">
        <v>21</v>
      </c>
      <c r="F3225" s="6">
        <v>5</v>
      </c>
      <c r="G3225" s="4">
        <v>279.33999999999997</v>
      </c>
      <c r="H3225" s="7">
        <v>0.27</v>
      </c>
      <c r="I3225" t="s">
        <v>16</v>
      </c>
      <c r="J3225" s="6">
        <v>1</v>
      </c>
      <c r="K3225" s="5">
        <v>3.4</v>
      </c>
      <c r="L3225" s="4">
        <v>1019.59</v>
      </c>
    </row>
    <row r="3226" spans="1:12" x14ac:dyDescent="0.3">
      <c r="A3226">
        <v>13225</v>
      </c>
      <c r="B3226" s="1">
        <v>47786</v>
      </c>
      <c r="C3226">
        <v>1760</v>
      </c>
      <c r="D3226" t="s">
        <v>12</v>
      </c>
      <c r="E3226" t="s">
        <v>17</v>
      </c>
      <c r="F3226" s="6">
        <v>6</v>
      </c>
      <c r="G3226" s="4">
        <v>127.56</v>
      </c>
      <c r="H3226" s="7">
        <v>0.03</v>
      </c>
      <c r="I3226" t="s">
        <v>16</v>
      </c>
      <c r="J3226" s="6">
        <v>4</v>
      </c>
      <c r="K3226" s="5">
        <v>2.9</v>
      </c>
      <c r="L3226" s="4">
        <v>742.4</v>
      </c>
    </row>
    <row r="3227" spans="1:12" x14ac:dyDescent="0.3">
      <c r="A3227">
        <v>13226</v>
      </c>
      <c r="B3227" s="1">
        <v>47787</v>
      </c>
      <c r="C3227">
        <v>1968</v>
      </c>
      <c r="D3227" t="s">
        <v>15</v>
      </c>
      <c r="E3227" t="s">
        <v>21</v>
      </c>
      <c r="F3227" s="6">
        <v>6</v>
      </c>
      <c r="G3227" s="4">
        <v>538.04999999999995</v>
      </c>
      <c r="H3227" s="7">
        <v>0.05</v>
      </c>
      <c r="I3227" t="s">
        <v>18</v>
      </c>
      <c r="J3227" s="6">
        <v>5</v>
      </c>
      <c r="K3227" s="5">
        <v>4</v>
      </c>
      <c r="L3227" s="4">
        <v>3066.88</v>
      </c>
    </row>
    <row r="3228" spans="1:12" x14ac:dyDescent="0.3">
      <c r="A3228">
        <v>13227</v>
      </c>
      <c r="B3228" s="1">
        <v>47788</v>
      </c>
      <c r="C3228">
        <v>1448</v>
      </c>
      <c r="D3228" t="s">
        <v>22</v>
      </c>
      <c r="E3228" t="s">
        <v>13</v>
      </c>
      <c r="F3228" s="6">
        <v>4</v>
      </c>
      <c r="G3228" s="4">
        <v>579.28</v>
      </c>
      <c r="H3228" s="7">
        <v>0.2</v>
      </c>
      <c r="I3228" t="s">
        <v>14</v>
      </c>
      <c r="J3228" s="6">
        <v>2</v>
      </c>
      <c r="K3228" s="5">
        <v>4.9000000000000004</v>
      </c>
      <c r="L3228" s="4">
        <v>1853.7</v>
      </c>
    </row>
    <row r="3229" spans="1:12" x14ac:dyDescent="0.3">
      <c r="A3229">
        <v>13228</v>
      </c>
      <c r="B3229" s="1">
        <v>47789</v>
      </c>
      <c r="C3229">
        <v>1842</v>
      </c>
      <c r="D3229" t="s">
        <v>19</v>
      </c>
      <c r="E3229" t="s">
        <v>13</v>
      </c>
      <c r="F3229" s="6">
        <v>5</v>
      </c>
      <c r="G3229" s="4">
        <v>295.04000000000002</v>
      </c>
      <c r="H3229" s="7">
        <v>0.21</v>
      </c>
      <c r="I3229" t="s">
        <v>16</v>
      </c>
      <c r="J3229" s="6">
        <v>1</v>
      </c>
      <c r="K3229" s="5">
        <v>1.5</v>
      </c>
      <c r="L3229" s="4">
        <v>1165.4100000000001</v>
      </c>
    </row>
    <row r="3230" spans="1:12" x14ac:dyDescent="0.3">
      <c r="A3230">
        <v>13229</v>
      </c>
      <c r="B3230" s="1">
        <v>47790</v>
      </c>
      <c r="C3230">
        <v>1834</v>
      </c>
      <c r="D3230" t="s">
        <v>12</v>
      </c>
      <c r="E3230" t="s">
        <v>21</v>
      </c>
      <c r="F3230" s="6">
        <v>5</v>
      </c>
      <c r="G3230" s="4">
        <v>75.849999999999994</v>
      </c>
      <c r="H3230" s="7">
        <v>0.24</v>
      </c>
      <c r="I3230" t="s">
        <v>16</v>
      </c>
      <c r="J3230" s="6">
        <v>2</v>
      </c>
      <c r="K3230" s="5">
        <v>2.1</v>
      </c>
      <c r="L3230" s="4">
        <v>288.23</v>
      </c>
    </row>
    <row r="3231" spans="1:12" x14ac:dyDescent="0.3">
      <c r="A3231">
        <v>13230</v>
      </c>
      <c r="B3231" s="1">
        <v>47791</v>
      </c>
      <c r="C3231">
        <v>1179</v>
      </c>
      <c r="D3231" t="s">
        <v>12</v>
      </c>
      <c r="E3231" t="s">
        <v>20</v>
      </c>
      <c r="F3231" s="6">
        <v>3</v>
      </c>
      <c r="G3231" s="4">
        <v>474.4</v>
      </c>
      <c r="H3231" s="7">
        <v>0.14000000000000001</v>
      </c>
      <c r="I3231" t="s">
        <v>16</v>
      </c>
      <c r="J3231" s="6">
        <v>8</v>
      </c>
      <c r="K3231" s="5">
        <v>3.7</v>
      </c>
      <c r="L3231" s="4">
        <v>1223.95</v>
      </c>
    </row>
    <row r="3232" spans="1:12" x14ac:dyDescent="0.3">
      <c r="A3232">
        <v>13231</v>
      </c>
      <c r="B3232" s="1">
        <v>47792</v>
      </c>
      <c r="C3232">
        <v>1701</v>
      </c>
      <c r="D3232" t="s">
        <v>19</v>
      </c>
      <c r="E3232" t="s">
        <v>13</v>
      </c>
      <c r="F3232" s="6">
        <v>4</v>
      </c>
      <c r="G3232" s="4">
        <v>422.83</v>
      </c>
      <c r="H3232" s="7">
        <v>0.27</v>
      </c>
      <c r="I3232" t="s">
        <v>16</v>
      </c>
      <c r="J3232" s="6">
        <v>10</v>
      </c>
      <c r="K3232" s="5">
        <v>1.9</v>
      </c>
      <c r="L3232" s="4">
        <v>1234.6600000000001</v>
      </c>
    </row>
    <row r="3233" spans="1:12" x14ac:dyDescent="0.3">
      <c r="A3233">
        <v>13232</v>
      </c>
      <c r="B3233" s="1">
        <v>47793</v>
      </c>
      <c r="C3233">
        <v>1406</v>
      </c>
      <c r="D3233" t="s">
        <v>19</v>
      </c>
      <c r="E3233" t="s">
        <v>21</v>
      </c>
      <c r="F3233" s="6">
        <v>5</v>
      </c>
      <c r="G3233" s="4">
        <v>222.48</v>
      </c>
      <c r="H3233" s="7">
        <v>0.34</v>
      </c>
      <c r="I3233" t="s">
        <v>16</v>
      </c>
      <c r="J3233" s="6">
        <v>6</v>
      </c>
      <c r="K3233" s="5">
        <v>1.1000000000000001</v>
      </c>
      <c r="L3233" s="4">
        <v>734.18</v>
      </c>
    </row>
    <row r="3234" spans="1:12" x14ac:dyDescent="0.3">
      <c r="A3234">
        <v>13233</v>
      </c>
      <c r="B3234" s="1">
        <v>47794</v>
      </c>
      <c r="C3234">
        <v>1665</v>
      </c>
      <c r="D3234" t="s">
        <v>19</v>
      </c>
      <c r="E3234" t="s">
        <v>13</v>
      </c>
      <c r="F3234" s="6">
        <v>6</v>
      </c>
      <c r="G3234" s="4">
        <v>534.13</v>
      </c>
      <c r="H3234" s="7">
        <v>0.09</v>
      </c>
      <c r="I3234" t="s">
        <v>18</v>
      </c>
      <c r="J3234" s="6">
        <v>10</v>
      </c>
      <c r="K3234" s="5">
        <v>1.4</v>
      </c>
      <c r="L3234" s="4">
        <v>2916.35</v>
      </c>
    </row>
    <row r="3235" spans="1:12" x14ac:dyDescent="0.3">
      <c r="A3235">
        <v>13234</v>
      </c>
      <c r="B3235" s="1">
        <v>47795</v>
      </c>
      <c r="C3235">
        <v>1195</v>
      </c>
      <c r="D3235" t="s">
        <v>19</v>
      </c>
      <c r="E3235" t="s">
        <v>20</v>
      </c>
      <c r="F3235" s="6">
        <v>2</v>
      </c>
      <c r="G3235" s="4">
        <v>585.86</v>
      </c>
      <c r="H3235" s="7">
        <v>0.25</v>
      </c>
      <c r="I3235" t="s">
        <v>14</v>
      </c>
      <c r="J3235" s="6">
        <v>2</v>
      </c>
      <c r="K3235" s="5">
        <v>2.7</v>
      </c>
      <c r="L3235" s="4">
        <v>878.79</v>
      </c>
    </row>
    <row r="3236" spans="1:12" x14ac:dyDescent="0.3">
      <c r="A3236">
        <v>13235</v>
      </c>
      <c r="B3236" s="1">
        <v>47796</v>
      </c>
      <c r="C3236">
        <v>1465</v>
      </c>
      <c r="D3236" t="s">
        <v>22</v>
      </c>
      <c r="E3236" t="s">
        <v>17</v>
      </c>
      <c r="F3236" s="6">
        <v>2</v>
      </c>
      <c r="G3236" s="4">
        <v>341.34</v>
      </c>
      <c r="H3236" s="7">
        <v>0.32</v>
      </c>
      <c r="I3236" t="s">
        <v>16</v>
      </c>
      <c r="J3236" s="6">
        <v>9</v>
      </c>
      <c r="K3236" s="5">
        <v>2.7</v>
      </c>
      <c r="L3236" s="4">
        <v>464.22</v>
      </c>
    </row>
    <row r="3237" spans="1:12" x14ac:dyDescent="0.3">
      <c r="A3237">
        <v>13236</v>
      </c>
      <c r="B3237" s="1">
        <v>47797</v>
      </c>
      <c r="C3237">
        <v>1310</v>
      </c>
      <c r="D3237" t="s">
        <v>15</v>
      </c>
      <c r="E3237" t="s">
        <v>21</v>
      </c>
      <c r="F3237" s="6">
        <v>4</v>
      </c>
      <c r="G3237" s="4">
        <v>345.95</v>
      </c>
      <c r="H3237" s="7">
        <v>0.24</v>
      </c>
      <c r="I3237" t="s">
        <v>16</v>
      </c>
      <c r="J3237" s="6">
        <v>8</v>
      </c>
      <c r="K3237" s="5">
        <v>4.9000000000000004</v>
      </c>
      <c r="L3237" s="4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 s="6">
        <v>3</v>
      </c>
      <c r="G3238" s="4">
        <v>189.05</v>
      </c>
      <c r="H3238" s="7">
        <v>0.24</v>
      </c>
      <c r="I3238" t="s">
        <v>16</v>
      </c>
      <c r="J3238" s="6">
        <v>4</v>
      </c>
      <c r="K3238" s="5">
        <v>2.9</v>
      </c>
      <c r="L3238" s="4">
        <v>431.03</v>
      </c>
    </row>
    <row r="3239" spans="1:12" x14ac:dyDescent="0.3">
      <c r="A3239">
        <v>13238</v>
      </c>
      <c r="B3239" s="1">
        <v>47799</v>
      </c>
      <c r="C3239">
        <v>1418</v>
      </c>
      <c r="D3239" t="s">
        <v>19</v>
      </c>
      <c r="E3239" t="s">
        <v>21</v>
      </c>
      <c r="F3239" s="6">
        <v>3</v>
      </c>
      <c r="G3239" s="4">
        <v>356.94</v>
      </c>
      <c r="H3239" s="7">
        <v>0.08</v>
      </c>
      <c r="I3239" t="s">
        <v>16</v>
      </c>
      <c r="J3239" s="6">
        <v>11</v>
      </c>
      <c r="K3239" s="5">
        <v>3.7</v>
      </c>
      <c r="L3239" s="4">
        <v>985.15</v>
      </c>
    </row>
    <row r="3240" spans="1:12" x14ac:dyDescent="0.3">
      <c r="A3240">
        <v>13239</v>
      </c>
      <c r="B3240" s="1">
        <v>47800</v>
      </c>
      <c r="C3240">
        <v>1405</v>
      </c>
      <c r="D3240" t="s">
        <v>12</v>
      </c>
      <c r="E3240" t="s">
        <v>21</v>
      </c>
      <c r="F3240" s="6">
        <v>5</v>
      </c>
      <c r="G3240" s="4">
        <v>272.19</v>
      </c>
      <c r="H3240" s="7">
        <v>0.19</v>
      </c>
      <c r="I3240" t="s">
        <v>16</v>
      </c>
      <c r="J3240" s="6">
        <v>10</v>
      </c>
      <c r="K3240" s="5">
        <v>3</v>
      </c>
      <c r="L3240" s="4">
        <v>1102.3699999999999</v>
      </c>
    </row>
    <row r="3241" spans="1:12" x14ac:dyDescent="0.3">
      <c r="A3241">
        <v>13240</v>
      </c>
      <c r="B3241" s="1">
        <v>47801</v>
      </c>
      <c r="C3241">
        <v>1938</v>
      </c>
      <c r="D3241" t="s">
        <v>15</v>
      </c>
      <c r="E3241" t="s">
        <v>21</v>
      </c>
      <c r="F3241" s="6">
        <v>7</v>
      </c>
      <c r="G3241" s="4">
        <v>191.78</v>
      </c>
      <c r="H3241" s="7">
        <v>0.2</v>
      </c>
      <c r="I3241" t="s">
        <v>18</v>
      </c>
      <c r="J3241" s="6">
        <v>7</v>
      </c>
      <c r="K3241" s="5">
        <v>2.1</v>
      </c>
      <c r="L3241" s="4">
        <v>1073.97</v>
      </c>
    </row>
    <row r="3242" spans="1:12" x14ac:dyDescent="0.3">
      <c r="A3242">
        <v>13241</v>
      </c>
      <c r="B3242" s="1">
        <v>47802</v>
      </c>
      <c r="C3242">
        <v>1142</v>
      </c>
      <c r="D3242" t="s">
        <v>15</v>
      </c>
      <c r="E3242" t="s">
        <v>21</v>
      </c>
      <c r="F3242" s="6">
        <v>4</v>
      </c>
      <c r="G3242" s="4">
        <v>54.3</v>
      </c>
      <c r="H3242" s="7">
        <v>0.25</v>
      </c>
      <c r="I3242" t="s">
        <v>16</v>
      </c>
      <c r="J3242" s="6">
        <v>3</v>
      </c>
      <c r="K3242" s="5">
        <v>1.4</v>
      </c>
      <c r="L3242" s="4">
        <v>162.9</v>
      </c>
    </row>
    <row r="3243" spans="1:12" x14ac:dyDescent="0.3">
      <c r="A3243">
        <v>13242</v>
      </c>
      <c r="B3243" s="1">
        <v>47803</v>
      </c>
      <c r="C3243">
        <v>1341</v>
      </c>
      <c r="D3243" t="s">
        <v>19</v>
      </c>
      <c r="E3243" t="s">
        <v>20</v>
      </c>
      <c r="F3243" s="6">
        <v>7</v>
      </c>
      <c r="G3243" s="4">
        <v>162.83000000000001</v>
      </c>
      <c r="H3243" s="7">
        <v>0.35</v>
      </c>
      <c r="I3243" t="s">
        <v>14</v>
      </c>
      <c r="J3243" s="6">
        <v>6</v>
      </c>
      <c r="K3243" s="5">
        <v>4.4000000000000004</v>
      </c>
      <c r="L3243" s="4">
        <v>740.88</v>
      </c>
    </row>
    <row r="3244" spans="1:12" x14ac:dyDescent="0.3">
      <c r="A3244">
        <v>13243</v>
      </c>
      <c r="B3244" s="1">
        <v>47804</v>
      </c>
      <c r="C3244">
        <v>1315</v>
      </c>
      <c r="D3244" t="s">
        <v>12</v>
      </c>
      <c r="E3244" t="s">
        <v>17</v>
      </c>
      <c r="F3244" s="6">
        <v>2</v>
      </c>
      <c r="G3244" s="4">
        <v>130.74</v>
      </c>
      <c r="H3244" s="7">
        <v>0.01</v>
      </c>
      <c r="I3244" t="s">
        <v>18</v>
      </c>
      <c r="J3244" s="6">
        <v>3</v>
      </c>
      <c r="K3244" s="5">
        <v>1.6</v>
      </c>
      <c r="L3244" s="4">
        <v>258.87</v>
      </c>
    </row>
    <row r="3245" spans="1:12" x14ac:dyDescent="0.3">
      <c r="A3245">
        <v>13244</v>
      </c>
      <c r="B3245" s="1">
        <v>47805</v>
      </c>
      <c r="C3245">
        <v>1100</v>
      </c>
      <c r="D3245" t="s">
        <v>22</v>
      </c>
      <c r="E3245" t="s">
        <v>20</v>
      </c>
      <c r="F3245" s="6">
        <v>6</v>
      </c>
      <c r="G3245" s="4">
        <v>332.09</v>
      </c>
      <c r="H3245" s="7">
        <v>0.02</v>
      </c>
      <c r="I3245" t="s">
        <v>18</v>
      </c>
      <c r="J3245" s="6">
        <v>10</v>
      </c>
      <c r="K3245" s="5">
        <v>1.4</v>
      </c>
      <c r="L3245" s="4">
        <v>1952.69</v>
      </c>
    </row>
    <row r="3246" spans="1:12" x14ac:dyDescent="0.3">
      <c r="A3246">
        <v>13245</v>
      </c>
      <c r="B3246" s="1">
        <v>47806</v>
      </c>
      <c r="C3246">
        <v>1243</v>
      </c>
      <c r="D3246" t="s">
        <v>19</v>
      </c>
      <c r="E3246" t="s">
        <v>20</v>
      </c>
      <c r="F3246" s="6">
        <v>5</v>
      </c>
      <c r="G3246" s="4">
        <v>366.98</v>
      </c>
      <c r="H3246" s="7">
        <v>0.03</v>
      </c>
      <c r="I3246" t="s">
        <v>16</v>
      </c>
      <c r="J3246" s="6">
        <v>3</v>
      </c>
      <c r="K3246" s="5">
        <v>1.9</v>
      </c>
      <c r="L3246" s="4">
        <v>1779.85</v>
      </c>
    </row>
    <row r="3247" spans="1:12" x14ac:dyDescent="0.3">
      <c r="A3247">
        <v>13246</v>
      </c>
      <c r="B3247" s="1">
        <v>47807</v>
      </c>
      <c r="C3247">
        <v>1489</v>
      </c>
      <c r="D3247" t="s">
        <v>19</v>
      </c>
      <c r="E3247" t="s">
        <v>17</v>
      </c>
      <c r="F3247" s="6">
        <v>6</v>
      </c>
      <c r="G3247" s="4">
        <v>371.01</v>
      </c>
      <c r="H3247" s="7">
        <v>0.26</v>
      </c>
      <c r="I3247" t="s">
        <v>18</v>
      </c>
      <c r="J3247" s="6">
        <v>11</v>
      </c>
      <c r="K3247" s="5">
        <v>1</v>
      </c>
      <c r="L3247" s="4">
        <v>1647.28</v>
      </c>
    </row>
    <row r="3248" spans="1:12" x14ac:dyDescent="0.3">
      <c r="A3248">
        <v>13247</v>
      </c>
      <c r="B3248" s="1">
        <v>47808</v>
      </c>
      <c r="C3248">
        <v>1011</v>
      </c>
      <c r="D3248" t="s">
        <v>19</v>
      </c>
      <c r="E3248" t="s">
        <v>20</v>
      </c>
      <c r="F3248" s="6">
        <v>7</v>
      </c>
      <c r="G3248" s="4">
        <v>242.09</v>
      </c>
      <c r="H3248" s="7">
        <v>0.05</v>
      </c>
      <c r="I3248" t="s">
        <v>18</v>
      </c>
      <c r="J3248" s="6">
        <v>9</v>
      </c>
      <c r="K3248" s="5">
        <v>1.3</v>
      </c>
      <c r="L3248" s="4">
        <v>1609.9</v>
      </c>
    </row>
    <row r="3249" spans="1:12" x14ac:dyDescent="0.3">
      <c r="A3249">
        <v>13248</v>
      </c>
      <c r="B3249" s="1">
        <v>47809</v>
      </c>
      <c r="C3249">
        <v>1238</v>
      </c>
      <c r="D3249" t="s">
        <v>19</v>
      </c>
      <c r="E3249" t="s">
        <v>13</v>
      </c>
      <c r="F3249" s="6">
        <v>5</v>
      </c>
      <c r="G3249" s="4">
        <v>261.42</v>
      </c>
      <c r="H3249" s="7">
        <v>0.22</v>
      </c>
      <c r="I3249" t="s">
        <v>16</v>
      </c>
      <c r="J3249" s="6">
        <v>6</v>
      </c>
      <c r="K3249" s="5">
        <v>3.5</v>
      </c>
      <c r="L3249" s="4">
        <v>1019.54</v>
      </c>
    </row>
    <row r="3250" spans="1:12" x14ac:dyDescent="0.3">
      <c r="A3250">
        <v>13249</v>
      </c>
      <c r="B3250" s="1">
        <v>47810</v>
      </c>
      <c r="C3250">
        <v>1560</v>
      </c>
      <c r="D3250" t="s">
        <v>15</v>
      </c>
      <c r="E3250" t="s">
        <v>20</v>
      </c>
      <c r="F3250" s="6">
        <v>1</v>
      </c>
      <c r="G3250" s="4">
        <v>503.03</v>
      </c>
      <c r="H3250" s="7">
        <v>0.11</v>
      </c>
      <c r="I3250" t="s">
        <v>16</v>
      </c>
      <c r="J3250" s="6">
        <v>8</v>
      </c>
      <c r="K3250" s="5">
        <v>2</v>
      </c>
      <c r="L3250" s="4">
        <v>447.7</v>
      </c>
    </row>
    <row r="3251" spans="1:12" x14ac:dyDescent="0.3">
      <c r="A3251">
        <v>13250</v>
      </c>
      <c r="B3251" s="1">
        <v>47811</v>
      </c>
      <c r="C3251">
        <v>1041</v>
      </c>
      <c r="D3251" t="s">
        <v>12</v>
      </c>
      <c r="E3251" t="s">
        <v>21</v>
      </c>
      <c r="F3251" s="6">
        <v>6</v>
      </c>
      <c r="G3251" s="4">
        <v>293.60000000000002</v>
      </c>
      <c r="H3251" s="7">
        <v>0.16</v>
      </c>
      <c r="I3251" t="s">
        <v>14</v>
      </c>
      <c r="J3251" s="6">
        <v>4</v>
      </c>
      <c r="K3251" s="5">
        <v>2.4</v>
      </c>
      <c r="L3251" s="4">
        <v>1479.74</v>
      </c>
    </row>
    <row r="3252" spans="1:12" x14ac:dyDescent="0.3">
      <c r="A3252">
        <v>13251</v>
      </c>
      <c r="B3252" s="1">
        <v>47812</v>
      </c>
      <c r="C3252">
        <v>1677</v>
      </c>
      <c r="D3252" t="s">
        <v>15</v>
      </c>
      <c r="E3252" t="s">
        <v>13</v>
      </c>
      <c r="F3252" s="6">
        <v>4</v>
      </c>
      <c r="G3252" s="4">
        <v>592.85</v>
      </c>
      <c r="H3252" s="7">
        <v>0.08</v>
      </c>
      <c r="I3252" t="s">
        <v>16</v>
      </c>
      <c r="J3252" s="6">
        <v>4</v>
      </c>
      <c r="K3252" s="5">
        <v>4.3</v>
      </c>
      <c r="L3252" s="4">
        <v>2181.69</v>
      </c>
    </row>
    <row r="3253" spans="1:12" x14ac:dyDescent="0.3">
      <c r="A3253">
        <v>13252</v>
      </c>
      <c r="B3253" s="1">
        <v>47813</v>
      </c>
      <c r="C3253">
        <v>1593</v>
      </c>
      <c r="D3253" t="s">
        <v>22</v>
      </c>
      <c r="E3253" t="s">
        <v>13</v>
      </c>
      <c r="F3253" s="6">
        <v>6</v>
      </c>
      <c r="G3253" s="4">
        <v>272.18</v>
      </c>
      <c r="H3253" s="7">
        <v>0.3</v>
      </c>
      <c r="I3253" t="s">
        <v>16</v>
      </c>
      <c r="J3253" s="6">
        <v>8</v>
      </c>
      <c r="K3253" s="5">
        <v>4.0999999999999996</v>
      </c>
      <c r="L3253" s="4">
        <v>1143.1600000000001</v>
      </c>
    </row>
    <row r="3254" spans="1:12" x14ac:dyDescent="0.3">
      <c r="A3254">
        <v>13253</v>
      </c>
      <c r="B3254" s="1">
        <v>47814</v>
      </c>
      <c r="C3254">
        <v>1428</v>
      </c>
      <c r="D3254" t="s">
        <v>15</v>
      </c>
      <c r="E3254" t="s">
        <v>17</v>
      </c>
      <c r="F3254" s="6">
        <v>6</v>
      </c>
      <c r="G3254" s="4">
        <v>395</v>
      </c>
      <c r="H3254" s="7">
        <v>0.21</v>
      </c>
      <c r="I3254" t="s">
        <v>16</v>
      </c>
      <c r="J3254" s="6">
        <v>7</v>
      </c>
      <c r="K3254" s="5">
        <v>3</v>
      </c>
      <c r="L3254" s="4">
        <v>1872.3</v>
      </c>
    </row>
    <row r="3255" spans="1:12" x14ac:dyDescent="0.3">
      <c r="A3255">
        <v>13254</v>
      </c>
      <c r="B3255" s="1">
        <v>47815</v>
      </c>
      <c r="C3255">
        <v>1802</v>
      </c>
      <c r="D3255" t="s">
        <v>22</v>
      </c>
      <c r="E3255" t="s">
        <v>20</v>
      </c>
      <c r="F3255" s="6">
        <v>5</v>
      </c>
      <c r="G3255" s="4">
        <v>44.46</v>
      </c>
      <c r="H3255" s="7">
        <v>0.33</v>
      </c>
      <c r="I3255" t="s">
        <v>16</v>
      </c>
      <c r="J3255" s="6">
        <v>5</v>
      </c>
      <c r="K3255" s="5">
        <v>3.5</v>
      </c>
      <c r="L3255" s="4">
        <v>148.94</v>
      </c>
    </row>
    <row r="3256" spans="1:12" x14ac:dyDescent="0.3">
      <c r="A3256">
        <v>13255</v>
      </c>
      <c r="B3256" s="1">
        <v>47816</v>
      </c>
      <c r="C3256">
        <v>1157</v>
      </c>
      <c r="D3256" t="s">
        <v>22</v>
      </c>
      <c r="E3256" t="s">
        <v>20</v>
      </c>
      <c r="F3256" s="6">
        <v>2</v>
      </c>
      <c r="G3256" s="4">
        <v>397.2</v>
      </c>
      <c r="H3256" s="7">
        <v>0.2</v>
      </c>
      <c r="I3256" t="s">
        <v>16</v>
      </c>
      <c r="J3256" s="6">
        <v>2</v>
      </c>
      <c r="K3256" s="5">
        <v>1.3</v>
      </c>
      <c r="L3256" s="4">
        <v>635.52</v>
      </c>
    </row>
    <row r="3257" spans="1:12" x14ac:dyDescent="0.3">
      <c r="A3257">
        <v>13256</v>
      </c>
      <c r="B3257" s="1">
        <v>47817</v>
      </c>
      <c r="C3257">
        <v>1215</v>
      </c>
      <c r="D3257" t="s">
        <v>19</v>
      </c>
      <c r="E3257" t="s">
        <v>13</v>
      </c>
      <c r="F3257" s="6">
        <v>7</v>
      </c>
      <c r="G3257" s="4">
        <v>513.08000000000004</v>
      </c>
      <c r="H3257" s="7">
        <v>0.04</v>
      </c>
      <c r="I3257" t="s">
        <v>16</v>
      </c>
      <c r="J3257" s="6">
        <v>6</v>
      </c>
      <c r="K3257" s="5">
        <v>4</v>
      </c>
      <c r="L3257" s="4">
        <v>3447.9</v>
      </c>
    </row>
    <row r="3258" spans="1:12" x14ac:dyDescent="0.3">
      <c r="A3258">
        <v>13257</v>
      </c>
      <c r="B3258" s="1">
        <v>47818</v>
      </c>
      <c r="C3258">
        <v>1669</v>
      </c>
      <c r="D3258" t="s">
        <v>15</v>
      </c>
      <c r="E3258" t="s">
        <v>20</v>
      </c>
      <c r="F3258" s="6">
        <v>1</v>
      </c>
      <c r="G3258" s="4">
        <v>566.34</v>
      </c>
      <c r="H3258" s="7">
        <v>0.06</v>
      </c>
      <c r="I3258" t="s">
        <v>18</v>
      </c>
      <c r="J3258" s="6">
        <v>1</v>
      </c>
      <c r="K3258" s="5">
        <v>3.1</v>
      </c>
      <c r="L3258" s="4">
        <v>532.36</v>
      </c>
    </row>
    <row r="3259" spans="1:12" x14ac:dyDescent="0.3">
      <c r="A3259">
        <v>13258</v>
      </c>
      <c r="B3259" s="1">
        <v>47819</v>
      </c>
      <c r="C3259">
        <v>1461</v>
      </c>
      <c r="D3259" t="s">
        <v>15</v>
      </c>
      <c r="E3259" t="s">
        <v>20</v>
      </c>
      <c r="F3259" s="6">
        <v>6</v>
      </c>
      <c r="G3259" s="4">
        <v>598.42999999999995</v>
      </c>
      <c r="H3259" s="7">
        <v>0.35</v>
      </c>
      <c r="I3259" t="s">
        <v>16</v>
      </c>
      <c r="J3259" s="6">
        <v>7</v>
      </c>
      <c r="K3259" s="5">
        <v>3.3</v>
      </c>
      <c r="L3259" s="4">
        <v>2333.88</v>
      </c>
    </row>
    <row r="3260" spans="1:12" x14ac:dyDescent="0.3">
      <c r="A3260">
        <v>13259</v>
      </c>
      <c r="B3260" s="1">
        <v>47820</v>
      </c>
      <c r="C3260">
        <v>1133</v>
      </c>
      <c r="D3260" t="s">
        <v>19</v>
      </c>
      <c r="E3260" t="s">
        <v>17</v>
      </c>
      <c r="F3260" s="6">
        <v>7</v>
      </c>
      <c r="G3260" s="4">
        <v>180.07</v>
      </c>
      <c r="H3260" s="7">
        <v>0.25</v>
      </c>
      <c r="I3260" t="s">
        <v>18</v>
      </c>
      <c r="J3260" s="6">
        <v>9</v>
      </c>
      <c r="K3260" s="5">
        <v>3.7</v>
      </c>
      <c r="L3260" s="4">
        <v>945.37</v>
      </c>
    </row>
    <row r="3261" spans="1:12" x14ac:dyDescent="0.3">
      <c r="A3261">
        <v>13260</v>
      </c>
      <c r="B3261" s="1">
        <v>47821</v>
      </c>
      <c r="C3261">
        <v>1066</v>
      </c>
      <c r="D3261" t="s">
        <v>15</v>
      </c>
      <c r="E3261" t="s">
        <v>13</v>
      </c>
      <c r="F3261" s="6">
        <v>7</v>
      </c>
      <c r="G3261" s="4">
        <v>351.59</v>
      </c>
      <c r="H3261" s="7">
        <v>0.02</v>
      </c>
      <c r="I3261" t="s">
        <v>18</v>
      </c>
      <c r="J3261" s="6">
        <v>5</v>
      </c>
      <c r="K3261" s="5">
        <v>3</v>
      </c>
      <c r="L3261" s="4">
        <v>2411.91</v>
      </c>
    </row>
    <row r="3262" spans="1:12" x14ac:dyDescent="0.3">
      <c r="A3262">
        <v>13261</v>
      </c>
      <c r="B3262" s="1">
        <v>47822</v>
      </c>
      <c r="C3262">
        <v>1847</v>
      </c>
      <c r="D3262" t="s">
        <v>15</v>
      </c>
      <c r="E3262" t="s">
        <v>21</v>
      </c>
      <c r="F3262" s="6">
        <v>2</v>
      </c>
      <c r="G3262" s="4">
        <v>278.67</v>
      </c>
      <c r="H3262" s="7">
        <v>0.25</v>
      </c>
      <c r="I3262" t="s">
        <v>16</v>
      </c>
      <c r="J3262" s="6">
        <v>5</v>
      </c>
      <c r="K3262" s="5">
        <v>3.1</v>
      </c>
      <c r="L3262" s="4">
        <v>418</v>
      </c>
    </row>
    <row r="3263" spans="1:12" x14ac:dyDescent="0.3">
      <c r="A3263">
        <v>13262</v>
      </c>
      <c r="B3263" s="1">
        <v>47823</v>
      </c>
      <c r="C3263">
        <v>1006</v>
      </c>
      <c r="D3263" t="s">
        <v>12</v>
      </c>
      <c r="E3263" t="s">
        <v>13</v>
      </c>
      <c r="F3263" s="6">
        <v>3</v>
      </c>
      <c r="G3263" s="4">
        <v>344.83</v>
      </c>
      <c r="H3263" s="7">
        <v>0.14000000000000001</v>
      </c>
      <c r="I3263" t="s">
        <v>18</v>
      </c>
      <c r="J3263" s="6">
        <v>7</v>
      </c>
      <c r="K3263" s="5">
        <v>3</v>
      </c>
      <c r="L3263" s="4">
        <v>889.66</v>
      </c>
    </row>
    <row r="3264" spans="1:12" x14ac:dyDescent="0.3">
      <c r="A3264">
        <v>13263</v>
      </c>
      <c r="B3264" s="1">
        <v>47824</v>
      </c>
      <c r="C3264">
        <v>1947</v>
      </c>
      <c r="D3264" t="s">
        <v>15</v>
      </c>
      <c r="E3264" t="s">
        <v>17</v>
      </c>
      <c r="F3264" s="6">
        <v>1</v>
      </c>
      <c r="G3264" s="4">
        <v>107.11</v>
      </c>
      <c r="H3264" s="7">
        <v>0.11</v>
      </c>
      <c r="I3264" t="s">
        <v>18</v>
      </c>
      <c r="J3264" s="6">
        <v>5</v>
      </c>
      <c r="K3264" s="5">
        <v>3</v>
      </c>
      <c r="L3264" s="4">
        <v>95.33</v>
      </c>
    </row>
    <row r="3265" spans="1:12" x14ac:dyDescent="0.3">
      <c r="A3265">
        <v>13264</v>
      </c>
      <c r="B3265" s="1">
        <v>47825</v>
      </c>
      <c r="C3265">
        <v>1525</v>
      </c>
      <c r="D3265" t="s">
        <v>22</v>
      </c>
      <c r="E3265" t="s">
        <v>17</v>
      </c>
      <c r="F3265" s="6">
        <v>1</v>
      </c>
      <c r="G3265" s="4">
        <v>515.85</v>
      </c>
      <c r="H3265" s="7">
        <v>0.05</v>
      </c>
      <c r="I3265" t="s">
        <v>18</v>
      </c>
      <c r="J3265" s="6">
        <v>10</v>
      </c>
      <c r="K3265" s="5">
        <v>4</v>
      </c>
      <c r="L3265" s="4">
        <v>490.06</v>
      </c>
    </row>
    <row r="3266" spans="1:12" x14ac:dyDescent="0.3">
      <c r="A3266">
        <v>13265</v>
      </c>
      <c r="B3266" s="1">
        <v>47826</v>
      </c>
      <c r="C3266">
        <v>1072</v>
      </c>
      <c r="D3266" t="s">
        <v>15</v>
      </c>
      <c r="E3266" t="s">
        <v>17</v>
      </c>
      <c r="F3266" s="6">
        <v>7</v>
      </c>
      <c r="G3266" s="4">
        <v>547.1</v>
      </c>
      <c r="H3266" s="7">
        <v>0.28999999999999998</v>
      </c>
      <c r="I3266" t="s">
        <v>18</v>
      </c>
      <c r="J3266" s="6">
        <v>4</v>
      </c>
      <c r="K3266" s="5">
        <v>2.7</v>
      </c>
      <c r="L3266" s="4">
        <v>2719.09</v>
      </c>
    </row>
    <row r="3267" spans="1:12" x14ac:dyDescent="0.3">
      <c r="A3267">
        <v>13266</v>
      </c>
      <c r="B3267" s="1">
        <v>47827</v>
      </c>
      <c r="C3267">
        <v>1398</v>
      </c>
      <c r="D3267" t="s">
        <v>22</v>
      </c>
      <c r="E3267" t="s">
        <v>20</v>
      </c>
      <c r="F3267" s="6">
        <v>5</v>
      </c>
      <c r="G3267" s="4">
        <v>278.05</v>
      </c>
      <c r="H3267" s="7">
        <v>0.02</v>
      </c>
      <c r="I3267" t="s">
        <v>18</v>
      </c>
      <c r="J3267" s="6">
        <v>1</v>
      </c>
      <c r="K3267" s="5">
        <v>1</v>
      </c>
      <c r="L3267" s="4">
        <v>1362.44</v>
      </c>
    </row>
    <row r="3268" spans="1:12" x14ac:dyDescent="0.3">
      <c r="A3268">
        <v>13267</v>
      </c>
      <c r="B3268" s="1">
        <v>47828</v>
      </c>
      <c r="C3268">
        <v>1404</v>
      </c>
      <c r="D3268" t="s">
        <v>15</v>
      </c>
      <c r="E3268" t="s">
        <v>13</v>
      </c>
      <c r="F3268" s="6">
        <v>6</v>
      </c>
      <c r="G3268" s="4">
        <v>179.05</v>
      </c>
      <c r="H3268" s="7">
        <v>0.1</v>
      </c>
      <c r="I3268" t="s">
        <v>16</v>
      </c>
      <c r="J3268" s="6">
        <v>6</v>
      </c>
      <c r="K3268" s="5">
        <v>3.4</v>
      </c>
      <c r="L3268" s="4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 s="6">
        <v>3</v>
      </c>
      <c r="G3269" s="4">
        <v>97.39</v>
      </c>
      <c r="H3269" s="7">
        <v>0.11</v>
      </c>
      <c r="I3269" t="s">
        <v>18</v>
      </c>
      <c r="J3269" s="6">
        <v>9</v>
      </c>
      <c r="K3269" s="5">
        <v>4.8</v>
      </c>
      <c r="L3269" s="4">
        <v>260.02999999999997</v>
      </c>
    </row>
    <row r="3270" spans="1:12" x14ac:dyDescent="0.3">
      <c r="A3270">
        <v>13269</v>
      </c>
      <c r="B3270" s="1">
        <v>47830</v>
      </c>
      <c r="C3270">
        <v>1577</v>
      </c>
      <c r="D3270" t="s">
        <v>15</v>
      </c>
      <c r="E3270" t="s">
        <v>20</v>
      </c>
      <c r="F3270" s="6">
        <v>5</v>
      </c>
      <c r="G3270" s="4">
        <v>415</v>
      </c>
      <c r="H3270" s="7">
        <v>0.06</v>
      </c>
      <c r="I3270" t="s">
        <v>16</v>
      </c>
      <c r="J3270" s="6">
        <v>4</v>
      </c>
      <c r="K3270" s="5">
        <v>2</v>
      </c>
      <c r="L3270" s="4">
        <v>1950.5</v>
      </c>
    </row>
    <row r="3271" spans="1:12" x14ac:dyDescent="0.3">
      <c r="A3271">
        <v>13270</v>
      </c>
      <c r="B3271" s="1">
        <v>47831</v>
      </c>
      <c r="C3271">
        <v>1858</v>
      </c>
      <c r="D3271" t="s">
        <v>15</v>
      </c>
      <c r="E3271" t="s">
        <v>13</v>
      </c>
      <c r="F3271" s="6">
        <v>4</v>
      </c>
      <c r="G3271" s="4">
        <v>197.66</v>
      </c>
      <c r="H3271" s="7">
        <v>0.18</v>
      </c>
      <c r="I3271" t="s">
        <v>18</v>
      </c>
      <c r="J3271" s="6">
        <v>10</v>
      </c>
      <c r="K3271" s="5">
        <v>4.3</v>
      </c>
      <c r="L3271" s="4">
        <v>648.32000000000005</v>
      </c>
    </row>
    <row r="3272" spans="1:12" x14ac:dyDescent="0.3">
      <c r="A3272">
        <v>13271</v>
      </c>
      <c r="B3272" s="1">
        <v>47832</v>
      </c>
      <c r="C3272">
        <v>1129</v>
      </c>
      <c r="D3272" t="s">
        <v>15</v>
      </c>
      <c r="E3272" t="s">
        <v>17</v>
      </c>
      <c r="F3272" s="6">
        <v>2</v>
      </c>
      <c r="G3272" s="4">
        <v>547.08000000000004</v>
      </c>
      <c r="H3272" s="7">
        <v>0</v>
      </c>
      <c r="I3272" t="s">
        <v>16</v>
      </c>
      <c r="J3272" s="6">
        <v>11</v>
      </c>
      <c r="K3272" s="5">
        <v>2.8</v>
      </c>
      <c r="L3272" s="4">
        <v>1094.1600000000001</v>
      </c>
    </row>
    <row r="3273" spans="1:12" x14ac:dyDescent="0.3">
      <c r="A3273">
        <v>13272</v>
      </c>
      <c r="B3273" s="1">
        <v>47833</v>
      </c>
      <c r="C3273">
        <v>1930</v>
      </c>
      <c r="D3273" t="s">
        <v>15</v>
      </c>
      <c r="E3273" t="s">
        <v>21</v>
      </c>
      <c r="F3273" s="6">
        <v>2</v>
      </c>
      <c r="G3273" s="4">
        <v>407.54</v>
      </c>
      <c r="H3273" s="7">
        <v>0.11</v>
      </c>
      <c r="I3273" t="s">
        <v>14</v>
      </c>
      <c r="J3273" s="6">
        <v>4</v>
      </c>
      <c r="K3273" s="5">
        <v>3.6</v>
      </c>
      <c r="L3273" s="4">
        <v>725.42</v>
      </c>
    </row>
    <row r="3274" spans="1:12" x14ac:dyDescent="0.3">
      <c r="A3274">
        <v>13273</v>
      </c>
      <c r="B3274" s="1">
        <v>47834</v>
      </c>
      <c r="C3274">
        <v>1465</v>
      </c>
      <c r="D3274" t="s">
        <v>19</v>
      </c>
      <c r="E3274" t="s">
        <v>21</v>
      </c>
      <c r="F3274" s="6">
        <v>5</v>
      </c>
      <c r="G3274" s="4">
        <v>392.73</v>
      </c>
      <c r="H3274" s="7">
        <v>0.33</v>
      </c>
      <c r="I3274" t="s">
        <v>18</v>
      </c>
      <c r="J3274" s="6">
        <v>5</v>
      </c>
      <c r="K3274" s="5">
        <v>4.5999999999999996</v>
      </c>
      <c r="L3274" s="4">
        <v>1315.65</v>
      </c>
    </row>
    <row r="3275" spans="1:12" x14ac:dyDescent="0.3">
      <c r="A3275">
        <v>13274</v>
      </c>
      <c r="B3275" s="1">
        <v>47835</v>
      </c>
      <c r="C3275">
        <v>1205</v>
      </c>
      <c r="D3275" t="s">
        <v>19</v>
      </c>
      <c r="E3275" t="s">
        <v>13</v>
      </c>
      <c r="F3275" s="6">
        <v>7</v>
      </c>
      <c r="G3275" s="4">
        <v>342.25</v>
      </c>
      <c r="H3275" s="7">
        <v>0.11</v>
      </c>
      <c r="I3275" t="s">
        <v>18</v>
      </c>
      <c r="J3275" s="6">
        <v>6</v>
      </c>
      <c r="K3275" s="5">
        <v>4.0999999999999996</v>
      </c>
      <c r="L3275" s="4">
        <v>2132.2199999999998</v>
      </c>
    </row>
    <row r="3276" spans="1:12" x14ac:dyDescent="0.3">
      <c r="A3276">
        <v>13275</v>
      </c>
      <c r="B3276" s="1">
        <v>47836</v>
      </c>
      <c r="C3276">
        <v>1787</v>
      </c>
      <c r="D3276" t="s">
        <v>19</v>
      </c>
      <c r="E3276" t="s">
        <v>13</v>
      </c>
      <c r="F3276" s="6">
        <v>2</v>
      </c>
      <c r="G3276" s="4">
        <v>41.78</v>
      </c>
      <c r="H3276" s="7">
        <v>0.13</v>
      </c>
      <c r="I3276" t="s">
        <v>18</v>
      </c>
      <c r="J3276" s="6">
        <v>3</v>
      </c>
      <c r="K3276" s="5">
        <v>4.5</v>
      </c>
      <c r="L3276" s="4">
        <v>72.7</v>
      </c>
    </row>
    <row r="3277" spans="1:12" x14ac:dyDescent="0.3">
      <c r="A3277">
        <v>13276</v>
      </c>
      <c r="B3277" s="1">
        <v>47837</v>
      </c>
      <c r="C3277">
        <v>1977</v>
      </c>
      <c r="D3277" t="s">
        <v>12</v>
      </c>
      <c r="E3277" t="s">
        <v>17</v>
      </c>
      <c r="F3277" s="6">
        <v>6</v>
      </c>
      <c r="G3277" s="4">
        <v>560.16999999999996</v>
      </c>
      <c r="H3277" s="7">
        <v>0.17</v>
      </c>
      <c r="I3277" t="s">
        <v>14</v>
      </c>
      <c r="J3277" s="6">
        <v>9</v>
      </c>
      <c r="K3277" s="5">
        <v>1</v>
      </c>
      <c r="L3277" s="4">
        <v>2789.65</v>
      </c>
    </row>
    <row r="3278" spans="1:12" x14ac:dyDescent="0.3">
      <c r="A3278">
        <v>13277</v>
      </c>
      <c r="B3278" s="1">
        <v>47838</v>
      </c>
      <c r="C3278">
        <v>1767</v>
      </c>
      <c r="D3278" t="s">
        <v>19</v>
      </c>
      <c r="E3278" t="s">
        <v>13</v>
      </c>
      <c r="F3278" s="6">
        <v>2</v>
      </c>
      <c r="G3278" s="4">
        <v>382.34</v>
      </c>
      <c r="H3278" s="7">
        <v>0.2</v>
      </c>
      <c r="I3278" t="s">
        <v>18</v>
      </c>
      <c r="J3278" s="6">
        <v>1</v>
      </c>
      <c r="K3278" s="5">
        <v>1.7</v>
      </c>
      <c r="L3278" s="4">
        <v>611.74</v>
      </c>
    </row>
    <row r="3279" spans="1:12" x14ac:dyDescent="0.3">
      <c r="A3279">
        <v>13278</v>
      </c>
      <c r="B3279" s="1">
        <v>47839</v>
      </c>
      <c r="C3279">
        <v>1265</v>
      </c>
      <c r="D3279" t="s">
        <v>19</v>
      </c>
      <c r="E3279" t="s">
        <v>13</v>
      </c>
      <c r="F3279" s="6">
        <v>6</v>
      </c>
      <c r="G3279" s="4">
        <v>596.53</v>
      </c>
      <c r="H3279" s="7">
        <v>0.28000000000000003</v>
      </c>
      <c r="I3279" t="s">
        <v>16</v>
      </c>
      <c r="J3279" s="6">
        <v>11</v>
      </c>
      <c r="K3279" s="5">
        <v>2.7</v>
      </c>
      <c r="L3279" s="4">
        <v>2577.0100000000002</v>
      </c>
    </row>
    <row r="3280" spans="1:12" x14ac:dyDescent="0.3">
      <c r="A3280">
        <v>13279</v>
      </c>
      <c r="B3280" s="1">
        <v>47840</v>
      </c>
      <c r="C3280">
        <v>1536</v>
      </c>
      <c r="D3280" t="s">
        <v>22</v>
      </c>
      <c r="E3280" t="s">
        <v>17</v>
      </c>
      <c r="F3280" s="6">
        <v>4</v>
      </c>
      <c r="G3280" s="4">
        <v>329.35</v>
      </c>
      <c r="H3280" s="7">
        <v>7.0000000000000007E-2</v>
      </c>
      <c r="I3280" t="s">
        <v>14</v>
      </c>
      <c r="J3280" s="6">
        <v>6</v>
      </c>
      <c r="K3280" s="5">
        <v>4.4000000000000004</v>
      </c>
      <c r="L3280" s="4">
        <v>1225.18</v>
      </c>
    </row>
    <row r="3281" spans="1:12" x14ac:dyDescent="0.3">
      <c r="A3281">
        <v>13280</v>
      </c>
      <c r="B3281" s="1">
        <v>47841</v>
      </c>
      <c r="C3281">
        <v>1961</v>
      </c>
      <c r="D3281" t="s">
        <v>19</v>
      </c>
      <c r="E3281" t="s">
        <v>17</v>
      </c>
      <c r="F3281" s="6">
        <v>3</v>
      </c>
      <c r="G3281" s="4">
        <v>430.41</v>
      </c>
      <c r="H3281" s="7">
        <v>0.31</v>
      </c>
      <c r="I3281" t="s">
        <v>18</v>
      </c>
      <c r="J3281" s="6">
        <v>6</v>
      </c>
      <c r="K3281" s="5">
        <v>4.4000000000000004</v>
      </c>
      <c r="L3281" s="4">
        <v>890.95</v>
      </c>
    </row>
    <row r="3282" spans="1:12" x14ac:dyDescent="0.3">
      <c r="A3282">
        <v>13281</v>
      </c>
      <c r="B3282" s="1">
        <v>47842</v>
      </c>
      <c r="C3282">
        <v>1792</v>
      </c>
      <c r="D3282" t="s">
        <v>15</v>
      </c>
      <c r="E3282" t="s">
        <v>20</v>
      </c>
      <c r="F3282" s="6">
        <v>1</v>
      </c>
      <c r="G3282" s="4">
        <v>47.88</v>
      </c>
      <c r="H3282" s="7">
        <v>0.27</v>
      </c>
      <c r="I3282" t="s">
        <v>18</v>
      </c>
      <c r="J3282" s="6">
        <v>8</v>
      </c>
      <c r="K3282" s="5">
        <v>1.7</v>
      </c>
      <c r="L3282" s="4">
        <v>34.950000000000003</v>
      </c>
    </row>
    <row r="3283" spans="1:12" x14ac:dyDescent="0.3">
      <c r="A3283">
        <v>13282</v>
      </c>
      <c r="B3283" s="1">
        <v>47843</v>
      </c>
      <c r="C3283">
        <v>1252</v>
      </c>
      <c r="D3283" t="s">
        <v>19</v>
      </c>
      <c r="E3283" t="s">
        <v>13</v>
      </c>
      <c r="F3283" s="6">
        <v>5</v>
      </c>
      <c r="G3283" s="4">
        <v>384.57</v>
      </c>
      <c r="H3283" s="7">
        <v>0.25</v>
      </c>
      <c r="I3283" t="s">
        <v>14</v>
      </c>
      <c r="J3283" s="6">
        <v>5</v>
      </c>
      <c r="K3283" s="5">
        <v>1.6</v>
      </c>
      <c r="L3283" s="4">
        <v>1442.14</v>
      </c>
    </row>
    <row r="3284" spans="1:12" x14ac:dyDescent="0.3">
      <c r="A3284">
        <v>13283</v>
      </c>
      <c r="B3284" s="1">
        <v>47844</v>
      </c>
      <c r="C3284">
        <v>1821</v>
      </c>
      <c r="D3284" t="s">
        <v>12</v>
      </c>
      <c r="E3284" t="s">
        <v>21</v>
      </c>
      <c r="F3284" s="6">
        <v>5</v>
      </c>
      <c r="G3284" s="4">
        <v>462.32</v>
      </c>
      <c r="H3284" s="7">
        <v>0.03</v>
      </c>
      <c r="I3284" t="s">
        <v>16</v>
      </c>
      <c r="J3284" s="6">
        <v>9</v>
      </c>
      <c r="K3284" s="5">
        <v>4.3</v>
      </c>
      <c r="L3284" s="4">
        <v>2242.25</v>
      </c>
    </row>
    <row r="3285" spans="1:12" x14ac:dyDescent="0.3">
      <c r="A3285">
        <v>13284</v>
      </c>
      <c r="B3285" s="1">
        <v>47845</v>
      </c>
      <c r="C3285">
        <v>1288</v>
      </c>
      <c r="D3285" t="s">
        <v>12</v>
      </c>
      <c r="E3285" t="s">
        <v>13</v>
      </c>
      <c r="F3285" s="6">
        <v>6</v>
      </c>
      <c r="G3285" s="4">
        <v>470.43</v>
      </c>
      <c r="H3285" s="7">
        <v>0.01</v>
      </c>
      <c r="I3285" t="s">
        <v>16</v>
      </c>
      <c r="J3285" s="6">
        <v>9</v>
      </c>
      <c r="K3285" s="5">
        <v>3.2</v>
      </c>
      <c r="L3285" s="4">
        <v>2794.35</v>
      </c>
    </row>
    <row r="3286" spans="1:12" x14ac:dyDescent="0.3">
      <c r="A3286">
        <v>13285</v>
      </c>
      <c r="B3286" s="1">
        <v>47846</v>
      </c>
      <c r="C3286">
        <v>1163</v>
      </c>
      <c r="D3286" t="s">
        <v>12</v>
      </c>
      <c r="E3286" t="s">
        <v>21</v>
      </c>
      <c r="F3286" s="6">
        <v>4</v>
      </c>
      <c r="G3286" s="4">
        <v>465.52</v>
      </c>
      <c r="H3286" s="7">
        <v>0.21</v>
      </c>
      <c r="I3286" t="s">
        <v>18</v>
      </c>
      <c r="J3286" s="6">
        <v>2</v>
      </c>
      <c r="K3286" s="5">
        <v>3.5</v>
      </c>
      <c r="L3286" s="4">
        <v>1471.04</v>
      </c>
    </row>
    <row r="3287" spans="1:12" x14ac:dyDescent="0.3">
      <c r="A3287">
        <v>13286</v>
      </c>
      <c r="B3287" s="1">
        <v>47847</v>
      </c>
      <c r="C3287">
        <v>1094</v>
      </c>
      <c r="D3287" t="s">
        <v>15</v>
      </c>
      <c r="E3287" t="s">
        <v>21</v>
      </c>
      <c r="F3287" s="6">
        <v>4</v>
      </c>
      <c r="G3287" s="4">
        <v>147.38</v>
      </c>
      <c r="H3287" s="7">
        <v>0.3</v>
      </c>
      <c r="I3287" t="s">
        <v>18</v>
      </c>
      <c r="J3287" s="6">
        <v>5</v>
      </c>
      <c r="K3287" s="5">
        <v>4.2</v>
      </c>
      <c r="L3287" s="4">
        <v>412.66</v>
      </c>
    </row>
    <row r="3288" spans="1:12" x14ac:dyDescent="0.3">
      <c r="A3288">
        <v>13287</v>
      </c>
      <c r="B3288" s="1">
        <v>47848</v>
      </c>
      <c r="C3288">
        <v>1781</v>
      </c>
      <c r="D3288" t="s">
        <v>22</v>
      </c>
      <c r="E3288" t="s">
        <v>21</v>
      </c>
      <c r="F3288" s="6">
        <v>7</v>
      </c>
      <c r="G3288" s="4">
        <v>585.61</v>
      </c>
      <c r="H3288" s="7">
        <v>0.2</v>
      </c>
      <c r="I3288" t="s">
        <v>16</v>
      </c>
      <c r="J3288" s="6">
        <v>7</v>
      </c>
      <c r="K3288" s="5">
        <v>1.8</v>
      </c>
      <c r="L3288" s="4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 s="6">
        <v>1</v>
      </c>
      <c r="G3289" s="4">
        <v>597.17999999999995</v>
      </c>
      <c r="H3289" s="7">
        <v>7.0000000000000007E-2</v>
      </c>
      <c r="I3289" t="s">
        <v>18</v>
      </c>
      <c r="J3289" s="6">
        <v>2</v>
      </c>
      <c r="K3289" s="5">
        <v>1.5</v>
      </c>
      <c r="L3289" s="4">
        <v>555.38</v>
      </c>
    </row>
    <row r="3290" spans="1:12" x14ac:dyDescent="0.3">
      <c r="A3290">
        <v>13289</v>
      </c>
      <c r="B3290" s="1">
        <v>47850</v>
      </c>
      <c r="C3290">
        <v>1109</v>
      </c>
      <c r="D3290" t="s">
        <v>19</v>
      </c>
      <c r="E3290" t="s">
        <v>17</v>
      </c>
      <c r="F3290" s="6">
        <v>3</v>
      </c>
      <c r="G3290" s="4">
        <v>59.22</v>
      </c>
      <c r="H3290" s="7">
        <v>0.03</v>
      </c>
      <c r="I3290" t="s">
        <v>18</v>
      </c>
      <c r="J3290" s="6">
        <v>7</v>
      </c>
      <c r="K3290" s="5">
        <v>4.4000000000000004</v>
      </c>
      <c r="L3290" s="4">
        <v>172.33</v>
      </c>
    </row>
    <row r="3291" spans="1:12" x14ac:dyDescent="0.3">
      <c r="A3291">
        <v>13290</v>
      </c>
      <c r="B3291" s="1">
        <v>47851</v>
      </c>
      <c r="C3291">
        <v>1335</v>
      </c>
      <c r="D3291" t="s">
        <v>19</v>
      </c>
      <c r="E3291" t="s">
        <v>17</v>
      </c>
      <c r="F3291" s="6">
        <v>5</v>
      </c>
      <c r="G3291" s="4">
        <v>562.82000000000005</v>
      </c>
      <c r="H3291" s="7">
        <v>0.24</v>
      </c>
      <c r="I3291" t="s">
        <v>18</v>
      </c>
      <c r="J3291" s="6">
        <v>9</v>
      </c>
      <c r="K3291" s="5">
        <v>1.4</v>
      </c>
      <c r="L3291" s="4">
        <v>2138.7199999999998</v>
      </c>
    </row>
    <row r="3292" spans="1:12" x14ac:dyDescent="0.3">
      <c r="A3292">
        <v>13291</v>
      </c>
      <c r="B3292" s="1">
        <v>47852</v>
      </c>
      <c r="C3292">
        <v>1821</v>
      </c>
      <c r="D3292" t="s">
        <v>15</v>
      </c>
      <c r="E3292" t="s">
        <v>20</v>
      </c>
      <c r="F3292" s="6">
        <v>6</v>
      </c>
      <c r="G3292" s="4">
        <v>184.33</v>
      </c>
      <c r="H3292" s="7">
        <v>0.25</v>
      </c>
      <c r="I3292" t="s">
        <v>14</v>
      </c>
      <c r="J3292" s="6">
        <v>8</v>
      </c>
      <c r="K3292" s="5">
        <v>1.4</v>
      </c>
      <c r="L3292" s="4">
        <v>829.48</v>
      </c>
    </row>
    <row r="3293" spans="1:12" x14ac:dyDescent="0.3">
      <c r="A3293">
        <v>13292</v>
      </c>
      <c r="B3293" s="1">
        <v>47853</v>
      </c>
      <c r="C3293">
        <v>1237</v>
      </c>
      <c r="D3293" t="s">
        <v>15</v>
      </c>
      <c r="E3293" t="s">
        <v>17</v>
      </c>
      <c r="F3293" s="6">
        <v>4</v>
      </c>
      <c r="G3293" s="4">
        <v>418.23</v>
      </c>
      <c r="H3293" s="7">
        <v>0.06</v>
      </c>
      <c r="I3293" t="s">
        <v>16</v>
      </c>
      <c r="J3293" s="6">
        <v>10</v>
      </c>
      <c r="K3293" s="5">
        <v>2.1</v>
      </c>
      <c r="L3293" s="4">
        <v>1572.54</v>
      </c>
    </row>
    <row r="3294" spans="1:12" x14ac:dyDescent="0.3">
      <c r="A3294">
        <v>13293</v>
      </c>
      <c r="B3294" s="1">
        <v>47854</v>
      </c>
      <c r="C3294">
        <v>1380</v>
      </c>
      <c r="D3294" t="s">
        <v>15</v>
      </c>
      <c r="E3294" t="s">
        <v>20</v>
      </c>
      <c r="F3294" s="6">
        <v>5</v>
      </c>
      <c r="G3294" s="4">
        <v>212.79</v>
      </c>
      <c r="H3294" s="7">
        <v>0.01</v>
      </c>
      <c r="I3294" t="s">
        <v>18</v>
      </c>
      <c r="J3294" s="6">
        <v>9</v>
      </c>
      <c r="K3294" s="5">
        <v>2.2999999999999998</v>
      </c>
      <c r="L3294" s="4">
        <v>1053.31</v>
      </c>
    </row>
    <row r="3295" spans="1:12" x14ac:dyDescent="0.3">
      <c r="A3295">
        <v>13294</v>
      </c>
      <c r="B3295" s="1">
        <v>47855</v>
      </c>
      <c r="C3295">
        <v>1435</v>
      </c>
      <c r="D3295" t="s">
        <v>19</v>
      </c>
      <c r="E3295" t="s">
        <v>13</v>
      </c>
      <c r="F3295" s="6">
        <v>6</v>
      </c>
      <c r="G3295" s="4">
        <v>581.14</v>
      </c>
      <c r="H3295" s="7">
        <v>0.14000000000000001</v>
      </c>
      <c r="I3295" t="s">
        <v>18</v>
      </c>
      <c r="J3295" s="6">
        <v>4</v>
      </c>
      <c r="K3295" s="5">
        <v>2</v>
      </c>
      <c r="L3295" s="4">
        <v>2998.68</v>
      </c>
    </row>
    <row r="3296" spans="1:12" x14ac:dyDescent="0.3">
      <c r="A3296">
        <v>13295</v>
      </c>
      <c r="B3296" s="1">
        <v>47856</v>
      </c>
      <c r="C3296">
        <v>1898</v>
      </c>
      <c r="D3296" t="s">
        <v>15</v>
      </c>
      <c r="E3296" t="s">
        <v>20</v>
      </c>
      <c r="F3296" s="6">
        <v>2</v>
      </c>
      <c r="G3296" s="4">
        <v>74.38</v>
      </c>
      <c r="H3296" s="7">
        <v>0.2</v>
      </c>
      <c r="I3296" t="s">
        <v>16</v>
      </c>
      <c r="J3296" s="6">
        <v>8</v>
      </c>
      <c r="K3296" s="5">
        <v>4</v>
      </c>
      <c r="L3296" s="4">
        <v>119.01</v>
      </c>
    </row>
    <row r="3297" spans="1:12" x14ac:dyDescent="0.3">
      <c r="A3297">
        <v>13296</v>
      </c>
      <c r="B3297" s="1">
        <v>47857</v>
      </c>
      <c r="C3297">
        <v>1482</v>
      </c>
      <c r="D3297" t="s">
        <v>22</v>
      </c>
      <c r="E3297" t="s">
        <v>17</v>
      </c>
      <c r="F3297" s="6">
        <v>5</v>
      </c>
      <c r="G3297" s="4">
        <v>306.18</v>
      </c>
      <c r="H3297" s="7">
        <v>0.25</v>
      </c>
      <c r="I3297" t="s">
        <v>16</v>
      </c>
      <c r="J3297" s="6">
        <v>9</v>
      </c>
      <c r="K3297" s="5">
        <v>4.9000000000000004</v>
      </c>
      <c r="L3297" s="4">
        <v>1148.18</v>
      </c>
    </row>
    <row r="3298" spans="1:12" x14ac:dyDescent="0.3">
      <c r="A3298">
        <v>13297</v>
      </c>
      <c r="B3298" s="1">
        <v>47858</v>
      </c>
      <c r="C3298">
        <v>1936</v>
      </c>
      <c r="D3298" t="s">
        <v>15</v>
      </c>
      <c r="E3298" t="s">
        <v>17</v>
      </c>
      <c r="F3298" s="6">
        <v>3</v>
      </c>
      <c r="G3298" s="4">
        <v>265.41000000000003</v>
      </c>
      <c r="H3298" s="7">
        <v>0.28000000000000003</v>
      </c>
      <c r="I3298" t="s">
        <v>16</v>
      </c>
      <c r="J3298" s="6">
        <v>10</v>
      </c>
      <c r="K3298" s="5">
        <v>1.8</v>
      </c>
      <c r="L3298" s="4">
        <v>573.29</v>
      </c>
    </row>
    <row r="3299" spans="1:12" x14ac:dyDescent="0.3">
      <c r="A3299">
        <v>13298</v>
      </c>
      <c r="B3299" s="1">
        <v>47859</v>
      </c>
      <c r="C3299">
        <v>1901</v>
      </c>
      <c r="D3299" t="s">
        <v>22</v>
      </c>
      <c r="E3299" t="s">
        <v>13</v>
      </c>
      <c r="F3299" s="6">
        <v>6</v>
      </c>
      <c r="G3299" s="4">
        <v>205.72</v>
      </c>
      <c r="H3299" s="7">
        <v>0.21</v>
      </c>
      <c r="I3299" t="s">
        <v>18</v>
      </c>
      <c r="J3299" s="6">
        <v>2</v>
      </c>
      <c r="K3299" s="5">
        <v>4.0999999999999996</v>
      </c>
      <c r="L3299" s="4">
        <v>975.11</v>
      </c>
    </row>
    <row r="3300" spans="1:12" x14ac:dyDescent="0.3">
      <c r="A3300">
        <v>13299</v>
      </c>
      <c r="B3300" s="1">
        <v>47860</v>
      </c>
      <c r="C3300">
        <v>1024</v>
      </c>
      <c r="D3300" t="s">
        <v>19</v>
      </c>
      <c r="E3300" t="s">
        <v>20</v>
      </c>
      <c r="F3300" s="6">
        <v>3</v>
      </c>
      <c r="G3300" s="4">
        <v>392.64</v>
      </c>
      <c r="H3300" s="7">
        <v>0.04</v>
      </c>
      <c r="I3300" t="s">
        <v>16</v>
      </c>
      <c r="J3300" s="6">
        <v>10</v>
      </c>
      <c r="K3300" s="5">
        <v>1.2</v>
      </c>
      <c r="L3300" s="4">
        <v>1130.8</v>
      </c>
    </row>
    <row r="3301" spans="1:12" x14ac:dyDescent="0.3">
      <c r="A3301">
        <v>13300</v>
      </c>
      <c r="B3301" s="1">
        <v>47861</v>
      </c>
      <c r="C3301">
        <v>1652</v>
      </c>
      <c r="D3301" t="s">
        <v>22</v>
      </c>
      <c r="E3301" t="s">
        <v>13</v>
      </c>
      <c r="F3301" s="6">
        <v>5</v>
      </c>
      <c r="G3301" s="4">
        <v>91.67</v>
      </c>
      <c r="H3301" s="7">
        <v>0.24</v>
      </c>
      <c r="I3301" t="s">
        <v>16</v>
      </c>
      <c r="J3301" s="6">
        <v>3</v>
      </c>
      <c r="K3301" s="5">
        <v>1.5</v>
      </c>
      <c r="L3301" s="4">
        <v>348.35</v>
      </c>
    </row>
    <row r="3302" spans="1:12" x14ac:dyDescent="0.3">
      <c r="A3302">
        <v>13301</v>
      </c>
      <c r="B3302" s="1">
        <v>47862</v>
      </c>
      <c r="C3302">
        <v>1116</v>
      </c>
      <c r="D3302" t="s">
        <v>15</v>
      </c>
      <c r="E3302" t="s">
        <v>21</v>
      </c>
      <c r="F3302" s="6">
        <v>2</v>
      </c>
      <c r="G3302" s="4">
        <v>434.25</v>
      </c>
      <c r="H3302" s="7">
        <v>0.34</v>
      </c>
      <c r="I3302" t="s">
        <v>16</v>
      </c>
      <c r="J3302" s="6">
        <v>1</v>
      </c>
      <c r="K3302" s="5">
        <v>3.1</v>
      </c>
      <c r="L3302" s="4">
        <v>573.21</v>
      </c>
    </row>
    <row r="3303" spans="1:12" x14ac:dyDescent="0.3">
      <c r="A3303">
        <v>13302</v>
      </c>
      <c r="B3303" s="1">
        <v>47863</v>
      </c>
      <c r="C3303">
        <v>1481</v>
      </c>
      <c r="D3303" t="s">
        <v>19</v>
      </c>
      <c r="E3303" t="s">
        <v>20</v>
      </c>
      <c r="F3303" s="6">
        <v>3</v>
      </c>
      <c r="G3303" s="4">
        <v>588.65</v>
      </c>
      <c r="H3303" s="7">
        <v>0.32</v>
      </c>
      <c r="I3303" t="s">
        <v>18</v>
      </c>
      <c r="J3303" s="6">
        <v>1</v>
      </c>
      <c r="K3303" s="5">
        <v>5</v>
      </c>
      <c r="L3303" s="4">
        <v>1200.8499999999999</v>
      </c>
    </row>
    <row r="3304" spans="1:12" x14ac:dyDescent="0.3">
      <c r="A3304">
        <v>13303</v>
      </c>
      <c r="B3304" s="1">
        <v>47864</v>
      </c>
      <c r="C3304">
        <v>1391</v>
      </c>
      <c r="D3304" t="s">
        <v>19</v>
      </c>
      <c r="E3304" t="s">
        <v>13</v>
      </c>
      <c r="F3304" s="6">
        <v>4</v>
      </c>
      <c r="G3304" s="4">
        <v>485.67</v>
      </c>
      <c r="H3304" s="7">
        <v>0.31</v>
      </c>
      <c r="I3304" t="s">
        <v>18</v>
      </c>
      <c r="J3304" s="6">
        <v>10</v>
      </c>
      <c r="K3304" s="5">
        <v>4.8</v>
      </c>
      <c r="L3304" s="4">
        <v>1340.45</v>
      </c>
    </row>
    <row r="3305" spans="1:12" x14ac:dyDescent="0.3">
      <c r="A3305">
        <v>13304</v>
      </c>
      <c r="B3305" s="1">
        <v>47865</v>
      </c>
      <c r="C3305">
        <v>1916</v>
      </c>
      <c r="D3305" t="s">
        <v>15</v>
      </c>
      <c r="E3305" t="s">
        <v>13</v>
      </c>
      <c r="F3305" s="6">
        <v>6</v>
      </c>
      <c r="G3305" s="4">
        <v>518.11</v>
      </c>
      <c r="H3305" s="7">
        <v>0.11</v>
      </c>
      <c r="I3305" t="s">
        <v>18</v>
      </c>
      <c r="J3305" s="6">
        <v>6</v>
      </c>
      <c r="K3305" s="5">
        <v>1.4</v>
      </c>
      <c r="L3305" s="4">
        <v>2766.71</v>
      </c>
    </row>
    <row r="3306" spans="1:12" x14ac:dyDescent="0.3">
      <c r="A3306">
        <v>13305</v>
      </c>
      <c r="B3306" s="1">
        <v>47866</v>
      </c>
      <c r="C3306">
        <v>1993</v>
      </c>
      <c r="D3306" t="s">
        <v>22</v>
      </c>
      <c r="E3306" t="s">
        <v>17</v>
      </c>
      <c r="F3306" s="6">
        <v>5</v>
      </c>
      <c r="G3306" s="4">
        <v>225.39</v>
      </c>
      <c r="H3306" s="7">
        <v>0.26</v>
      </c>
      <c r="I3306" t="s">
        <v>16</v>
      </c>
      <c r="J3306" s="6">
        <v>1</v>
      </c>
      <c r="K3306" s="5">
        <v>2</v>
      </c>
      <c r="L3306" s="4">
        <v>833.94</v>
      </c>
    </row>
    <row r="3307" spans="1:12" x14ac:dyDescent="0.3">
      <c r="A3307">
        <v>13306</v>
      </c>
      <c r="B3307" s="1">
        <v>47867</v>
      </c>
      <c r="C3307">
        <v>1963</v>
      </c>
      <c r="D3307" t="s">
        <v>15</v>
      </c>
      <c r="E3307" t="s">
        <v>20</v>
      </c>
      <c r="F3307" s="6">
        <v>2</v>
      </c>
      <c r="G3307" s="4">
        <v>205.06</v>
      </c>
      <c r="H3307" s="7">
        <v>0.3</v>
      </c>
      <c r="I3307" t="s">
        <v>18</v>
      </c>
      <c r="J3307" s="6">
        <v>5</v>
      </c>
      <c r="K3307" s="5">
        <v>4.8</v>
      </c>
      <c r="L3307" s="4">
        <v>287.08</v>
      </c>
    </row>
    <row r="3308" spans="1:12" x14ac:dyDescent="0.3">
      <c r="A3308">
        <v>13307</v>
      </c>
      <c r="B3308" s="1">
        <v>47868</v>
      </c>
      <c r="C3308">
        <v>1536</v>
      </c>
      <c r="D3308" t="s">
        <v>19</v>
      </c>
      <c r="E3308" t="s">
        <v>21</v>
      </c>
      <c r="F3308" s="6">
        <v>4</v>
      </c>
      <c r="G3308" s="4">
        <v>317.47000000000003</v>
      </c>
      <c r="H3308" s="7">
        <v>0.24</v>
      </c>
      <c r="I3308" t="s">
        <v>18</v>
      </c>
      <c r="J3308" s="6">
        <v>6</v>
      </c>
      <c r="K3308" s="5">
        <v>1.6</v>
      </c>
      <c r="L3308" s="4">
        <v>965.11</v>
      </c>
    </row>
    <row r="3309" spans="1:12" x14ac:dyDescent="0.3">
      <c r="A3309">
        <v>13308</v>
      </c>
      <c r="B3309" s="1">
        <v>47869</v>
      </c>
      <c r="C3309">
        <v>1078</v>
      </c>
      <c r="D3309" t="s">
        <v>12</v>
      </c>
      <c r="E3309" t="s">
        <v>21</v>
      </c>
      <c r="F3309" s="6">
        <v>5</v>
      </c>
      <c r="G3309" s="4">
        <v>41.75</v>
      </c>
      <c r="H3309" s="7">
        <v>0.09</v>
      </c>
      <c r="I3309" t="s">
        <v>16</v>
      </c>
      <c r="J3309" s="6">
        <v>9</v>
      </c>
      <c r="K3309" s="5">
        <v>4</v>
      </c>
      <c r="L3309" s="4">
        <v>189.96</v>
      </c>
    </row>
    <row r="3310" spans="1:12" x14ac:dyDescent="0.3">
      <c r="A3310">
        <v>13309</v>
      </c>
      <c r="B3310" s="1">
        <v>47870</v>
      </c>
      <c r="C3310">
        <v>1579</v>
      </c>
      <c r="D3310" t="s">
        <v>22</v>
      </c>
      <c r="E3310" t="s">
        <v>20</v>
      </c>
      <c r="F3310" s="6">
        <v>7</v>
      </c>
      <c r="G3310" s="4">
        <v>568.03</v>
      </c>
      <c r="H3310" s="7">
        <v>0.33</v>
      </c>
      <c r="I3310" t="s">
        <v>16</v>
      </c>
      <c r="J3310" s="6">
        <v>6</v>
      </c>
      <c r="K3310" s="5">
        <v>1</v>
      </c>
      <c r="L3310" s="4">
        <v>2664.06</v>
      </c>
    </row>
    <row r="3311" spans="1:12" x14ac:dyDescent="0.3">
      <c r="A3311">
        <v>13310</v>
      </c>
      <c r="B3311" s="1">
        <v>47871</v>
      </c>
      <c r="C3311">
        <v>1172</v>
      </c>
      <c r="D3311" t="s">
        <v>15</v>
      </c>
      <c r="E3311" t="s">
        <v>20</v>
      </c>
      <c r="F3311" s="6">
        <v>2</v>
      </c>
      <c r="G3311" s="4">
        <v>99.11</v>
      </c>
      <c r="H3311" s="7">
        <v>0.16</v>
      </c>
      <c r="I3311" t="s">
        <v>14</v>
      </c>
      <c r="J3311" s="6">
        <v>4</v>
      </c>
      <c r="K3311" s="5">
        <v>3.5</v>
      </c>
      <c r="L3311" s="4">
        <v>166.5</v>
      </c>
    </row>
    <row r="3312" spans="1:12" x14ac:dyDescent="0.3">
      <c r="A3312">
        <v>13311</v>
      </c>
      <c r="B3312" s="1">
        <v>47872</v>
      </c>
      <c r="C3312">
        <v>1955</v>
      </c>
      <c r="D3312" t="s">
        <v>15</v>
      </c>
      <c r="E3312" t="s">
        <v>13</v>
      </c>
      <c r="F3312" s="6">
        <v>4</v>
      </c>
      <c r="G3312" s="4">
        <v>543.26</v>
      </c>
      <c r="H3312" s="7">
        <v>0.05</v>
      </c>
      <c r="I3312" t="s">
        <v>18</v>
      </c>
      <c r="J3312" s="6">
        <v>1</v>
      </c>
      <c r="K3312" s="5">
        <v>3</v>
      </c>
      <c r="L3312" s="4">
        <v>2064.39</v>
      </c>
    </row>
    <row r="3313" spans="1:12" x14ac:dyDescent="0.3">
      <c r="A3313">
        <v>13312</v>
      </c>
      <c r="B3313" s="1">
        <v>47873</v>
      </c>
      <c r="C3313">
        <v>1011</v>
      </c>
      <c r="D3313" t="s">
        <v>19</v>
      </c>
      <c r="E3313" t="s">
        <v>17</v>
      </c>
      <c r="F3313" s="6">
        <v>3</v>
      </c>
      <c r="G3313" s="4">
        <v>63.9</v>
      </c>
      <c r="H3313" s="7">
        <v>0.04</v>
      </c>
      <c r="I3313" t="s">
        <v>18</v>
      </c>
      <c r="J3313" s="6">
        <v>6</v>
      </c>
      <c r="K3313" s="5">
        <v>2.9</v>
      </c>
      <c r="L3313" s="4">
        <v>184.03</v>
      </c>
    </row>
    <row r="3314" spans="1:12" x14ac:dyDescent="0.3">
      <c r="A3314">
        <v>13313</v>
      </c>
      <c r="B3314" s="1">
        <v>47874</v>
      </c>
      <c r="C3314">
        <v>1799</v>
      </c>
      <c r="D3314" t="s">
        <v>15</v>
      </c>
      <c r="E3314" t="s">
        <v>17</v>
      </c>
      <c r="F3314" s="6">
        <v>5</v>
      </c>
      <c r="G3314" s="4">
        <v>496.24</v>
      </c>
      <c r="H3314" s="7">
        <v>0.23</v>
      </c>
      <c r="I3314" t="s">
        <v>16</v>
      </c>
      <c r="J3314" s="6">
        <v>7</v>
      </c>
      <c r="K3314" s="5">
        <v>4.3</v>
      </c>
      <c r="L3314" s="4">
        <v>1910.52</v>
      </c>
    </row>
    <row r="3315" spans="1:12" x14ac:dyDescent="0.3">
      <c r="A3315">
        <v>13314</v>
      </c>
      <c r="B3315" s="1">
        <v>47875</v>
      </c>
      <c r="C3315">
        <v>1127</v>
      </c>
      <c r="D3315" t="s">
        <v>15</v>
      </c>
      <c r="E3315" t="s">
        <v>17</v>
      </c>
      <c r="F3315" s="6">
        <v>5</v>
      </c>
      <c r="G3315" s="4">
        <v>103.9</v>
      </c>
      <c r="H3315" s="7">
        <v>0.15</v>
      </c>
      <c r="I3315" t="s">
        <v>14</v>
      </c>
      <c r="J3315" s="6">
        <v>5</v>
      </c>
      <c r="K3315" s="5">
        <v>1.3</v>
      </c>
      <c r="L3315" s="4">
        <v>441.58</v>
      </c>
    </row>
    <row r="3316" spans="1:12" x14ac:dyDescent="0.3">
      <c r="A3316">
        <v>13315</v>
      </c>
      <c r="B3316" s="1">
        <v>47876</v>
      </c>
      <c r="C3316">
        <v>1607</v>
      </c>
      <c r="D3316" t="s">
        <v>12</v>
      </c>
      <c r="E3316" t="s">
        <v>20</v>
      </c>
      <c r="F3316" s="6">
        <v>3</v>
      </c>
      <c r="G3316" s="4">
        <v>37.31</v>
      </c>
      <c r="H3316" s="7">
        <v>0.03</v>
      </c>
      <c r="I3316" t="s">
        <v>18</v>
      </c>
      <c r="J3316" s="6">
        <v>6</v>
      </c>
      <c r="K3316" s="5">
        <v>2.5</v>
      </c>
      <c r="L3316" s="4">
        <v>108.57</v>
      </c>
    </row>
    <row r="3317" spans="1:12" x14ac:dyDescent="0.3">
      <c r="A3317">
        <v>13316</v>
      </c>
      <c r="B3317" s="1">
        <v>47877</v>
      </c>
      <c r="C3317">
        <v>1091</v>
      </c>
      <c r="D3317" t="s">
        <v>15</v>
      </c>
      <c r="E3317" t="s">
        <v>17</v>
      </c>
      <c r="F3317" s="6">
        <v>7</v>
      </c>
      <c r="G3317" s="4">
        <v>435.9</v>
      </c>
      <c r="H3317" s="7">
        <v>0.26</v>
      </c>
      <c r="I3317" t="s">
        <v>14</v>
      </c>
      <c r="J3317" s="6">
        <v>10</v>
      </c>
      <c r="K3317" s="5">
        <v>2.8</v>
      </c>
      <c r="L3317" s="4">
        <v>2257.96</v>
      </c>
    </row>
    <row r="3318" spans="1:12" x14ac:dyDescent="0.3">
      <c r="A3318">
        <v>13317</v>
      </c>
      <c r="B3318" s="1">
        <v>47878</v>
      </c>
      <c r="C3318">
        <v>1652</v>
      </c>
      <c r="D3318" t="s">
        <v>15</v>
      </c>
      <c r="E3318" t="s">
        <v>13</v>
      </c>
      <c r="F3318" s="6">
        <v>1</v>
      </c>
      <c r="G3318" s="4">
        <v>178.96</v>
      </c>
      <c r="H3318" s="7">
        <v>0.28000000000000003</v>
      </c>
      <c r="I3318" t="s">
        <v>14</v>
      </c>
      <c r="J3318" s="6">
        <v>8</v>
      </c>
      <c r="K3318" s="5">
        <v>1.5</v>
      </c>
      <c r="L3318" s="4">
        <v>128.85</v>
      </c>
    </row>
    <row r="3319" spans="1:12" x14ac:dyDescent="0.3">
      <c r="A3319">
        <v>13318</v>
      </c>
      <c r="B3319" s="1">
        <v>47879</v>
      </c>
      <c r="C3319">
        <v>1542</v>
      </c>
      <c r="D3319" t="s">
        <v>15</v>
      </c>
      <c r="E3319" t="s">
        <v>20</v>
      </c>
      <c r="F3319" s="6">
        <v>4</v>
      </c>
      <c r="G3319" s="4">
        <v>432.98</v>
      </c>
      <c r="H3319" s="7">
        <v>0.25</v>
      </c>
      <c r="I3319" t="s">
        <v>14</v>
      </c>
      <c r="J3319" s="6">
        <v>1</v>
      </c>
      <c r="K3319" s="5">
        <v>1.3</v>
      </c>
      <c r="L3319" s="4">
        <v>1298.94</v>
      </c>
    </row>
    <row r="3320" spans="1:12" x14ac:dyDescent="0.3">
      <c r="A3320">
        <v>13319</v>
      </c>
      <c r="B3320" s="1">
        <v>47880</v>
      </c>
      <c r="C3320">
        <v>1845</v>
      </c>
      <c r="D3320" t="s">
        <v>12</v>
      </c>
      <c r="E3320" t="s">
        <v>20</v>
      </c>
      <c r="F3320" s="6">
        <v>3</v>
      </c>
      <c r="G3320" s="4">
        <v>339.72</v>
      </c>
      <c r="H3320" s="7">
        <v>7.0000000000000007E-2</v>
      </c>
      <c r="I3320" t="s">
        <v>14</v>
      </c>
      <c r="J3320" s="6">
        <v>8</v>
      </c>
      <c r="K3320" s="5">
        <v>1.7</v>
      </c>
      <c r="L3320" s="4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 s="6">
        <v>5</v>
      </c>
      <c r="G3321" s="4">
        <v>78.650000000000006</v>
      </c>
      <c r="H3321" s="7">
        <v>0.24</v>
      </c>
      <c r="I3321" t="s">
        <v>16</v>
      </c>
      <c r="J3321" s="6">
        <v>11</v>
      </c>
      <c r="K3321" s="5">
        <v>2</v>
      </c>
      <c r="L3321" s="4">
        <v>298.87</v>
      </c>
    </row>
    <row r="3322" spans="1:12" x14ac:dyDescent="0.3">
      <c r="A3322">
        <v>13321</v>
      </c>
      <c r="B3322" s="1">
        <v>47882</v>
      </c>
      <c r="C3322">
        <v>1657</v>
      </c>
      <c r="D3322" t="s">
        <v>15</v>
      </c>
      <c r="E3322" t="s">
        <v>21</v>
      </c>
      <c r="F3322" s="6">
        <v>4</v>
      </c>
      <c r="G3322" s="4">
        <v>560.29999999999995</v>
      </c>
      <c r="H3322" s="7">
        <v>0</v>
      </c>
      <c r="I3322" t="s">
        <v>14</v>
      </c>
      <c r="J3322" s="6">
        <v>2</v>
      </c>
      <c r="K3322" s="5">
        <v>4.9000000000000004</v>
      </c>
      <c r="L3322" s="4">
        <v>2241.1999999999998</v>
      </c>
    </row>
    <row r="3323" spans="1:12" x14ac:dyDescent="0.3">
      <c r="A3323">
        <v>13322</v>
      </c>
      <c r="B3323" s="1">
        <v>47883</v>
      </c>
      <c r="C3323">
        <v>1988</v>
      </c>
      <c r="D3323" t="s">
        <v>22</v>
      </c>
      <c r="E3323" t="s">
        <v>21</v>
      </c>
      <c r="F3323" s="6">
        <v>7</v>
      </c>
      <c r="G3323" s="4">
        <v>279.60000000000002</v>
      </c>
      <c r="H3323" s="7">
        <v>0.11</v>
      </c>
      <c r="I3323" t="s">
        <v>16</v>
      </c>
      <c r="J3323" s="6">
        <v>2</v>
      </c>
      <c r="K3323" s="5">
        <v>2.9</v>
      </c>
      <c r="L3323" s="4">
        <v>1741.91</v>
      </c>
    </row>
    <row r="3324" spans="1:12" x14ac:dyDescent="0.3">
      <c r="A3324">
        <v>13323</v>
      </c>
      <c r="B3324" s="1">
        <v>47884</v>
      </c>
      <c r="C3324">
        <v>1827</v>
      </c>
      <c r="D3324" t="s">
        <v>15</v>
      </c>
      <c r="E3324" t="s">
        <v>13</v>
      </c>
      <c r="F3324" s="6">
        <v>4</v>
      </c>
      <c r="G3324" s="4">
        <v>444.65</v>
      </c>
      <c r="H3324" s="7">
        <v>0.14000000000000001</v>
      </c>
      <c r="I3324" t="s">
        <v>14</v>
      </c>
      <c r="J3324" s="6">
        <v>8</v>
      </c>
      <c r="K3324" s="5">
        <v>3</v>
      </c>
      <c r="L3324" s="4">
        <v>1529.6</v>
      </c>
    </row>
    <row r="3325" spans="1:12" x14ac:dyDescent="0.3">
      <c r="A3325">
        <v>13324</v>
      </c>
      <c r="B3325" s="1">
        <v>47885</v>
      </c>
      <c r="C3325">
        <v>1446</v>
      </c>
      <c r="D3325" t="s">
        <v>15</v>
      </c>
      <c r="E3325" t="s">
        <v>17</v>
      </c>
      <c r="F3325" s="6">
        <v>1</v>
      </c>
      <c r="G3325" s="4">
        <v>308.10000000000002</v>
      </c>
      <c r="H3325" s="7">
        <v>0.28999999999999998</v>
      </c>
      <c r="I3325" t="s">
        <v>16</v>
      </c>
      <c r="J3325" s="6">
        <v>2</v>
      </c>
      <c r="K3325" s="5">
        <v>3.8</v>
      </c>
      <c r="L3325" s="4">
        <v>218.75</v>
      </c>
    </row>
    <row r="3326" spans="1:12" x14ac:dyDescent="0.3">
      <c r="A3326">
        <v>13325</v>
      </c>
      <c r="B3326" s="1">
        <v>47886</v>
      </c>
      <c r="C3326">
        <v>1389</v>
      </c>
      <c r="D3326" t="s">
        <v>19</v>
      </c>
      <c r="E3326" t="s">
        <v>17</v>
      </c>
      <c r="F3326" s="6">
        <v>5</v>
      </c>
      <c r="G3326" s="4">
        <v>368.55</v>
      </c>
      <c r="H3326" s="7">
        <v>0.14000000000000001</v>
      </c>
      <c r="I3326" t="s">
        <v>18</v>
      </c>
      <c r="J3326" s="6">
        <v>8</v>
      </c>
      <c r="K3326" s="5">
        <v>3.7</v>
      </c>
      <c r="L3326" s="4">
        <v>1584.76</v>
      </c>
    </row>
    <row r="3327" spans="1:12" x14ac:dyDescent="0.3">
      <c r="A3327">
        <v>13326</v>
      </c>
      <c r="B3327" s="1">
        <v>47887</v>
      </c>
      <c r="C3327">
        <v>1671</v>
      </c>
      <c r="D3327" t="s">
        <v>15</v>
      </c>
      <c r="E3327" t="s">
        <v>20</v>
      </c>
      <c r="F3327" s="6">
        <v>2</v>
      </c>
      <c r="G3327" s="4">
        <v>192.12</v>
      </c>
      <c r="H3327" s="7">
        <v>0</v>
      </c>
      <c r="I3327" t="s">
        <v>16</v>
      </c>
      <c r="J3327" s="6">
        <v>5</v>
      </c>
      <c r="K3327" s="5">
        <v>3</v>
      </c>
      <c r="L3327" s="4">
        <v>384.24</v>
      </c>
    </row>
    <row r="3328" spans="1:12" x14ac:dyDescent="0.3">
      <c r="A3328">
        <v>13327</v>
      </c>
      <c r="B3328" s="1">
        <v>47888</v>
      </c>
      <c r="C3328">
        <v>1860</v>
      </c>
      <c r="D3328" t="s">
        <v>19</v>
      </c>
      <c r="E3328" t="s">
        <v>20</v>
      </c>
      <c r="F3328" s="6">
        <v>1</v>
      </c>
      <c r="G3328" s="4">
        <v>132.21</v>
      </c>
      <c r="H3328" s="7">
        <v>0.12</v>
      </c>
      <c r="I3328" t="s">
        <v>18</v>
      </c>
      <c r="J3328" s="6">
        <v>9</v>
      </c>
      <c r="K3328" s="5">
        <v>2.4</v>
      </c>
      <c r="L3328" s="4">
        <v>116.34</v>
      </c>
    </row>
    <row r="3329" spans="1:12" x14ac:dyDescent="0.3">
      <c r="A3329">
        <v>13328</v>
      </c>
      <c r="B3329" s="1">
        <v>47889</v>
      </c>
      <c r="C3329">
        <v>1042</v>
      </c>
      <c r="D3329" t="s">
        <v>12</v>
      </c>
      <c r="E3329" t="s">
        <v>17</v>
      </c>
      <c r="F3329" s="6">
        <v>1</v>
      </c>
      <c r="G3329" s="4">
        <v>332.4</v>
      </c>
      <c r="H3329" s="7">
        <v>0.17</v>
      </c>
      <c r="I3329" t="s">
        <v>16</v>
      </c>
      <c r="J3329" s="6">
        <v>9</v>
      </c>
      <c r="K3329" s="5">
        <v>2.2999999999999998</v>
      </c>
      <c r="L3329" s="4">
        <v>275.89</v>
      </c>
    </row>
    <row r="3330" spans="1:12" x14ac:dyDescent="0.3">
      <c r="A3330">
        <v>13329</v>
      </c>
      <c r="B3330" s="1">
        <v>47890</v>
      </c>
      <c r="C3330">
        <v>1253</v>
      </c>
      <c r="D3330" t="s">
        <v>19</v>
      </c>
      <c r="E3330" t="s">
        <v>20</v>
      </c>
      <c r="F3330" s="6">
        <v>2</v>
      </c>
      <c r="G3330" s="4">
        <v>272.52999999999997</v>
      </c>
      <c r="H3330" s="7">
        <v>0.33</v>
      </c>
      <c r="I3330" t="s">
        <v>16</v>
      </c>
      <c r="J3330" s="6">
        <v>8</v>
      </c>
      <c r="K3330" s="5">
        <v>1.2</v>
      </c>
      <c r="L3330" s="4">
        <v>365.19</v>
      </c>
    </row>
    <row r="3331" spans="1:12" x14ac:dyDescent="0.3">
      <c r="A3331">
        <v>13330</v>
      </c>
      <c r="B3331" s="1">
        <v>47891</v>
      </c>
      <c r="C3331">
        <v>1129</v>
      </c>
      <c r="D3331" t="s">
        <v>12</v>
      </c>
      <c r="E3331" t="s">
        <v>17</v>
      </c>
      <c r="F3331" s="6">
        <v>2</v>
      </c>
      <c r="G3331" s="4">
        <v>243.22</v>
      </c>
      <c r="H3331" s="7">
        <v>0.33</v>
      </c>
      <c r="I3331" t="s">
        <v>14</v>
      </c>
      <c r="J3331" s="6">
        <v>9</v>
      </c>
      <c r="K3331" s="5">
        <v>4.5999999999999996</v>
      </c>
      <c r="L3331" s="4">
        <v>325.91000000000003</v>
      </c>
    </row>
    <row r="3332" spans="1:12" x14ac:dyDescent="0.3">
      <c r="A3332">
        <v>13331</v>
      </c>
      <c r="B3332" s="1">
        <v>47892</v>
      </c>
      <c r="C3332">
        <v>1059</v>
      </c>
      <c r="D3332" t="s">
        <v>15</v>
      </c>
      <c r="E3332" t="s">
        <v>13</v>
      </c>
      <c r="F3332" s="6">
        <v>7</v>
      </c>
      <c r="G3332" s="4">
        <v>408.45</v>
      </c>
      <c r="H3332" s="7">
        <v>0.06</v>
      </c>
      <c r="I3332" t="s">
        <v>18</v>
      </c>
      <c r="J3332" s="6">
        <v>7</v>
      </c>
      <c r="K3332" s="5">
        <v>4.0999999999999996</v>
      </c>
      <c r="L3332" s="4">
        <v>2687.6</v>
      </c>
    </row>
    <row r="3333" spans="1:12" x14ac:dyDescent="0.3">
      <c r="A3333">
        <v>13332</v>
      </c>
      <c r="B3333" s="1">
        <v>47893</v>
      </c>
      <c r="C3333">
        <v>1662</v>
      </c>
      <c r="D3333" t="s">
        <v>15</v>
      </c>
      <c r="E3333" t="s">
        <v>20</v>
      </c>
      <c r="F3333" s="6">
        <v>7</v>
      </c>
      <c r="G3333" s="4">
        <v>418.95</v>
      </c>
      <c r="H3333" s="7">
        <v>0.06</v>
      </c>
      <c r="I3333" t="s">
        <v>16</v>
      </c>
      <c r="J3333" s="6">
        <v>8</v>
      </c>
      <c r="K3333" s="5">
        <v>3.5</v>
      </c>
      <c r="L3333" s="4">
        <v>2756.69</v>
      </c>
    </row>
    <row r="3334" spans="1:12" x14ac:dyDescent="0.3">
      <c r="A3334">
        <v>13333</v>
      </c>
      <c r="B3334" s="1">
        <v>47894</v>
      </c>
      <c r="C3334">
        <v>1466</v>
      </c>
      <c r="D3334" t="s">
        <v>15</v>
      </c>
      <c r="E3334" t="s">
        <v>17</v>
      </c>
      <c r="F3334" s="6">
        <v>1</v>
      </c>
      <c r="G3334" s="4">
        <v>41.86</v>
      </c>
      <c r="H3334" s="7">
        <v>0.06</v>
      </c>
      <c r="I3334" t="s">
        <v>16</v>
      </c>
      <c r="J3334" s="6">
        <v>6</v>
      </c>
      <c r="K3334" s="5">
        <v>2.6</v>
      </c>
      <c r="L3334" s="4">
        <v>39.35</v>
      </c>
    </row>
    <row r="3335" spans="1:12" x14ac:dyDescent="0.3">
      <c r="A3335">
        <v>13334</v>
      </c>
      <c r="B3335" s="1">
        <v>47895</v>
      </c>
      <c r="C3335">
        <v>1286</v>
      </c>
      <c r="D3335" t="s">
        <v>19</v>
      </c>
      <c r="E3335" t="s">
        <v>20</v>
      </c>
      <c r="F3335" s="6">
        <v>4</v>
      </c>
      <c r="G3335" s="4">
        <v>213.17</v>
      </c>
      <c r="H3335" s="7">
        <v>0.28000000000000003</v>
      </c>
      <c r="I3335" t="s">
        <v>16</v>
      </c>
      <c r="J3335" s="6">
        <v>9</v>
      </c>
      <c r="K3335" s="5">
        <v>3.3</v>
      </c>
      <c r="L3335" s="4">
        <v>613.92999999999995</v>
      </c>
    </row>
    <row r="3336" spans="1:12" x14ac:dyDescent="0.3">
      <c r="A3336">
        <v>13335</v>
      </c>
      <c r="B3336" s="1">
        <v>47896</v>
      </c>
      <c r="C3336">
        <v>1516</v>
      </c>
      <c r="D3336" t="s">
        <v>15</v>
      </c>
      <c r="E3336" t="s">
        <v>13</v>
      </c>
      <c r="F3336" s="6">
        <v>3</v>
      </c>
      <c r="G3336" s="4">
        <v>255.88</v>
      </c>
      <c r="H3336" s="7">
        <v>0</v>
      </c>
      <c r="I3336" t="s">
        <v>18</v>
      </c>
      <c r="J3336" s="6">
        <v>2</v>
      </c>
      <c r="K3336" s="5">
        <v>2.9</v>
      </c>
      <c r="L3336" s="4">
        <v>767.64</v>
      </c>
    </row>
    <row r="3337" spans="1:12" x14ac:dyDescent="0.3">
      <c r="A3337">
        <v>13336</v>
      </c>
      <c r="B3337" s="1">
        <v>47897</v>
      </c>
      <c r="C3337">
        <v>1466</v>
      </c>
      <c r="D3337" t="s">
        <v>19</v>
      </c>
      <c r="E3337" t="s">
        <v>20</v>
      </c>
      <c r="F3337" s="6">
        <v>3</v>
      </c>
      <c r="G3337" s="4">
        <v>71.680000000000007</v>
      </c>
      <c r="H3337" s="7">
        <v>0.04</v>
      </c>
      <c r="I3337" t="s">
        <v>14</v>
      </c>
      <c r="J3337" s="6">
        <v>3</v>
      </c>
      <c r="K3337" s="5">
        <v>2.1</v>
      </c>
      <c r="L3337" s="4">
        <v>206.44</v>
      </c>
    </row>
    <row r="3338" spans="1:12" x14ac:dyDescent="0.3">
      <c r="A3338">
        <v>13337</v>
      </c>
      <c r="B3338" s="1">
        <v>47898</v>
      </c>
      <c r="C3338">
        <v>1929</v>
      </c>
      <c r="D3338" t="s">
        <v>15</v>
      </c>
      <c r="E3338" t="s">
        <v>17</v>
      </c>
      <c r="F3338" s="6">
        <v>1</v>
      </c>
      <c r="G3338" s="4">
        <v>153</v>
      </c>
      <c r="H3338" s="7">
        <v>0.19</v>
      </c>
      <c r="I3338" t="s">
        <v>18</v>
      </c>
      <c r="J3338" s="6">
        <v>2</v>
      </c>
      <c r="K3338" s="5">
        <v>2.2000000000000002</v>
      </c>
      <c r="L3338" s="4">
        <v>123.93</v>
      </c>
    </row>
    <row r="3339" spans="1:12" x14ac:dyDescent="0.3">
      <c r="A3339">
        <v>13338</v>
      </c>
      <c r="B3339" s="1">
        <v>47899</v>
      </c>
      <c r="C3339">
        <v>1777</v>
      </c>
      <c r="D3339" t="s">
        <v>15</v>
      </c>
      <c r="E3339" t="s">
        <v>20</v>
      </c>
      <c r="F3339" s="6">
        <v>4</v>
      </c>
      <c r="G3339" s="4">
        <v>45.21</v>
      </c>
      <c r="H3339" s="7">
        <v>0.09</v>
      </c>
      <c r="I3339" t="s">
        <v>16</v>
      </c>
      <c r="J3339" s="6">
        <v>6</v>
      </c>
      <c r="K3339" s="5">
        <v>4.5</v>
      </c>
      <c r="L3339" s="4">
        <v>164.56</v>
      </c>
    </row>
    <row r="3340" spans="1:12" x14ac:dyDescent="0.3">
      <c r="A3340">
        <v>13339</v>
      </c>
      <c r="B3340" s="1">
        <v>47900</v>
      </c>
      <c r="C3340">
        <v>1344</v>
      </c>
      <c r="D3340" t="s">
        <v>22</v>
      </c>
      <c r="E3340" t="s">
        <v>20</v>
      </c>
      <c r="F3340" s="6">
        <v>2</v>
      </c>
      <c r="G3340" s="4">
        <v>597.79999999999995</v>
      </c>
      <c r="H3340" s="7">
        <v>0.03</v>
      </c>
      <c r="I3340" t="s">
        <v>16</v>
      </c>
      <c r="J3340" s="6">
        <v>3</v>
      </c>
      <c r="K3340" s="5">
        <v>3.5</v>
      </c>
      <c r="L3340" s="4">
        <v>1159.73</v>
      </c>
    </row>
    <row r="3341" spans="1:12" x14ac:dyDescent="0.3">
      <c r="A3341">
        <v>13340</v>
      </c>
      <c r="B3341" s="1">
        <v>47901</v>
      </c>
      <c r="C3341">
        <v>1641</v>
      </c>
      <c r="D3341" t="s">
        <v>19</v>
      </c>
      <c r="E3341" t="s">
        <v>17</v>
      </c>
      <c r="F3341" s="6">
        <v>6</v>
      </c>
      <c r="G3341" s="4">
        <v>445.89</v>
      </c>
      <c r="H3341" s="7">
        <v>0.13</v>
      </c>
      <c r="I3341" t="s">
        <v>14</v>
      </c>
      <c r="J3341" s="6">
        <v>11</v>
      </c>
      <c r="K3341" s="5">
        <v>1</v>
      </c>
      <c r="L3341" s="4">
        <v>2327.5500000000002</v>
      </c>
    </row>
    <row r="3342" spans="1:12" x14ac:dyDescent="0.3">
      <c r="A3342">
        <v>13341</v>
      </c>
      <c r="B3342" s="1">
        <v>47902</v>
      </c>
      <c r="C3342">
        <v>1381</v>
      </c>
      <c r="D3342" t="s">
        <v>19</v>
      </c>
      <c r="E3342" t="s">
        <v>21</v>
      </c>
      <c r="F3342" s="6">
        <v>1</v>
      </c>
      <c r="G3342" s="4">
        <v>66.16</v>
      </c>
      <c r="H3342" s="7">
        <v>0.1</v>
      </c>
      <c r="I3342" t="s">
        <v>16</v>
      </c>
      <c r="J3342" s="6">
        <v>1</v>
      </c>
      <c r="K3342" s="5">
        <v>2.2999999999999998</v>
      </c>
      <c r="L3342" s="4">
        <v>59.54</v>
      </c>
    </row>
    <row r="3343" spans="1:12" x14ac:dyDescent="0.3">
      <c r="A3343">
        <v>13342</v>
      </c>
      <c r="B3343" s="1">
        <v>47903</v>
      </c>
      <c r="C3343">
        <v>1778</v>
      </c>
      <c r="D3343" t="s">
        <v>15</v>
      </c>
      <c r="E3343" t="s">
        <v>20</v>
      </c>
      <c r="F3343" s="6">
        <v>5</v>
      </c>
      <c r="G3343" s="4">
        <v>26.85</v>
      </c>
      <c r="H3343" s="7">
        <v>0.18</v>
      </c>
      <c r="I3343" t="s">
        <v>18</v>
      </c>
      <c r="J3343" s="6">
        <v>4</v>
      </c>
      <c r="K3343" s="5">
        <v>2.4</v>
      </c>
      <c r="L3343" s="4">
        <v>110.08</v>
      </c>
    </row>
    <row r="3344" spans="1:12" x14ac:dyDescent="0.3">
      <c r="A3344">
        <v>13343</v>
      </c>
      <c r="B3344" s="1">
        <v>47904</v>
      </c>
      <c r="C3344">
        <v>1689</v>
      </c>
      <c r="D3344" t="s">
        <v>12</v>
      </c>
      <c r="E3344" t="s">
        <v>20</v>
      </c>
      <c r="F3344" s="6">
        <v>4</v>
      </c>
      <c r="G3344" s="4">
        <v>435.78</v>
      </c>
      <c r="H3344" s="7">
        <v>0.34</v>
      </c>
      <c r="I3344" t="s">
        <v>16</v>
      </c>
      <c r="J3344" s="6">
        <v>5</v>
      </c>
      <c r="K3344" s="5">
        <v>3.8</v>
      </c>
      <c r="L3344" s="4">
        <v>1150.46</v>
      </c>
    </row>
    <row r="3345" spans="1:12" x14ac:dyDescent="0.3">
      <c r="A3345">
        <v>13344</v>
      </c>
      <c r="B3345" s="1">
        <v>47905</v>
      </c>
      <c r="C3345">
        <v>1252</v>
      </c>
      <c r="D3345" t="s">
        <v>22</v>
      </c>
      <c r="E3345" t="s">
        <v>13</v>
      </c>
      <c r="F3345" s="6">
        <v>5</v>
      </c>
      <c r="G3345" s="4">
        <v>271.93</v>
      </c>
      <c r="H3345" s="7">
        <v>0.04</v>
      </c>
      <c r="I3345" t="s">
        <v>18</v>
      </c>
      <c r="J3345" s="6">
        <v>11</v>
      </c>
      <c r="K3345" s="5">
        <v>3.8</v>
      </c>
      <c r="L3345" s="4">
        <v>1305.26</v>
      </c>
    </row>
    <row r="3346" spans="1:12" x14ac:dyDescent="0.3">
      <c r="A3346">
        <v>13345</v>
      </c>
      <c r="B3346" s="1">
        <v>47906</v>
      </c>
      <c r="C3346">
        <v>1926</v>
      </c>
      <c r="D3346" t="s">
        <v>15</v>
      </c>
      <c r="E3346" t="s">
        <v>21</v>
      </c>
      <c r="F3346" s="6">
        <v>5</v>
      </c>
      <c r="G3346" s="4">
        <v>475.28</v>
      </c>
      <c r="H3346" s="7">
        <v>0.13</v>
      </c>
      <c r="I3346" t="s">
        <v>14</v>
      </c>
      <c r="J3346" s="6">
        <v>4</v>
      </c>
      <c r="K3346" s="5">
        <v>2.9</v>
      </c>
      <c r="L3346" s="4">
        <v>2067.4699999999998</v>
      </c>
    </row>
    <row r="3347" spans="1:12" x14ac:dyDescent="0.3">
      <c r="A3347">
        <v>13346</v>
      </c>
      <c r="B3347" s="1">
        <v>47907</v>
      </c>
      <c r="C3347">
        <v>1055</v>
      </c>
      <c r="D3347" t="s">
        <v>15</v>
      </c>
      <c r="E3347" t="s">
        <v>13</v>
      </c>
      <c r="F3347" s="6">
        <v>1</v>
      </c>
      <c r="G3347" s="4">
        <v>555.23</v>
      </c>
      <c r="H3347" s="7">
        <v>0.33</v>
      </c>
      <c r="I3347" t="s">
        <v>16</v>
      </c>
      <c r="J3347" s="6">
        <v>6</v>
      </c>
      <c r="K3347" s="5">
        <v>4.8</v>
      </c>
      <c r="L3347" s="4">
        <v>372</v>
      </c>
    </row>
    <row r="3348" spans="1:12" x14ac:dyDescent="0.3">
      <c r="A3348">
        <v>13347</v>
      </c>
      <c r="B3348" s="1">
        <v>47908</v>
      </c>
      <c r="C3348">
        <v>1462</v>
      </c>
      <c r="D3348" t="s">
        <v>19</v>
      </c>
      <c r="E3348" t="s">
        <v>17</v>
      </c>
      <c r="F3348" s="6">
        <v>4</v>
      </c>
      <c r="G3348" s="4">
        <v>365.59</v>
      </c>
      <c r="H3348" s="7">
        <v>0.31</v>
      </c>
      <c r="I3348" t="s">
        <v>18</v>
      </c>
      <c r="J3348" s="6">
        <v>3</v>
      </c>
      <c r="K3348" s="5">
        <v>4.5</v>
      </c>
      <c r="L3348" s="4">
        <v>1009.03</v>
      </c>
    </row>
    <row r="3349" spans="1:12" x14ac:dyDescent="0.3">
      <c r="A3349">
        <v>13348</v>
      </c>
      <c r="B3349" s="1">
        <v>47909</v>
      </c>
      <c r="C3349">
        <v>1456</v>
      </c>
      <c r="D3349" t="s">
        <v>12</v>
      </c>
      <c r="E3349" t="s">
        <v>17</v>
      </c>
      <c r="F3349" s="6">
        <v>5</v>
      </c>
      <c r="G3349" s="4">
        <v>124.46</v>
      </c>
      <c r="H3349" s="7">
        <v>0.14000000000000001</v>
      </c>
      <c r="I3349" t="s">
        <v>18</v>
      </c>
      <c r="J3349" s="6">
        <v>10</v>
      </c>
      <c r="K3349" s="5">
        <v>4.5</v>
      </c>
      <c r="L3349" s="4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 s="6">
        <v>7</v>
      </c>
      <c r="G3350" s="4">
        <v>472.58</v>
      </c>
      <c r="H3350" s="7">
        <v>0.24</v>
      </c>
      <c r="I3350" t="s">
        <v>16</v>
      </c>
      <c r="J3350" s="6">
        <v>6</v>
      </c>
      <c r="K3350" s="5">
        <v>2.4</v>
      </c>
      <c r="L3350" s="4">
        <v>2514.13</v>
      </c>
    </row>
    <row r="3351" spans="1:12" x14ac:dyDescent="0.3">
      <c r="A3351">
        <v>13350</v>
      </c>
      <c r="B3351" s="1">
        <v>47911</v>
      </c>
      <c r="C3351">
        <v>1082</v>
      </c>
      <c r="D3351" t="s">
        <v>19</v>
      </c>
      <c r="E3351" t="s">
        <v>20</v>
      </c>
      <c r="F3351" s="6">
        <v>7</v>
      </c>
      <c r="G3351" s="4">
        <v>574.15</v>
      </c>
      <c r="H3351" s="7">
        <v>0.03</v>
      </c>
      <c r="I3351" t="s">
        <v>16</v>
      </c>
      <c r="J3351" s="6">
        <v>10</v>
      </c>
      <c r="K3351" s="5">
        <v>2.7</v>
      </c>
      <c r="L3351" s="4">
        <v>3898.48</v>
      </c>
    </row>
    <row r="3352" spans="1:12" x14ac:dyDescent="0.3">
      <c r="A3352">
        <v>13351</v>
      </c>
      <c r="B3352" s="1">
        <v>47912</v>
      </c>
      <c r="C3352">
        <v>1904</v>
      </c>
      <c r="D3352" t="s">
        <v>15</v>
      </c>
      <c r="E3352" t="s">
        <v>21</v>
      </c>
      <c r="F3352" s="6">
        <v>4</v>
      </c>
      <c r="G3352" s="4">
        <v>354.44</v>
      </c>
      <c r="H3352" s="7">
        <v>0.25</v>
      </c>
      <c r="I3352" t="s">
        <v>18</v>
      </c>
      <c r="J3352" s="6">
        <v>1</v>
      </c>
      <c r="K3352" s="5">
        <v>2.7</v>
      </c>
      <c r="L3352" s="4">
        <v>1063.32</v>
      </c>
    </row>
    <row r="3353" spans="1:12" x14ac:dyDescent="0.3">
      <c r="A3353">
        <v>13352</v>
      </c>
      <c r="B3353" s="1">
        <v>47913</v>
      </c>
      <c r="C3353">
        <v>1098</v>
      </c>
      <c r="D3353" t="s">
        <v>19</v>
      </c>
      <c r="E3353" t="s">
        <v>13</v>
      </c>
      <c r="F3353" s="6">
        <v>3</v>
      </c>
      <c r="G3353" s="4">
        <v>413.97</v>
      </c>
      <c r="H3353" s="7">
        <v>0.34</v>
      </c>
      <c r="I3353" t="s">
        <v>16</v>
      </c>
      <c r="J3353" s="6">
        <v>6</v>
      </c>
      <c r="K3353" s="5">
        <v>2.8</v>
      </c>
      <c r="L3353" s="4">
        <v>819.66</v>
      </c>
    </row>
    <row r="3354" spans="1:12" x14ac:dyDescent="0.3">
      <c r="A3354">
        <v>13353</v>
      </c>
      <c r="B3354" s="1">
        <v>47914</v>
      </c>
      <c r="C3354">
        <v>1148</v>
      </c>
      <c r="D3354" t="s">
        <v>12</v>
      </c>
      <c r="E3354" t="s">
        <v>13</v>
      </c>
      <c r="F3354" s="6">
        <v>6</v>
      </c>
      <c r="G3354" s="4">
        <v>212.42</v>
      </c>
      <c r="H3354" s="7">
        <v>0.19</v>
      </c>
      <c r="I3354" t="s">
        <v>14</v>
      </c>
      <c r="J3354" s="6">
        <v>8</v>
      </c>
      <c r="K3354" s="5">
        <v>4.5999999999999996</v>
      </c>
      <c r="L3354" s="4">
        <v>1032.3599999999999</v>
      </c>
    </row>
    <row r="3355" spans="1:12" x14ac:dyDescent="0.3">
      <c r="A3355">
        <v>13354</v>
      </c>
      <c r="B3355" s="1">
        <v>47915</v>
      </c>
      <c r="C3355">
        <v>1328</v>
      </c>
      <c r="D3355" t="s">
        <v>19</v>
      </c>
      <c r="E3355" t="s">
        <v>17</v>
      </c>
      <c r="F3355" s="6">
        <v>5</v>
      </c>
      <c r="G3355" s="4">
        <v>238.19</v>
      </c>
      <c r="H3355" s="7">
        <v>0.17</v>
      </c>
      <c r="I3355" t="s">
        <v>16</v>
      </c>
      <c r="J3355" s="6">
        <v>10</v>
      </c>
      <c r="K3355" s="5">
        <v>2</v>
      </c>
      <c r="L3355" s="4">
        <v>988.49</v>
      </c>
    </row>
    <row r="3356" spans="1:12" x14ac:dyDescent="0.3">
      <c r="A3356">
        <v>13355</v>
      </c>
      <c r="B3356" s="1">
        <v>47916</v>
      </c>
      <c r="C3356">
        <v>1155</v>
      </c>
      <c r="D3356" t="s">
        <v>15</v>
      </c>
      <c r="E3356" t="s">
        <v>20</v>
      </c>
      <c r="F3356" s="6">
        <v>5</v>
      </c>
      <c r="G3356" s="4">
        <v>444.77</v>
      </c>
      <c r="H3356" s="7">
        <v>7.0000000000000007E-2</v>
      </c>
      <c r="I3356" t="s">
        <v>16</v>
      </c>
      <c r="J3356" s="6">
        <v>8</v>
      </c>
      <c r="K3356" s="5">
        <v>4.2</v>
      </c>
      <c r="L3356" s="4">
        <v>2068.1799999999998</v>
      </c>
    </row>
    <row r="3357" spans="1:12" x14ac:dyDescent="0.3">
      <c r="A3357">
        <v>13356</v>
      </c>
      <c r="B3357" s="1">
        <v>47917</v>
      </c>
      <c r="C3357">
        <v>1189</v>
      </c>
      <c r="D3357" t="s">
        <v>19</v>
      </c>
      <c r="E3357" t="s">
        <v>21</v>
      </c>
      <c r="F3357" s="6">
        <v>4</v>
      </c>
      <c r="G3357" s="4">
        <v>557.75</v>
      </c>
      <c r="H3357" s="7">
        <v>0.22</v>
      </c>
      <c r="I3357" t="s">
        <v>16</v>
      </c>
      <c r="J3357" s="6">
        <v>1</v>
      </c>
      <c r="K3357" s="5">
        <v>3.1</v>
      </c>
      <c r="L3357" s="4">
        <v>1740.18</v>
      </c>
    </row>
    <row r="3358" spans="1:12" x14ac:dyDescent="0.3">
      <c r="A3358">
        <v>13357</v>
      </c>
      <c r="B3358" s="1">
        <v>47918</v>
      </c>
      <c r="C3358">
        <v>1493</v>
      </c>
      <c r="D3358" t="s">
        <v>22</v>
      </c>
      <c r="E3358" t="s">
        <v>13</v>
      </c>
      <c r="F3358" s="6">
        <v>7</v>
      </c>
      <c r="G3358" s="4">
        <v>382.96</v>
      </c>
      <c r="H3358" s="7">
        <v>0.21</v>
      </c>
      <c r="I3358" t="s">
        <v>16</v>
      </c>
      <c r="J3358" s="6">
        <v>7</v>
      </c>
      <c r="K3358" s="5">
        <v>2</v>
      </c>
      <c r="L3358" s="4">
        <v>2117.77</v>
      </c>
    </row>
    <row r="3359" spans="1:12" x14ac:dyDescent="0.3">
      <c r="A3359">
        <v>13358</v>
      </c>
      <c r="B3359" s="1">
        <v>47919</v>
      </c>
      <c r="C3359">
        <v>1882</v>
      </c>
      <c r="D3359" t="s">
        <v>22</v>
      </c>
      <c r="E3359" t="s">
        <v>21</v>
      </c>
      <c r="F3359" s="6">
        <v>6</v>
      </c>
      <c r="G3359" s="4">
        <v>477.06</v>
      </c>
      <c r="H3359" s="7">
        <v>0.23</v>
      </c>
      <c r="I3359" t="s">
        <v>18</v>
      </c>
      <c r="J3359" s="6">
        <v>10</v>
      </c>
      <c r="K3359" s="5">
        <v>3.1</v>
      </c>
      <c r="L3359" s="4">
        <v>2204.02</v>
      </c>
    </row>
    <row r="3360" spans="1:12" x14ac:dyDescent="0.3">
      <c r="A3360">
        <v>13359</v>
      </c>
      <c r="B3360" s="1">
        <v>47920</v>
      </c>
      <c r="C3360">
        <v>1262</v>
      </c>
      <c r="D3360" t="s">
        <v>22</v>
      </c>
      <c r="E3360" t="s">
        <v>21</v>
      </c>
      <c r="F3360" s="6">
        <v>3</v>
      </c>
      <c r="G3360" s="4">
        <v>115.41</v>
      </c>
      <c r="H3360" s="7">
        <v>0.01</v>
      </c>
      <c r="I3360" t="s">
        <v>16</v>
      </c>
      <c r="J3360" s="6">
        <v>10</v>
      </c>
      <c r="K3360" s="5">
        <v>1.8</v>
      </c>
      <c r="L3360" s="4">
        <v>342.77</v>
      </c>
    </row>
    <row r="3361" spans="1:12" x14ac:dyDescent="0.3">
      <c r="A3361">
        <v>13360</v>
      </c>
      <c r="B3361" s="1">
        <v>47921</v>
      </c>
      <c r="C3361">
        <v>1079</v>
      </c>
      <c r="D3361" t="s">
        <v>15</v>
      </c>
      <c r="E3361" t="s">
        <v>13</v>
      </c>
      <c r="F3361" s="6">
        <v>5</v>
      </c>
      <c r="G3361" s="4">
        <v>139</v>
      </c>
      <c r="H3361" s="7">
        <v>0.19</v>
      </c>
      <c r="I3361" t="s">
        <v>18</v>
      </c>
      <c r="J3361" s="6">
        <v>4</v>
      </c>
      <c r="K3361" s="5">
        <v>1.4</v>
      </c>
      <c r="L3361" s="4">
        <v>562.95000000000005</v>
      </c>
    </row>
    <row r="3362" spans="1:12" x14ac:dyDescent="0.3">
      <c r="A3362">
        <v>13361</v>
      </c>
      <c r="B3362" s="1">
        <v>47922</v>
      </c>
      <c r="C3362">
        <v>1399</v>
      </c>
      <c r="D3362" t="s">
        <v>12</v>
      </c>
      <c r="E3362" t="s">
        <v>21</v>
      </c>
      <c r="F3362" s="6">
        <v>1</v>
      </c>
      <c r="G3362" s="4">
        <v>326.24</v>
      </c>
      <c r="H3362" s="7">
        <v>0.21</v>
      </c>
      <c r="I3362" t="s">
        <v>14</v>
      </c>
      <c r="J3362" s="6">
        <v>6</v>
      </c>
      <c r="K3362" s="5">
        <v>4.4000000000000004</v>
      </c>
      <c r="L3362" s="4">
        <v>257.73</v>
      </c>
    </row>
    <row r="3363" spans="1:12" x14ac:dyDescent="0.3">
      <c r="A3363">
        <v>13362</v>
      </c>
      <c r="B3363" s="1">
        <v>47923</v>
      </c>
      <c r="C3363">
        <v>1763</v>
      </c>
      <c r="D3363" t="s">
        <v>19</v>
      </c>
      <c r="E3363" t="s">
        <v>17</v>
      </c>
      <c r="F3363" s="6">
        <v>7</v>
      </c>
      <c r="G3363" s="4">
        <v>118.28</v>
      </c>
      <c r="H3363" s="7">
        <v>7.0000000000000007E-2</v>
      </c>
      <c r="I3363" t="s">
        <v>18</v>
      </c>
      <c r="J3363" s="6">
        <v>6</v>
      </c>
      <c r="K3363" s="5">
        <v>3.8</v>
      </c>
      <c r="L3363" s="4">
        <v>770</v>
      </c>
    </row>
    <row r="3364" spans="1:12" x14ac:dyDescent="0.3">
      <c r="A3364">
        <v>13363</v>
      </c>
      <c r="B3364" s="1">
        <v>47924</v>
      </c>
      <c r="C3364">
        <v>1608</v>
      </c>
      <c r="D3364" t="s">
        <v>19</v>
      </c>
      <c r="E3364" t="s">
        <v>20</v>
      </c>
      <c r="F3364" s="6">
        <v>4</v>
      </c>
      <c r="G3364" s="4">
        <v>386.47</v>
      </c>
      <c r="H3364" s="7">
        <v>7.0000000000000007E-2</v>
      </c>
      <c r="I3364" t="s">
        <v>16</v>
      </c>
      <c r="J3364" s="6">
        <v>5</v>
      </c>
      <c r="K3364" s="5">
        <v>1.8</v>
      </c>
      <c r="L3364" s="4">
        <v>1437.67</v>
      </c>
    </row>
    <row r="3365" spans="1:12" x14ac:dyDescent="0.3">
      <c r="A3365">
        <v>13364</v>
      </c>
      <c r="B3365" s="1">
        <v>47925</v>
      </c>
      <c r="C3365">
        <v>1259</v>
      </c>
      <c r="D3365" t="s">
        <v>19</v>
      </c>
      <c r="E3365" t="s">
        <v>20</v>
      </c>
      <c r="F3365" s="6">
        <v>4</v>
      </c>
      <c r="G3365" s="4">
        <v>185.62</v>
      </c>
      <c r="H3365" s="7">
        <v>0.1</v>
      </c>
      <c r="I3365" t="s">
        <v>14</v>
      </c>
      <c r="J3365" s="6">
        <v>10</v>
      </c>
      <c r="K3365" s="5">
        <v>4.8</v>
      </c>
      <c r="L3365" s="4">
        <v>668.23</v>
      </c>
    </row>
    <row r="3366" spans="1:12" x14ac:dyDescent="0.3">
      <c r="A3366">
        <v>13365</v>
      </c>
      <c r="B3366" s="1">
        <v>47926</v>
      </c>
      <c r="C3366">
        <v>1771</v>
      </c>
      <c r="D3366" t="s">
        <v>12</v>
      </c>
      <c r="E3366" t="s">
        <v>20</v>
      </c>
      <c r="F3366" s="6">
        <v>7</v>
      </c>
      <c r="G3366" s="4">
        <v>478.05</v>
      </c>
      <c r="H3366" s="7">
        <v>0.25</v>
      </c>
      <c r="I3366" t="s">
        <v>16</v>
      </c>
      <c r="J3366" s="6">
        <v>9</v>
      </c>
      <c r="K3366" s="5">
        <v>1.1000000000000001</v>
      </c>
      <c r="L3366" s="4">
        <v>2509.7600000000002</v>
      </c>
    </row>
    <row r="3367" spans="1:12" x14ac:dyDescent="0.3">
      <c r="A3367">
        <v>13366</v>
      </c>
      <c r="B3367" s="1">
        <v>47927</v>
      </c>
      <c r="C3367">
        <v>1614</v>
      </c>
      <c r="D3367" t="s">
        <v>15</v>
      </c>
      <c r="E3367" t="s">
        <v>17</v>
      </c>
      <c r="F3367" s="6">
        <v>5</v>
      </c>
      <c r="G3367" s="4">
        <v>487.74</v>
      </c>
      <c r="H3367" s="7">
        <v>0.21</v>
      </c>
      <c r="I3367" t="s">
        <v>18</v>
      </c>
      <c r="J3367" s="6">
        <v>11</v>
      </c>
      <c r="K3367" s="5">
        <v>2.2999999999999998</v>
      </c>
      <c r="L3367" s="4">
        <v>1926.57</v>
      </c>
    </row>
    <row r="3368" spans="1:12" x14ac:dyDescent="0.3">
      <c r="A3368">
        <v>13367</v>
      </c>
      <c r="B3368" s="1">
        <v>47928</v>
      </c>
      <c r="C3368">
        <v>1551</v>
      </c>
      <c r="D3368" t="s">
        <v>22</v>
      </c>
      <c r="E3368" t="s">
        <v>17</v>
      </c>
      <c r="F3368" s="6">
        <v>3</v>
      </c>
      <c r="G3368" s="4">
        <v>286.32</v>
      </c>
      <c r="H3368" s="7">
        <v>0.3</v>
      </c>
      <c r="I3368" t="s">
        <v>16</v>
      </c>
      <c r="J3368" s="6">
        <v>10</v>
      </c>
      <c r="K3368" s="5">
        <v>1.1000000000000001</v>
      </c>
      <c r="L3368" s="4">
        <v>601.27</v>
      </c>
    </row>
    <row r="3369" spans="1:12" x14ac:dyDescent="0.3">
      <c r="A3369">
        <v>13368</v>
      </c>
      <c r="B3369" s="1">
        <v>47929</v>
      </c>
      <c r="C3369">
        <v>1784</v>
      </c>
      <c r="D3369" t="s">
        <v>22</v>
      </c>
      <c r="E3369" t="s">
        <v>17</v>
      </c>
      <c r="F3369" s="6">
        <v>5</v>
      </c>
      <c r="G3369" s="4">
        <v>120.77</v>
      </c>
      <c r="H3369" s="7">
        <v>0.1</v>
      </c>
      <c r="I3369" t="s">
        <v>16</v>
      </c>
      <c r="J3369" s="6">
        <v>8</v>
      </c>
      <c r="K3369" s="5">
        <v>1.6</v>
      </c>
      <c r="L3369" s="4">
        <v>543.46</v>
      </c>
    </row>
    <row r="3370" spans="1:12" x14ac:dyDescent="0.3">
      <c r="A3370">
        <v>13369</v>
      </c>
      <c r="B3370" s="1">
        <v>47930</v>
      </c>
      <c r="C3370">
        <v>1100</v>
      </c>
      <c r="D3370" t="s">
        <v>19</v>
      </c>
      <c r="E3370" t="s">
        <v>20</v>
      </c>
      <c r="F3370" s="6">
        <v>7</v>
      </c>
      <c r="G3370" s="4">
        <v>393.36</v>
      </c>
      <c r="H3370" s="7">
        <v>0.32</v>
      </c>
      <c r="I3370" t="s">
        <v>14</v>
      </c>
      <c r="J3370" s="6">
        <v>6</v>
      </c>
      <c r="K3370" s="5">
        <v>1.7</v>
      </c>
      <c r="L3370" s="4">
        <v>1872.39</v>
      </c>
    </row>
    <row r="3371" spans="1:12" x14ac:dyDescent="0.3">
      <c r="A3371">
        <v>13370</v>
      </c>
      <c r="B3371" s="1">
        <v>47931</v>
      </c>
      <c r="C3371">
        <v>1358</v>
      </c>
      <c r="D3371" t="s">
        <v>19</v>
      </c>
      <c r="E3371" t="s">
        <v>21</v>
      </c>
      <c r="F3371" s="6">
        <v>2</v>
      </c>
      <c r="G3371" s="4">
        <v>595.78</v>
      </c>
      <c r="H3371" s="7">
        <v>0.26</v>
      </c>
      <c r="I3371" t="s">
        <v>16</v>
      </c>
      <c r="J3371" s="6">
        <v>4</v>
      </c>
      <c r="K3371" s="5">
        <v>4.2</v>
      </c>
      <c r="L3371" s="4">
        <v>881.75</v>
      </c>
    </row>
    <row r="3372" spans="1:12" x14ac:dyDescent="0.3">
      <c r="A3372">
        <v>13371</v>
      </c>
      <c r="B3372" s="1">
        <v>47932</v>
      </c>
      <c r="C3372">
        <v>1379</v>
      </c>
      <c r="D3372" t="s">
        <v>19</v>
      </c>
      <c r="E3372" t="s">
        <v>17</v>
      </c>
      <c r="F3372" s="6">
        <v>5</v>
      </c>
      <c r="G3372" s="4">
        <v>379.22</v>
      </c>
      <c r="H3372" s="7">
        <v>0.14000000000000001</v>
      </c>
      <c r="I3372" t="s">
        <v>18</v>
      </c>
      <c r="J3372" s="6">
        <v>4</v>
      </c>
      <c r="K3372" s="5">
        <v>5</v>
      </c>
      <c r="L3372" s="4">
        <v>1630.65</v>
      </c>
    </row>
    <row r="3373" spans="1:12" x14ac:dyDescent="0.3">
      <c r="A3373">
        <v>13372</v>
      </c>
      <c r="B3373" s="1">
        <v>47933</v>
      </c>
      <c r="C3373">
        <v>1819</v>
      </c>
      <c r="D3373" t="s">
        <v>15</v>
      </c>
      <c r="E3373" t="s">
        <v>13</v>
      </c>
      <c r="F3373" s="6">
        <v>6</v>
      </c>
      <c r="G3373" s="4">
        <v>35.93</v>
      </c>
      <c r="H3373" s="7">
        <v>0.03</v>
      </c>
      <c r="I3373" t="s">
        <v>16</v>
      </c>
      <c r="J3373" s="6">
        <v>9</v>
      </c>
      <c r="K3373" s="5">
        <v>4.5</v>
      </c>
      <c r="L3373" s="4">
        <v>209.11</v>
      </c>
    </row>
    <row r="3374" spans="1:12" x14ac:dyDescent="0.3">
      <c r="A3374">
        <v>13373</v>
      </c>
      <c r="B3374" s="1">
        <v>47934</v>
      </c>
      <c r="C3374">
        <v>1220</v>
      </c>
      <c r="D3374" t="s">
        <v>19</v>
      </c>
      <c r="E3374" t="s">
        <v>17</v>
      </c>
      <c r="F3374" s="6">
        <v>7</v>
      </c>
      <c r="G3374" s="4">
        <v>25.12</v>
      </c>
      <c r="H3374" s="7">
        <v>0.09</v>
      </c>
      <c r="I3374" t="s">
        <v>18</v>
      </c>
      <c r="J3374" s="6">
        <v>4</v>
      </c>
      <c r="K3374" s="5">
        <v>3.5</v>
      </c>
      <c r="L3374" s="4">
        <v>160.01</v>
      </c>
    </row>
    <row r="3375" spans="1:12" x14ac:dyDescent="0.3">
      <c r="A3375">
        <v>13374</v>
      </c>
      <c r="B3375" s="1">
        <v>47935</v>
      </c>
      <c r="C3375">
        <v>1819</v>
      </c>
      <c r="D3375" t="s">
        <v>19</v>
      </c>
      <c r="E3375" t="s">
        <v>13</v>
      </c>
      <c r="F3375" s="6">
        <v>6</v>
      </c>
      <c r="G3375" s="4">
        <v>202.41</v>
      </c>
      <c r="H3375" s="7">
        <v>0.33</v>
      </c>
      <c r="I3375" t="s">
        <v>18</v>
      </c>
      <c r="J3375" s="6">
        <v>7</v>
      </c>
      <c r="K3375" s="5">
        <v>3.9</v>
      </c>
      <c r="L3375" s="4">
        <v>813.69</v>
      </c>
    </row>
    <row r="3376" spans="1:12" x14ac:dyDescent="0.3">
      <c r="A3376">
        <v>13375</v>
      </c>
      <c r="B3376" s="1">
        <v>47936</v>
      </c>
      <c r="C3376">
        <v>1419</v>
      </c>
      <c r="D3376" t="s">
        <v>12</v>
      </c>
      <c r="E3376" t="s">
        <v>20</v>
      </c>
      <c r="F3376" s="6">
        <v>7</v>
      </c>
      <c r="G3376" s="4">
        <v>129.53</v>
      </c>
      <c r="H3376" s="7">
        <v>0.11</v>
      </c>
      <c r="I3376" t="s">
        <v>16</v>
      </c>
      <c r="J3376" s="6">
        <v>6</v>
      </c>
      <c r="K3376" s="5">
        <v>3.1</v>
      </c>
      <c r="L3376" s="4">
        <v>806.97</v>
      </c>
    </row>
    <row r="3377" spans="1:12" x14ac:dyDescent="0.3">
      <c r="A3377">
        <v>13376</v>
      </c>
      <c r="B3377" s="1">
        <v>47937</v>
      </c>
      <c r="C3377">
        <v>1123</v>
      </c>
      <c r="D3377" t="s">
        <v>12</v>
      </c>
      <c r="E3377" t="s">
        <v>13</v>
      </c>
      <c r="F3377" s="6">
        <v>2</v>
      </c>
      <c r="G3377" s="4">
        <v>490.63</v>
      </c>
      <c r="H3377" s="7">
        <v>0.12</v>
      </c>
      <c r="I3377" t="s">
        <v>18</v>
      </c>
      <c r="J3377" s="6">
        <v>2</v>
      </c>
      <c r="K3377" s="5">
        <v>2.7</v>
      </c>
      <c r="L3377" s="4">
        <v>863.51</v>
      </c>
    </row>
    <row r="3378" spans="1:12" x14ac:dyDescent="0.3">
      <c r="A3378">
        <v>13377</v>
      </c>
      <c r="B3378" s="1">
        <v>47938</v>
      </c>
      <c r="C3378">
        <v>1421</v>
      </c>
      <c r="D3378" t="s">
        <v>19</v>
      </c>
      <c r="E3378" t="s">
        <v>17</v>
      </c>
      <c r="F3378" s="6">
        <v>6</v>
      </c>
      <c r="G3378" s="4">
        <v>509.21</v>
      </c>
      <c r="H3378" s="7">
        <v>7.0000000000000007E-2</v>
      </c>
      <c r="I3378" t="s">
        <v>18</v>
      </c>
      <c r="J3378" s="6">
        <v>5</v>
      </c>
      <c r="K3378" s="5">
        <v>3.8</v>
      </c>
      <c r="L3378" s="4">
        <v>2841.39</v>
      </c>
    </row>
    <row r="3379" spans="1:12" x14ac:dyDescent="0.3">
      <c r="A3379">
        <v>13378</v>
      </c>
      <c r="B3379" s="1">
        <v>47939</v>
      </c>
      <c r="C3379">
        <v>1230</v>
      </c>
      <c r="D3379" t="s">
        <v>19</v>
      </c>
      <c r="E3379" t="s">
        <v>17</v>
      </c>
      <c r="F3379" s="6">
        <v>6</v>
      </c>
      <c r="G3379" s="4">
        <v>166.29</v>
      </c>
      <c r="H3379" s="7">
        <v>0.28000000000000003</v>
      </c>
      <c r="I3379" t="s">
        <v>18</v>
      </c>
      <c r="J3379" s="6">
        <v>3</v>
      </c>
      <c r="K3379" s="5">
        <v>4.9000000000000004</v>
      </c>
      <c r="L3379" s="4">
        <v>718.37</v>
      </c>
    </row>
    <row r="3380" spans="1:12" x14ac:dyDescent="0.3">
      <c r="A3380">
        <v>13379</v>
      </c>
      <c r="B3380" s="1">
        <v>47940</v>
      </c>
      <c r="C3380">
        <v>1689</v>
      </c>
      <c r="D3380" t="s">
        <v>19</v>
      </c>
      <c r="E3380" t="s">
        <v>21</v>
      </c>
      <c r="F3380" s="6">
        <v>1</v>
      </c>
      <c r="G3380" s="4">
        <v>205.5</v>
      </c>
      <c r="H3380" s="7">
        <v>0.1</v>
      </c>
      <c r="I3380" t="s">
        <v>18</v>
      </c>
      <c r="J3380" s="6">
        <v>9</v>
      </c>
      <c r="K3380" s="5">
        <v>1.1000000000000001</v>
      </c>
      <c r="L3380" s="4">
        <v>184.95</v>
      </c>
    </row>
    <row r="3381" spans="1:12" x14ac:dyDescent="0.3">
      <c r="A3381">
        <v>13380</v>
      </c>
      <c r="B3381" s="1">
        <v>47941</v>
      </c>
      <c r="C3381">
        <v>1062</v>
      </c>
      <c r="D3381" t="s">
        <v>22</v>
      </c>
      <c r="E3381" t="s">
        <v>20</v>
      </c>
      <c r="F3381" s="6">
        <v>4</v>
      </c>
      <c r="G3381" s="4">
        <v>153.19999999999999</v>
      </c>
      <c r="H3381" s="7">
        <v>0.12</v>
      </c>
      <c r="I3381" t="s">
        <v>18</v>
      </c>
      <c r="J3381" s="6">
        <v>10</v>
      </c>
      <c r="K3381" s="5">
        <v>2.2999999999999998</v>
      </c>
      <c r="L3381" s="4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 s="6">
        <v>6</v>
      </c>
      <c r="G3382" s="4">
        <v>546.4</v>
      </c>
      <c r="H3382" s="7">
        <v>0.15</v>
      </c>
      <c r="I3382" t="s">
        <v>16</v>
      </c>
      <c r="J3382" s="6">
        <v>1</v>
      </c>
      <c r="K3382" s="5">
        <v>2.2999999999999998</v>
      </c>
      <c r="L3382" s="4">
        <v>2786.64</v>
      </c>
    </row>
    <row r="3383" spans="1:12" x14ac:dyDescent="0.3">
      <c r="A3383">
        <v>13382</v>
      </c>
      <c r="B3383" s="1">
        <v>47943</v>
      </c>
      <c r="C3383">
        <v>1627</v>
      </c>
      <c r="D3383" t="s">
        <v>19</v>
      </c>
      <c r="E3383" t="s">
        <v>20</v>
      </c>
      <c r="F3383" s="6">
        <v>4</v>
      </c>
      <c r="G3383" s="4">
        <v>309.05</v>
      </c>
      <c r="H3383" s="7">
        <v>0.15</v>
      </c>
      <c r="I3383" t="s">
        <v>18</v>
      </c>
      <c r="J3383" s="6">
        <v>10</v>
      </c>
      <c r="K3383" s="5">
        <v>2.7</v>
      </c>
      <c r="L3383" s="4">
        <v>1050.77</v>
      </c>
    </row>
    <row r="3384" spans="1:12" x14ac:dyDescent="0.3">
      <c r="A3384">
        <v>13383</v>
      </c>
      <c r="B3384" s="1">
        <v>47944</v>
      </c>
      <c r="C3384">
        <v>1702</v>
      </c>
      <c r="D3384" t="s">
        <v>19</v>
      </c>
      <c r="E3384" t="s">
        <v>17</v>
      </c>
      <c r="F3384" s="6">
        <v>7</v>
      </c>
      <c r="G3384" s="4">
        <v>398.84</v>
      </c>
      <c r="H3384" s="7">
        <v>0.14000000000000001</v>
      </c>
      <c r="I3384" t="s">
        <v>18</v>
      </c>
      <c r="J3384" s="6">
        <v>4</v>
      </c>
      <c r="K3384" s="5">
        <v>3.5</v>
      </c>
      <c r="L3384" s="4">
        <v>2401.02</v>
      </c>
    </row>
    <row r="3385" spans="1:12" x14ac:dyDescent="0.3">
      <c r="A3385">
        <v>13384</v>
      </c>
      <c r="B3385" s="1">
        <v>47945</v>
      </c>
      <c r="C3385">
        <v>1573</v>
      </c>
      <c r="D3385" t="s">
        <v>22</v>
      </c>
      <c r="E3385" t="s">
        <v>21</v>
      </c>
      <c r="F3385" s="6">
        <v>3</v>
      </c>
      <c r="G3385" s="4">
        <v>258.06</v>
      </c>
      <c r="H3385" s="7">
        <v>0.18</v>
      </c>
      <c r="I3385" t="s">
        <v>16</v>
      </c>
      <c r="J3385" s="6">
        <v>4</v>
      </c>
      <c r="K3385" s="5">
        <v>3.1</v>
      </c>
      <c r="L3385" s="4">
        <v>634.83000000000004</v>
      </c>
    </row>
    <row r="3386" spans="1:12" x14ac:dyDescent="0.3">
      <c r="A3386">
        <v>13385</v>
      </c>
      <c r="B3386" s="1">
        <v>47946</v>
      </c>
      <c r="C3386">
        <v>1767</v>
      </c>
      <c r="D3386" t="s">
        <v>15</v>
      </c>
      <c r="E3386" t="s">
        <v>17</v>
      </c>
      <c r="F3386" s="6">
        <v>5</v>
      </c>
      <c r="G3386" s="4">
        <v>384.14</v>
      </c>
      <c r="H3386" s="7">
        <v>0.28999999999999998</v>
      </c>
      <c r="I3386" t="s">
        <v>14</v>
      </c>
      <c r="J3386" s="6">
        <v>9</v>
      </c>
      <c r="K3386" s="5">
        <v>1.1000000000000001</v>
      </c>
      <c r="L3386" s="4">
        <v>1363.7</v>
      </c>
    </row>
    <row r="3387" spans="1:12" x14ac:dyDescent="0.3">
      <c r="A3387">
        <v>13386</v>
      </c>
      <c r="B3387" s="1">
        <v>47947</v>
      </c>
      <c r="C3387">
        <v>1482</v>
      </c>
      <c r="D3387" t="s">
        <v>19</v>
      </c>
      <c r="E3387" t="s">
        <v>17</v>
      </c>
      <c r="F3387" s="6">
        <v>1</v>
      </c>
      <c r="G3387" s="4">
        <v>240.73</v>
      </c>
      <c r="H3387" s="7">
        <v>0.28999999999999998</v>
      </c>
      <c r="I3387" t="s">
        <v>16</v>
      </c>
      <c r="J3387" s="6">
        <v>1</v>
      </c>
      <c r="K3387" s="5">
        <v>2.6</v>
      </c>
      <c r="L3387" s="4">
        <v>170.92</v>
      </c>
    </row>
    <row r="3388" spans="1:12" x14ac:dyDescent="0.3">
      <c r="A3388">
        <v>13387</v>
      </c>
      <c r="B3388" s="1">
        <v>47948</v>
      </c>
      <c r="C3388">
        <v>1518</v>
      </c>
      <c r="D3388" t="s">
        <v>15</v>
      </c>
      <c r="E3388" t="s">
        <v>17</v>
      </c>
      <c r="F3388" s="6">
        <v>7</v>
      </c>
      <c r="G3388" s="4">
        <v>213.71</v>
      </c>
      <c r="H3388" s="7">
        <v>0.28000000000000003</v>
      </c>
      <c r="I3388" t="s">
        <v>16</v>
      </c>
      <c r="J3388" s="6">
        <v>2</v>
      </c>
      <c r="K3388" s="5">
        <v>3.5</v>
      </c>
      <c r="L3388" s="4">
        <v>1077.0999999999999</v>
      </c>
    </row>
    <row r="3389" spans="1:12" x14ac:dyDescent="0.3">
      <c r="A3389">
        <v>13388</v>
      </c>
      <c r="B3389" s="1">
        <v>47949</v>
      </c>
      <c r="C3389">
        <v>1154</v>
      </c>
      <c r="D3389" t="s">
        <v>19</v>
      </c>
      <c r="E3389" t="s">
        <v>13</v>
      </c>
      <c r="F3389" s="6">
        <v>2</v>
      </c>
      <c r="G3389" s="4">
        <v>386.17</v>
      </c>
      <c r="H3389" s="7">
        <v>0.04</v>
      </c>
      <c r="I3389" t="s">
        <v>16</v>
      </c>
      <c r="J3389" s="6">
        <v>1</v>
      </c>
      <c r="K3389" s="5">
        <v>3</v>
      </c>
      <c r="L3389" s="4">
        <v>741.45</v>
      </c>
    </row>
    <row r="3390" spans="1:12" x14ac:dyDescent="0.3">
      <c r="A3390">
        <v>13389</v>
      </c>
      <c r="B3390" s="1">
        <v>47950</v>
      </c>
      <c r="C3390">
        <v>1091</v>
      </c>
      <c r="D3390" t="s">
        <v>15</v>
      </c>
      <c r="E3390" t="s">
        <v>17</v>
      </c>
      <c r="F3390" s="6">
        <v>3</v>
      </c>
      <c r="G3390" s="4">
        <v>360.77</v>
      </c>
      <c r="H3390" s="7">
        <v>0.28000000000000003</v>
      </c>
      <c r="I3390" t="s">
        <v>16</v>
      </c>
      <c r="J3390" s="6">
        <v>1</v>
      </c>
      <c r="K3390" s="5">
        <v>4.5</v>
      </c>
      <c r="L3390" s="4">
        <v>779.26</v>
      </c>
    </row>
    <row r="3391" spans="1:12" x14ac:dyDescent="0.3">
      <c r="A3391">
        <v>13390</v>
      </c>
      <c r="B3391" s="1">
        <v>47951</v>
      </c>
      <c r="C3391">
        <v>1981</v>
      </c>
      <c r="D3391" t="s">
        <v>22</v>
      </c>
      <c r="E3391" t="s">
        <v>20</v>
      </c>
      <c r="F3391" s="6">
        <v>1</v>
      </c>
      <c r="G3391" s="4">
        <v>186.71</v>
      </c>
      <c r="H3391" s="7">
        <v>0.04</v>
      </c>
      <c r="I3391" t="s">
        <v>16</v>
      </c>
      <c r="J3391" s="6">
        <v>1</v>
      </c>
      <c r="K3391" s="5">
        <v>2.6</v>
      </c>
      <c r="L3391" s="4">
        <v>179.24</v>
      </c>
    </row>
    <row r="3392" spans="1:12" x14ac:dyDescent="0.3">
      <c r="A3392">
        <v>13391</v>
      </c>
      <c r="B3392" s="1">
        <v>47952</v>
      </c>
      <c r="C3392">
        <v>1525</v>
      </c>
      <c r="D3392" t="s">
        <v>22</v>
      </c>
      <c r="E3392" t="s">
        <v>20</v>
      </c>
      <c r="F3392" s="6">
        <v>1</v>
      </c>
      <c r="G3392" s="4">
        <v>102.37</v>
      </c>
      <c r="H3392" s="7">
        <v>0.04</v>
      </c>
      <c r="I3392" t="s">
        <v>14</v>
      </c>
      <c r="J3392" s="6">
        <v>3</v>
      </c>
      <c r="K3392" s="5">
        <v>1.1000000000000001</v>
      </c>
      <c r="L3392" s="4">
        <v>98.28</v>
      </c>
    </row>
    <row r="3393" spans="1:12" x14ac:dyDescent="0.3">
      <c r="A3393">
        <v>13392</v>
      </c>
      <c r="B3393" s="1">
        <v>47953</v>
      </c>
      <c r="C3393">
        <v>1454</v>
      </c>
      <c r="D3393" t="s">
        <v>15</v>
      </c>
      <c r="E3393" t="s">
        <v>21</v>
      </c>
      <c r="F3393" s="6">
        <v>7</v>
      </c>
      <c r="G3393" s="4">
        <v>230.62</v>
      </c>
      <c r="H3393" s="7">
        <v>0.33</v>
      </c>
      <c r="I3393" t="s">
        <v>16</v>
      </c>
      <c r="J3393" s="6">
        <v>11</v>
      </c>
      <c r="K3393" s="5">
        <v>2.1</v>
      </c>
      <c r="L3393" s="4">
        <v>1081.6099999999999</v>
      </c>
    </row>
    <row r="3394" spans="1:12" x14ac:dyDescent="0.3">
      <c r="A3394">
        <v>13393</v>
      </c>
      <c r="B3394" s="1">
        <v>47954</v>
      </c>
      <c r="C3394">
        <v>1740</v>
      </c>
      <c r="D3394" t="s">
        <v>12</v>
      </c>
      <c r="E3394" t="s">
        <v>20</v>
      </c>
      <c r="F3394" s="6">
        <v>2</v>
      </c>
      <c r="G3394" s="4">
        <v>257.89</v>
      </c>
      <c r="H3394" s="7">
        <v>0.28999999999999998</v>
      </c>
      <c r="I3394" t="s">
        <v>18</v>
      </c>
      <c r="J3394" s="6">
        <v>4</v>
      </c>
      <c r="K3394" s="5">
        <v>1.5</v>
      </c>
      <c r="L3394" s="4">
        <v>366.2</v>
      </c>
    </row>
    <row r="3395" spans="1:12" x14ac:dyDescent="0.3">
      <c r="A3395">
        <v>13394</v>
      </c>
      <c r="B3395" s="1">
        <v>47955</v>
      </c>
      <c r="C3395">
        <v>1597</v>
      </c>
      <c r="D3395" t="s">
        <v>15</v>
      </c>
      <c r="E3395" t="s">
        <v>17</v>
      </c>
      <c r="F3395" s="6">
        <v>2</v>
      </c>
      <c r="G3395" s="4">
        <v>382.78</v>
      </c>
      <c r="H3395" s="7">
        <v>0.19</v>
      </c>
      <c r="I3395" t="s">
        <v>16</v>
      </c>
      <c r="J3395" s="6">
        <v>10</v>
      </c>
      <c r="K3395" s="5">
        <v>2</v>
      </c>
      <c r="L3395" s="4">
        <v>620.1</v>
      </c>
    </row>
    <row r="3396" spans="1:12" x14ac:dyDescent="0.3">
      <c r="A3396">
        <v>13395</v>
      </c>
      <c r="B3396" s="1">
        <v>47956</v>
      </c>
      <c r="C3396">
        <v>1644</v>
      </c>
      <c r="D3396" t="s">
        <v>22</v>
      </c>
      <c r="E3396" t="s">
        <v>17</v>
      </c>
      <c r="F3396" s="6">
        <v>4</v>
      </c>
      <c r="G3396" s="4">
        <v>550</v>
      </c>
      <c r="H3396" s="7">
        <v>0.31</v>
      </c>
      <c r="I3396" t="s">
        <v>18</v>
      </c>
      <c r="J3396" s="6">
        <v>2</v>
      </c>
      <c r="K3396" s="5">
        <v>2.4</v>
      </c>
      <c r="L3396" s="4">
        <v>1518</v>
      </c>
    </row>
    <row r="3397" spans="1:12" x14ac:dyDescent="0.3">
      <c r="A3397">
        <v>13396</v>
      </c>
      <c r="B3397" s="1">
        <v>47957</v>
      </c>
      <c r="C3397">
        <v>1509</v>
      </c>
      <c r="D3397" t="s">
        <v>15</v>
      </c>
      <c r="E3397" t="s">
        <v>20</v>
      </c>
      <c r="F3397" s="6">
        <v>5</v>
      </c>
      <c r="G3397" s="4">
        <v>36.17</v>
      </c>
      <c r="H3397" s="7">
        <v>0.35</v>
      </c>
      <c r="I3397" t="s">
        <v>14</v>
      </c>
      <c r="J3397" s="6">
        <v>1</v>
      </c>
      <c r="K3397" s="5">
        <v>3.7</v>
      </c>
      <c r="L3397" s="4">
        <v>117.55</v>
      </c>
    </row>
    <row r="3398" spans="1:12" x14ac:dyDescent="0.3">
      <c r="A3398">
        <v>13397</v>
      </c>
      <c r="B3398" s="1">
        <v>47958</v>
      </c>
      <c r="C3398">
        <v>1182</v>
      </c>
      <c r="D3398" t="s">
        <v>12</v>
      </c>
      <c r="E3398" t="s">
        <v>21</v>
      </c>
      <c r="F3398" s="6">
        <v>7</v>
      </c>
      <c r="G3398" s="4">
        <v>157.54</v>
      </c>
      <c r="H3398" s="7">
        <v>0.21</v>
      </c>
      <c r="I3398" t="s">
        <v>16</v>
      </c>
      <c r="J3398" s="6">
        <v>5</v>
      </c>
      <c r="K3398" s="5">
        <v>2.2999999999999998</v>
      </c>
      <c r="L3398" s="4">
        <v>871.2</v>
      </c>
    </row>
    <row r="3399" spans="1:12" x14ac:dyDescent="0.3">
      <c r="A3399">
        <v>13398</v>
      </c>
      <c r="B3399" s="1">
        <v>47959</v>
      </c>
      <c r="C3399">
        <v>1385</v>
      </c>
      <c r="D3399" t="s">
        <v>12</v>
      </c>
      <c r="E3399" t="s">
        <v>21</v>
      </c>
      <c r="F3399" s="6">
        <v>3</v>
      </c>
      <c r="G3399" s="4">
        <v>128.32</v>
      </c>
      <c r="H3399" s="7">
        <v>0.21</v>
      </c>
      <c r="I3399" t="s">
        <v>14</v>
      </c>
      <c r="J3399" s="6">
        <v>6</v>
      </c>
      <c r="K3399" s="5">
        <v>4.5</v>
      </c>
      <c r="L3399" s="4">
        <v>304.12</v>
      </c>
    </row>
    <row r="3400" spans="1:12" x14ac:dyDescent="0.3">
      <c r="A3400">
        <v>13399</v>
      </c>
      <c r="B3400" s="1">
        <v>47960</v>
      </c>
      <c r="C3400">
        <v>1573</v>
      </c>
      <c r="D3400" t="s">
        <v>19</v>
      </c>
      <c r="E3400" t="s">
        <v>20</v>
      </c>
      <c r="F3400" s="6">
        <v>5</v>
      </c>
      <c r="G3400" s="4">
        <v>308.83999999999997</v>
      </c>
      <c r="H3400" s="7">
        <v>0.26</v>
      </c>
      <c r="I3400" t="s">
        <v>14</v>
      </c>
      <c r="J3400" s="6">
        <v>2</v>
      </c>
      <c r="K3400" s="5">
        <v>2.2000000000000002</v>
      </c>
      <c r="L3400" s="4">
        <v>1142.71</v>
      </c>
    </row>
    <row r="3401" spans="1:12" x14ac:dyDescent="0.3">
      <c r="A3401">
        <v>13400</v>
      </c>
      <c r="B3401" s="1">
        <v>47961</v>
      </c>
      <c r="C3401">
        <v>1730</v>
      </c>
      <c r="D3401" t="s">
        <v>12</v>
      </c>
      <c r="E3401" t="s">
        <v>13</v>
      </c>
      <c r="F3401" s="6">
        <v>3</v>
      </c>
      <c r="G3401" s="4">
        <v>266.37</v>
      </c>
      <c r="H3401" s="7">
        <v>0.08</v>
      </c>
      <c r="I3401" t="s">
        <v>18</v>
      </c>
      <c r="J3401" s="6">
        <v>3</v>
      </c>
      <c r="K3401" s="5">
        <v>1.5</v>
      </c>
      <c r="L3401" s="4">
        <v>735.18</v>
      </c>
    </row>
    <row r="3402" spans="1:12" x14ac:dyDescent="0.3">
      <c r="A3402">
        <v>13401</v>
      </c>
      <c r="B3402" s="1">
        <v>47962</v>
      </c>
      <c r="C3402">
        <v>1404</v>
      </c>
      <c r="D3402" t="s">
        <v>22</v>
      </c>
      <c r="E3402" t="s">
        <v>13</v>
      </c>
      <c r="F3402" s="6">
        <v>1</v>
      </c>
      <c r="G3402" s="4">
        <v>441.49</v>
      </c>
      <c r="H3402" s="7">
        <v>0.06</v>
      </c>
      <c r="I3402" t="s">
        <v>16</v>
      </c>
      <c r="J3402" s="6">
        <v>10</v>
      </c>
      <c r="K3402" s="5">
        <v>1.7</v>
      </c>
      <c r="L3402" s="4">
        <v>415</v>
      </c>
    </row>
    <row r="3403" spans="1:12" x14ac:dyDescent="0.3">
      <c r="A3403">
        <v>13402</v>
      </c>
      <c r="B3403" s="1">
        <v>47963</v>
      </c>
      <c r="C3403">
        <v>1245</v>
      </c>
      <c r="D3403" t="s">
        <v>22</v>
      </c>
      <c r="E3403" t="s">
        <v>13</v>
      </c>
      <c r="F3403" s="6">
        <v>6</v>
      </c>
      <c r="G3403" s="4">
        <v>156.81</v>
      </c>
      <c r="H3403" s="7">
        <v>0.27</v>
      </c>
      <c r="I3403" t="s">
        <v>18</v>
      </c>
      <c r="J3403" s="6">
        <v>3</v>
      </c>
      <c r="K3403" s="5">
        <v>4.7</v>
      </c>
      <c r="L3403" s="4">
        <v>686.83</v>
      </c>
    </row>
    <row r="3404" spans="1:12" x14ac:dyDescent="0.3">
      <c r="A3404">
        <v>13403</v>
      </c>
      <c r="B3404" s="1">
        <v>47964</v>
      </c>
      <c r="C3404">
        <v>1741</v>
      </c>
      <c r="D3404" t="s">
        <v>19</v>
      </c>
      <c r="E3404" t="s">
        <v>13</v>
      </c>
      <c r="F3404" s="6">
        <v>6</v>
      </c>
      <c r="G3404" s="4">
        <v>362.78</v>
      </c>
      <c r="H3404" s="7">
        <v>0.12</v>
      </c>
      <c r="I3404" t="s">
        <v>14</v>
      </c>
      <c r="J3404" s="6">
        <v>2</v>
      </c>
      <c r="K3404" s="5">
        <v>2.8</v>
      </c>
      <c r="L3404" s="4">
        <v>1915.48</v>
      </c>
    </row>
    <row r="3405" spans="1:12" x14ac:dyDescent="0.3">
      <c r="A3405">
        <v>13404</v>
      </c>
      <c r="B3405" s="1">
        <v>47965</v>
      </c>
      <c r="C3405">
        <v>1590</v>
      </c>
      <c r="D3405" t="s">
        <v>22</v>
      </c>
      <c r="E3405" t="s">
        <v>20</v>
      </c>
      <c r="F3405" s="6">
        <v>7</v>
      </c>
      <c r="G3405" s="4">
        <v>532.05999999999995</v>
      </c>
      <c r="H3405" s="7">
        <v>0.05</v>
      </c>
      <c r="I3405" t="s">
        <v>16</v>
      </c>
      <c r="J3405" s="6">
        <v>4</v>
      </c>
      <c r="K3405" s="5">
        <v>2.6</v>
      </c>
      <c r="L3405" s="4">
        <v>3538.2</v>
      </c>
    </row>
    <row r="3406" spans="1:12" x14ac:dyDescent="0.3">
      <c r="A3406">
        <v>13405</v>
      </c>
      <c r="B3406" s="1">
        <v>47966</v>
      </c>
      <c r="C3406">
        <v>1660</v>
      </c>
      <c r="D3406" t="s">
        <v>12</v>
      </c>
      <c r="E3406" t="s">
        <v>21</v>
      </c>
      <c r="F3406" s="6">
        <v>2</v>
      </c>
      <c r="G3406" s="4">
        <v>547.75</v>
      </c>
      <c r="H3406" s="7">
        <v>0.11</v>
      </c>
      <c r="I3406" t="s">
        <v>18</v>
      </c>
      <c r="J3406" s="6">
        <v>5</v>
      </c>
      <c r="K3406" s="5">
        <v>1.3</v>
      </c>
      <c r="L3406" s="4">
        <v>975</v>
      </c>
    </row>
    <row r="3407" spans="1:12" x14ac:dyDescent="0.3">
      <c r="A3407">
        <v>13406</v>
      </c>
      <c r="B3407" s="1">
        <v>47967</v>
      </c>
      <c r="C3407">
        <v>1649</v>
      </c>
      <c r="D3407" t="s">
        <v>19</v>
      </c>
      <c r="E3407" t="s">
        <v>17</v>
      </c>
      <c r="F3407" s="6">
        <v>2</v>
      </c>
      <c r="G3407" s="4">
        <v>575.89</v>
      </c>
      <c r="H3407" s="7">
        <v>0.13</v>
      </c>
      <c r="I3407" t="s">
        <v>16</v>
      </c>
      <c r="J3407" s="6">
        <v>8</v>
      </c>
      <c r="K3407" s="5">
        <v>3.9</v>
      </c>
      <c r="L3407" s="4">
        <v>1002.05</v>
      </c>
    </row>
    <row r="3408" spans="1:12" x14ac:dyDescent="0.3">
      <c r="A3408">
        <v>13407</v>
      </c>
      <c r="B3408" s="1">
        <v>47968</v>
      </c>
      <c r="C3408">
        <v>1470</v>
      </c>
      <c r="D3408" t="s">
        <v>12</v>
      </c>
      <c r="E3408" t="s">
        <v>17</v>
      </c>
      <c r="F3408" s="6">
        <v>1</v>
      </c>
      <c r="G3408" s="4">
        <v>467.36</v>
      </c>
      <c r="H3408" s="7">
        <v>0.34</v>
      </c>
      <c r="I3408" t="s">
        <v>16</v>
      </c>
      <c r="J3408" s="6">
        <v>6</v>
      </c>
      <c r="K3408" s="5">
        <v>3.8</v>
      </c>
      <c r="L3408" s="4">
        <v>308.45999999999998</v>
      </c>
    </row>
    <row r="3409" spans="1:12" x14ac:dyDescent="0.3">
      <c r="A3409">
        <v>13408</v>
      </c>
      <c r="B3409" s="1">
        <v>47969</v>
      </c>
      <c r="C3409">
        <v>1825</v>
      </c>
      <c r="D3409" t="s">
        <v>19</v>
      </c>
      <c r="E3409" t="s">
        <v>20</v>
      </c>
      <c r="F3409" s="6">
        <v>1</v>
      </c>
      <c r="G3409" s="4">
        <v>545</v>
      </c>
      <c r="H3409" s="7">
        <v>0.24</v>
      </c>
      <c r="I3409" t="s">
        <v>14</v>
      </c>
      <c r="J3409" s="6">
        <v>9</v>
      </c>
      <c r="K3409" s="5">
        <v>2.5</v>
      </c>
      <c r="L3409" s="4">
        <v>414.2</v>
      </c>
    </row>
    <row r="3410" spans="1:12" x14ac:dyDescent="0.3">
      <c r="A3410">
        <v>13409</v>
      </c>
      <c r="B3410" s="1">
        <v>47970</v>
      </c>
      <c r="C3410">
        <v>1887</v>
      </c>
      <c r="D3410" t="s">
        <v>19</v>
      </c>
      <c r="E3410" t="s">
        <v>17</v>
      </c>
      <c r="F3410" s="6">
        <v>3</v>
      </c>
      <c r="G3410" s="4">
        <v>152.19999999999999</v>
      </c>
      <c r="H3410" s="7">
        <v>0.19</v>
      </c>
      <c r="I3410" t="s">
        <v>16</v>
      </c>
      <c r="J3410" s="6">
        <v>3</v>
      </c>
      <c r="K3410" s="5">
        <v>3.8</v>
      </c>
      <c r="L3410" s="4">
        <v>369.85</v>
      </c>
    </row>
    <row r="3411" spans="1:12" x14ac:dyDescent="0.3">
      <c r="A3411">
        <v>13410</v>
      </c>
      <c r="B3411" s="1">
        <v>47971</v>
      </c>
      <c r="C3411">
        <v>1422</v>
      </c>
      <c r="D3411" t="s">
        <v>15</v>
      </c>
      <c r="E3411" t="s">
        <v>13</v>
      </c>
      <c r="F3411" s="6">
        <v>1</v>
      </c>
      <c r="G3411" s="4">
        <v>130.58000000000001</v>
      </c>
      <c r="H3411" s="7">
        <v>0.34</v>
      </c>
      <c r="I3411" t="s">
        <v>16</v>
      </c>
      <c r="J3411" s="6">
        <v>10</v>
      </c>
      <c r="K3411" s="5">
        <v>2.5</v>
      </c>
      <c r="L3411" s="4">
        <v>86.18</v>
      </c>
    </row>
    <row r="3412" spans="1:12" x14ac:dyDescent="0.3">
      <c r="A3412">
        <v>13411</v>
      </c>
      <c r="B3412" s="1">
        <v>47972</v>
      </c>
      <c r="C3412">
        <v>1900</v>
      </c>
      <c r="D3412" t="s">
        <v>15</v>
      </c>
      <c r="E3412" t="s">
        <v>21</v>
      </c>
      <c r="F3412" s="6">
        <v>7</v>
      </c>
      <c r="G3412" s="4">
        <v>18.8</v>
      </c>
      <c r="H3412" s="7">
        <v>0.32</v>
      </c>
      <c r="I3412" t="s">
        <v>18</v>
      </c>
      <c r="J3412" s="6">
        <v>9</v>
      </c>
      <c r="K3412" s="5">
        <v>1.3</v>
      </c>
      <c r="L3412" s="4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 s="6">
        <v>3</v>
      </c>
      <c r="G3413" s="4">
        <v>428.5</v>
      </c>
      <c r="H3413" s="7">
        <v>0.18</v>
      </c>
      <c r="I3413" t="s">
        <v>16</v>
      </c>
      <c r="J3413" s="6">
        <v>11</v>
      </c>
      <c r="K3413" s="5">
        <v>4</v>
      </c>
      <c r="L3413" s="4">
        <v>1054.1099999999999</v>
      </c>
    </row>
    <row r="3414" spans="1:12" x14ac:dyDescent="0.3">
      <c r="A3414">
        <v>13413</v>
      </c>
      <c r="B3414" s="1">
        <v>47974</v>
      </c>
      <c r="C3414">
        <v>1012</v>
      </c>
      <c r="D3414" t="s">
        <v>19</v>
      </c>
      <c r="E3414" t="s">
        <v>21</v>
      </c>
      <c r="F3414" s="6">
        <v>5</v>
      </c>
      <c r="G3414" s="4">
        <v>563.41999999999996</v>
      </c>
      <c r="H3414" s="7">
        <v>0.32</v>
      </c>
      <c r="I3414" t="s">
        <v>16</v>
      </c>
      <c r="J3414" s="6">
        <v>11</v>
      </c>
      <c r="K3414" s="5">
        <v>4.9000000000000004</v>
      </c>
      <c r="L3414" s="4">
        <v>1915.63</v>
      </c>
    </row>
    <row r="3415" spans="1:12" x14ac:dyDescent="0.3">
      <c r="A3415">
        <v>13414</v>
      </c>
      <c r="B3415" s="1">
        <v>47975</v>
      </c>
      <c r="C3415">
        <v>1212</v>
      </c>
      <c r="D3415" t="s">
        <v>12</v>
      </c>
      <c r="E3415" t="s">
        <v>20</v>
      </c>
      <c r="F3415" s="6">
        <v>2</v>
      </c>
      <c r="G3415" s="4">
        <v>124.36</v>
      </c>
      <c r="H3415" s="7">
        <v>0.14000000000000001</v>
      </c>
      <c r="I3415" t="s">
        <v>18</v>
      </c>
      <c r="J3415" s="6">
        <v>4</v>
      </c>
      <c r="K3415" s="5">
        <v>3.6</v>
      </c>
      <c r="L3415" s="4">
        <v>213.9</v>
      </c>
    </row>
    <row r="3416" spans="1:12" x14ac:dyDescent="0.3">
      <c r="A3416">
        <v>13415</v>
      </c>
      <c r="B3416" s="1">
        <v>47976</v>
      </c>
      <c r="C3416">
        <v>1985</v>
      </c>
      <c r="D3416" t="s">
        <v>19</v>
      </c>
      <c r="E3416" t="s">
        <v>20</v>
      </c>
      <c r="F3416" s="6">
        <v>2</v>
      </c>
      <c r="G3416" s="4">
        <v>387.61</v>
      </c>
      <c r="H3416" s="7">
        <v>0.08</v>
      </c>
      <c r="I3416" t="s">
        <v>16</v>
      </c>
      <c r="J3416" s="6">
        <v>8</v>
      </c>
      <c r="K3416" s="5">
        <v>2.1</v>
      </c>
      <c r="L3416" s="4">
        <v>713.2</v>
      </c>
    </row>
    <row r="3417" spans="1:12" x14ac:dyDescent="0.3">
      <c r="A3417">
        <v>13416</v>
      </c>
      <c r="B3417" s="1">
        <v>47977</v>
      </c>
      <c r="C3417">
        <v>1241</v>
      </c>
      <c r="D3417" t="s">
        <v>19</v>
      </c>
      <c r="E3417" t="s">
        <v>20</v>
      </c>
      <c r="F3417" s="6">
        <v>6</v>
      </c>
      <c r="G3417" s="4">
        <v>451.68</v>
      </c>
      <c r="H3417" s="7">
        <v>0.08</v>
      </c>
      <c r="I3417" t="s">
        <v>16</v>
      </c>
      <c r="J3417" s="6">
        <v>10</v>
      </c>
      <c r="K3417" s="5">
        <v>2.1</v>
      </c>
      <c r="L3417" s="4">
        <v>2493.27</v>
      </c>
    </row>
    <row r="3418" spans="1:12" x14ac:dyDescent="0.3">
      <c r="A3418">
        <v>13417</v>
      </c>
      <c r="B3418" s="1">
        <v>47978</v>
      </c>
      <c r="C3418">
        <v>1492</v>
      </c>
      <c r="D3418" t="s">
        <v>19</v>
      </c>
      <c r="E3418" t="s">
        <v>20</v>
      </c>
      <c r="F3418" s="6">
        <v>6</v>
      </c>
      <c r="G3418" s="4">
        <v>557.65</v>
      </c>
      <c r="H3418" s="7">
        <v>0.23</v>
      </c>
      <c r="I3418" t="s">
        <v>16</v>
      </c>
      <c r="J3418" s="6">
        <v>7</v>
      </c>
      <c r="K3418" s="5">
        <v>4.7</v>
      </c>
      <c r="L3418" s="4">
        <v>2576.34</v>
      </c>
    </row>
    <row r="3419" spans="1:12" x14ac:dyDescent="0.3">
      <c r="A3419">
        <v>13418</v>
      </c>
      <c r="B3419" s="1">
        <v>47979</v>
      </c>
      <c r="C3419">
        <v>1212</v>
      </c>
      <c r="D3419" t="s">
        <v>15</v>
      </c>
      <c r="E3419" t="s">
        <v>21</v>
      </c>
      <c r="F3419" s="6">
        <v>7</v>
      </c>
      <c r="G3419" s="4">
        <v>393.41</v>
      </c>
      <c r="H3419" s="7">
        <v>0.18</v>
      </c>
      <c r="I3419" t="s">
        <v>18</v>
      </c>
      <c r="J3419" s="6">
        <v>7</v>
      </c>
      <c r="K3419" s="5">
        <v>2.2000000000000002</v>
      </c>
      <c r="L3419" s="4">
        <v>2258.17</v>
      </c>
    </row>
    <row r="3420" spans="1:12" x14ac:dyDescent="0.3">
      <c r="A3420">
        <v>13419</v>
      </c>
      <c r="B3420" s="1">
        <v>47980</v>
      </c>
      <c r="C3420">
        <v>1692</v>
      </c>
      <c r="D3420" t="s">
        <v>12</v>
      </c>
      <c r="E3420" t="s">
        <v>17</v>
      </c>
      <c r="F3420" s="6">
        <v>2</v>
      </c>
      <c r="G3420" s="4">
        <v>582.62</v>
      </c>
      <c r="H3420" s="7">
        <v>0.23</v>
      </c>
      <c r="I3420" t="s">
        <v>14</v>
      </c>
      <c r="J3420" s="6">
        <v>9</v>
      </c>
      <c r="K3420" s="5">
        <v>4.0999999999999996</v>
      </c>
      <c r="L3420" s="4">
        <v>897.23</v>
      </c>
    </row>
    <row r="3421" spans="1:12" x14ac:dyDescent="0.3">
      <c r="A3421">
        <v>13420</v>
      </c>
      <c r="B3421" s="1">
        <v>47981</v>
      </c>
      <c r="C3421">
        <v>1337</v>
      </c>
      <c r="D3421" t="s">
        <v>22</v>
      </c>
      <c r="E3421" t="s">
        <v>20</v>
      </c>
      <c r="F3421" s="6">
        <v>7</v>
      </c>
      <c r="G3421" s="4">
        <v>216.63</v>
      </c>
      <c r="H3421" s="7">
        <v>0.24</v>
      </c>
      <c r="I3421" t="s">
        <v>14</v>
      </c>
      <c r="J3421" s="6">
        <v>10</v>
      </c>
      <c r="K3421" s="5">
        <v>3.6</v>
      </c>
      <c r="L3421" s="4">
        <v>1152.47</v>
      </c>
    </row>
    <row r="3422" spans="1:12" x14ac:dyDescent="0.3">
      <c r="A3422">
        <v>13421</v>
      </c>
      <c r="B3422" s="1">
        <v>47982</v>
      </c>
      <c r="C3422">
        <v>1996</v>
      </c>
      <c r="D3422" t="s">
        <v>22</v>
      </c>
      <c r="E3422" t="s">
        <v>13</v>
      </c>
      <c r="F3422" s="6">
        <v>5</v>
      </c>
      <c r="G3422" s="4">
        <v>219.71</v>
      </c>
      <c r="H3422" s="7">
        <v>0.01</v>
      </c>
      <c r="I3422" t="s">
        <v>16</v>
      </c>
      <c r="J3422" s="6">
        <v>2</v>
      </c>
      <c r="K3422" s="5">
        <v>3.4</v>
      </c>
      <c r="L3422" s="4">
        <v>1087.56</v>
      </c>
    </row>
    <row r="3423" spans="1:12" x14ac:dyDescent="0.3">
      <c r="A3423">
        <v>13422</v>
      </c>
      <c r="B3423" s="1">
        <v>47983</v>
      </c>
      <c r="C3423">
        <v>1172</v>
      </c>
      <c r="D3423" t="s">
        <v>19</v>
      </c>
      <c r="E3423" t="s">
        <v>20</v>
      </c>
      <c r="F3423" s="6">
        <v>5</v>
      </c>
      <c r="G3423" s="4">
        <v>332.66</v>
      </c>
      <c r="H3423" s="7">
        <v>0.02</v>
      </c>
      <c r="I3423" t="s">
        <v>18</v>
      </c>
      <c r="J3423" s="6">
        <v>5</v>
      </c>
      <c r="K3423" s="5">
        <v>1.7</v>
      </c>
      <c r="L3423" s="4">
        <v>1630.03</v>
      </c>
    </row>
    <row r="3424" spans="1:12" x14ac:dyDescent="0.3">
      <c r="A3424">
        <v>13423</v>
      </c>
      <c r="B3424" s="1">
        <v>47984</v>
      </c>
      <c r="C3424">
        <v>1671</v>
      </c>
      <c r="D3424" t="s">
        <v>15</v>
      </c>
      <c r="E3424" t="s">
        <v>21</v>
      </c>
      <c r="F3424" s="6">
        <v>4</v>
      </c>
      <c r="G3424" s="4">
        <v>239.35</v>
      </c>
      <c r="H3424" s="7">
        <v>0.19</v>
      </c>
      <c r="I3424" t="s">
        <v>14</v>
      </c>
      <c r="J3424" s="6">
        <v>3</v>
      </c>
      <c r="K3424" s="5">
        <v>1.1000000000000001</v>
      </c>
      <c r="L3424" s="4">
        <v>775.49</v>
      </c>
    </row>
    <row r="3425" spans="1:12" x14ac:dyDescent="0.3">
      <c r="A3425">
        <v>13424</v>
      </c>
      <c r="B3425" s="1">
        <v>47985</v>
      </c>
      <c r="C3425">
        <v>1163</v>
      </c>
      <c r="D3425" t="s">
        <v>15</v>
      </c>
      <c r="E3425" t="s">
        <v>20</v>
      </c>
      <c r="F3425" s="6">
        <v>3</v>
      </c>
      <c r="G3425" s="4">
        <v>15.83</v>
      </c>
      <c r="H3425" s="7">
        <v>7.0000000000000007E-2</v>
      </c>
      <c r="I3425" t="s">
        <v>16</v>
      </c>
      <c r="J3425" s="6">
        <v>7</v>
      </c>
      <c r="K3425" s="5">
        <v>3</v>
      </c>
      <c r="L3425" s="4">
        <v>44.17</v>
      </c>
    </row>
    <row r="3426" spans="1:12" x14ac:dyDescent="0.3">
      <c r="A3426">
        <v>13425</v>
      </c>
      <c r="B3426" s="1">
        <v>47986</v>
      </c>
      <c r="C3426">
        <v>1464</v>
      </c>
      <c r="D3426" t="s">
        <v>15</v>
      </c>
      <c r="E3426" t="s">
        <v>13</v>
      </c>
      <c r="F3426" s="6">
        <v>6</v>
      </c>
      <c r="G3426" s="4">
        <v>443.09</v>
      </c>
      <c r="H3426" s="7">
        <v>0.22</v>
      </c>
      <c r="I3426" t="s">
        <v>14</v>
      </c>
      <c r="J3426" s="6">
        <v>3</v>
      </c>
      <c r="K3426" s="5">
        <v>5</v>
      </c>
      <c r="L3426" s="4">
        <v>2073.66</v>
      </c>
    </row>
    <row r="3427" spans="1:12" x14ac:dyDescent="0.3">
      <c r="A3427">
        <v>13426</v>
      </c>
      <c r="B3427" s="1">
        <v>47987</v>
      </c>
      <c r="C3427">
        <v>1994</v>
      </c>
      <c r="D3427" t="s">
        <v>19</v>
      </c>
      <c r="E3427" t="s">
        <v>21</v>
      </c>
      <c r="F3427" s="6">
        <v>3</v>
      </c>
      <c r="G3427" s="4">
        <v>454.75</v>
      </c>
      <c r="H3427" s="7">
        <v>0.19</v>
      </c>
      <c r="I3427" t="s">
        <v>14</v>
      </c>
      <c r="J3427" s="6">
        <v>5</v>
      </c>
      <c r="K3427" s="5">
        <v>1.8</v>
      </c>
      <c r="L3427" s="4">
        <v>1105.04</v>
      </c>
    </row>
    <row r="3428" spans="1:12" x14ac:dyDescent="0.3">
      <c r="A3428">
        <v>13427</v>
      </c>
      <c r="B3428" s="1">
        <v>47988</v>
      </c>
      <c r="C3428">
        <v>1496</v>
      </c>
      <c r="D3428" t="s">
        <v>22</v>
      </c>
      <c r="E3428" t="s">
        <v>20</v>
      </c>
      <c r="F3428" s="6">
        <v>6</v>
      </c>
      <c r="G3428" s="4">
        <v>451.98</v>
      </c>
      <c r="H3428" s="7">
        <v>0.21</v>
      </c>
      <c r="I3428" t="s">
        <v>16</v>
      </c>
      <c r="J3428" s="6">
        <v>5</v>
      </c>
      <c r="K3428" s="5">
        <v>3.1</v>
      </c>
      <c r="L3428" s="4">
        <v>2142.39</v>
      </c>
    </row>
    <row r="3429" spans="1:12" x14ac:dyDescent="0.3">
      <c r="A3429">
        <v>13428</v>
      </c>
      <c r="B3429" s="1">
        <v>47989</v>
      </c>
      <c r="C3429">
        <v>1699</v>
      </c>
      <c r="D3429" t="s">
        <v>15</v>
      </c>
      <c r="E3429" t="s">
        <v>13</v>
      </c>
      <c r="F3429" s="6">
        <v>4</v>
      </c>
      <c r="G3429" s="4">
        <v>216.84</v>
      </c>
      <c r="H3429" s="7">
        <v>0.11</v>
      </c>
      <c r="I3429" t="s">
        <v>16</v>
      </c>
      <c r="J3429" s="6">
        <v>2</v>
      </c>
      <c r="K3429" s="5">
        <v>3.7</v>
      </c>
      <c r="L3429" s="4">
        <v>771.95</v>
      </c>
    </row>
    <row r="3430" spans="1:12" x14ac:dyDescent="0.3">
      <c r="A3430">
        <v>13429</v>
      </c>
      <c r="B3430" s="1">
        <v>47990</v>
      </c>
      <c r="C3430">
        <v>1394</v>
      </c>
      <c r="D3430" t="s">
        <v>22</v>
      </c>
      <c r="E3430" t="s">
        <v>21</v>
      </c>
      <c r="F3430" s="6">
        <v>2</v>
      </c>
      <c r="G3430" s="4">
        <v>320.54000000000002</v>
      </c>
      <c r="H3430" s="7">
        <v>0.22</v>
      </c>
      <c r="I3430" t="s">
        <v>16</v>
      </c>
      <c r="J3430" s="6">
        <v>11</v>
      </c>
      <c r="K3430" s="5">
        <v>2.9</v>
      </c>
      <c r="L3430" s="4">
        <v>500.04</v>
      </c>
    </row>
    <row r="3431" spans="1:12" x14ac:dyDescent="0.3">
      <c r="A3431">
        <v>13430</v>
      </c>
      <c r="B3431" s="1">
        <v>47991</v>
      </c>
      <c r="C3431">
        <v>1702</v>
      </c>
      <c r="D3431" t="s">
        <v>15</v>
      </c>
      <c r="E3431" t="s">
        <v>20</v>
      </c>
      <c r="F3431" s="6">
        <v>7</v>
      </c>
      <c r="G3431" s="4">
        <v>225.58</v>
      </c>
      <c r="H3431" s="7">
        <v>0.28999999999999998</v>
      </c>
      <c r="I3431" t="s">
        <v>16</v>
      </c>
      <c r="J3431" s="6">
        <v>1</v>
      </c>
      <c r="K3431" s="5">
        <v>3</v>
      </c>
      <c r="L3431" s="4">
        <v>1121.1300000000001</v>
      </c>
    </row>
    <row r="3432" spans="1:12" x14ac:dyDescent="0.3">
      <c r="A3432">
        <v>13431</v>
      </c>
      <c r="B3432" s="1">
        <v>47992</v>
      </c>
      <c r="C3432">
        <v>1916</v>
      </c>
      <c r="D3432" t="s">
        <v>19</v>
      </c>
      <c r="E3432" t="s">
        <v>13</v>
      </c>
      <c r="F3432" s="6">
        <v>3</v>
      </c>
      <c r="G3432" s="4">
        <v>24.38</v>
      </c>
      <c r="H3432" s="7">
        <v>0.35</v>
      </c>
      <c r="I3432" t="s">
        <v>14</v>
      </c>
      <c r="J3432" s="6">
        <v>6</v>
      </c>
      <c r="K3432" s="5">
        <v>3.6</v>
      </c>
      <c r="L3432" s="4">
        <v>47.54</v>
      </c>
    </row>
    <row r="3433" spans="1:12" x14ac:dyDescent="0.3">
      <c r="A3433">
        <v>13432</v>
      </c>
      <c r="B3433" s="1">
        <v>47993</v>
      </c>
      <c r="C3433">
        <v>1307</v>
      </c>
      <c r="D3433" t="s">
        <v>15</v>
      </c>
      <c r="E3433" t="s">
        <v>21</v>
      </c>
      <c r="F3433" s="6">
        <v>6</v>
      </c>
      <c r="G3433" s="4">
        <v>344.03</v>
      </c>
      <c r="H3433" s="7">
        <v>0.28999999999999998</v>
      </c>
      <c r="I3433" t="s">
        <v>14</v>
      </c>
      <c r="J3433" s="6">
        <v>1</v>
      </c>
      <c r="K3433" s="5">
        <v>4.3</v>
      </c>
      <c r="L3433" s="4">
        <v>1465.57</v>
      </c>
    </row>
    <row r="3434" spans="1:12" x14ac:dyDescent="0.3">
      <c r="A3434">
        <v>13433</v>
      </c>
      <c r="B3434" s="1">
        <v>47994</v>
      </c>
      <c r="C3434">
        <v>1767</v>
      </c>
      <c r="D3434" t="s">
        <v>19</v>
      </c>
      <c r="E3434" t="s">
        <v>20</v>
      </c>
      <c r="F3434" s="6">
        <v>3</v>
      </c>
      <c r="G3434" s="4">
        <v>87.4</v>
      </c>
      <c r="H3434" s="7">
        <v>0.2</v>
      </c>
      <c r="I3434" t="s">
        <v>16</v>
      </c>
      <c r="J3434" s="6">
        <v>9</v>
      </c>
      <c r="K3434" s="5">
        <v>2.2999999999999998</v>
      </c>
      <c r="L3434" s="4">
        <v>209.76</v>
      </c>
    </row>
    <row r="3435" spans="1:12" x14ac:dyDescent="0.3">
      <c r="A3435">
        <v>13434</v>
      </c>
      <c r="B3435" s="1">
        <v>47995</v>
      </c>
      <c r="C3435">
        <v>1182</v>
      </c>
      <c r="D3435" t="s">
        <v>12</v>
      </c>
      <c r="E3435" t="s">
        <v>21</v>
      </c>
      <c r="F3435" s="6">
        <v>2</v>
      </c>
      <c r="G3435" s="4">
        <v>61.82</v>
      </c>
      <c r="H3435" s="7">
        <v>7.0000000000000007E-2</v>
      </c>
      <c r="I3435" t="s">
        <v>18</v>
      </c>
      <c r="J3435" s="6">
        <v>10</v>
      </c>
      <c r="K3435" s="5">
        <v>4.5999999999999996</v>
      </c>
      <c r="L3435" s="4">
        <v>114.99</v>
      </c>
    </row>
    <row r="3436" spans="1:12" x14ac:dyDescent="0.3">
      <c r="A3436">
        <v>13435</v>
      </c>
      <c r="B3436" s="1">
        <v>47996</v>
      </c>
      <c r="C3436">
        <v>1628</v>
      </c>
      <c r="D3436" t="s">
        <v>15</v>
      </c>
      <c r="E3436" t="s">
        <v>13</v>
      </c>
      <c r="F3436" s="6">
        <v>7</v>
      </c>
      <c r="G3436" s="4">
        <v>456.97</v>
      </c>
      <c r="H3436" s="7">
        <v>0.24</v>
      </c>
      <c r="I3436" t="s">
        <v>18</v>
      </c>
      <c r="J3436" s="6">
        <v>5</v>
      </c>
      <c r="K3436" s="5">
        <v>2.9</v>
      </c>
      <c r="L3436" s="4">
        <v>2431.08</v>
      </c>
    </row>
    <row r="3437" spans="1:12" x14ac:dyDescent="0.3">
      <c r="A3437">
        <v>13436</v>
      </c>
      <c r="B3437" s="1">
        <v>47997</v>
      </c>
      <c r="C3437">
        <v>1793</v>
      </c>
      <c r="D3437" t="s">
        <v>19</v>
      </c>
      <c r="E3437" t="s">
        <v>20</v>
      </c>
      <c r="F3437" s="6">
        <v>1</v>
      </c>
      <c r="G3437" s="4">
        <v>20.56</v>
      </c>
      <c r="H3437" s="7">
        <v>0.33</v>
      </c>
      <c r="I3437" t="s">
        <v>16</v>
      </c>
      <c r="J3437" s="6">
        <v>1</v>
      </c>
      <c r="K3437" s="5">
        <v>3.6</v>
      </c>
      <c r="L3437" s="4">
        <v>13.78</v>
      </c>
    </row>
    <row r="3438" spans="1:12" x14ac:dyDescent="0.3">
      <c r="A3438">
        <v>13437</v>
      </c>
      <c r="B3438" s="1">
        <v>47998</v>
      </c>
      <c r="C3438">
        <v>1509</v>
      </c>
      <c r="D3438" t="s">
        <v>12</v>
      </c>
      <c r="E3438" t="s">
        <v>20</v>
      </c>
      <c r="F3438" s="6">
        <v>6</v>
      </c>
      <c r="G3438" s="4">
        <v>576.02</v>
      </c>
      <c r="H3438" s="7">
        <v>7.0000000000000007E-2</v>
      </c>
      <c r="I3438" t="s">
        <v>18</v>
      </c>
      <c r="J3438" s="6">
        <v>8</v>
      </c>
      <c r="K3438" s="5">
        <v>1.4</v>
      </c>
      <c r="L3438" s="4">
        <v>3214.19</v>
      </c>
    </row>
    <row r="3439" spans="1:12" x14ac:dyDescent="0.3">
      <c r="A3439">
        <v>13438</v>
      </c>
      <c r="B3439" s="1">
        <v>47999</v>
      </c>
      <c r="C3439">
        <v>1707</v>
      </c>
      <c r="D3439" t="s">
        <v>15</v>
      </c>
      <c r="E3439" t="s">
        <v>20</v>
      </c>
      <c r="F3439" s="6">
        <v>1</v>
      </c>
      <c r="G3439" s="4">
        <v>316.42</v>
      </c>
      <c r="H3439" s="7">
        <v>0.09</v>
      </c>
      <c r="I3439" t="s">
        <v>14</v>
      </c>
      <c r="J3439" s="6">
        <v>1</v>
      </c>
      <c r="K3439" s="5">
        <v>3</v>
      </c>
      <c r="L3439" s="4">
        <v>287.94</v>
      </c>
    </row>
    <row r="3440" spans="1:12" x14ac:dyDescent="0.3">
      <c r="A3440">
        <v>13439</v>
      </c>
      <c r="B3440" s="1">
        <v>48000</v>
      </c>
      <c r="C3440">
        <v>1545</v>
      </c>
      <c r="D3440" t="s">
        <v>19</v>
      </c>
      <c r="E3440" t="s">
        <v>13</v>
      </c>
      <c r="F3440" s="6">
        <v>4</v>
      </c>
      <c r="G3440" s="4">
        <v>590.05999999999995</v>
      </c>
      <c r="H3440" s="7">
        <v>0.05</v>
      </c>
      <c r="I3440" t="s">
        <v>16</v>
      </c>
      <c r="J3440" s="6">
        <v>4</v>
      </c>
      <c r="K3440" s="5">
        <v>1.1000000000000001</v>
      </c>
      <c r="L3440" s="4">
        <v>2242.23</v>
      </c>
    </row>
    <row r="3441" spans="1:12" x14ac:dyDescent="0.3">
      <c r="A3441">
        <v>13440</v>
      </c>
      <c r="B3441" s="1">
        <v>48001</v>
      </c>
      <c r="C3441">
        <v>1563</v>
      </c>
      <c r="D3441" t="s">
        <v>15</v>
      </c>
      <c r="E3441" t="s">
        <v>17</v>
      </c>
      <c r="F3441" s="6">
        <v>7</v>
      </c>
      <c r="G3441" s="4">
        <v>48.93</v>
      </c>
      <c r="H3441" s="7">
        <v>0.26</v>
      </c>
      <c r="I3441" t="s">
        <v>16</v>
      </c>
      <c r="J3441" s="6">
        <v>7</v>
      </c>
      <c r="K3441" s="5">
        <v>2.6</v>
      </c>
      <c r="L3441" s="4">
        <v>253.46</v>
      </c>
    </row>
    <row r="3442" spans="1:12" x14ac:dyDescent="0.3">
      <c r="A3442">
        <v>13441</v>
      </c>
      <c r="B3442" s="1">
        <v>48002</v>
      </c>
      <c r="C3442">
        <v>1623</v>
      </c>
      <c r="D3442" t="s">
        <v>19</v>
      </c>
      <c r="E3442" t="s">
        <v>20</v>
      </c>
      <c r="F3442" s="6">
        <v>5</v>
      </c>
      <c r="G3442" s="4">
        <v>356.36</v>
      </c>
      <c r="H3442" s="7">
        <v>0.14000000000000001</v>
      </c>
      <c r="I3442" t="s">
        <v>16</v>
      </c>
      <c r="J3442" s="6">
        <v>4</v>
      </c>
      <c r="K3442" s="5">
        <v>1.2</v>
      </c>
      <c r="L3442" s="4">
        <v>1532.35</v>
      </c>
    </row>
    <row r="3443" spans="1:12" x14ac:dyDescent="0.3">
      <c r="A3443">
        <v>13442</v>
      </c>
      <c r="B3443" s="1">
        <v>48003</v>
      </c>
      <c r="C3443">
        <v>1763</v>
      </c>
      <c r="D3443" t="s">
        <v>22</v>
      </c>
      <c r="E3443" t="s">
        <v>13</v>
      </c>
      <c r="F3443" s="6">
        <v>3</v>
      </c>
      <c r="G3443" s="4">
        <v>219.36</v>
      </c>
      <c r="H3443" s="7">
        <v>0.02</v>
      </c>
      <c r="I3443" t="s">
        <v>16</v>
      </c>
      <c r="J3443" s="6">
        <v>5</v>
      </c>
      <c r="K3443" s="5">
        <v>4.5999999999999996</v>
      </c>
      <c r="L3443" s="4">
        <v>644.91999999999996</v>
      </c>
    </row>
    <row r="3444" spans="1:12" x14ac:dyDescent="0.3">
      <c r="A3444">
        <v>13443</v>
      </c>
      <c r="B3444" s="1">
        <v>48004</v>
      </c>
      <c r="C3444">
        <v>1593</v>
      </c>
      <c r="D3444" t="s">
        <v>22</v>
      </c>
      <c r="E3444" t="s">
        <v>21</v>
      </c>
      <c r="F3444" s="6">
        <v>6</v>
      </c>
      <c r="G3444" s="4">
        <v>508.44</v>
      </c>
      <c r="H3444" s="7">
        <v>0.31</v>
      </c>
      <c r="I3444" t="s">
        <v>16</v>
      </c>
      <c r="J3444" s="6">
        <v>7</v>
      </c>
      <c r="K3444" s="5">
        <v>3.7</v>
      </c>
      <c r="L3444" s="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 s="6">
        <v>3</v>
      </c>
      <c r="G3445" s="4">
        <v>226.32</v>
      </c>
      <c r="H3445" s="7">
        <v>0.2</v>
      </c>
      <c r="I3445" t="s">
        <v>16</v>
      </c>
      <c r="J3445" s="6">
        <v>4</v>
      </c>
      <c r="K3445" s="5">
        <v>4.2</v>
      </c>
      <c r="L3445" s="4">
        <v>543.16999999999996</v>
      </c>
    </row>
    <row r="3446" spans="1:12" x14ac:dyDescent="0.3">
      <c r="A3446">
        <v>13445</v>
      </c>
      <c r="B3446" s="1">
        <v>48006</v>
      </c>
      <c r="C3446">
        <v>1226</v>
      </c>
      <c r="D3446" t="s">
        <v>15</v>
      </c>
      <c r="E3446" t="s">
        <v>13</v>
      </c>
      <c r="F3446" s="6">
        <v>4</v>
      </c>
      <c r="G3446" s="4">
        <v>167.39</v>
      </c>
      <c r="H3446" s="7">
        <v>0.12</v>
      </c>
      <c r="I3446" t="s">
        <v>18</v>
      </c>
      <c r="J3446" s="6">
        <v>5</v>
      </c>
      <c r="K3446" s="5">
        <v>2.9</v>
      </c>
      <c r="L3446" s="4">
        <v>589.21</v>
      </c>
    </row>
    <row r="3447" spans="1:12" x14ac:dyDescent="0.3">
      <c r="A3447">
        <v>13446</v>
      </c>
      <c r="B3447" s="1">
        <v>48007</v>
      </c>
      <c r="C3447">
        <v>1744</v>
      </c>
      <c r="D3447" t="s">
        <v>15</v>
      </c>
      <c r="E3447" t="s">
        <v>17</v>
      </c>
      <c r="F3447" s="6">
        <v>4</v>
      </c>
      <c r="G3447" s="4">
        <v>516.66999999999996</v>
      </c>
      <c r="H3447" s="7">
        <v>0.12</v>
      </c>
      <c r="I3447" t="s">
        <v>18</v>
      </c>
      <c r="J3447" s="6">
        <v>7</v>
      </c>
      <c r="K3447" s="5">
        <v>4.4000000000000004</v>
      </c>
      <c r="L3447" s="4">
        <v>1818.68</v>
      </c>
    </row>
    <row r="3448" spans="1:12" x14ac:dyDescent="0.3">
      <c r="A3448">
        <v>13447</v>
      </c>
      <c r="B3448" s="1">
        <v>48008</v>
      </c>
      <c r="C3448">
        <v>1732</v>
      </c>
      <c r="D3448" t="s">
        <v>22</v>
      </c>
      <c r="E3448" t="s">
        <v>13</v>
      </c>
      <c r="F3448" s="6">
        <v>3</v>
      </c>
      <c r="G3448" s="4">
        <v>234.17</v>
      </c>
      <c r="H3448" s="7">
        <v>0.1</v>
      </c>
      <c r="I3448" t="s">
        <v>16</v>
      </c>
      <c r="J3448" s="6">
        <v>1</v>
      </c>
      <c r="K3448" s="5">
        <v>4.5</v>
      </c>
      <c r="L3448" s="4">
        <v>632.26</v>
      </c>
    </row>
    <row r="3449" spans="1:12" x14ac:dyDescent="0.3">
      <c r="A3449">
        <v>13448</v>
      </c>
      <c r="B3449" s="1">
        <v>48009</v>
      </c>
      <c r="C3449">
        <v>1435</v>
      </c>
      <c r="D3449" t="s">
        <v>19</v>
      </c>
      <c r="E3449" t="s">
        <v>21</v>
      </c>
      <c r="F3449" s="6">
        <v>6</v>
      </c>
      <c r="G3449" s="4">
        <v>24.85</v>
      </c>
      <c r="H3449" s="7">
        <v>0.16</v>
      </c>
      <c r="I3449" t="s">
        <v>16</v>
      </c>
      <c r="J3449" s="6">
        <v>3</v>
      </c>
      <c r="K3449" s="5">
        <v>2.4</v>
      </c>
      <c r="L3449" s="4">
        <v>125.24</v>
      </c>
    </row>
    <row r="3450" spans="1:12" x14ac:dyDescent="0.3">
      <c r="A3450">
        <v>13449</v>
      </c>
      <c r="B3450" s="1">
        <v>48010</v>
      </c>
      <c r="C3450">
        <v>1924</v>
      </c>
      <c r="D3450" t="s">
        <v>15</v>
      </c>
      <c r="E3450" t="s">
        <v>21</v>
      </c>
      <c r="F3450" s="6">
        <v>7</v>
      </c>
      <c r="G3450" s="4">
        <v>243.32</v>
      </c>
      <c r="H3450" s="7">
        <v>0.12</v>
      </c>
      <c r="I3450" t="s">
        <v>14</v>
      </c>
      <c r="J3450" s="6">
        <v>1</v>
      </c>
      <c r="K3450" s="5">
        <v>2.5</v>
      </c>
      <c r="L3450" s="4">
        <v>1498.85</v>
      </c>
    </row>
    <row r="3451" spans="1:12" x14ac:dyDescent="0.3">
      <c r="A3451">
        <v>13450</v>
      </c>
      <c r="B3451" s="1">
        <v>48011</v>
      </c>
      <c r="C3451">
        <v>1421</v>
      </c>
      <c r="D3451" t="s">
        <v>15</v>
      </c>
      <c r="E3451" t="s">
        <v>20</v>
      </c>
      <c r="F3451" s="6">
        <v>2</v>
      </c>
      <c r="G3451" s="4">
        <v>397.9</v>
      </c>
      <c r="H3451" s="7">
        <v>0.19</v>
      </c>
      <c r="I3451" t="s">
        <v>14</v>
      </c>
      <c r="J3451" s="6">
        <v>3</v>
      </c>
      <c r="K3451" s="5">
        <v>3</v>
      </c>
      <c r="L3451" s="4">
        <v>644.6</v>
      </c>
    </row>
    <row r="3452" spans="1:12" x14ac:dyDescent="0.3">
      <c r="A3452">
        <v>13451</v>
      </c>
      <c r="B3452" s="1">
        <v>48012</v>
      </c>
      <c r="C3452">
        <v>1553</v>
      </c>
      <c r="D3452" t="s">
        <v>19</v>
      </c>
      <c r="E3452" t="s">
        <v>17</v>
      </c>
      <c r="F3452" s="6">
        <v>7</v>
      </c>
      <c r="G3452" s="4">
        <v>163.80000000000001</v>
      </c>
      <c r="H3452" s="7">
        <v>0.27</v>
      </c>
      <c r="I3452" t="s">
        <v>16</v>
      </c>
      <c r="J3452" s="6">
        <v>11</v>
      </c>
      <c r="K3452" s="5">
        <v>1.2</v>
      </c>
      <c r="L3452" s="4">
        <v>837.02</v>
      </c>
    </row>
    <row r="3453" spans="1:12" x14ac:dyDescent="0.3">
      <c r="A3453">
        <v>13452</v>
      </c>
      <c r="B3453" s="1">
        <v>48013</v>
      </c>
      <c r="C3453">
        <v>1020</v>
      </c>
      <c r="D3453" t="s">
        <v>15</v>
      </c>
      <c r="E3453" t="s">
        <v>13</v>
      </c>
      <c r="F3453" s="6">
        <v>2</v>
      </c>
      <c r="G3453" s="4">
        <v>267.70999999999998</v>
      </c>
      <c r="H3453" s="7">
        <v>0.24</v>
      </c>
      <c r="I3453" t="s">
        <v>16</v>
      </c>
      <c r="J3453" s="6">
        <v>2</v>
      </c>
      <c r="K3453" s="5">
        <v>5</v>
      </c>
      <c r="L3453" s="4">
        <v>406.92</v>
      </c>
    </row>
    <row r="3454" spans="1:12" x14ac:dyDescent="0.3">
      <c r="A3454">
        <v>13453</v>
      </c>
      <c r="B3454" s="1">
        <v>48014</v>
      </c>
      <c r="C3454">
        <v>1553</v>
      </c>
      <c r="D3454" t="s">
        <v>12</v>
      </c>
      <c r="E3454" t="s">
        <v>21</v>
      </c>
      <c r="F3454" s="6">
        <v>5</v>
      </c>
      <c r="G3454" s="4">
        <v>48.18</v>
      </c>
      <c r="H3454" s="7">
        <v>0.1</v>
      </c>
      <c r="I3454" t="s">
        <v>14</v>
      </c>
      <c r="J3454" s="6">
        <v>5</v>
      </c>
      <c r="K3454" s="5">
        <v>2.4</v>
      </c>
      <c r="L3454" s="4">
        <v>216.81</v>
      </c>
    </row>
    <row r="3455" spans="1:12" x14ac:dyDescent="0.3">
      <c r="A3455">
        <v>13454</v>
      </c>
      <c r="B3455" s="1">
        <v>48015</v>
      </c>
      <c r="C3455">
        <v>1396</v>
      </c>
      <c r="D3455" t="s">
        <v>12</v>
      </c>
      <c r="E3455" t="s">
        <v>21</v>
      </c>
      <c r="F3455" s="6">
        <v>7</v>
      </c>
      <c r="G3455" s="4">
        <v>359.03</v>
      </c>
      <c r="H3455" s="7">
        <v>0.19</v>
      </c>
      <c r="I3455" t="s">
        <v>16</v>
      </c>
      <c r="J3455" s="6">
        <v>10</v>
      </c>
      <c r="K3455" s="5">
        <v>2.9</v>
      </c>
      <c r="L3455" s="4">
        <v>2035.7</v>
      </c>
    </row>
    <row r="3456" spans="1:12" x14ac:dyDescent="0.3">
      <c r="A3456">
        <v>13455</v>
      </c>
      <c r="B3456" s="1">
        <v>48016</v>
      </c>
      <c r="C3456">
        <v>1624</v>
      </c>
      <c r="D3456" t="s">
        <v>19</v>
      </c>
      <c r="E3456" t="s">
        <v>21</v>
      </c>
      <c r="F3456" s="6">
        <v>3</v>
      </c>
      <c r="G3456" s="4">
        <v>457.43</v>
      </c>
      <c r="H3456" s="7">
        <v>0.28999999999999998</v>
      </c>
      <c r="I3456" t="s">
        <v>16</v>
      </c>
      <c r="J3456" s="6">
        <v>5</v>
      </c>
      <c r="K3456" s="5">
        <v>4</v>
      </c>
      <c r="L3456" s="4">
        <v>974.33</v>
      </c>
    </row>
    <row r="3457" spans="1:12" x14ac:dyDescent="0.3">
      <c r="A3457">
        <v>13456</v>
      </c>
      <c r="B3457" s="1">
        <v>48017</v>
      </c>
      <c r="C3457">
        <v>1104</v>
      </c>
      <c r="D3457" t="s">
        <v>19</v>
      </c>
      <c r="E3457" t="s">
        <v>13</v>
      </c>
      <c r="F3457" s="6">
        <v>3</v>
      </c>
      <c r="G3457" s="4">
        <v>256.79000000000002</v>
      </c>
      <c r="H3457" s="7">
        <v>0.02</v>
      </c>
      <c r="I3457" t="s">
        <v>16</v>
      </c>
      <c r="J3457" s="6">
        <v>10</v>
      </c>
      <c r="K3457" s="5">
        <v>2.2000000000000002</v>
      </c>
      <c r="L3457" s="4">
        <v>754.96</v>
      </c>
    </row>
    <row r="3458" spans="1:12" x14ac:dyDescent="0.3">
      <c r="A3458">
        <v>13457</v>
      </c>
      <c r="B3458" s="1">
        <v>48018</v>
      </c>
      <c r="C3458">
        <v>1191</v>
      </c>
      <c r="D3458" t="s">
        <v>19</v>
      </c>
      <c r="E3458" t="s">
        <v>13</v>
      </c>
      <c r="F3458" s="6">
        <v>6</v>
      </c>
      <c r="G3458" s="4">
        <v>260.83999999999997</v>
      </c>
      <c r="H3458" s="7">
        <v>0.03</v>
      </c>
      <c r="I3458" t="s">
        <v>16</v>
      </c>
      <c r="J3458" s="6">
        <v>9</v>
      </c>
      <c r="K3458" s="5">
        <v>1.8</v>
      </c>
      <c r="L3458" s="4">
        <v>1518.09</v>
      </c>
    </row>
    <row r="3459" spans="1:12" x14ac:dyDescent="0.3">
      <c r="A3459">
        <v>13458</v>
      </c>
      <c r="B3459" s="1">
        <v>48019</v>
      </c>
      <c r="C3459">
        <v>1016</v>
      </c>
      <c r="D3459" t="s">
        <v>12</v>
      </c>
      <c r="E3459" t="s">
        <v>17</v>
      </c>
      <c r="F3459" s="6">
        <v>3</v>
      </c>
      <c r="G3459" s="4">
        <v>66.650000000000006</v>
      </c>
      <c r="H3459" s="7">
        <v>0.19</v>
      </c>
      <c r="I3459" t="s">
        <v>16</v>
      </c>
      <c r="J3459" s="6">
        <v>8</v>
      </c>
      <c r="K3459" s="5">
        <v>1.5</v>
      </c>
      <c r="L3459" s="4">
        <v>161.96</v>
      </c>
    </row>
    <row r="3460" spans="1:12" x14ac:dyDescent="0.3">
      <c r="A3460">
        <v>13459</v>
      </c>
      <c r="B3460" s="1">
        <v>48020</v>
      </c>
      <c r="C3460">
        <v>1119</v>
      </c>
      <c r="D3460" t="s">
        <v>19</v>
      </c>
      <c r="E3460" t="s">
        <v>20</v>
      </c>
      <c r="F3460" s="6">
        <v>6</v>
      </c>
      <c r="G3460" s="4">
        <v>133.13999999999999</v>
      </c>
      <c r="H3460" s="7">
        <v>0.22</v>
      </c>
      <c r="I3460" t="s">
        <v>16</v>
      </c>
      <c r="J3460" s="6">
        <v>3</v>
      </c>
      <c r="K3460" s="5">
        <v>3.1</v>
      </c>
      <c r="L3460" s="4">
        <v>623.1</v>
      </c>
    </row>
    <row r="3461" spans="1:12" x14ac:dyDescent="0.3">
      <c r="A3461">
        <v>13460</v>
      </c>
      <c r="B3461" s="1">
        <v>48021</v>
      </c>
      <c r="C3461">
        <v>1392</v>
      </c>
      <c r="D3461" t="s">
        <v>22</v>
      </c>
      <c r="E3461" t="s">
        <v>20</v>
      </c>
      <c r="F3461" s="6">
        <v>3</v>
      </c>
      <c r="G3461" s="4">
        <v>105.49</v>
      </c>
      <c r="H3461" s="7">
        <v>7.0000000000000007E-2</v>
      </c>
      <c r="I3461" t="s">
        <v>18</v>
      </c>
      <c r="J3461" s="6">
        <v>1</v>
      </c>
      <c r="K3461" s="5">
        <v>1</v>
      </c>
      <c r="L3461" s="4">
        <v>294.32</v>
      </c>
    </row>
    <row r="3462" spans="1:12" x14ac:dyDescent="0.3">
      <c r="A3462">
        <v>13461</v>
      </c>
      <c r="B3462" s="1">
        <v>48022</v>
      </c>
      <c r="C3462">
        <v>1424</v>
      </c>
      <c r="D3462" t="s">
        <v>19</v>
      </c>
      <c r="E3462" t="s">
        <v>20</v>
      </c>
      <c r="F3462" s="6">
        <v>4</v>
      </c>
      <c r="G3462" s="4">
        <v>296.79000000000002</v>
      </c>
      <c r="H3462" s="7">
        <v>0.26</v>
      </c>
      <c r="I3462" t="s">
        <v>14</v>
      </c>
      <c r="J3462" s="6">
        <v>5</v>
      </c>
      <c r="K3462" s="5">
        <v>3.8</v>
      </c>
      <c r="L3462" s="4">
        <v>878.5</v>
      </c>
    </row>
    <row r="3463" spans="1:12" x14ac:dyDescent="0.3">
      <c r="A3463">
        <v>13462</v>
      </c>
      <c r="B3463" s="1">
        <v>48023</v>
      </c>
      <c r="C3463">
        <v>1128</v>
      </c>
      <c r="D3463" t="s">
        <v>15</v>
      </c>
      <c r="E3463" t="s">
        <v>21</v>
      </c>
      <c r="F3463" s="6">
        <v>1</v>
      </c>
      <c r="G3463" s="4">
        <v>324.61</v>
      </c>
      <c r="H3463" s="7">
        <v>0.23</v>
      </c>
      <c r="I3463" t="s">
        <v>14</v>
      </c>
      <c r="J3463" s="6">
        <v>11</v>
      </c>
      <c r="K3463" s="5">
        <v>2.8</v>
      </c>
      <c r="L3463" s="4">
        <v>249.95</v>
      </c>
    </row>
    <row r="3464" spans="1:12" x14ac:dyDescent="0.3">
      <c r="A3464">
        <v>13463</v>
      </c>
      <c r="B3464" s="1">
        <v>48024</v>
      </c>
      <c r="C3464">
        <v>1129</v>
      </c>
      <c r="D3464" t="s">
        <v>15</v>
      </c>
      <c r="E3464" t="s">
        <v>20</v>
      </c>
      <c r="F3464" s="6">
        <v>3</v>
      </c>
      <c r="G3464" s="4">
        <v>570.13</v>
      </c>
      <c r="H3464" s="7">
        <v>0.32</v>
      </c>
      <c r="I3464" t="s">
        <v>16</v>
      </c>
      <c r="J3464" s="6">
        <v>3</v>
      </c>
      <c r="K3464" s="5">
        <v>3.1</v>
      </c>
      <c r="L3464" s="4">
        <v>1163.07</v>
      </c>
    </row>
    <row r="3465" spans="1:12" x14ac:dyDescent="0.3">
      <c r="A3465">
        <v>13464</v>
      </c>
      <c r="B3465" s="1">
        <v>48025</v>
      </c>
      <c r="C3465">
        <v>1571</v>
      </c>
      <c r="D3465" t="s">
        <v>22</v>
      </c>
      <c r="E3465" t="s">
        <v>21</v>
      </c>
      <c r="F3465" s="6">
        <v>1</v>
      </c>
      <c r="G3465" s="4">
        <v>57.84</v>
      </c>
      <c r="H3465" s="7">
        <v>0.06</v>
      </c>
      <c r="I3465" t="s">
        <v>16</v>
      </c>
      <c r="J3465" s="6">
        <v>5</v>
      </c>
      <c r="K3465" s="5">
        <v>2.1</v>
      </c>
      <c r="L3465" s="4">
        <v>54.37</v>
      </c>
    </row>
    <row r="3466" spans="1:12" x14ac:dyDescent="0.3">
      <c r="A3466">
        <v>13465</v>
      </c>
      <c r="B3466" s="1">
        <v>48026</v>
      </c>
      <c r="C3466">
        <v>1559</v>
      </c>
      <c r="D3466" t="s">
        <v>19</v>
      </c>
      <c r="E3466" t="s">
        <v>17</v>
      </c>
      <c r="F3466" s="6">
        <v>2</v>
      </c>
      <c r="G3466" s="4">
        <v>365.92</v>
      </c>
      <c r="H3466" s="7">
        <v>0.26</v>
      </c>
      <c r="I3466" t="s">
        <v>18</v>
      </c>
      <c r="J3466" s="6">
        <v>9</v>
      </c>
      <c r="K3466" s="5">
        <v>1.7</v>
      </c>
      <c r="L3466" s="4">
        <v>541.55999999999995</v>
      </c>
    </row>
    <row r="3467" spans="1:12" x14ac:dyDescent="0.3">
      <c r="A3467">
        <v>13466</v>
      </c>
      <c r="B3467" s="1">
        <v>48027</v>
      </c>
      <c r="C3467">
        <v>1028</v>
      </c>
      <c r="D3467" t="s">
        <v>15</v>
      </c>
      <c r="E3467" t="s">
        <v>21</v>
      </c>
      <c r="F3467" s="6">
        <v>5</v>
      </c>
      <c r="G3467" s="4">
        <v>323</v>
      </c>
      <c r="H3467" s="7">
        <v>0.03</v>
      </c>
      <c r="I3467" t="s">
        <v>18</v>
      </c>
      <c r="J3467" s="6">
        <v>11</v>
      </c>
      <c r="K3467" s="5">
        <v>3.8</v>
      </c>
      <c r="L3467" s="4">
        <v>1566.55</v>
      </c>
    </row>
    <row r="3468" spans="1:12" x14ac:dyDescent="0.3">
      <c r="A3468">
        <v>13467</v>
      </c>
      <c r="B3468" s="1">
        <v>48028</v>
      </c>
      <c r="C3468">
        <v>1096</v>
      </c>
      <c r="D3468" t="s">
        <v>19</v>
      </c>
      <c r="E3468" t="s">
        <v>17</v>
      </c>
      <c r="F3468" s="6">
        <v>7</v>
      </c>
      <c r="G3468" s="4">
        <v>317</v>
      </c>
      <c r="H3468" s="7">
        <v>0.2</v>
      </c>
      <c r="I3468" t="s">
        <v>16</v>
      </c>
      <c r="J3468" s="6">
        <v>1</v>
      </c>
      <c r="K3468" s="5">
        <v>1.8</v>
      </c>
      <c r="L3468" s="4">
        <v>1775.2</v>
      </c>
    </row>
    <row r="3469" spans="1:12" x14ac:dyDescent="0.3">
      <c r="A3469">
        <v>13468</v>
      </c>
      <c r="B3469" s="1">
        <v>48029</v>
      </c>
      <c r="C3469">
        <v>1009</v>
      </c>
      <c r="D3469" t="s">
        <v>22</v>
      </c>
      <c r="E3469" t="s">
        <v>17</v>
      </c>
      <c r="F3469" s="6">
        <v>7</v>
      </c>
      <c r="G3469" s="4">
        <v>525.79999999999995</v>
      </c>
      <c r="H3469" s="7">
        <v>0.19</v>
      </c>
      <c r="I3469" t="s">
        <v>16</v>
      </c>
      <c r="J3469" s="6">
        <v>1</v>
      </c>
      <c r="K3469" s="5">
        <v>4.0999999999999996</v>
      </c>
      <c r="L3469" s="4">
        <v>2981.29</v>
      </c>
    </row>
    <row r="3470" spans="1:12" x14ac:dyDescent="0.3">
      <c r="A3470">
        <v>13469</v>
      </c>
      <c r="B3470" s="1">
        <v>48030</v>
      </c>
      <c r="C3470">
        <v>1241</v>
      </c>
      <c r="D3470" t="s">
        <v>12</v>
      </c>
      <c r="E3470" t="s">
        <v>20</v>
      </c>
      <c r="F3470" s="6">
        <v>2</v>
      </c>
      <c r="G3470" s="4">
        <v>135.24</v>
      </c>
      <c r="H3470" s="7">
        <v>0.14000000000000001</v>
      </c>
      <c r="I3470" t="s">
        <v>16</v>
      </c>
      <c r="J3470" s="6">
        <v>9</v>
      </c>
      <c r="K3470" s="5">
        <v>1.8</v>
      </c>
      <c r="L3470" s="4">
        <v>232.61</v>
      </c>
    </row>
    <row r="3471" spans="1:12" x14ac:dyDescent="0.3">
      <c r="A3471">
        <v>13470</v>
      </c>
      <c r="B3471" s="1">
        <v>48031</v>
      </c>
      <c r="C3471">
        <v>1825</v>
      </c>
      <c r="D3471" t="s">
        <v>19</v>
      </c>
      <c r="E3471" t="s">
        <v>20</v>
      </c>
      <c r="F3471" s="6">
        <v>3</v>
      </c>
      <c r="G3471" s="4">
        <v>38.85</v>
      </c>
      <c r="H3471" s="7">
        <v>0.3</v>
      </c>
      <c r="I3471" t="s">
        <v>16</v>
      </c>
      <c r="J3471" s="6">
        <v>3</v>
      </c>
      <c r="K3471" s="5">
        <v>3.5</v>
      </c>
      <c r="L3471" s="4">
        <v>81.59</v>
      </c>
    </row>
    <row r="3472" spans="1:12" x14ac:dyDescent="0.3">
      <c r="A3472">
        <v>13471</v>
      </c>
      <c r="B3472" s="1">
        <v>48032</v>
      </c>
      <c r="C3472">
        <v>1955</v>
      </c>
      <c r="D3472" t="s">
        <v>12</v>
      </c>
      <c r="E3472" t="s">
        <v>21</v>
      </c>
      <c r="F3472" s="6">
        <v>7</v>
      </c>
      <c r="G3472" s="4">
        <v>408.28</v>
      </c>
      <c r="H3472" s="7">
        <v>0</v>
      </c>
      <c r="I3472" t="s">
        <v>16</v>
      </c>
      <c r="J3472" s="6">
        <v>10</v>
      </c>
      <c r="K3472" s="5">
        <v>3.6</v>
      </c>
      <c r="L3472" s="4">
        <v>2857.96</v>
      </c>
    </row>
    <row r="3473" spans="1:12" x14ac:dyDescent="0.3">
      <c r="A3473">
        <v>13472</v>
      </c>
      <c r="B3473" s="1">
        <v>48033</v>
      </c>
      <c r="C3473">
        <v>1231</v>
      </c>
      <c r="D3473" t="s">
        <v>15</v>
      </c>
      <c r="E3473" t="s">
        <v>13</v>
      </c>
      <c r="F3473" s="6">
        <v>6</v>
      </c>
      <c r="G3473" s="4">
        <v>216.92</v>
      </c>
      <c r="H3473" s="7">
        <v>0.18</v>
      </c>
      <c r="I3473" t="s">
        <v>14</v>
      </c>
      <c r="J3473" s="6">
        <v>5</v>
      </c>
      <c r="K3473" s="5">
        <v>3</v>
      </c>
      <c r="L3473" s="4">
        <v>1067.25</v>
      </c>
    </row>
    <row r="3474" spans="1:12" x14ac:dyDescent="0.3">
      <c r="A3474">
        <v>13473</v>
      </c>
      <c r="B3474" s="1">
        <v>48034</v>
      </c>
      <c r="C3474">
        <v>1788</v>
      </c>
      <c r="D3474" t="s">
        <v>19</v>
      </c>
      <c r="E3474" t="s">
        <v>20</v>
      </c>
      <c r="F3474" s="6">
        <v>2</v>
      </c>
      <c r="G3474" s="4">
        <v>25.29</v>
      </c>
      <c r="H3474" s="7">
        <v>0.08</v>
      </c>
      <c r="I3474" t="s">
        <v>16</v>
      </c>
      <c r="J3474" s="6">
        <v>9</v>
      </c>
      <c r="K3474" s="5">
        <v>5</v>
      </c>
      <c r="L3474" s="4">
        <v>46.53</v>
      </c>
    </row>
    <row r="3475" spans="1:12" x14ac:dyDescent="0.3">
      <c r="A3475">
        <v>13474</v>
      </c>
      <c r="B3475" s="1">
        <v>48035</v>
      </c>
      <c r="C3475">
        <v>1283</v>
      </c>
      <c r="D3475" t="s">
        <v>15</v>
      </c>
      <c r="E3475" t="s">
        <v>20</v>
      </c>
      <c r="F3475" s="6">
        <v>4</v>
      </c>
      <c r="G3475" s="4">
        <v>162.05000000000001</v>
      </c>
      <c r="H3475" s="7">
        <v>0.26</v>
      </c>
      <c r="I3475" t="s">
        <v>14</v>
      </c>
      <c r="J3475" s="6">
        <v>11</v>
      </c>
      <c r="K3475" s="5">
        <v>2.5</v>
      </c>
      <c r="L3475" s="4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 s="6">
        <v>1</v>
      </c>
      <c r="G3476" s="4">
        <v>195.96</v>
      </c>
      <c r="H3476" s="7">
        <v>0.02</v>
      </c>
      <c r="I3476" t="s">
        <v>14</v>
      </c>
      <c r="J3476" s="6">
        <v>5</v>
      </c>
      <c r="K3476" s="5">
        <v>4.5</v>
      </c>
      <c r="L3476" s="4">
        <v>192.04</v>
      </c>
    </row>
    <row r="3477" spans="1:12" x14ac:dyDescent="0.3">
      <c r="A3477">
        <v>13476</v>
      </c>
      <c r="B3477" s="1">
        <v>48037</v>
      </c>
      <c r="C3477">
        <v>1758</v>
      </c>
      <c r="D3477" t="s">
        <v>22</v>
      </c>
      <c r="E3477" t="s">
        <v>13</v>
      </c>
      <c r="F3477" s="6">
        <v>6</v>
      </c>
      <c r="G3477" s="4">
        <v>375.85</v>
      </c>
      <c r="H3477" s="7">
        <v>0.28999999999999998</v>
      </c>
      <c r="I3477" t="s">
        <v>16</v>
      </c>
      <c r="J3477" s="6">
        <v>3</v>
      </c>
      <c r="K3477" s="5">
        <v>1.7</v>
      </c>
      <c r="L3477" s="4">
        <v>1601.12</v>
      </c>
    </row>
    <row r="3478" spans="1:12" x14ac:dyDescent="0.3">
      <c r="A3478">
        <v>13477</v>
      </c>
      <c r="B3478" s="1">
        <v>48038</v>
      </c>
      <c r="C3478">
        <v>1801</v>
      </c>
      <c r="D3478" t="s">
        <v>22</v>
      </c>
      <c r="E3478" t="s">
        <v>20</v>
      </c>
      <c r="F3478" s="6">
        <v>7</v>
      </c>
      <c r="G3478" s="4">
        <v>115.96</v>
      </c>
      <c r="H3478" s="7">
        <v>0.28999999999999998</v>
      </c>
      <c r="I3478" t="s">
        <v>18</v>
      </c>
      <c r="J3478" s="6">
        <v>9</v>
      </c>
      <c r="K3478" s="5">
        <v>2.2999999999999998</v>
      </c>
      <c r="L3478" s="4">
        <v>576.32000000000005</v>
      </c>
    </row>
    <row r="3479" spans="1:12" x14ac:dyDescent="0.3">
      <c r="A3479">
        <v>13478</v>
      </c>
      <c r="B3479" s="1">
        <v>48039</v>
      </c>
      <c r="C3479">
        <v>1775</v>
      </c>
      <c r="D3479" t="s">
        <v>19</v>
      </c>
      <c r="E3479" t="s">
        <v>13</v>
      </c>
      <c r="F3479" s="6">
        <v>6</v>
      </c>
      <c r="G3479" s="4">
        <v>256.64</v>
      </c>
      <c r="H3479" s="7">
        <v>0.28999999999999998</v>
      </c>
      <c r="I3479" t="s">
        <v>18</v>
      </c>
      <c r="J3479" s="6">
        <v>7</v>
      </c>
      <c r="K3479" s="5">
        <v>1.6</v>
      </c>
      <c r="L3479" s="4">
        <v>1093.29</v>
      </c>
    </row>
    <row r="3480" spans="1:12" x14ac:dyDescent="0.3">
      <c r="A3480">
        <v>13479</v>
      </c>
      <c r="B3480" s="1">
        <v>48040</v>
      </c>
      <c r="C3480">
        <v>1954</v>
      </c>
      <c r="D3480" t="s">
        <v>15</v>
      </c>
      <c r="E3480" t="s">
        <v>21</v>
      </c>
      <c r="F3480" s="6">
        <v>3</v>
      </c>
      <c r="G3480" s="4">
        <v>297.25</v>
      </c>
      <c r="H3480" s="7">
        <v>0.05</v>
      </c>
      <c r="I3480" t="s">
        <v>16</v>
      </c>
      <c r="J3480" s="6">
        <v>7</v>
      </c>
      <c r="K3480" s="5">
        <v>3.4</v>
      </c>
      <c r="L3480" s="4">
        <v>847.16</v>
      </c>
    </row>
    <row r="3481" spans="1:12" x14ac:dyDescent="0.3">
      <c r="A3481">
        <v>13480</v>
      </c>
      <c r="B3481" s="1">
        <v>48041</v>
      </c>
      <c r="C3481">
        <v>1725</v>
      </c>
      <c r="D3481" t="s">
        <v>22</v>
      </c>
      <c r="E3481" t="s">
        <v>17</v>
      </c>
      <c r="F3481" s="6">
        <v>4</v>
      </c>
      <c r="G3481" s="4">
        <v>283.64999999999998</v>
      </c>
      <c r="H3481" s="7">
        <v>0.22</v>
      </c>
      <c r="I3481" t="s">
        <v>16</v>
      </c>
      <c r="J3481" s="6">
        <v>8</v>
      </c>
      <c r="K3481" s="5">
        <v>3.6</v>
      </c>
      <c r="L3481" s="4">
        <v>884.99</v>
      </c>
    </row>
    <row r="3482" spans="1:12" x14ac:dyDescent="0.3">
      <c r="A3482">
        <v>13481</v>
      </c>
      <c r="B3482" s="1">
        <v>48042</v>
      </c>
      <c r="C3482">
        <v>1199</v>
      </c>
      <c r="D3482" t="s">
        <v>12</v>
      </c>
      <c r="E3482" t="s">
        <v>17</v>
      </c>
      <c r="F3482" s="6">
        <v>1</v>
      </c>
      <c r="G3482" s="4">
        <v>584.76</v>
      </c>
      <c r="H3482" s="7">
        <v>0.01</v>
      </c>
      <c r="I3482" t="s">
        <v>18</v>
      </c>
      <c r="J3482" s="6">
        <v>11</v>
      </c>
      <c r="K3482" s="5">
        <v>2.8</v>
      </c>
      <c r="L3482" s="4">
        <v>578.91</v>
      </c>
    </row>
    <row r="3483" spans="1:12" x14ac:dyDescent="0.3">
      <c r="A3483">
        <v>13482</v>
      </c>
      <c r="B3483" s="1">
        <v>48043</v>
      </c>
      <c r="C3483">
        <v>1944</v>
      </c>
      <c r="D3483" t="s">
        <v>15</v>
      </c>
      <c r="E3483" t="s">
        <v>20</v>
      </c>
      <c r="F3483" s="6">
        <v>4</v>
      </c>
      <c r="G3483" s="4">
        <v>41.62</v>
      </c>
      <c r="H3483" s="7">
        <v>0.3</v>
      </c>
      <c r="I3483" t="s">
        <v>18</v>
      </c>
      <c r="J3483" s="6">
        <v>5</v>
      </c>
      <c r="K3483" s="5">
        <v>3.9</v>
      </c>
      <c r="L3483" s="4">
        <v>116.54</v>
      </c>
    </row>
    <row r="3484" spans="1:12" x14ac:dyDescent="0.3">
      <c r="A3484">
        <v>13483</v>
      </c>
      <c r="B3484" s="1">
        <v>48044</v>
      </c>
      <c r="C3484">
        <v>1078</v>
      </c>
      <c r="D3484" t="s">
        <v>12</v>
      </c>
      <c r="E3484" t="s">
        <v>20</v>
      </c>
      <c r="F3484" s="6">
        <v>2</v>
      </c>
      <c r="G3484" s="4">
        <v>571.32000000000005</v>
      </c>
      <c r="H3484" s="7">
        <v>0.25</v>
      </c>
      <c r="I3484" t="s">
        <v>18</v>
      </c>
      <c r="J3484" s="6">
        <v>2</v>
      </c>
      <c r="K3484" s="5">
        <v>4.5</v>
      </c>
      <c r="L3484" s="4">
        <v>856.98</v>
      </c>
    </row>
    <row r="3485" spans="1:12" x14ac:dyDescent="0.3">
      <c r="A3485">
        <v>13484</v>
      </c>
      <c r="B3485" s="1">
        <v>48045</v>
      </c>
      <c r="C3485">
        <v>1912</v>
      </c>
      <c r="D3485" t="s">
        <v>15</v>
      </c>
      <c r="E3485" t="s">
        <v>21</v>
      </c>
      <c r="F3485" s="6">
        <v>3</v>
      </c>
      <c r="G3485" s="4">
        <v>355.43</v>
      </c>
      <c r="H3485" s="7">
        <v>0.19</v>
      </c>
      <c r="I3485" t="s">
        <v>18</v>
      </c>
      <c r="J3485" s="6">
        <v>11</v>
      </c>
      <c r="K3485" s="5">
        <v>4.0999999999999996</v>
      </c>
      <c r="L3485" s="4">
        <v>863.69</v>
      </c>
    </row>
    <row r="3486" spans="1:12" x14ac:dyDescent="0.3">
      <c r="A3486">
        <v>13485</v>
      </c>
      <c r="B3486" s="1">
        <v>48046</v>
      </c>
      <c r="C3486">
        <v>1955</v>
      </c>
      <c r="D3486" t="s">
        <v>15</v>
      </c>
      <c r="E3486" t="s">
        <v>13</v>
      </c>
      <c r="F3486" s="6">
        <v>6</v>
      </c>
      <c r="G3486" s="4">
        <v>480.5</v>
      </c>
      <c r="H3486" s="7">
        <v>0.26</v>
      </c>
      <c r="I3486" t="s">
        <v>16</v>
      </c>
      <c r="J3486" s="6">
        <v>9</v>
      </c>
      <c r="K3486" s="5">
        <v>2</v>
      </c>
      <c r="L3486" s="4">
        <v>2133.42</v>
      </c>
    </row>
    <row r="3487" spans="1:12" x14ac:dyDescent="0.3">
      <c r="A3487">
        <v>13486</v>
      </c>
      <c r="B3487" s="1">
        <v>48047</v>
      </c>
      <c r="C3487">
        <v>1854</v>
      </c>
      <c r="D3487" t="s">
        <v>22</v>
      </c>
      <c r="E3487" t="s">
        <v>20</v>
      </c>
      <c r="F3487" s="6">
        <v>6</v>
      </c>
      <c r="G3487" s="4">
        <v>266.77999999999997</v>
      </c>
      <c r="H3487" s="7">
        <v>0.03</v>
      </c>
      <c r="I3487" t="s">
        <v>18</v>
      </c>
      <c r="J3487" s="6">
        <v>3</v>
      </c>
      <c r="K3487" s="5">
        <v>2.2999999999999998</v>
      </c>
      <c r="L3487" s="4">
        <v>1552.66</v>
      </c>
    </row>
    <row r="3488" spans="1:12" x14ac:dyDescent="0.3">
      <c r="A3488">
        <v>13487</v>
      </c>
      <c r="B3488" s="1">
        <v>48048</v>
      </c>
      <c r="C3488">
        <v>1855</v>
      </c>
      <c r="D3488" t="s">
        <v>15</v>
      </c>
      <c r="E3488" t="s">
        <v>17</v>
      </c>
      <c r="F3488" s="6">
        <v>2</v>
      </c>
      <c r="G3488" s="4">
        <v>280.5</v>
      </c>
      <c r="H3488" s="7">
        <v>0.19</v>
      </c>
      <c r="I3488" t="s">
        <v>16</v>
      </c>
      <c r="J3488" s="6">
        <v>11</v>
      </c>
      <c r="K3488" s="5">
        <v>2.5</v>
      </c>
      <c r="L3488" s="4">
        <v>454.41</v>
      </c>
    </row>
    <row r="3489" spans="1:12" x14ac:dyDescent="0.3">
      <c r="A3489">
        <v>13488</v>
      </c>
      <c r="B3489" s="1">
        <v>48049</v>
      </c>
      <c r="C3489">
        <v>1172</v>
      </c>
      <c r="D3489" t="s">
        <v>15</v>
      </c>
      <c r="E3489" t="s">
        <v>21</v>
      </c>
      <c r="F3489" s="6">
        <v>6</v>
      </c>
      <c r="G3489" s="4">
        <v>529.41</v>
      </c>
      <c r="H3489" s="7">
        <v>0.1</v>
      </c>
      <c r="I3489" t="s">
        <v>18</v>
      </c>
      <c r="J3489" s="6">
        <v>2</v>
      </c>
      <c r="K3489" s="5">
        <v>1.8</v>
      </c>
      <c r="L3489" s="4">
        <v>2858.81</v>
      </c>
    </row>
    <row r="3490" spans="1:12" x14ac:dyDescent="0.3">
      <c r="A3490">
        <v>13489</v>
      </c>
      <c r="B3490" s="1">
        <v>48050</v>
      </c>
      <c r="C3490">
        <v>1466</v>
      </c>
      <c r="D3490" t="s">
        <v>15</v>
      </c>
      <c r="E3490" t="s">
        <v>21</v>
      </c>
      <c r="F3490" s="6">
        <v>5</v>
      </c>
      <c r="G3490" s="4">
        <v>539.12</v>
      </c>
      <c r="H3490" s="7">
        <v>0.34</v>
      </c>
      <c r="I3490" t="s">
        <v>14</v>
      </c>
      <c r="J3490" s="6">
        <v>10</v>
      </c>
      <c r="K3490" s="5">
        <v>2.4</v>
      </c>
      <c r="L3490" s="4">
        <v>1779.1</v>
      </c>
    </row>
    <row r="3491" spans="1:12" x14ac:dyDescent="0.3">
      <c r="A3491">
        <v>13490</v>
      </c>
      <c r="B3491" s="1">
        <v>48051</v>
      </c>
      <c r="C3491">
        <v>1580</v>
      </c>
      <c r="D3491" t="s">
        <v>22</v>
      </c>
      <c r="E3491" t="s">
        <v>13</v>
      </c>
      <c r="F3491" s="6">
        <v>3</v>
      </c>
      <c r="G3491" s="4">
        <v>154.63</v>
      </c>
      <c r="H3491" s="7">
        <v>0.3</v>
      </c>
      <c r="I3491" t="s">
        <v>18</v>
      </c>
      <c r="J3491" s="6">
        <v>10</v>
      </c>
      <c r="K3491" s="5">
        <v>2</v>
      </c>
      <c r="L3491" s="4">
        <v>324.72000000000003</v>
      </c>
    </row>
    <row r="3492" spans="1:12" x14ac:dyDescent="0.3">
      <c r="A3492">
        <v>13491</v>
      </c>
      <c r="B3492" s="1">
        <v>48052</v>
      </c>
      <c r="C3492">
        <v>1415</v>
      </c>
      <c r="D3492" t="s">
        <v>22</v>
      </c>
      <c r="E3492" t="s">
        <v>20</v>
      </c>
      <c r="F3492" s="6">
        <v>2</v>
      </c>
      <c r="G3492" s="4">
        <v>131.56</v>
      </c>
      <c r="H3492" s="7">
        <v>0.26</v>
      </c>
      <c r="I3492" t="s">
        <v>18</v>
      </c>
      <c r="J3492" s="6">
        <v>5</v>
      </c>
      <c r="K3492" s="5">
        <v>5</v>
      </c>
      <c r="L3492" s="4">
        <v>194.71</v>
      </c>
    </row>
    <row r="3493" spans="1:12" x14ac:dyDescent="0.3">
      <c r="A3493">
        <v>13492</v>
      </c>
      <c r="B3493" s="1">
        <v>48053</v>
      </c>
      <c r="C3493">
        <v>1939</v>
      </c>
      <c r="D3493" t="s">
        <v>15</v>
      </c>
      <c r="E3493" t="s">
        <v>20</v>
      </c>
      <c r="F3493" s="6">
        <v>3</v>
      </c>
      <c r="G3493" s="4">
        <v>305.3</v>
      </c>
      <c r="H3493" s="7">
        <v>0.33</v>
      </c>
      <c r="I3493" t="s">
        <v>18</v>
      </c>
      <c r="J3493" s="6">
        <v>8</v>
      </c>
      <c r="K3493" s="5">
        <v>4.0999999999999996</v>
      </c>
      <c r="L3493" s="4">
        <v>613.65</v>
      </c>
    </row>
    <row r="3494" spans="1:12" x14ac:dyDescent="0.3">
      <c r="A3494">
        <v>13493</v>
      </c>
      <c r="B3494" s="1">
        <v>48054</v>
      </c>
      <c r="C3494">
        <v>1448</v>
      </c>
      <c r="D3494" t="s">
        <v>19</v>
      </c>
      <c r="E3494" t="s">
        <v>21</v>
      </c>
      <c r="F3494" s="6">
        <v>1</v>
      </c>
      <c r="G3494" s="4">
        <v>541.66</v>
      </c>
      <c r="H3494" s="7">
        <v>0.12</v>
      </c>
      <c r="I3494" t="s">
        <v>18</v>
      </c>
      <c r="J3494" s="6">
        <v>3</v>
      </c>
      <c r="K3494" s="5">
        <v>4.4000000000000004</v>
      </c>
      <c r="L3494" s="4">
        <v>476.66</v>
      </c>
    </row>
    <row r="3495" spans="1:12" x14ac:dyDescent="0.3">
      <c r="A3495">
        <v>13494</v>
      </c>
      <c r="B3495" s="1">
        <v>48055</v>
      </c>
      <c r="C3495">
        <v>1086</v>
      </c>
      <c r="D3495" t="s">
        <v>15</v>
      </c>
      <c r="E3495" t="s">
        <v>17</v>
      </c>
      <c r="F3495" s="6">
        <v>3</v>
      </c>
      <c r="G3495" s="4">
        <v>203.58</v>
      </c>
      <c r="H3495" s="7">
        <v>0.32</v>
      </c>
      <c r="I3495" t="s">
        <v>18</v>
      </c>
      <c r="J3495" s="6">
        <v>6</v>
      </c>
      <c r="K3495" s="5">
        <v>4.7</v>
      </c>
      <c r="L3495" s="4">
        <v>415.3</v>
      </c>
    </row>
    <row r="3496" spans="1:12" x14ac:dyDescent="0.3">
      <c r="A3496">
        <v>13495</v>
      </c>
      <c r="B3496" s="1">
        <v>48056</v>
      </c>
      <c r="C3496">
        <v>1100</v>
      </c>
      <c r="D3496" t="s">
        <v>15</v>
      </c>
      <c r="E3496" t="s">
        <v>20</v>
      </c>
      <c r="F3496" s="6">
        <v>3</v>
      </c>
      <c r="G3496" s="4">
        <v>396.43</v>
      </c>
      <c r="H3496" s="7">
        <v>0.11</v>
      </c>
      <c r="I3496" t="s">
        <v>16</v>
      </c>
      <c r="J3496" s="6">
        <v>9</v>
      </c>
      <c r="K3496" s="5">
        <v>3.7</v>
      </c>
      <c r="L3496" s="4">
        <v>1058.47</v>
      </c>
    </row>
    <row r="3497" spans="1:12" x14ac:dyDescent="0.3">
      <c r="A3497">
        <v>13496</v>
      </c>
      <c r="B3497" s="1">
        <v>48057</v>
      </c>
      <c r="C3497">
        <v>1007</v>
      </c>
      <c r="D3497" t="s">
        <v>19</v>
      </c>
      <c r="E3497" t="s">
        <v>17</v>
      </c>
      <c r="F3497" s="6">
        <v>1</v>
      </c>
      <c r="G3497" s="4">
        <v>429.27</v>
      </c>
      <c r="H3497" s="7">
        <v>0.26</v>
      </c>
      <c r="I3497" t="s">
        <v>14</v>
      </c>
      <c r="J3497" s="6">
        <v>2</v>
      </c>
      <c r="K3497" s="5">
        <v>1.7</v>
      </c>
      <c r="L3497" s="4">
        <v>317.66000000000003</v>
      </c>
    </row>
    <row r="3498" spans="1:12" x14ac:dyDescent="0.3">
      <c r="A3498">
        <v>13497</v>
      </c>
      <c r="B3498" s="1">
        <v>48058</v>
      </c>
      <c r="C3498">
        <v>1844</v>
      </c>
      <c r="D3498" t="s">
        <v>22</v>
      </c>
      <c r="E3498" t="s">
        <v>21</v>
      </c>
      <c r="F3498" s="6">
        <v>2</v>
      </c>
      <c r="G3498" s="4">
        <v>470.52</v>
      </c>
      <c r="H3498" s="7">
        <v>0.26</v>
      </c>
      <c r="I3498" t="s">
        <v>16</v>
      </c>
      <c r="J3498" s="6">
        <v>8</v>
      </c>
      <c r="K3498" s="5">
        <v>4</v>
      </c>
      <c r="L3498" s="4">
        <v>696.37</v>
      </c>
    </row>
    <row r="3499" spans="1:12" x14ac:dyDescent="0.3">
      <c r="A3499">
        <v>13498</v>
      </c>
      <c r="B3499" s="1">
        <v>48059</v>
      </c>
      <c r="C3499">
        <v>1199</v>
      </c>
      <c r="D3499" t="s">
        <v>15</v>
      </c>
      <c r="E3499" t="s">
        <v>20</v>
      </c>
      <c r="F3499" s="6">
        <v>3</v>
      </c>
      <c r="G3499" s="4">
        <v>344.9</v>
      </c>
      <c r="H3499" s="7">
        <v>0.01</v>
      </c>
      <c r="I3499" t="s">
        <v>16</v>
      </c>
      <c r="J3499" s="6">
        <v>10</v>
      </c>
      <c r="K3499" s="5">
        <v>1.1000000000000001</v>
      </c>
      <c r="L3499" s="4">
        <v>1024.3499999999999</v>
      </c>
    </row>
    <row r="3500" spans="1:12" x14ac:dyDescent="0.3">
      <c r="A3500">
        <v>13499</v>
      </c>
      <c r="B3500" s="1">
        <v>48060</v>
      </c>
      <c r="C3500">
        <v>1504</v>
      </c>
      <c r="D3500" t="s">
        <v>19</v>
      </c>
      <c r="E3500" t="s">
        <v>17</v>
      </c>
      <c r="F3500" s="6">
        <v>4</v>
      </c>
      <c r="G3500" s="4">
        <v>250.44</v>
      </c>
      <c r="H3500" s="7">
        <v>0.13</v>
      </c>
      <c r="I3500" t="s">
        <v>16</v>
      </c>
      <c r="J3500" s="6">
        <v>7</v>
      </c>
      <c r="K3500" s="5">
        <v>1.5</v>
      </c>
      <c r="L3500" s="4">
        <v>871.53</v>
      </c>
    </row>
    <row r="3501" spans="1:12" x14ac:dyDescent="0.3">
      <c r="A3501">
        <v>13500</v>
      </c>
      <c r="B3501" s="1">
        <v>48061</v>
      </c>
      <c r="C3501">
        <v>1086</v>
      </c>
      <c r="D3501" t="s">
        <v>19</v>
      </c>
      <c r="E3501" t="s">
        <v>21</v>
      </c>
      <c r="F3501" s="6">
        <v>3</v>
      </c>
      <c r="G3501" s="4">
        <v>580.70000000000005</v>
      </c>
      <c r="H3501" s="7">
        <v>0.01</v>
      </c>
      <c r="I3501" t="s">
        <v>16</v>
      </c>
      <c r="J3501" s="6">
        <v>3</v>
      </c>
      <c r="K3501" s="5">
        <v>1.1000000000000001</v>
      </c>
      <c r="L3501" s="4">
        <v>1724.68</v>
      </c>
    </row>
    <row r="3502" spans="1:12" x14ac:dyDescent="0.3">
      <c r="A3502">
        <v>13501</v>
      </c>
      <c r="B3502" s="1">
        <v>48062</v>
      </c>
      <c r="C3502">
        <v>1042</v>
      </c>
      <c r="D3502" t="s">
        <v>19</v>
      </c>
      <c r="E3502" t="s">
        <v>17</v>
      </c>
      <c r="F3502" s="6">
        <v>2</v>
      </c>
      <c r="G3502" s="4">
        <v>372.63</v>
      </c>
      <c r="H3502" s="7">
        <v>0.35</v>
      </c>
      <c r="I3502" t="s">
        <v>18</v>
      </c>
      <c r="J3502" s="6">
        <v>1</v>
      </c>
      <c r="K3502" s="5">
        <v>1.5</v>
      </c>
      <c r="L3502" s="4">
        <v>484.42</v>
      </c>
    </row>
    <row r="3503" spans="1:12" x14ac:dyDescent="0.3">
      <c r="A3503">
        <v>13502</v>
      </c>
      <c r="B3503" s="1">
        <v>48063</v>
      </c>
      <c r="C3503">
        <v>1384</v>
      </c>
      <c r="D3503" t="s">
        <v>12</v>
      </c>
      <c r="E3503" t="s">
        <v>20</v>
      </c>
      <c r="F3503" s="6">
        <v>6</v>
      </c>
      <c r="G3503" s="4">
        <v>441.21</v>
      </c>
      <c r="H3503" s="7">
        <v>0.04</v>
      </c>
      <c r="I3503" t="s">
        <v>16</v>
      </c>
      <c r="J3503" s="6">
        <v>6</v>
      </c>
      <c r="K3503" s="5">
        <v>4</v>
      </c>
      <c r="L3503" s="4">
        <v>2541.37</v>
      </c>
    </row>
    <row r="3504" spans="1:12" x14ac:dyDescent="0.3">
      <c r="A3504">
        <v>13503</v>
      </c>
      <c r="B3504" s="1">
        <v>48064</v>
      </c>
      <c r="C3504">
        <v>1620</v>
      </c>
      <c r="D3504" t="s">
        <v>19</v>
      </c>
      <c r="E3504" t="s">
        <v>13</v>
      </c>
      <c r="F3504" s="6">
        <v>7</v>
      </c>
      <c r="G3504" s="4">
        <v>216.81</v>
      </c>
      <c r="H3504" s="7">
        <v>0.19</v>
      </c>
      <c r="I3504" t="s">
        <v>14</v>
      </c>
      <c r="J3504" s="6">
        <v>2</v>
      </c>
      <c r="K3504" s="5">
        <v>4.5</v>
      </c>
      <c r="L3504" s="4">
        <v>1229.31</v>
      </c>
    </row>
    <row r="3505" spans="1:12" x14ac:dyDescent="0.3">
      <c r="A3505">
        <v>13504</v>
      </c>
      <c r="B3505" s="1">
        <v>48065</v>
      </c>
      <c r="C3505">
        <v>1434</v>
      </c>
      <c r="D3505" t="s">
        <v>19</v>
      </c>
      <c r="E3505" t="s">
        <v>17</v>
      </c>
      <c r="F3505" s="6">
        <v>1</v>
      </c>
      <c r="G3505" s="4">
        <v>406.92</v>
      </c>
      <c r="H3505" s="7">
        <v>0.28000000000000003</v>
      </c>
      <c r="I3505" t="s">
        <v>16</v>
      </c>
      <c r="J3505" s="6">
        <v>3</v>
      </c>
      <c r="K3505" s="5">
        <v>2.1</v>
      </c>
      <c r="L3505" s="4">
        <v>292.98</v>
      </c>
    </row>
    <row r="3506" spans="1:12" x14ac:dyDescent="0.3">
      <c r="A3506">
        <v>13505</v>
      </c>
      <c r="B3506" s="1">
        <v>48066</v>
      </c>
      <c r="C3506">
        <v>1407</v>
      </c>
      <c r="D3506" t="s">
        <v>15</v>
      </c>
      <c r="E3506" t="s">
        <v>13</v>
      </c>
      <c r="F3506" s="6">
        <v>6</v>
      </c>
      <c r="G3506" s="4">
        <v>165.81</v>
      </c>
      <c r="H3506" s="7">
        <v>7.0000000000000007E-2</v>
      </c>
      <c r="I3506" t="s">
        <v>16</v>
      </c>
      <c r="J3506" s="6">
        <v>5</v>
      </c>
      <c r="K3506" s="5">
        <v>1.5</v>
      </c>
      <c r="L3506" s="4">
        <v>925.22</v>
      </c>
    </row>
    <row r="3507" spans="1:12" x14ac:dyDescent="0.3">
      <c r="A3507">
        <v>13506</v>
      </c>
      <c r="B3507" s="1">
        <v>48067</v>
      </c>
      <c r="C3507">
        <v>1482</v>
      </c>
      <c r="D3507" t="s">
        <v>19</v>
      </c>
      <c r="E3507" t="s">
        <v>20</v>
      </c>
      <c r="F3507" s="6">
        <v>2</v>
      </c>
      <c r="G3507" s="4">
        <v>158.38</v>
      </c>
      <c r="H3507" s="7">
        <v>0.17</v>
      </c>
      <c r="I3507" t="s">
        <v>16</v>
      </c>
      <c r="J3507" s="6">
        <v>11</v>
      </c>
      <c r="K3507" s="5">
        <v>2.1</v>
      </c>
      <c r="L3507" s="4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 s="6">
        <v>5</v>
      </c>
      <c r="G3508" s="4">
        <v>433.11</v>
      </c>
      <c r="H3508" s="7">
        <v>0.21</v>
      </c>
      <c r="I3508" t="s">
        <v>18</v>
      </c>
      <c r="J3508" s="6">
        <v>8</v>
      </c>
      <c r="K3508" s="5">
        <v>3.6</v>
      </c>
      <c r="L3508" s="4">
        <v>1710.78</v>
      </c>
    </row>
    <row r="3509" spans="1:12" x14ac:dyDescent="0.3">
      <c r="A3509">
        <v>13508</v>
      </c>
      <c r="B3509" s="1">
        <v>48069</v>
      </c>
      <c r="C3509">
        <v>1016</v>
      </c>
      <c r="D3509" t="s">
        <v>19</v>
      </c>
      <c r="E3509" t="s">
        <v>21</v>
      </c>
      <c r="F3509" s="6">
        <v>7</v>
      </c>
      <c r="G3509" s="4">
        <v>320.02</v>
      </c>
      <c r="H3509" s="7">
        <v>0.06</v>
      </c>
      <c r="I3509" t="s">
        <v>14</v>
      </c>
      <c r="J3509" s="6">
        <v>2</v>
      </c>
      <c r="K3509" s="5">
        <v>2.4</v>
      </c>
      <c r="L3509" s="4">
        <v>2105.73</v>
      </c>
    </row>
    <row r="3510" spans="1:12" x14ac:dyDescent="0.3">
      <c r="A3510">
        <v>13509</v>
      </c>
      <c r="B3510" s="1">
        <v>48070</v>
      </c>
      <c r="C3510">
        <v>1644</v>
      </c>
      <c r="D3510" t="s">
        <v>15</v>
      </c>
      <c r="E3510" t="s">
        <v>13</v>
      </c>
      <c r="F3510" s="6">
        <v>6</v>
      </c>
      <c r="G3510" s="4">
        <v>414.72</v>
      </c>
      <c r="H3510" s="7">
        <v>0.27</v>
      </c>
      <c r="I3510" t="s">
        <v>18</v>
      </c>
      <c r="J3510" s="6">
        <v>6</v>
      </c>
      <c r="K3510" s="5">
        <v>4.8</v>
      </c>
      <c r="L3510" s="4">
        <v>1816.47</v>
      </c>
    </row>
    <row r="3511" spans="1:12" x14ac:dyDescent="0.3">
      <c r="A3511">
        <v>13510</v>
      </c>
      <c r="B3511" s="1">
        <v>48071</v>
      </c>
      <c r="C3511">
        <v>1147</v>
      </c>
      <c r="D3511" t="s">
        <v>15</v>
      </c>
      <c r="E3511" t="s">
        <v>17</v>
      </c>
      <c r="F3511" s="6">
        <v>3</v>
      </c>
      <c r="G3511" s="4">
        <v>172.62</v>
      </c>
      <c r="H3511" s="7">
        <v>0.1</v>
      </c>
      <c r="I3511" t="s">
        <v>16</v>
      </c>
      <c r="J3511" s="6">
        <v>1</v>
      </c>
      <c r="K3511" s="5">
        <v>1.5</v>
      </c>
      <c r="L3511" s="4">
        <v>466.07</v>
      </c>
    </row>
    <row r="3512" spans="1:12" x14ac:dyDescent="0.3">
      <c r="A3512">
        <v>13511</v>
      </c>
      <c r="B3512" s="1">
        <v>48072</v>
      </c>
      <c r="C3512">
        <v>1276</v>
      </c>
      <c r="D3512" t="s">
        <v>15</v>
      </c>
      <c r="E3512" t="s">
        <v>17</v>
      </c>
      <c r="F3512" s="6">
        <v>7</v>
      </c>
      <c r="G3512" s="4">
        <v>365.25</v>
      </c>
      <c r="H3512" s="7">
        <v>7.0000000000000007E-2</v>
      </c>
      <c r="I3512" t="s">
        <v>14</v>
      </c>
      <c r="J3512" s="6">
        <v>7</v>
      </c>
      <c r="K3512" s="5">
        <v>5</v>
      </c>
      <c r="L3512" s="4">
        <v>2377.7800000000002</v>
      </c>
    </row>
    <row r="3513" spans="1:12" x14ac:dyDescent="0.3">
      <c r="A3513">
        <v>13512</v>
      </c>
      <c r="B3513" s="1">
        <v>48073</v>
      </c>
      <c r="C3513">
        <v>1231</v>
      </c>
      <c r="D3513" t="s">
        <v>15</v>
      </c>
      <c r="E3513" t="s">
        <v>13</v>
      </c>
      <c r="F3513" s="6">
        <v>3</v>
      </c>
      <c r="G3513" s="4">
        <v>274.7</v>
      </c>
      <c r="H3513" s="7">
        <v>0.2</v>
      </c>
      <c r="I3513" t="s">
        <v>16</v>
      </c>
      <c r="J3513" s="6">
        <v>4</v>
      </c>
      <c r="K3513" s="5">
        <v>1</v>
      </c>
      <c r="L3513" s="4">
        <v>659.28</v>
      </c>
    </row>
    <row r="3514" spans="1:12" x14ac:dyDescent="0.3">
      <c r="A3514">
        <v>13513</v>
      </c>
      <c r="B3514" s="1">
        <v>48074</v>
      </c>
      <c r="C3514">
        <v>1825</v>
      </c>
      <c r="D3514" t="s">
        <v>12</v>
      </c>
      <c r="E3514" t="s">
        <v>21</v>
      </c>
      <c r="F3514" s="6">
        <v>1</v>
      </c>
      <c r="G3514" s="4">
        <v>364.22</v>
      </c>
      <c r="H3514" s="7">
        <v>0.14000000000000001</v>
      </c>
      <c r="I3514" t="s">
        <v>18</v>
      </c>
      <c r="J3514" s="6">
        <v>1</v>
      </c>
      <c r="K3514" s="5">
        <v>2.8</v>
      </c>
      <c r="L3514" s="4">
        <v>313.23</v>
      </c>
    </row>
    <row r="3515" spans="1:12" x14ac:dyDescent="0.3">
      <c r="A3515">
        <v>13514</v>
      </c>
      <c r="B3515" s="1">
        <v>48075</v>
      </c>
      <c r="C3515">
        <v>1926</v>
      </c>
      <c r="D3515" t="s">
        <v>15</v>
      </c>
      <c r="E3515" t="s">
        <v>20</v>
      </c>
      <c r="F3515" s="6">
        <v>3</v>
      </c>
      <c r="G3515" s="4">
        <v>185.16</v>
      </c>
      <c r="H3515" s="7">
        <v>0.32</v>
      </c>
      <c r="I3515" t="s">
        <v>16</v>
      </c>
      <c r="J3515" s="6">
        <v>9</v>
      </c>
      <c r="K3515" s="5">
        <v>2</v>
      </c>
      <c r="L3515" s="4">
        <v>377.73</v>
      </c>
    </row>
    <row r="3516" spans="1:12" x14ac:dyDescent="0.3">
      <c r="A3516">
        <v>13515</v>
      </c>
      <c r="B3516" s="1">
        <v>48076</v>
      </c>
      <c r="C3516">
        <v>1365</v>
      </c>
      <c r="D3516" t="s">
        <v>19</v>
      </c>
      <c r="E3516" t="s">
        <v>13</v>
      </c>
      <c r="F3516" s="6">
        <v>7</v>
      </c>
      <c r="G3516" s="4">
        <v>433.54</v>
      </c>
      <c r="H3516" s="7">
        <v>0.31</v>
      </c>
      <c r="I3516" t="s">
        <v>16</v>
      </c>
      <c r="J3516" s="6">
        <v>9</v>
      </c>
      <c r="K3516" s="5">
        <v>3.3</v>
      </c>
      <c r="L3516" s="4">
        <v>2094</v>
      </c>
    </row>
    <row r="3517" spans="1:12" x14ac:dyDescent="0.3">
      <c r="A3517">
        <v>13516</v>
      </c>
      <c r="B3517" s="1">
        <v>48077</v>
      </c>
      <c r="C3517">
        <v>1227</v>
      </c>
      <c r="D3517" t="s">
        <v>19</v>
      </c>
      <c r="E3517" t="s">
        <v>17</v>
      </c>
      <c r="F3517" s="6">
        <v>4</v>
      </c>
      <c r="G3517" s="4">
        <v>486.47</v>
      </c>
      <c r="H3517" s="7">
        <v>0.17</v>
      </c>
      <c r="I3517" t="s">
        <v>16</v>
      </c>
      <c r="J3517" s="6">
        <v>11</v>
      </c>
      <c r="K3517" s="5">
        <v>1.4</v>
      </c>
      <c r="L3517" s="4">
        <v>1615.08</v>
      </c>
    </row>
    <row r="3518" spans="1:12" x14ac:dyDescent="0.3">
      <c r="A3518">
        <v>13517</v>
      </c>
      <c r="B3518" s="1">
        <v>48078</v>
      </c>
      <c r="C3518">
        <v>1650</v>
      </c>
      <c r="D3518" t="s">
        <v>15</v>
      </c>
      <c r="E3518" t="s">
        <v>17</v>
      </c>
      <c r="F3518" s="6">
        <v>4</v>
      </c>
      <c r="G3518" s="4">
        <v>167.05</v>
      </c>
      <c r="H3518" s="7">
        <v>0.13</v>
      </c>
      <c r="I3518" t="s">
        <v>16</v>
      </c>
      <c r="J3518" s="6">
        <v>3</v>
      </c>
      <c r="K3518" s="5">
        <v>4.5</v>
      </c>
      <c r="L3518" s="4">
        <v>581.33000000000004</v>
      </c>
    </row>
    <row r="3519" spans="1:12" x14ac:dyDescent="0.3">
      <c r="A3519">
        <v>13518</v>
      </c>
      <c r="B3519" s="1">
        <v>48079</v>
      </c>
      <c r="C3519">
        <v>1435</v>
      </c>
      <c r="D3519" t="s">
        <v>22</v>
      </c>
      <c r="E3519" t="s">
        <v>13</v>
      </c>
      <c r="F3519" s="6">
        <v>6</v>
      </c>
      <c r="G3519" s="4">
        <v>190.86</v>
      </c>
      <c r="H3519" s="7">
        <v>0.11</v>
      </c>
      <c r="I3519" t="s">
        <v>14</v>
      </c>
      <c r="J3519" s="6">
        <v>6</v>
      </c>
      <c r="K3519" s="5">
        <v>1.5</v>
      </c>
      <c r="L3519" s="4">
        <v>1019.19</v>
      </c>
    </row>
    <row r="3520" spans="1:12" x14ac:dyDescent="0.3">
      <c r="A3520">
        <v>13519</v>
      </c>
      <c r="B3520" s="1">
        <v>48080</v>
      </c>
      <c r="C3520">
        <v>1398</v>
      </c>
      <c r="D3520" t="s">
        <v>19</v>
      </c>
      <c r="E3520" t="s">
        <v>13</v>
      </c>
      <c r="F3520" s="6">
        <v>2</v>
      </c>
      <c r="G3520" s="4">
        <v>401.78</v>
      </c>
      <c r="H3520" s="7">
        <v>0.09</v>
      </c>
      <c r="I3520" t="s">
        <v>18</v>
      </c>
      <c r="J3520" s="6">
        <v>7</v>
      </c>
      <c r="K3520" s="5">
        <v>3.3</v>
      </c>
      <c r="L3520" s="4">
        <v>731.24</v>
      </c>
    </row>
    <row r="3521" spans="1:12" x14ac:dyDescent="0.3">
      <c r="A3521">
        <v>13520</v>
      </c>
      <c r="B3521" s="1">
        <v>48081</v>
      </c>
      <c r="C3521">
        <v>1210</v>
      </c>
      <c r="D3521" t="s">
        <v>22</v>
      </c>
      <c r="E3521" t="s">
        <v>13</v>
      </c>
      <c r="F3521" s="6">
        <v>1</v>
      </c>
      <c r="G3521" s="4">
        <v>421.92</v>
      </c>
      <c r="H3521" s="7">
        <v>0.19</v>
      </c>
      <c r="I3521" t="s">
        <v>14</v>
      </c>
      <c r="J3521" s="6">
        <v>4</v>
      </c>
      <c r="K3521" s="5">
        <v>1.1000000000000001</v>
      </c>
      <c r="L3521" s="4">
        <v>341.76</v>
      </c>
    </row>
    <row r="3522" spans="1:12" x14ac:dyDescent="0.3">
      <c r="A3522">
        <v>13521</v>
      </c>
      <c r="B3522" s="1">
        <v>48082</v>
      </c>
      <c r="C3522">
        <v>1390</v>
      </c>
      <c r="D3522" t="s">
        <v>19</v>
      </c>
      <c r="E3522" t="s">
        <v>20</v>
      </c>
      <c r="F3522" s="6">
        <v>5</v>
      </c>
      <c r="G3522" s="4">
        <v>426.9</v>
      </c>
      <c r="H3522" s="7">
        <v>0.28000000000000003</v>
      </c>
      <c r="I3522" t="s">
        <v>18</v>
      </c>
      <c r="J3522" s="6">
        <v>6</v>
      </c>
      <c r="K3522" s="5">
        <v>2.2000000000000002</v>
      </c>
      <c r="L3522" s="4">
        <v>1536.84</v>
      </c>
    </row>
    <row r="3523" spans="1:12" x14ac:dyDescent="0.3">
      <c r="A3523">
        <v>13522</v>
      </c>
      <c r="B3523" s="1">
        <v>48083</v>
      </c>
      <c r="C3523">
        <v>1498</v>
      </c>
      <c r="D3523" t="s">
        <v>15</v>
      </c>
      <c r="E3523" t="s">
        <v>17</v>
      </c>
      <c r="F3523" s="6">
        <v>6</v>
      </c>
      <c r="G3523" s="4">
        <v>414.38</v>
      </c>
      <c r="H3523" s="7">
        <v>0.11</v>
      </c>
      <c r="I3523" t="s">
        <v>18</v>
      </c>
      <c r="J3523" s="6">
        <v>9</v>
      </c>
      <c r="K3523" s="5">
        <v>1.6</v>
      </c>
      <c r="L3523" s="4">
        <v>2212.79</v>
      </c>
    </row>
    <row r="3524" spans="1:12" x14ac:dyDescent="0.3">
      <c r="A3524">
        <v>13523</v>
      </c>
      <c r="B3524" s="1">
        <v>48084</v>
      </c>
      <c r="C3524">
        <v>1539</v>
      </c>
      <c r="D3524" t="s">
        <v>22</v>
      </c>
      <c r="E3524" t="s">
        <v>17</v>
      </c>
      <c r="F3524" s="6">
        <v>2</v>
      </c>
      <c r="G3524" s="4">
        <v>244.79</v>
      </c>
      <c r="H3524" s="7">
        <v>7.0000000000000007E-2</v>
      </c>
      <c r="I3524" t="s">
        <v>18</v>
      </c>
      <c r="J3524" s="6">
        <v>10</v>
      </c>
      <c r="K3524" s="5">
        <v>4.9000000000000004</v>
      </c>
      <c r="L3524" s="4">
        <v>455.31</v>
      </c>
    </row>
    <row r="3525" spans="1:12" x14ac:dyDescent="0.3">
      <c r="A3525">
        <v>13524</v>
      </c>
      <c r="B3525" s="1">
        <v>48085</v>
      </c>
      <c r="C3525">
        <v>1562</v>
      </c>
      <c r="D3525" t="s">
        <v>19</v>
      </c>
      <c r="E3525" t="s">
        <v>17</v>
      </c>
      <c r="F3525" s="6">
        <v>1</v>
      </c>
      <c r="G3525" s="4">
        <v>245.99</v>
      </c>
      <c r="H3525" s="7">
        <v>0.17</v>
      </c>
      <c r="I3525" t="s">
        <v>14</v>
      </c>
      <c r="J3525" s="6">
        <v>6</v>
      </c>
      <c r="K3525" s="5">
        <v>1</v>
      </c>
      <c r="L3525" s="4">
        <v>204.17</v>
      </c>
    </row>
    <row r="3526" spans="1:12" x14ac:dyDescent="0.3">
      <c r="A3526">
        <v>13525</v>
      </c>
      <c r="B3526" s="1">
        <v>48086</v>
      </c>
      <c r="C3526">
        <v>1490</v>
      </c>
      <c r="D3526" t="s">
        <v>15</v>
      </c>
      <c r="E3526" t="s">
        <v>20</v>
      </c>
      <c r="F3526" s="6">
        <v>7</v>
      </c>
      <c r="G3526" s="4">
        <v>164.07</v>
      </c>
      <c r="H3526" s="7">
        <v>0.02</v>
      </c>
      <c r="I3526" t="s">
        <v>16</v>
      </c>
      <c r="J3526" s="6">
        <v>7</v>
      </c>
      <c r="K3526" s="5">
        <v>2.4</v>
      </c>
      <c r="L3526" s="4">
        <v>1125.52</v>
      </c>
    </row>
    <row r="3527" spans="1:12" x14ac:dyDescent="0.3">
      <c r="A3527">
        <v>13526</v>
      </c>
      <c r="B3527" s="1">
        <v>48087</v>
      </c>
      <c r="C3527">
        <v>1441</v>
      </c>
      <c r="D3527" t="s">
        <v>19</v>
      </c>
      <c r="E3527" t="s">
        <v>21</v>
      </c>
      <c r="F3527" s="6">
        <v>1</v>
      </c>
      <c r="G3527" s="4">
        <v>106.75</v>
      </c>
      <c r="H3527" s="7">
        <v>0.25</v>
      </c>
      <c r="I3527" t="s">
        <v>16</v>
      </c>
      <c r="J3527" s="6">
        <v>6</v>
      </c>
      <c r="K3527" s="5">
        <v>2.2000000000000002</v>
      </c>
      <c r="L3527" s="4">
        <v>80.06</v>
      </c>
    </row>
    <row r="3528" spans="1:12" x14ac:dyDescent="0.3">
      <c r="A3528">
        <v>13527</v>
      </c>
      <c r="B3528" s="1">
        <v>48088</v>
      </c>
      <c r="C3528">
        <v>1260</v>
      </c>
      <c r="D3528" t="s">
        <v>22</v>
      </c>
      <c r="E3528" t="s">
        <v>17</v>
      </c>
      <c r="F3528" s="6">
        <v>7</v>
      </c>
      <c r="G3528" s="4">
        <v>420.16</v>
      </c>
      <c r="H3528" s="7">
        <v>0.18</v>
      </c>
      <c r="I3528" t="s">
        <v>18</v>
      </c>
      <c r="J3528" s="6">
        <v>7</v>
      </c>
      <c r="K3528" s="5">
        <v>3.6</v>
      </c>
      <c r="L3528" s="4">
        <v>2411.7199999999998</v>
      </c>
    </row>
    <row r="3529" spans="1:12" x14ac:dyDescent="0.3">
      <c r="A3529">
        <v>13528</v>
      </c>
      <c r="B3529" s="1">
        <v>48089</v>
      </c>
      <c r="C3529">
        <v>1772</v>
      </c>
      <c r="D3529" t="s">
        <v>19</v>
      </c>
      <c r="E3529" t="s">
        <v>17</v>
      </c>
      <c r="F3529" s="6">
        <v>6</v>
      </c>
      <c r="G3529" s="4">
        <v>69.52</v>
      </c>
      <c r="H3529" s="7">
        <v>0.17</v>
      </c>
      <c r="I3529" t="s">
        <v>14</v>
      </c>
      <c r="J3529" s="6">
        <v>1</v>
      </c>
      <c r="K3529" s="5">
        <v>1.2</v>
      </c>
      <c r="L3529" s="4">
        <v>346.21</v>
      </c>
    </row>
    <row r="3530" spans="1:12" x14ac:dyDescent="0.3">
      <c r="A3530">
        <v>13529</v>
      </c>
      <c r="B3530" s="1">
        <v>48090</v>
      </c>
      <c r="C3530">
        <v>1349</v>
      </c>
      <c r="D3530" t="s">
        <v>12</v>
      </c>
      <c r="E3530" t="s">
        <v>21</v>
      </c>
      <c r="F3530" s="6">
        <v>2</v>
      </c>
      <c r="G3530" s="4">
        <v>563.61</v>
      </c>
      <c r="H3530" s="7">
        <v>0.11</v>
      </c>
      <c r="I3530" t="s">
        <v>14</v>
      </c>
      <c r="J3530" s="6">
        <v>6</v>
      </c>
      <c r="K3530" s="5">
        <v>4.2</v>
      </c>
      <c r="L3530" s="4">
        <v>1003.23</v>
      </c>
    </row>
    <row r="3531" spans="1:12" x14ac:dyDescent="0.3">
      <c r="A3531">
        <v>13530</v>
      </c>
      <c r="B3531" s="1">
        <v>48091</v>
      </c>
      <c r="C3531">
        <v>1351</v>
      </c>
      <c r="D3531" t="s">
        <v>19</v>
      </c>
      <c r="E3531" t="s">
        <v>20</v>
      </c>
      <c r="F3531" s="6">
        <v>2</v>
      </c>
      <c r="G3531" s="4">
        <v>498.61</v>
      </c>
      <c r="H3531" s="7">
        <v>0.32</v>
      </c>
      <c r="I3531" t="s">
        <v>18</v>
      </c>
      <c r="J3531" s="6">
        <v>9</v>
      </c>
      <c r="K3531" s="5">
        <v>2.9</v>
      </c>
      <c r="L3531" s="4">
        <v>678.11</v>
      </c>
    </row>
    <row r="3532" spans="1:12" x14ac:dyDescent="0.3">
      <c r="A3532">
        <v>13531</v>
      </c>
      <c r="B3532" s="1">
        <v>48092</v>
      </c>
      <c r="C3532">
        <v>1519</v>
      </c>
      <c r="D3532" t="s">
        <v>12</v>
      </c>
      <c r="E3532" t="s">
        <v>21</v>
      </c>
      <c r="F3532" s="6">
        <v>3</v>
      </c>
      <c r="G3532" s="4">
        <v>516.64</v>
      </c>
      <c r="H3532" s="7">
        <v>0.03</v>
      </c>
      <c r="I3532" t="s">
        <v>16</v>
      </c>
      <c r="J3532" s="6">
        <v>11</v>
      </c>
      <c r="K3532" s="5">
        <v>2.8</v>
      </c>
      <c r="L3532" s="4">
        <v>1503.42</v>
      </c>
    </row>
    <row r="3533" spans="1:12" x14ac:dyDescent="0.3">
      <c r="A3533">
        <v>13532</v>
      </c>
      <c r="B3533" s="1">
        <v>48093</v>
      </c>
      <c r="C3533">
        <v>1319</v>
      </c>
      <c r="D3533" t="s">
        <v>15</v>
      </c>
      <c r="E3533" t="s">
        <v>21</v>
      </c>
      <c r="F3533" s="6">
        <v>5</v>
      </c>
      <c r="G3533" s="4">
        <v>545.4</v>
      </c>
      <c r="H3533" s="7">
        <v>0.3</v>
      </c>
      <c r="I3533" t="s">
        <v>16</v>
      </c>
      <c r="J3533" s="6">
        <v>3</v>
      </c>
      <c r="K3533" s="5">
        <v>1.9</v>
      </c>
      <c r="L3533" s="4">
        <v>1908.9</v>
      </c>
    </row>
    <row r="3534" spans="1:12" x14ac:dyDescent="0.3">
      <c r="A3534">
        <v>13533</v>
      </c>
      <c r="B3534" s="1">
        <v>48094</v>
      </c>
      <c r="C3534">
        <v>1137</v>
      </c>
      <c r="D3534" t="s">
        <v>22</v>
      </c>
      <c r="E3534" t="s">
        <v>21</v>
      </c>
      <c r="F3534" s="6">
        <v>4</v>
      </c>
      <c r="G3534" s="4">
        <v>254.03</v>
      </c>
      <c r="H3534" s="7">
        <v>0.13</v>
      </c>
      <c r="I3534" t="s">
        <v>14</v>
      </c>
      <c r="J3534" s="6">
        <v>6</v>
      </c>
      <c r="K3534" s="5">
        <v>3</v>
      </c>
      <c r="L3534" s="4">
        <v>884.02</v>
      </c>
    </row>
    <row r="3535" spans="1:12" x14ac:dyDescent="0.3">
      <c r="A3535">
        <v>13534</v>
      </c>
      <c r="B3535" s="1">
        <v>48095</v>
      </c>
      <c r="C3535">
        <v>1549</v>
      </c>
      <c r="D3535" t="s">
        <v>19</v>
      </c>
      <c r="E3535" t="s">
        <v>21</v>
      </c>
      <c r="F3535" s="6">
        <v>3</v>
      </c>
      <c r="G3535" s="4">
        <v>510.32</v>
      </c>
      <c r="H3535" s="7">
        <v>0.31</v>
      </c>
      <c r="I3535" t="s">
        <v>16</v>
      </c>
      <c r="J3535" s="6">
        <v>4</v>
      </c>
      <c r="K3535" s="5">
        <v>2.5</v>
      </c>
      <c r="L3535" s="4">
        <v>1056.3599999999999</v>
      </c>
    </row>
    <row r="3536" spans="1:12" x14ac:dyDescent="0.3">
      <c r="A3536">
        <v>13535</v>
      </c>
      <c r="B3536" s="1">
        <v>48096</v>
      </c>
      <c r="C3536">
        <v>1622</v>
      </c>
      <c r="D3536" t="s">
        <v>12</v>
      </c>
      <c r="E3536" t="s">
        <v>20</v>
      </c>
      <c r="F3536" s="6">
        <v>1</v>
      </c>
      <c r="G3536" s="4">
        <v>107.47</v>
      </c>
      <c r="H3536" s="7">
        <v>0.26</v>
      </c>
      <c r="I3536" t="s">
        <v>16</v>
      </c>
      <c r="J3536" s="6">
        <v>7</v>
      </c>
      <c r="K3536" s="5">
        <v>2</v>
      </c>
      <c r="L3536" s="4">
        <v>79.53</v>
      </c>
    </row>
    <row r="3537" spans="1:12" x14ac:dyDescent="0.3">
      <c r="A3537">
        <v>13536</v>
      </c>
      <c r="B3537" s="1">
        <v>48097</v>
      </c>
      <c r="C3537">
        <v>1991</v>
      </c>
      <c r="D3537" t="s">
        <v>19</v>
      </c>
      <c r="E3537" t="s">
        <v>20</v>
      </c>
      <c r="F3537" s="6">
        <v>5</v>
      </c>
      <c r="G3537" s="4">
        <v>27.66</v>
      </c>
      <c r="H3537" s="7">
        <v>0.04</v>
      </c>
      <c r="I3537" t="s">
        <v>14</v>
      </c>
      <c r="J3537" s="6">
        <v>7</v>
      </c>
      <c r="K3537" s="5">
        <v>1.7</v>
      </c>
      <c r="L3537" s="4">
        <v>132.77000000000001</v>
      </c>
    </row>
    <row r="3538" spans="1:12" x14ac:dyDescent="0.3">
      <c r="A3538">
        <v>13537</v>
      </c>
      <c r="B3538" s="1">
        <v>48098</v>
      </c>
      <c r="C3538">
        <v>1367</v>
      </c>
      <c r="D3538" t="s">
        <v>19</v>
      </c>
      <c r="E3538" t="s">
        <v>21</v>
      </c>
      <c r="F3538" s="6">
        <v>5</v>
      </c>
      <c r="G3538" s="4">
        <v>474.16</v>
      </c>
      <c r="H3538" s="7">
        <v>0.28999999999999998</v>
      </c>
      <c r="I3538" t="s">
        <v>16</v>
      </c>
      <c r="J3538" s="6">
        <v>9</v>
      </c>
      <c r="K3538" s="5">
        <v>3.9</v>
      </c>
      <c r="L3538" s="4">
        <v>1683.27</v>
      </c>
    </row>
    <row r="3539" spans="1:12" x14ac:dyDescent="0.3">
      <c r="A3539">
        <v>13538</v>
      </c>
      <c r="B3539" s="1">
        <v>48099</v>
      </c>
      <c r="C3539">
        <v>1219</v>
      </c>
      <c r="D3539" t="s">
        <v>15</v>
      </c>
      <c r="E3539" t="s">
        <v>13</v>
      </c>
      <c r="F3539" s="6">
        <v>2</v>
      </c>
      <c r="G3539" s="4">
        <v>58.76</v>
      </c>
      <c r="H3539" s="7">
        <v>0.24</v>
      </c>
      <c r="I3539" t="s">
        <v>18</v>
      </c>
      <c r="J3539" s="6">
        <v>4</v>
      </c>
      <c r="K3539" s="5">
        <v>1.6</v>
      </c>
      <c r="L3539" s="4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 s="6">
        <v>5</v>
      </c>
      <c r="G3540" s="4">
        <v>593.29</v>
      </c>
      <c r="H3540" s="7">
        <v>0.01</v>
      </c>
      <c r="I3540" t="s">
        <v>18</v>
      </c>
      <c r="J3540" s="6">
        <v>8</v>
      </c>
      <c r="K3540" s="5">
        <v>1.7</v>
      </c>
      <c r="L3540" s="4">
        <v>2936.79</v>
      </c>
    </row>
    <row r="3541" spans="1:12" x14ac:dyDescent="0.3">
      <c r="A3541">
        <v>13540</v>
      </c>
      <c r="B3541" s="1">
        <v>48101</v>
      </c>
      <c r="C3541">
        <v>1222</v>
      </c>
      <c r="D3541" t="s">
        <v>19</v>
      </c>
      <c r="E3541" t="s">
        <v>13</v>
      </c>
      <c r="F3541" s="6">
        <v>6</v>
      </c>
      <c r="G3541" s="4">
        <v>409.76</v>
      </c>
      <c r="H3541" s="7">
        <v>0.05</v>
      </c>
      <c r="I3541" t="s">
        <v>16</v>
      </c>
      <c r="J3541" s="6">
        <v>8</v>
      </c>
      <c r="K3541" s="5">
        <v>3.3</v>
      </c>
      <c r="L3541" s="4">
        <v>2335.63</v>
      </c>
    </row>
    <row r="3542" spans="1:12" x14ac:dyDescent="0.3">
      <c r="A3542">
        <v>13541</v>
      </c>
      <c r="B3542" s="1">
        <v>48102</v>
      </c>
      <c r="C3542">
        <v>1647</v>
      </c>
      <c r="D3542" t="s">
        <v>12</v>
      </c>
      <c r="E3542" t="s">
        <v>13</v>
      </c>
      <c r="F3542" s="6">
        <v>5</v>
      </c>
      <c r="G3542" s="4">
        <v>455.77</v>
      </c>
      <c r="H3542" s="7">
        <v>0.22</v>
      </c>
      <c r="I3542" t="s">
        <v>16</v>
      </c>
      <c r="J3542" s="6">
        <v>8</v>
      </c>
      <c r="K3542" s="5">
        <v>1.9</v>
      </c>
      <c r="L3542" s="4">
        <v>1777.5</v>
      </c>
    </row>
    <row r="3543" spans="1:12" x14ac:dyDescent="0.3">
      <c r="A3543">
        <v>13542</v>
      </c>
      <c r="B3543" s="1">
        <v>48103</v>
      </c>
      <c r="C3543">
        <v>1767</v>
      </c>
      <c r="D3543" t="s">
        <v>12</v>
      </c>
      <c r="E3543" t="s">
        <v>17</v>
      </c>
      <c r="F3543" s="6">
        <v>1</v>
      </c>
      <c r="G3543" s="4">
        <v>158.80000000000001</v>
      </c>
      <c r="H3543" s="7">
        <v>0.23</v>
      </c>
      <c r="I3543" t="s">
        <v>16</v>
      </c>
      <c r="J3543" s="6">
        <v>8</v>
      </c>
      <c r="K3543" s="5">
        <v>2.8</v>
      </c>
      <c r="L3543" s="4">
        <v>122.28</v>
      </c>
    </row>
    <row r="3544" spans="1:12" x14ac:dyDescent="0.3">
      <c r="A3544">
        <v>13543</v>
      </c>
      <c r="B3544" s="1">
        <v>48104</v>
      </c>
      <c r="C3544">
        <v>1359</v>
      </c>
      <c r="D3544" t="s">
        <v>15</v>
      </c>
      <c r="E3544" t="s">
        <v>20</v>
      </c>
      <c r="F3544" s="6">
        <v>6</v>
      </c>
      <c r="G3544" s="4">
        <v>409.21</v>
      </c>
      <c r="H3544" s="7">
        <v>0.26</v>
      </c>
      <c r="I3544" t="s">
        <v>18</v>
      </c>
      <c r="J3544" s="6">
        <v>6</v>
      </c>
      <c r="K3544" s="5">
        <v>3.2</v>
      </c>
      <c r="L3544" s="4">
        <v>1816.89</v>
      </c>
    </row>
    <row r="3545" spans="1:12" x14ac:dyDescent="0.3">
      <c r="A3545">
        <v>13544</v>
      </c>
      <c r="B3545" s="1">
        <v>48105</v>
      </c>
      <c r="C3545">
        <v>1920</v>
      </c>
      <c r="D3545" t="s">
        <v>12</v>
      </c>
      <c r="E3545" t="s">
        <v>20</v>
      </c>
      <c r="F3545" s="6">
        <v>6</v>
      </c>
      <c r="G3545" s="4">
        <v>40.28</v>
      </c>
      <c r="H3545" s="7">
        <v>0.25</v>
      </c>
      <c r="I3545" t="s">
        <v>18</v>
      </c>
      <c r="J3545" s="6">
        <v>8</v>
      </c>
      <c r="K3545" s="5">
        <v>2.1</v>
      </c>
      <c r="L3545" s="4">
        <v>181.26</v>
      </c>
    </row>
    <row r="3546" spans="1:12" x14ac:dyDescent="0.3">
      <c r="A3546">
        <v>13545</v>
      </c>
      <c r="B3546" s="1">
        <v>48106</v>
      </c>
      <c r="C3546">
        <v>1328</v>
      </c>
      <c r="D3546" t="s">
        <v>15</v>
      </c>
      <c r="E3546" t="s">
        <v>21</v>
      </c>
      <c r="F3546" s="6">
        <v>3</v>
      </c>
      <c r="G3546" s="4">
        <v>505.13</v>
      </c>
      <c r="H3546" s="7">
        <v>0.23</v>
      </c>
      <c r="I3546" t="s">
        <v>16</v>
      </c>
      <c r="J3546" s="6">
        <v>6</v>
      </c>
      <c r="K3546" s="5">
        <v>2.4</v>
      </c>
      <c r="L3546" s="4">
        <v>1166.8499999999999</v>
      </c>
    </row>
    <row r="3547" spans="1:12" x14ac:dyDescent="0.3">
      <c r="A3547">
        <v>13546</v>
      </c>
      <c r="B3547" s="1">
        <v>48107</v>
      </c>
      <c r="C3547">
        <v>1961</v>
      </c>
      <c r="D3547" t="s">
        <v>19</v>
      </c>
      <c r="E3547" t="s">
        <v>17</v>
      </c>
      <c r="F3547" s="6">
        <v>5</v>
      </c>
      <c r="G3547" s="4">
        <v>114.23</v>
      </c>
      <c r="H3547" s="7">
        <v>0.27</v>
      </c>
      <c r="I3547" t="s">
        <v>14</v>
      </c>
      <c r="J3547" s="6">
        <v>10</v>
      </c>
      <c r="K3547" s="5">
        <v>1.8</v>
      </c>
      <c r="L3547" s="4">
        <v>416.94</v>
      </c>
    </row>
    <row r="3548" spans="1:12" x14ac:dyDescent="0.3">
      <c r="A3548">
        <v>13547</v>
      </c>
      <c r="B3548" s="1">
        <v>48108</v>
      </c>
      <c r="C3548">
        <v>1462</v>
      </c>
      <c r="D3548" t="s">
        <v>22</v>
      </c>
      <c r="E3548" t="s">
        <v>21</v>
      </c>
      <c r="F3548" s="6">
        <v>2</v>
      </c>
      <c r="G3548" s="4">
        <v>422.95</v>
      </c>
      <c r="H3548" s="7">
        <v>0.2</v>
      </c>
      <c r="I3548" t="s">
        <v>16</v>
      </c>
      <c r="J3548" s="6">
        <v>2</v>
      </c>
      <c r="K3548" s="5">
        <v>2.8</v>
      </c>
      <c r="L3548" s="4">
        <v>676.72</v>
      </c>
    </row>
    <row r="3549" spans="1:12" x14ac:dyDescent="0.3">
      <c r="A3549">
        <v>13548</v>
      </c>
      <c r="B3549" s="1">
        <v>48109</v>
      </c>
      <c r="C3549">
        <v>1945</v>
      </c>
      <c r="D3549" t="s">
        <v>22</v>
      </c>
      <c r="E3549" t="s">
        <v>21</v>
      </c>
      <c r="F3549" s="6">
        <v>7</v>
      </c>
      <c r="G3549" s="4">
        <v>146.32</v>
      </c>
      <c r="H3549" s="7">
        <v>0.09</v>
      </c>
      <c r="I3549" t="s">
        <v>16</v>
      </c>
      <c r="J3549" s="6">
        <v>3</v>
      </c>
      <c r="K3549" s="5">
        <v>5</v>
      </c>
      <c r="L3549" s="4">
        <v>932.06</v>
      </c>
    </row>
    <row r="3550" spans="1:12" x14ac:dyDescent="0.3">
      <c r="A3550">
        <v>13549</v>
      </c>
      <c r="B3550" s="1">
        <v>48110</v>
      </c>
      <c r="C3550">
        <v>1962</v>
      </c>
      <c r="D3550" t="s">
        <v>12</v>
      </c>
      <c r="E3550" t="s">
        <v>20</v>
      </c>
      <c r="F3550" s="6">
        <v>3</v>
      </c>
      <c r="G3550" s="4">
        <v>55.05</v>
      </c>
      <c r="H3550" s="7">
        <v>0.32</v>
      </c>
      <c r="I3550" t="s">
        <v>16</v>
      </c>
      <c r="J3550" s="6">
        <v>6</v>
      </c>
      <c r="K3550" s="5">
        <v>2.5</v>
      </c>
      <c r="L3550" s="4">
        <v>112.3</v>
      </c>
    </row>
    <row r="3551" spans="1:12" x14ac:dyDescent="0.3">
      <c r="A3551">
        <v>13550</v>
      </c>
      <c r="B3551" s="1">
        <v>48111</v>
      </c>
      <c r="C3551">
        <v>1560</v>
      </c>
      <c r="D3551" t="s">
        <v>19</v>
      </c>
      <c r="E3551" t="s">
        <v>17</v>
      </c>
      <c r="F3551" s="6">
        <v>2</v>
      </c>
      <c r="G3551" s="4">
        <v>296.67</v>
      </c>
      <c r="H3551" s="7">
        <v>0.01</v>
      </c>
      <c r="I3551" t="s">
        <v>16</v>
      </c>
      <c r="J3551" s="6">
        <v>7</v>
      </c>
      <c r="K3551" s="5">
        <v>3.6</v>
      </c>
      <c r="L3551" s="4">
        <v>587.41</v>
      </c>
    </row>
    <row r="3552" spans="1:12" x14ac:dyDescent="0.3">
      <c r="A3552">
        <v>13551</v>
      </c>
      <c r="B3552" s="1">
        <v>48112</v>
      </c>
      <c r="C3552">
        <v>1803</v>
      </c>
      <c r="D3552" t="s">
        <v>22</v>
      </c>
      <c r="E3552" t="s">
        <v>13</v>
      </c>
      <c r="F3552" s="6">
        <v>5</v>
      </c>
      <c r="G3552" s="4">
        <v>114.03</v>
      </c>
      <c r="H3552" s="7">
        <v>0.13</v>
      </c>
      <c r="I3552" t="s">
        <v>14</v>
      </c>
      <c r="J3552" s="6">
        <v>4</v>
      </c>
      <c r="K3552" s="5">
        <v>3.5</v>
      </c>
      <c r="L3552" s="4">
        <v>496.03</v>
      </c>
    </row>
    <row r="3553" spans="1:12" x14ac:dyDescent="0.3">
      <c r="A3553">
        <v>13552</v>
      </c>
      <c r="B3553" s="1">
        <v>48113</v>
      </c>
      <c r="C3553">
        <v>1381</v>
      </c>
      <c r="D3553" t="s">
        <v>19</v>
      </c>
      <c r="E3553" t="s">
        <v>20</v>
      </c>
      <c r="F3553" s="6">
        <v>3</v>
      </c>
      <c r="G3553" s="4">
        <v>441.72</v>
      </c>
      <c r="H3553" s="7">
        <v>0.26</v>
      </c>
      <c r="I3553" t="s">
        <v>16</v>
      </c>
      <c r="J3553" s="6">
        <v>1</v>
      </c>
      <c r="K3553" s="5">
        <v>4.0999999999999996</v>
      </c>
      <c r="L3553" s="4">
        <v>980.62</v>
      </c>
    </row>
    <row r="3554" spans="1:12" x14ac:dyDescent="0.3">
      <c r="A3554">
        <v>13553</v>
      </c>
      <c r="B3554" s="1">
        <v>48114</v>
      </c>
      <c r="C3554">
        <v>1835</v>
      </c>
      <c r="D3554" t="s">
        <v>19</v>
      </c>
      <c r="E3554" t="s">
        <v>17</v>
      </c>
      <c r="F3554" s="6">
        <v>5</v>
      </c>
      <c r="G3554" s="4">
        <v>153.97999999999999</v>
      </c>
      <c r="H3554" s="7">
        <v>0.15</v>
      </c>
      <c r="I3554" t="s">
        <v>16</v>
      </c>
      <c r="J3554" s="6">
        <v>4</v>
      </c>
      <c r="K3554" s="5">
        <v>3.8</v>
      </c>
      <c r="L3554" s="4">
        <v>654.41999999999996</v>
      </c>
    </row>
    <row r="3555" spans="1:12" x14ac:dyDescent="0.3">
      <c r="A3555">
        <v>13554</v>
      </c>
      <c r="B3555" s="1">
        <v>48115</v>
      </c>
      <c r="C3555">
        <v>1589</v>
      </c>
      <c r="D3555" t="s">
        <v>19</v>
      </c>
      <c r="E3555" t="s">
        <v>17</v>
      </c>
      <c r="F3555" s="6">
        <v>1</v>
      </c>
      <c r="G3555" s="4">
        <v>215.35</v>
      </c>
      <c r="H3555" s="7">
        <v>0.01</v>
      </c>
      <c r="I3555" t="s">
        <v>14</v>
      </c>
      <c r="J3555" s="6">
        <v>6</v>
      </c>
      <c r="K3555" s="5">
        <v>1</v>
      </c>
      <c r="L3555" s="4">
        <v>213.2</v>
      </c>
    </row>
    <row r="3556" spans="1:12" x14ac:dyDescent="0.3">
      <c r="A3556">
        <v>13555</v>
      </c>
      <c r="B3556" s="1">
        <v>48116</v>
      </c>
      <c r="C3556">
        <v>1616</v>
      </c>
      <c r="D3556" t="s">
        <v>12</v>
      </c>
      <c r="E3556" t="s">
        <v>20</v>
      </c>
      <c r="F3556" s="6">
        <v>3</v>
      </c>
      <c r="G3556" s="4">
        <v>346.95</v>
      </c>
      <c r="H3556" s="7">
        <v>0.02</v>
      </c>
      <c r="I3556" t="s">
        <v>18</v>
      </c>
      <c r="J3556" s="6">
        <v>8</v>
      </c>
      <c r="K3556" s="5">
        <v>2.2000000000000002</v>
      </c>
      <c r="L3556" s="4">
        <v>1020.03</v>
      </c>
    </row>
    <row r="3557" spans="1:12" x14ac:dyDescent="0.3">
      <c r="A3557">
        <v>13556</v>
      </c>
      <c r="B3557" s="1">
        <v>48117</v>
      </c>
      <c r="C3557">
        <v>1168</v>
      </c>
      <c r="D3557" t="s">
        <v>22</v>
      </c>
      <c r="E3557" t="s">
        <v>20</v>
      </c>
      <c r="F3557" s="6">
        <v>2</v>
      </c>
      <c r="G3557" s="4">
        <v>181.71</v>
      </c>
      <c r="H3557" s="7">
        <v>0.23</v>
      </c>
      <c r="I3557" t="s">
        <v>16</v>
      </c>
      <c r="J3557" s="6">
        <v>4</v>
      </c>
      <c r="K3557" s="5">
        <v>4.5</v>
      </c>
      <c r="L3557" s="4">
        <v>279.83</v>
      </c>
    </row>
    <row r="3558" spans="1:12" x14ac:dyDescent="0.3">
      <c r="A3558">
        <v>13557</v>
      </c>
      <c r="B3558" s="1">
        <v>48118</v>
      </c>
      <c r="C3558">
        <v>1216</v>
      </c>
      <c r="D3558" t="s">
        <v>22</v>
      </c>
      <c r="E3558" t="s">
        <v>21</v>
      </c>
      <c r="F3558" s="6">
        <v>1</v>
      </c>
      <c r="G3558" s="4">
        <v>236.12</v>
      </c>
      <c r="H3558" s="7">
        <v>0.34</v>
      </c>
      <c r="I3558" t="s">
        <v>14</v>
      </c>
      <c r="J3558" s="6">
        <v>10</v>
      </c>
      <c r="K3558" s="5">
        <v>3.2</v>
      </c>
      <c r="L3558" s="4">
        <v>155.84</v>
      </c>
    </row>
    <row r="3559" spans="1:12" x14ac:dyDescent="0.3">
      <c r="A3559">
        <v>13558</v>
      </c>
      <c r="B3559" s="1">
        <v>48119</v>
      </c>
      <c r="C3559">
        <v>1377</v>
      </c>
      <c r="D3559" t="s">
        <v>15</v>
      </c>
      <c r="E3559" t="s">
        <v>21</v>
      </c>
      <c r="F3559" s="6">
        <v>4</v>
      </c>
      <c r="G3559" s="4">
        <v>492.14</v>
      </c>
      <c r="H3559" s="7">
        <v>0.19</v>
      </c>
      <c r="I3559" t="s">
        <v>18</v>
      </c>
      <c r="J3559" s="6">
        <v>1</v>
      </c>
      <c r="K3559" s="5">
        <v>1.4</v>
      </c>
      <c r="L3559" s="4">
        <v>1594.53</v>
      </c>
    </row>
    <row r="3560" spans="1:12" x14ac:dyDescent="0.3">
      <c r="A3560">
        <v>13559</v>
      </c>
      <c r="B3560" s="1">
        <v>48120</v>
      </c>
      <c r="C3560">
        <v>1118</v>
      </c>
      <c r="D3560" t="s">
        <v>19</v>
      </c>
      <c r="E3560" t="s">
        <v>21</v>
      </c>
      <c r="F3560" s="6">
        <v>2</v>
      </c>
      <c r="G3560" s="4">
        <v>119.84</v>
      </c>
      <c r="H3560" s="7">
        <v>0.18</v>
      </c>
      <c r="I3560" t="s">
        <v>16</v>
      </c>
      <c r="J3560" s="6">
        <v>5</v>
      </c>
      <c r="K3560" s="5">
        <v>2.1</v>
      </c>
      <c r="L3560" s="4">
        <v>196.54</v>
      </c>
    </row>
    <row r="3561" spans="1:12" x14ac:dyDescent="0.3">
      <c r="A3561">
        <v>13560</v>
      </c>
      <c r="B3561" s="1">
        <v>48121</v>
      </c>
      <c r="C3561">
        <v>1189</v>
      </c>
      <c r="D3561" t="s">
        <v>19</v>
      </c>
      <c r="E3561" t="s">
        <v>13</v>
      </c>
      <c r="F3561" s="6">
        <v>7</v>
      </c>
      <c r="G3561" s="4">
        <v>63.09</v>
      </c>
      <c r="H3561" s="7">
        <v>0.11</v>
      </c>
      <c r="I3561" t="s">
        <v>18</v>
      </c>
      <c r="J3561" s="6">
        <v>7</v>
      </c>
      <c r="K3561" s="5">
        <v>2.1</v>
      </c>
      <c r="L3561" s="4">
        <v>393.05</v>
      </c>
    </row>
    <row r="3562" spans="1:12" x14ac:dyDescent="0.3">
      <c r="A3562">
        <v>13561</v>
      </c>
      <c r="B3562" s="1">
        <v>48122</v>
      </c>
      <c r="C3562">
        <v>1766</v>
      </c>
      <c r="D3562" t="s">
        <v>19</v>
      </c>
      <c r="E3562" t="s">
        <v>20</v>
      </c>
      <c r="F3562" s="6">
        <v>5</v>
      </c>
      <c r="G3562" s="4">
        <v>207.09</v>
      </c>
      <c r="H3562" s="7">
        <v>0.09</v>
      </c>
      <c r="I3562" t="s">
        <v>14</v>
      </c>
      <c r="J3562" s="6">
        <v>6</v>
      </c>
      <c r="K3562" s="5">
        <v>4.5</v>
      </c>
      <c r="L3562" s="4">
        <v>942.26</v>
      </c>
    </row>
    <row r="3563" spans="1:12" x14ac:dyDescent="0.3">
      <c r="A3563">
        <v>13562</v>
      </c>
      <c r="B3563" s="1">
        <v>48123</v>
      </c>
      <c r="C3563">
        <v>1369</v>
      </c>
      <c r="D3563" t="s">
        <v>15</v>
      </c>
      <c r="E3563" t="s">
        <v>17</v>
      </c>
      <c r="F3563" s="6">
        <v>2</v>
      </c>
      <c r="G3563" s="4">
        <v>263.26</v>
      </c>
      <c r="H3563" s="7">
        <v>0.01</v>
      </c>
      <c r="I3563" t="s">
        <v>18</v>
      </c>
      <c r="J3563" s="6">
        <v>3</v>
      </c>
      <c r="K3563" s="5">
        <v>3.2</v>
      </c>
      <c r="L3563" s="4">
        <v>521.25</v>
      </c>
    </row>
    <row r="3564" spans="1:12" x14ac:dyDescent="0.3">
      <c r="A3564">
        <v>13563</v>
      </c>
      <c r="B3564" s="1">
        <v>48124</v>
      </c>
      <c r="C3564">
        <v>1777</v>
      </c>
      <c r="D3564" t="s">
        <v>22</v>
      </c>
      <c r="E3564" t="s">
        <v>20</v>
      </c>
      <c r="F3564" s="6">
        <v>4</v>
      </c>
      <c r="G3564" s="4">
        <v>332.46</v>
      </c>
      <c r="H3564" s="7">
        <v>0.1</v>
      </c>
      <c r="I3564" t="s">
        <v>18</v>
      </c>
      <c r="J3564" s="6">
        <v>7</v>
      </c>
      <c r="K3564" s="5">
        <v>3.4</v>
      </c>
      <c r="L3564" s="4">
        <v>1196.8599999999999</v>
      </c>
    </row>
    <row r="3565" spans="1:12" x14ac:dyDescent="0.3">
      <c r="A3565">
        <v>13564</v>
      </c>
      <c r="B3565" s="1">
        <v>48125</v>
      </c>
      <c r="C3565">
        <v>1148</v>
      </c>
      <c r="D3565" t="s">
        <v>15</v>
      </c>
      <c r="E3565" t="s">
        <v>17</v>
      </c>
      <c r="F3565" s="6">
        <v>2</v>
      </c>
      <c r="G3565" s="4">
        <v>232.87</v>
      </c>
      <c r="H3565" s="7">
        <v>0.16</v>
      </c>
      <c r="I3565" t="s">
        <v>14</v>
      </c>
      <c r="J3565" s="6">
        <v>4</v>
      </c>
      <c r="K3565" s="5">
        <v>2.5</v>
      </c>
      <c r="L3565" s="4">
        <v>391.22</v>
      </c>
    </row>
    <row r="3566" spans="1:12" x14ac:dyDescent="0.3">
      <c r="A3566">
        <v>13565</v>
      </c>
      <c r="B3566" s="1">
        <v>48126</v>
      </c>
      <c r="C3566">
        <v>1675</v>
      </c>
      <c r="D3566" t="s">
        <v>19</v>
      </c>
      <c r="E3566" t="s">
        <v>13</v>
      </c>
      <c r="F3566" s="6">
        <v>1</v>
      </c>
      <c r="G3566" s="4">
        <v>477.1</v>
      </c>
      <c r="H3566" s="7">
        <v>7.0000000000000007E-2</v>
      </c>
      <c r="I3566" t="s">
        <v>18</v>
      </c>
      <c r="J3566" s="6">
        <v>5</v>
      </c>
      <c r="K3566" s="5">
        <v>1.2</v>
      </c>
      <c r="L3566" s="4">
        <v>443.7</v>
      </c>
    </row>
    <row r="3567" spans="1:12" x14ac:dyDescent="0.3">
      <c r="A3567">
        <v>13566</v>
      </c>
      <c r="B3567" s="1">
        <v>48127</v>
      </c>
      <c r="C3567">
        <v>1651</v>
      </c>
      <c r="D3567" t="s">
        <v>19</v>
      </c>
      <c r="E3567" t="s">
        <v>20</v>
      </c>
      <c r="F3567" s="6">
        <v>6</v>
      </c>
      <c r="G3567" s="4">
        <v>38</v>
      </c>
      <c r="H3567" s="7">
        <v>0.03</v>
      </c>
      <c r="I3567" t="s">
        <v>16</v>
      </c>
      <c r="J3567" s="6">
        <v>11</v>
      </c>
      <c r="K3567" s="5">
        <v>1.3</v>
      </c>
      <c r="L3567" s="4">
        <v>221.16</v>
      </c>
    </row>
    <row r="3568" spans="1:12" x14ac:dyDescent="0.3">
      <c r="A3568">
        <v>13567</v>
      </c>
      <c r="B3568" s="1">
        <v>48128</v>
      </c>
      <c r="C3568">
        <v>1858</v>
      </c>
      <c r="D3568" t="s">
        <v>19</v>
      </c>
      <c r="E3568" t="s">
        <v>17</v>
      </c>
      <c r="F3568" s="6">
        <v>2</v>
      </c>
      <c r="G3568" s="4">
        <v>267.58</v>
      </c>
      <c r="H3568" s="7">
        <v>0.25</v>
      </c>
      <c r="I3568" t="s">
        <v>16</v>
      </c>
      <c r="J3568" s="6">
        <v>7</v>
      </c>
      <c r="K3568" s="5">
        <v>2.7</v>
      </c>
      <c r="L3568" s="4">
        <v>401.37</v>
      </c>
    </row>
    <row r="3569" spans="1:12" x14ac:dyDescent="0.3">
      <c r="A3569">
        <v>13568</v>
      </c>
      <c r="B3569" s="1">
        <v>48129</v>
      </c>
      <c r="C3569">
        <v>1487</v>
      </c>
      <c r="D3569" t="s">
        <v>15</v>
      </c>
      <c r="E3569" t="s">
        <v>17</v>
      </c>
      <c r="F3569" s="6">
        <v>3</v>
      </c>
      <c r="G3569" s="4">
        <v>238.62</v>
      </c>
      <c r="H3569" s="7">
        <v>0.31</v>
      </c>
      <c r="I3569" t="s">
        <v>18</v>
      </c>
      <c r="J3569" s="6">
        <v>2</v>
      </c>
      <c r="K3569" s="5">
        <v>1.7</v>
      </c>
      <c r="L3569" s="4">
        <v>493.94</v>
      </c>
    </row>
    <row r="3570" spans="1:12" x14ac:dyDescent="0.3">
      <c r="A3570">
        <v>13569</v>
      </c>
      <c r="B3570" s="1">
        <v>48130</v>
      </c>
      <c r="C3570">
        <v>1769</v>
      </c>
      <c r="D3570" t="s">
        <v>12</v>
      </c>
      <c r="E3570" t="s">
        <v>21</v>
      </c>
      <c r="F3570" s="6">
        <v>7</v>
      </c>
      <c r="G3570" s="4">
        <v>393.83</v>
      </c>
      <c r="H3570" s="7">
        <v>0.33</v>
      </c>
      <c r="I3570" t="s">
        <v>16</v>
      </c>
      <c r="J3570" s="6">
        <v>4</v>
      </c>
      <c r="K3570" s="5">
        <v>1.4</v>
      </c>
      <c r="L3570" s="4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 s="6">
        <v>4</v>
      </c>
      <c r="G3571" s="4">
        <v>580.27</v>
      </c>
      <c r="H3571" s="7">
        <v>0.22</v>
      </c>
      <c r="I3571" t="s">
        <v>14</v>
      </c>
      <c r="J3571" s="6">
        <v>4</v>
      </c>
      <c r="K3571" s="5">
        <v>2</v>
      </c>
      <c r="L3571" s="4">
        <v>1810.44</v>
      </c>
    </row>
    <row r="3572" spans="1:12" x14ac:dyDescent="0.3">
      <c r="A3572">
        <v>13571</v>
      </c>
      <c r="B3572" s="1">
        <v>48132</v>
      </c>
      <c r="C3572">
        <v>1780</v>
      </c>
      <c r="D3572" t="s">
        <v>22</v>
      </c>
      <c r="E3572" t="s">
        <v>20</v>
      </c>
      <c r="F3572" s="6">
        <v>2</v>
      </c>
      <c r="G3572" s="4">
        <v>313.57</v>
      </c>
      <c r="H3572" s="7">
        <v>0.02</v>
      </c>
      <c r="I3572" t="s">
        <v>16</v>
      </c>
      <c r="J3572" s="6">
        <v>6</v>
      </c>
      <c r="K3572" s="5">
        <v>4</v>
      </c>
      <c r="L3572" s="4">
        <v>614.6</v>
      </c>
    </row>
    <row r="3573" spans="1:12" x14ac:dyDescent="0.3">
      <c r="A3573">
        <v>13572</v>
      </c>
      <c r="B3573" s="1">
        <v>48133</v>
      </c>
      <c r="C3573">
        <v>1692</v>
      </c>
      <c r="D3573" t="s">
        <v>15</v>
      </c>
      <c r="E3573" t="s">
        <v>21</v>
      </c>
      <c r="F3573" s="6">
        <v>4</v>
      </c>
      <c r="G3573" s="4">
        <v>592.32000000000005</v>
      </c>
      <c r="H3573" s="7">
        <v>0.26</v>
      </c>
      <c r="I3573" t="s">
        <v>18</v>
      </c>
      <c r="J3573" s="6">
        <v>11</v>
      </c>
      <c r="K3573" s="5">
        <v>1.3</v>
      </c>
      <c r="L3573" s="4">
        <v>1753.27</v>
      </c>
    </row>
    <row r="3574" spans="1:12" x14ac:dyDescent="0.3">
      <c r="A3574">
        <v>13573</v>
      </c>
      <c r="B3574" s="1">
        <v>48134</v>
      </c>
      <c r="C3574">
        <v>1159</v>
      </c>
      <c r="D3574" t="s">
        <v>15</v>
      </c>
      <c r="E3574" t="s">
        <v>13</v>
      </c>
      <c r="F3574" s="6">
        <v>6</v>
      </c>
      <c r="G3574" s="4">
        <v>191.82</v>
      </c>
      <c r="H3574" s="7">
        <v>0.04</v>
      </c>
      <c r="I3574" t="s">
        <v>18</v>
      </c>
      <c r="J3574" s="6">
        <v>7</v>
      </c>
      <c r="K3574" s="5">
        <v>2.8</v>
      </c>
      <c r="L3574" s="4">
        <v>1104.8800000000001</v>
      </c>
    </row>
    <row r="3575" spans="1:12" x14ac:dyDescent="0.3">
      <c r="A3575">
        <v>13574</v>
      </c>
      <c r="B3575" s="1">
        <v>48135</v>
      </c>
      <c r="C3575">
        <v>1350</v>
      </c>
      <c r="D3575" t="s">
        <v>19</v>
      </c>
      <c r="E3575" t="s">
        <v>21</v>
      </c>
      <c r="F3575" s="6">
        <v>1</v>
      </c>
      <c r="G3575" s="4">
        <v>33.06</v>
      </c>
      <c r="H3575" s="7">
        <v>0.23</v>
      </c>
      <c r="I3575" t="s">
        <v>18</v>
      </c>
      <c r="J3575" s="6">
        <v>4</v>
      </c>
      <c r="K3575" s="5">
        <v>4.3</v>
      </c>
      <c r="L3575" s="4">
        <v>25.46</v>
      </c>
    </row>
    <row r="3576" spans="1:12" x14ac:dyDescent="0.3">
      <c r="A3576">
        <v>13575</v>
      </c>
      <c r="B3576" s="1">
        <v>48136</v>
      </c>
      <c r="C3576">
        <v>1911</v>
      </c>
      <c r="D3576" t="s">
        <v>12</v>
      </c>
      <c r="E3576" t="s">
        <v>20</v>
      </c>
      <c r="F3576" s="6">
        <v>3</v>
      </c>
      <c r="G3576" s="4">
        <v>111.91</v>
      </c>
      <c r="H3576" s="7">
        <v>0.27</v>
      </c>
      <c r="I3576" t="s">
        <v>16</v>
      </c>
      <c r="J3576" s="6">
        <v>10</v>
      </c>
      <c r="K3576" s="5">
        <v>2.1</v>
      </c>
      <c r="L3576" s="4">
        <v>245.08</v>
      </c>
    </row>
    <row r="3577" spans="1:12" x14ac:dyDescent="0.3">
      <c r="A3577">
        <v>13576</v>
      </c>
      <c r="B3577" s="1">
        <v>48137</v>
      </c>
      <c r="C3577">
        <v>1287</v>
      </c>
      <c r="D3577" t="s">
        <v>22</v>
      </c>
      <c r="E3577" t="s">
        <v>17</v>
      </c>
      <c r="F3577" s="6">
        <v>5</v>
      </c>
      <c r="G3577" s="4">
        <v>246.15</v>
      </c>
      <c r="H3577" s="7">
        <v>0.25</v>
      </c>
      <c r="I3577" t="s">
        <v>16</v>
      </c>
      <c r="J3577" s="6">
        <v>1</v>
      </c>
      <c r="K3577" s="5">
        <v>2.2000000000000002</v>
      </c>
      <c r="L3577" s="4">
        <v>923.06</v>
      </c>
    </row>
    <row r="3578" spans="1:12" x14ac:dyDescent="0.3">
      <c r="A3578">
        <v>13577</v>
      </c>
      <c r="B3578" s="1">
        <v>48138</v>
      </c>
      <c r="C3578">
        <v>1287</v>
      </c>
      <c r="D3578" t="s">
        <v>19</v>
      </c>
      <c r="E3578" t="s">
        <v>20</v>
      </c>
      <c r="F3578" s="6">
        <v>2</v>
      </c>
      <c r="G3578" s="4">
        <v>200.06</v>
      </c>
      <c r="H3578" s="7">
        <v>0.33</v>
      </c>
      <c r="I3578" t="s">
        <v>18</v>
      </c>
      <c r="J3578" s="6">
        <v>1</v>
      </c>
      <c r="K3578" s="5">
        <v>4.5</v>
      </c>
      <c r="L3578" s="4">
        <v>268.08</v>
      </c>
    </row>
    <row r="3579" spans="1:12" x14ac:dyDescent="0.3">
      <c r="A3579">
        <v>13578</v>
      </c>
      <c r="B3579" s="1">
        <v>48139</v>
      </c>
      <c r="C3579">
        <v>1891</v>
      </c>
      <c r="D3579" t="s">
        <v>15</v>
      </c>
      <c r="E3579" t="s">
        <v>13</v>
      </c>
      <c r="F3579" s="6">
        <v>1</v>
      </c>
      <c r="G3579" s="4">
        <v>71.78</v>
      </c>
      <c r="H3579" s="7">
        <v>0.26</v>
      </c>
      <c r="I3579" t="s">
        <v>14</v>
      </c>
      <c r="J3579" s="6">
        <v>5</v>
      </c>
      <c r="K3579" s="5">
        <v>3.6</v>
      </c>
      <c r="L3579" s="4">
        <v>53.12</v>
      </c>
    </row>
    <row r="3580" spans="1:12" x14ac:dyDescent="0.3">
      <c r="A3580">
        <v>13579</v>
      </c>
      <c r="B3580" s="1">
        <v>48140</v>
      </c>
      <c r="C3580">
        <v>1225</v>
      </c>
      <c r="D3580" t="s">
        <v>15</v>
      </c>
      <c r="E3580" t="s">
        <v>20</v>
      </c>
      <c r="F3580" s="6">
        <v>4</v>
      </c>
      <c r="G3580" s="4">
        <v>268.11</v>
      </c>
      <c r="H3580" s="7">
        <v>0.24</v>
      </c>
      <c r="I3580" t="s">
        <v>18</v>
      </c>
      <c r="J3580" s="6">
        <v>1</v>
      </c>
      <c r="K3580" s="5">
        <v>4.2</v>
      </c>
      <c r="L3580" s="4">
        <v>815.05</v>
      </c>
    </row>
    <row r="3581" spans="1:12" x14ac:dyDescent="0.3">
      <c r="A3581">
        <v>13580</v>
      </c>
      <c r="B3581" s="1">
        <v>48141</v>
      </c>
      <c r="C3581">
        <v>1522</v>
      </c>
      <c r="D3581" t="s">
        <v>15</v>
      </c>
      <c r="E3581" t="s">
        <v>13</v>
      </c>
      <c r="F3581" s="6">
        <v>6</v>
      </c>
      <c r="G3581" s="4">
        <v>212.8</v>
      </c>
      <c r="H3581" s="7">
        <v>0.09</v>
      </c>
      <c r="I3581" t="s">
        <v>16</v>
      </c>
      <c r="J3581" s="6">
        <v>3</v>
      </c>
      <c r="K3581" s="5">
        <v>2.2000000000000002</v>
      </c>
      <c r="L3581" s="4">
        <v>1161.8900000000001</v>
      </c>
    </row>
    <row r="3582" spans="1:12" x14ac:dyDescent="0.3">
      <c r="A3582">
        <v>13581</v>
      </c>
      <c r="B3582" s="1">
        <v>48142</v>
      </c>
      <c r="C3582">
        <v>1521</v>
      </c>
      <c r="D3582" t="s">
        <v>12</v>
      </c>
      <c r="E3582" t="s">
        <v>21</v>
      </c>
      <c r="F3582" s="6">
        <v>7</v>
      </c>
      <c r="G3582" s="4">
        <v>86.73</v>
      </c>
      <c r="H3582" s="7">
        <v>0.32</v>
      </c>
      <c r="I3582" t="s">
        <v>16</v>
      </c>
      <c r="J3582" s="6">
        <v>9</v>
      </c>
      <c r="K3582" s="5">
        <v>5</v>
      </c>
      <c r="L3582" s="4">
        <v>412.83</v>
      </c>
    </row>
    <row r="3583" spans="1:12" x14ac:dyDescent="0.3">
      <c r="A3583">
        <v>13582</v>
      </c>
      <c r="B3583" s="1">
        <v>48143</v>
      </c>
      <c r="C3583">
        <v>1782</v>
      </c>
      <c r="D3583" t="s">
        <v>15</v>
      </c>
      <c r="E3583" t="s">
        <v>13</v>
      </c>
      <c r="F3583" s="6">
        <v>4</v>
      </c>
      <c r="G3583" s="4">
        <v>188.23</v>
      </c>
      <c r="H3583" s="7">
        <v>0.06</v>
      </c>
      <c r="I3583" t="s">
        <v>14</v>
      </c>
      <c r="J3583" s="6">
        <v>3</v>
      </c>
      <c r="K3583" s="5">
        <v>1.6</v>
      </c>
      <c r="L3583" s="4">
        <v>707.74</v>
      </c>
    </row>
    <row r="3584" spans="1:12" x14ac:dyDescent="0.3">
      <c r="A3584">
        <v>13583</v>
      </c>
      <c r="B3584" s="1">
        <v>48144</v>
      </c>
      <c r="C3584">
        <v>1272</v>
      </c>
      <c r="D3584" t="s">
        <v>15</v>
      </c>
      <c r="E3584" t="s">
        <v>17</v>
      </c>
      <c r="F3584" s="6">
        <v>7</v>
      </c>
      <c r="G3584" s="4">
        <v>533.57000000000005</v>
      </c>
      <c r="H3584" s="7">
        <v>0.32</v>
      </c>
      <c r="I3584" t="s">
        <v>14</v>
      </c>
      <c r="J3584" s="6">
        <v>3</v>
      </c>
      <c r="K3584" s="5">
        <v>4.8</v>
      </c>
      <c r="L3584" s="4">
        <v>2539.79</v>
      </c>
    </row>
    <row r="3585" spans="1:12" x14ac:dyDescent="0.3">
      <c r="A3585">
        <v>13584</v>
      </c>
      <c r="B3585" s="1">
        <v>48145</v>
      </c>
      <c r="C3585">
        <v>1935</v>
      </c>
      <c r="D3585" t="s">
        <v>19</v>
      </c>
      <c r="E3585" t="s">
        <v>17</v>
      </c>
      <c r="F3585" s="6">
        <v>6</v>
      </c>
      <c r="G3585" s="4">
        <v>191.7</v>
      </c>
      <c r="H3585" s="7">
        <v>0.11</v>
      </c>
      <c r="I3585" t="s">
        <v>16</v>
      </c>
      <c r="J3585" s="6">
        <v>9</v>
      </c>
      <c r="K3585" s="5">
        <v>4.5999999999999996</v>
      </c>
      <c r="L3585" s="4">
        <v>1023.68</v>
      </c>
    </row>
    <row r="3586" spans="1:12" x14ac:dyDescent="0.3">
      <c r="A3586">
        <v>13585</v>
      </c>
      <c r="B3586" s="1">
        <v>48146</v>
      </c>
      <c r="C3586">
        <v>1401</v>
      </c>
      <c r="D3586" t="s">
        <v>19</v>
      </c>
      <c r="E3586" t="s">
        <v>17</v>
      </c>
      <c r="F3586" s="6">
        <v>7</v>
      </c>
      <c r="G3586" s="4">
        <v>432.66</v>
      </c>
      <c r="H3586" s="7">
        <v>0.05</v>
      </c>
      <c r="I3586" t="s">
        <v>18</v>
      </c>
      <c r="J3586" s="6">
        <v>5</v>
      </c>
      <c r="K3586" s="5">
        <v>3.2</v>
      </c>
      <c r="L3586" s="4">
        <v>2877.19</v>
      </c>
    </row>
    <row r="3587" spans="1:12" x14ac:dyDescent="0.3">
      <c r="A3587">
        <v>13586</v>
      </c>
      <c r="B3587" s="1">
        <v>48147</v>
      </c>
      <c r="C3587">
        <v>1182</v>
      </c>
      <c r="D3587" t="s">
        <v>19</v>
      </c>
      <c r="E3587" t="s">
        <v>21</v>
      </c>
      <c r="F3587" s="6">
        <v>6</v>
      </c>
      <c r="G3587" s="4">
        <v>373.05</v>
      </c>
      <c r="H3587" s="7">
        <v>0.28999999999999998</v>
      </c>
      <c r="I3587" t="s">
        <v>16</v>
      </c>
      <c r="J3587" s="6">
        <v>8</v>
      </c>
      <c r="K3587" s="5">
        <v>3.3</v>
      </c>
      <c r="L3587" s="4">
        <v>1589.19</v>
      </c>
    </row>
    <row r="3588" spans="1:12" x14ac:dyDescent="0.3">
      <c r="A3588">
        <v>13587</v>
      </c>
      <c r="B3588" s="1">
        <v>48148</v>
      </c>
      <c r="C3588">
        <v>1968</v>
      </c>
      <c r="D3588" t="s">
        <v>19</v>
      </c>
      <c r="E3588" t="s">
        <v>13</v>
      </c>
      <c r="F3588" s="6">
        <v>1</v>
      </c>
      <c r="G3588" s="4">
        <v>264.89999999999998</v>
      </c>
      <c r="H3588" s="7">
        <v>0</v>
      </c>
      <c r="I3588" t="s">
        <v>18</v>
      </c>
      <c r="J3588" s="6">
        <v>10</v>
      </c>
      <c r="K3588" s="5">
        <v>4.0999999999999996</v>
      </c>
      <c r="L3588" s="4">
        <v>264.89999999999998</v>
      </c>
    </row>
    <row r="3589" spans="1:12" x14ac:dyDescent="0.3">
      <c r="A3589">
        <v>13588</v>
      </c>
      <c r="B3589" s="1">
        <v>48149</v>
      </c>
      <c r="C3589">
        <v>1664</v>
      </c>
      <c r="D3589" t="s">
        <v>22</v>
      </c>
      <c r="E3589" t="s">
        <v>21</v>
      </c>
      <c r="F3589" s="6">
        <v>2</v>
      </c>
      <c r="G3589" s="4">
        <v>154.83000000000001</v>
      </c>
      <c r="H3589" s="7">
        <v>0.28999999999999998</v>
      </c>
      <c r="I3589" t="s">
        <v>14</v>
      </c>
      <c r="J3589" s="6">
        <v>9</v>
      </c>
      <c r="K3589" s="5">
        <v>2.2000000000000002</v>
      </c>
      <c r="L3589" s="4">
        <v>219.86</v>
      </c>
    </row>
    <row r="3590" spans="1:12" x14ac:dyDescent="0.3">
      <c r="A3590">
        <v>13589</v>
      </c>
      <c r="B3590" s="1">
        <v>48150</v>
      </c>
      <c r="C3590">
        <v>1487</v>
      </c>
      <c r="D3590" t="s">
        <v>22</v>
      </c>
      <c r="E3590" t="s">
        <v>20</v>
      </c>
      <c r="F3590" s="6">
        <v>5</v>
      </c>
      <c r="G3590" s="4">
        <v>230.87</v>
      </c>
      <c r="H3590" s="7">
        <v>0.09</v>
      </c>
      <c r="I3590" t="s">
        <v>16</v>
      </c>
      <c r="J3590" s="6">
        <v>6</v>
      </c>
      <c r="K3590" s="5">
        <v>3.1</v>
      </c>
      <c r="L3590" s="4">
        <v>1050.46</v>
      </c>
    </row>
    <row r="3591" spans="1:12" x14ac:dyDescent="0.3">
      <c r="A3591">
        <v>13590</v>
      </c>
      <c r="B3591" s="1">
        <v>48151</v>
      </c>
      <c r="C3591">
        <v>1826</v>
      </c>
      <c r="D3591" t="s">
        <v>19</v>
      </c>
      <c r="E3591" t="s">
        <v>20</v>
      </c>
      <c r="F3591" s="6">
        <v>2</v>
      </c>
      <c r="G3591" s="4">
        <v>361.38</v>
      </c>
      <c r="H3591" s="7">
        <v>0.31</v>
      </c>
      <c r="I3591" t="s">
        <v>18</v>
      </c>
      <c r="J3591" s="6">
        <v>7</v>
      </c>
      <c r="K3591" s="5">
        <v>4.5999999999999996</v>
      </c>
      <c r="L3591" s="4">
        <v>498.7</v>
      </c>
    </row>
    <row r="3592" spans="1:12" x14ac:dyDescent="0.3">
      <c r="A3592">
        <v>13591</v>
      </c>
      <c r="B3592" s="1">
        <v>48152</v>
      </c>
      <c r="C3592">
        <v>1845</v>
      </c>
      <c r="D3592" t="s">
        <v>22</v>
      </c>
      <c r="E3592" t="s">
        <v>20</v>
      </c>
      <c r="F3592" s="6">
        <v>3</v>
      </c>
      <c r="G3592" s="4">
        <v>220.19</v>
      </c>
      <c r="H3592" s="7">
        <v>0.24</v>
      </c>
      <c r="I3592" t="s">
        <v>16</v>
      </c>
      <c r="J3592" s="6">
        <v>7</v>
      </c>
      <c r="K3592" s="5">
        <v>1.3</v>
      </c>
      <c r="L3592" s="4">
        <v>502.03</v>
      </c>
    </row>
    <row r="3593" spans="1:12" x14ac:dyDescent="0.3">
      <c r="A3593">
        <v>13592</v>
      </c>
      <c r="B3593" s="1">
        <v>48153</v>
      </c>
      <c r="C3593">
        <v>1123</v>
      </c>
      <c r="D3593" t="s">
        <v>19</v>
      </c>
      <c r="E3593" t="s">
        <v>20</v>
      </c>
      <c r="F3593" s="6">
        <v>2</v>
      </c>
      <c r="G3593" s="4">
        <v>140.71</v>
      </c>
      <c r="H3593" s="7">
        <v>0.23</v>
      </c>
      <c r="I3593" t="s">
        <v>16</v>
      </c>
      <c r="J3593" s="6">
        <v>7</v>
      </c>
      <c r="K3593" s="5">
        <v>4.5999999999999996</v>
      </c>
      <c r="L3593" s="4">
        <v>216.69</v>
      </c>
    </row>
    <row r="3594" spans="1:12" x14ac:dyDescent="0.3">
      <c r="A3594">
        <v>13593</v>
      </c>
      <c r="B3594" s="1">
        <v>48154</v>
      </c>
      <c r="C3594">
        <v>1984</v>
      </c>
      <c r="D3594" t="s">
        <v>19</v>
      </c>
      <c r="E3594" t="s">
        <v>17</v>
      </c>
      <c r="F3594" s="6">
        <v>6</v>
      </c>
      <c r="G3594" s="4">
        <v>83.13</v>
      </c>
      <c r="H3594" s="7">
        <v>0.13</v>
      </c>
      <c r="I3594" t="s">
        <v>18</v>
      </c>
      <c r="J3594" s="6">
        <v>4</v>
      </c>
      <c r="K3594" s="5">
        <v>3.9</v>
      </c>
      <c r="L3594" s="4">
        <v>433.94</v>
      </c>
    </row>
    <row r="3595" spans="1:12" x14ac:dyDescent="0.3">
      <c r="A3595">
        <v>13594</v>
      </c>
      <c r="B3595" s="1">
        <v>48155</v>
      </c>
      <c r="C3595">
        <v>1625</v>
      </c>
      <c r="D3595" t="s">
        <v>19</v>
      </c>
      <c r="E3595" t="s">
        <v>13</v>
      </c>
      <c r="F3595" s="6">
        <v>6</v>
      </c>
      <c r="G3595" s="4">
        <v>529.66</v>
      </c>
      <c r="H3595" s="7">
        <v>0.02</v>
      </c>
      <c r="I3595" t="s">
        <v>16</v>
      </c>
      <c r="J3595" s="6">
        <v>2</v>
      </c>
      <c r="K3595" s="5">
        <v>4.0999999999999996</v>
      </c>
      <c r="L3595" s="4">
        <v>3114.4</v>
      </c>
    </row>
    <row r="3596" spans="1:12" x14ac:dyDescent="0.3">
      <c r="A3596">
        <v>13595</v>
      </c>
      <c r="B3596" s="1">
        <v>48156</v>
      </c>
      <c r="C3596">
        <v>1789</v>
      </c>
      <c r="D3596" t="s">
        <v>15</v>
      </c>
      <c r="E3596" t="s">
        <v>17</v>
      </c>
      <c r="F3596" s="6">
        <v>3</v>
      </c>
      <c r="G3596" s="4">
        <v>272.58</v>
      </c>
      <c r="H3596" s="7">
        <v>0.28999999999999998</v>
      </c>
      <c r="I3596" t="s">
        <v>18</v>
      </c>
      <c r="J3596" s="6">
        <v>2</v>
      </c>
      <c r="K3596" s="5">
        <v>1.3</v>
      </c>
      <c r="L3596" s="4">
        <v>580.6</v>
      </c>
    </row>
    <row r="3597" spans="1:12" x14ac:dyDescent="0.3">
      <c r="A3597">
        <v>13596</v>
      </c>
      <c r="B3597" s="1">
        <v>48157</v>
      </c>
      <c r="C3597">
        <v>1413</v>
      </c>
      <c r="D3597" t="s">
        <v>19</v>
      </c>
      <c r="E3597" t="s">
        <v>13</v>
      </c>
      <c r="F3597" s="6">
        <v>4</v>
      </c>
      <c r="G3597" s="4">
        <v>380.75</v>
      </c>
      <c r="H3597" s="7">
        <v>0.06</v>
      </c>
      <c r="I3597" t="s">
        <v>16</v>
      </c>
      <c r="J3597" s="6">
        <v>7</v>
      </c>
      <c r="K3597" s="5">
        <v>1.8</v>
      </c>
      <c r="L3597" s="4">
        <v>1431.62</v>
      </c>
    </row>
    <row r="3598" spans="1:12" x14ac:dyDescent="0.3">
      <c r="A3598">
        <v>13597</v>
      </c>
      <c r="B3598" s="1">
        <v>48158</v>
      </c>
      <c r="C3598">
        <v>1979</v>
      </c>
      <c r="D3598" t="s">
        <v>15</v>
      </c>
      <c r="E3598" t="s">
        <v>13</v>
      </c>
      <c r="F3598" s="6">
        <v>6</v>
      </c>
      <c r="G3598" s="4">
        <v>301.89</v>
      </c>
      <c r="H3598" s="7">
        <v>0.13</v>
      </c>
      <c r="I3598" t="s">
        <v>18</v>
      </c>
      <c r="J3598" s="6">
        <v>10</v>
      </c>
      <c r="K3598" s="5">
        <v>4.7</v>
      </c>
      <c r="L3598" s="4">
        <v>1575.87</v>
      </c>
    </row>
    <row r="3599" spans="1:12" x14ac:dyDescent="0.3">
      <c r="A3599">
        <v>13598</v>
      </c>
      <c r="B3599" s="1">
        <v>48159</v>
      </c>
      <c r="C3599">
        <v>1724</v>
      </c>
      <c r="D3599" t="s">
        <v>15</v>
      </c>
      <c r="E3599" t="s">
        <v>21</v>
      </c>
      <c r="F3599" s="6">
        <v>3</v>
      </c>
      <c r="G3599" s="4">
        <v>525.45000000000005</v>
      </c>
      <c r="H3599" s="7">
        <v>0.21</v>
      </c>
      <c r="I3599" t="s">
        <v>16</v>
      </c>
      <c r="J3599" s="6">
        <v>7</v>
      </c>
      <c r="K3599" s="5">
        <v>1.5</v>
      </c>
      <c r="L3599" s="4">
        <v>1245.32</v>
      </c>
    </row>
    <row r="3600" spans="1:12" x14ac:dyDescent="0.3">
      <c r="A3600">
        <v>13599</v>
      </c>
      <c r="B3600" s="1">
        <v>48160</v>
      </c>
      <c r="C3600">
        <v>1171</v>
      </c>
      <c r="D3600" t="s">
        <v>12</v>
      </c>
      <c r="E3600" t="s">
        <v>20</v>
      </c>
      <c r="F3600" s="6">
        <v>6</v>
      </c>
      <c r="G3600" s="4">
        <v>334.96</v>
      </c>
      <c r="H3600" s="7">
        <v>0.17</v>
      </c>
      <c r="I3600" t="s">
        <v>18</v>
      </c>
      <c r="J3600" s="6">
        <v>10</v>
      </c>
      <c r="K3600" s="5">
        <v>3.5</v>
      </c>
      <c r="L3600" s="4">
        <v>1668.1</v>
      </c>
    </row>
    <row r="3601" spans="1:12" x14ac:dyDescent="0.3">
      <c r="A3601">
        <v>13600</v>
      </c>
      <c r="B3601" s="1">
        <v>48161</v>
      </c>
      <c r="C3601">
        <v>1287</v>
      </c>
      <c r="D3601" t="s">
        <v>19</v>
      </c>
      <c r="E3601" t="s">
        <v>13</v>
      </c>
      <c r="F3601" s="6">
        <v>5</v>
      </c>
      <c r="G3601" s="4">
        <v>296.26</v>
      </c>
      <c r="H3601" s="7">
        <v>7.0000000000000007E-2</v>
      </c>
      <c r="I3601" t="s">
        <v>18</v>
      </c>
      <c r="J3601" s="6">
        <v>7</v>
      </c>
      <c r="K3601" s="5">
        <v>4.0999999999999996</v>
      </c>
      <c r="L3601" s="4">
        <v>1377.61</v>
      </c>
    </row>
    <row r="3602" spans="1:12" x14ac:dyDescent="0.3">
      <c r="A3602">
        <v>13601</v>
      </c>
      <c r="B3602" s="1">
        <v>48162</v>
      </c>
      <c r="C3602">
        <v>1434</v>
      </c>
      <c r="D3602" t="s">
        <v>19</v>
      </c>
      <c r="E3602" t="s">
        <v>20</v>
      </c>
      <c r="F3602" s="6">
        <v>6</v>
      </c>
      <c r="G3602" s="4">
        <v>555.89</v>
      </c>
      <c r="H3602" s="7">
        <v>0.05</v>
      </c>
      <c r="I3602" t="s">
        <v>14</v>
      </c>
      <c r="J3602" s="6">
        <v>8</v>
      </c>
      <c r="K3602" s="5">
        <v>1.9</v>
      </c>
      <c r="L3602" s="4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 s="6">
        <v>1</v>
      </c>
      <c r="G3603" s="4">
        <v>436.02</v>
      </c>
      <c r="H3603" s="7">
        <v>0.04</v>
      </c>
      <c r="I3603" t="s">
        <v>14</v>
      </c>
      <c r="J3603" s="6">
        <v>3</v>
      </c>
      <c r="K3603" s="5">
        <v>3.8</v>
      </c>
      <c r="L3603" s="4">
        <v>418.58</v>
      </c>
    </row>
    <row r="3604" spans="1:12" x14ac:dyDescent="0.3">
      <c r="A3604">
        <v>13603</v>
      </c>
      <c r="B3604" s="1">
        <v>48164</v>
      </c>
      <c r="C3604">
        <v>1112</v>
      </c>
      <c r="D3604" t="s">
        <v>15</v>
      </c>
      <c r="E3604" t="s">
        <v>20</v>
      </c>
      <c r="F3604" s="6">
        <v>3</v>
      </c>
      <c r="G3604" s="4">
        <v>80.260000000000005</v>
      </c>
      <c r="H3604" s="7">
        <v>0.3</v>
      </c>
      <c r="I3604" t="s">
        <v>16</v>
      </c>
      <c r="J3604" s="6">
        <v>11</v>
      </c>
      <c r="K3604" s="5">
        <v>1.3</v>
      </c>
      <c r="L3604" s="4">
        <v>168.55</v>
      </c>
    </row>
    <row r="3605" spans="1:12" x14ac:dyDescent="0.3">
      <c r="A3605">
        <v>13604</v>
      </c>
      <c r="B3605" s="1">
        <v>48165</v>
      </c>
      <c r="C3605">
        <v>1887</v>
      </c>
      <c r="D3605" t="s">
        <v>19</v>
      </c>
      <c r="E3605" t="s">
        <v>17</v>
      </c>
      <c r="F3605" s="6">
        <v>7</v>
      </c>
      <c r="G3605" s="4">
        <v>118.96</v>
      </c>
      <c r="H3605" s="7">
        <v>0.01</v>
      </c>
      <c r="I3605" t="s">
        <v>16</v>
      </c>
      <c r="J3605" s="6">
        <v>5</v>
      </c>
      <c r="K3605" s="5">
        <v>3</v>
      </c>
      <c r="L3605" s="4">
        <v>824.39</v>
      </c>
    </row>
    <row r="3606" spans="1:12" x14ac:dyDescent="0.3">
      <c r="A3606">
        <v>13605</v>
      </c>
      <c r="B3606" s="1">
        <v>48166</v>
      </c>
      <c r="C3606">
        <v>1916</v>
      </c>
      <c r="D3606" t="s">
        <v>22</v>
      </c>
      <c r="E3606" t="s">
        <v>20</v>
      </c>
      <c r="F3606" s="6">
        <v>2</v>
      </c>
      <c r="G3606" s="4">
        <v>475.47</v>
      </c>
      <c r="H3606" s="7">
        <v>0.34</v>
      </c>
      <c r="I3606" t="s">
        <v>18</v>
      </c>
      <c r="J3606" s="6">
        <v>6</v>
      </c>
      <c r="K3606" s="5">
        <v>2.2999999999999998</v>
      </c>
      <c r="L3606" s="4">
        <v>627.62</v>
      </c>
    </row>
    <row r="3607" spans="1:12" x14ac:dyDescent="0.3">
      <c r="A3607">
        <v>13606</v>
      </c>
      <c r="B3607" s="1">
        <v>48167</v>
      </c>
      <c r="C3607">
        <v>1994</v>
      </c>
      <c r="D3607" t="s">
        <v>15</v>
      </c>
      <c r="E3607" t="s">
        <v>13</v>
      </c>
      <c r="F3607" s="6">
        <v>3</v>
      </c>
      <c r="G3607" s="4">
        <v>503.97</v>
      </c>
      <c r="H3607" s="7">
        <v>7.0000000000000007E-2</v>
      </c>
      <c r="I3607" t="s">
        <v>18</v>
      </c>
      <c r="J3607" s="6">
        <v>8</v>
      </c>
      <c r="K3607" s="5">
        <v>3.6</v>
      </c>
      <c r="L3607" s="4">
        <v>1406.08</v>
      </c>
    </row>
    <row r="3608" spans="1:12" x14ac:dyDescent="0.3">
      <c r="A3608">
        <v>13607</v>
      </c>
      <c r="B3608" s="1">
        <v>48168</v>
      </c>
      <c r="C3608">
        <v>1121</v>
      </c>
      <c r="D3608" t="s">
        <v>15</v>
      </c>
      <c r="E3608" t="s">
        <v>17</v>
      </c>
      <c r="F3608" s="6">
        <v>4</v>
      </c>
      <c r="G3608" s="4">
        <v>333.94</v>
      </c>
      <c r="H3608" s="7">
        <v>0.04</v>
      </c>
      <c r="I3608" t="s">
        <v>16</v>
      </c>
      <c r="J3608" s="6">
        <v>8</v>
      </c>
      <c r="K3608" s="5">
        <v>4.5999999999999996</v>
      </c>
      <c r="L3608" s="4">
        <v>1282.33</v>
      </c>
    </row>
    <row r="3609" spans="1:12" x14ac:dyDescent="0.3">
      <c r="A3609">
        <v>13608</v>
      </c>
      <c r="B3609" s="1">
        <v>48169</v>
      </c>
      <c r="C3609">
        <v>1543</v>
      </c>
      <c r="D3609" t="s">
        <v>15</v>
      </c>
      <c r="E3609" t="s">
        <v>20</v>
      </c>
      <c r="F3609" s="6">
        <v>6</v>
      </c>
      <c r="G3609" s="4">
        <v>339.36</v>
      </c>
      <c r="H3609" s="7">
        <v>0.2</v>
      </c>
      <c r="I3609" t="s">
        <v>16</v>
      </c>
      <c r="J3609" s="6">
        <v>10</v>
      </c>
      <c r="K3609" s="5">
        <v>1.5</v>
      </c>
      <c r="L3609" s="4">
        <v>1628.93</v>
      </c>
    </row>
    <row r="3610" spans="1:12" x14ac:dyDescent="0.3">
      <c r="A3610">
        <v>13609</v>
      </c>
      <c r="B3610" s="1">
        <v>48170</v>
      </c>
      <c r="C3610">
        <v>1221</v>
      </c>
      <c r="D3610" t="s">
        <v>19</v>
      </c>
      <c r="E3610" t="s">
        <v>21</v>
      </c>
      <c r="F3610" s="6">
        <v>3</v>
      </c>
      <c r="G3610" s="4">
        <v>384.68</v>
      </c>
      <c r="H3610" s="7">
        <v>0.03</v>
      </c>
      <c r="I3610" t="s">
        <v>18</v>
      </c>
      <c r="J3610" s="6">
        <v>3</v>
      </c>
      <c r="K3610" s="5">
        <v>2.8</v>
      </c>
      <c r="L3610" s="4">
        <v>1119.42</v>
      </c>
    </row>
    <row r="3611" spans="1:12" x14ac:dyDescent="0.3">
      <c r="A3611">
        <v>13610</v>
      </c>
      <c r="B3611" s="1">
        <v>48171</v>
      </c>
      <c r="C3611">
        <v>1630</v>
      </c>
      <c r="D3611" t="s">
        <v>19</v>
      </c>
      <c r="E3611" t="s">
        <v>20</v>
      </c>
      <c r="F3611" s="6">
        <v>5</v>
      </c>
      <c r="G3611" s="4">
        <v>271.88</v>
      </c>
      <c r="H3611" s="7">
        <v>0.21</v>
      </c>
      <c r="I3611" t="s">
        <v>14</v>
      </c>
      <c r="J3611" s="6">
        <v>4</v>
      </c>
      <c r="K3611" s="5">
        <v>2.7</v>
      </c>
      <c r="L3611" s="4">
        <v>1073.93</v>
      </c>
    </row>
    <row r="3612" spans="1:12" x14ac:dyDescent="0.3">
      <c r="A3612">
        <v>13611</v>
      </c>
      <c r="B3612" s="1">
        <v>48172</v>
      </c>
      <c r="C3612">
        <v>1038</v>
      </c>
      <c r="D3612" t="s">
        <v>19</v>
      </c>
      <c r="E3612" t="s">
        <v>20</v>
      </c>
      <c r="F3612" s="6">
        <v>3</v>
      </c>
      <c r="G3612" s="4">
        <v>412.92</v>
      </c>
      <c r="H3612" s="7">
        <v>0.3</v>
      </c>
      <c r="I3612" t="s">
        <v>14</v>
      </c>
      <c r="J3612" s="6">
        <v>6</v>
      </c>
      <c r="K3612" s="5">
        <v>2.2999999999999998</v>
      </c>
      <c r="L3612" s="4">
        <v>867.13</v>
      </c>
    </row>
    <row r="3613" spans="1:12" x14ac:dyDescent="0.3">
      <c r="A3613">
        <v>13612</v>
      </c>
      <c r="B3613" s="1">
        <v>48173</v>
      </c>
      <c r="C3613">
        <v>1496</v>
      </c>
      <c r="D3613" t="s">
        <v>15</v>
      </c>
      <c r="E3613" t="s">
        <v>17</v>
      </c>
      <c r="F3613" s="6">
        <v>5</v>
      </c>
      <c r="G3613" s="4">
        <v>78.459999999999994</v>
      </c>
      <c r="H3613" s="7">
        <v>0.02</v>
      </c>
      <c r="I3613" t="s">
        <v>16</v>
      </c>
      <c r="J3613" s="6">
        <v>4</v>
      </c>
      <c r="K3613" s="5">
        <v>2.9</v>
      </c>
      <c r="L3613" s="4">
        <v>384.45</v>
      </c>
    </row>
    <row r="3614" spans="1:12" x14ac:dyDescent="0.3">
      <c r="A3614">
        <v>13613</v>
      </c>
      <c r="B3614" s="1">
        <v>48174</v>
      </c>
      <c r="C3614">
        <v>1779</v>
      </c>
      <c r="D3614" t="s">
        <v>19</v>
      </c>
      <c r="E3614" t="s">
        <v>13</v>
      </c>
      <c r="F3614" s="6">
        <v>6</v>
      </c>
      <c r="G3614" s="4">
        <v>577.35</v>
      </c>
      <c r="H3614" s="7">
        <v>0.28000000000000003</v>
      </c>
      <c r="I3614" t="s">
        <v>16</v>
      </c>
      <c r="J3614" s="6">
        <v>10</v>
      </c>
      <c r="K3614" s="5">
        <v>4.5</v>
      </c>
      <c r="L3614" s="4">
        <v>2494.15</v>
      </c>
    </row>
    <row r="3615" spans="1:12" x14ac:dyDescent="0.3">
      <c r="A3615">
        <v>13614</v>
      </c>
      <c r="B3615" s="1">
        <v>48175</v>
      </c>
      <c r="C3615">
        <v>1232</v>
      </c>
      <c r="D3615" t="s">
        <v>19</v>
      </c>
      <c r="E3615" t="s">
        <v>20</v>
      </c>
      <c r="F3615" s="6">
        <v>2</v>
      </c>
      <c r="G3615" s="4">
        <v>453.84</v>
      </c>
      <c r="H3615" s="7">
        <v>0.14000000000000001</v>
      </c>
      <c r="I3615" t="s">
        <v>16</v>
      </c>
      <c r="J3615" s="6">
        <v>4</v>
      </c>
      <c r="K3615" s="5">
        <v>4.9000000000000004</v>
      </c>
      <c r="L3615" s="4">
        <v>780.6</v>
      </c>
    </row>
    <row r="3616" spans="1:12" x14ac:dyDescent="0.3">
      <c r="A3616">
        <v>13615</v>
      </c>
      <c r="B3616" s="1">
        <v>48176</v>
      </c>
      <c r="C3616">
        <v>1942</v>
      </c>
      <c r="D3616" t="s">
        <v>12</v>
      </c>
      <c r="E3616" t="s">
        <v>17</v>
      </c>
      <c r="F3616" s="6">
        <v>6</v>
      </c>
      <c r="G3616" s="4">
        <v>384.24</v>
      </c>
      <c r="H3616" s="7">
        <v>0.06</v>
      </c>
      <c r="I3616" t="s">
        <v>18</v>
      </c>
      <c r="J3616" s="6">
        <v>5</v>
      </c>
      <c r="K3616" s="5">
        <v>1</v>
      </c>
      <c r="L3616" s="4">
        <v>2167.11</v>
      </c>
    </row>
    <row r="3617" spans="1:12" x14ac:dyDescent="0.3">
      <c r="A3617">
        <v>13616</v>
      </c>
      <c r="B3617" s="1">
        <v>48177</v>
      </c>
      <c r="C3617">
        <v>1529</v>
      </c>
      <c r="D3617" t="s">
        <v>19</v>
      </c>
      <c r="E3617" t="s">
        <v>17</v>
      </c>
      <c r="F3617" s="6">
        <v>4</v>
      </c>
      <c r="G3617" s="4">
        <v>200.05</v>
      </c>
      <c r="H3617" s="7">
        <v>0.06</v>
      </c>
      <c r="I3617" t="s">
        <v>18</v>
      </c>
      <c r="J3617" s="6">
        <v>10</v>
      </c>
      <c r="K3617" s="5">
        <v>4</v>
      </c>
      <c r="L3617" s="4">
        <v>752.19</v>
      </c>
    </row>
    <row r="3618" spans="1:12" x14ac:dyDescent="0.3">
      <c r="A3618">
        <v>13617</v>
      </c>
      <c r="B3618" s="1">
        <v>48178</v>
      </c>
      <c r="C3618">
        <v>1148</v>
      </c>
      <c r="D3618" t="s">
        <v>22</v>
      </c>
      <c r="E3618" t="s">
        <v>13</v>
      </c>
      <c r="F3618" s="6">
        <v>1</v>
      </c>
      <c r="G3618" s="4">
        <v>109.16</v>
      </c>
      <c r="H3618" s="7">
        <v>0.32</v>
      </c>
      <c r="I3618" t="s">
        <v>18</v>
      </c>
      <c r="J3618" s="6">
        <v>7</v>
      </c>
      <c r="K3618" s="5">
        <v>3.5</v>
      </c>
      <c r="L3618" s="4">
        <v>74.23</v>
      </c>
    </row>
    <row r="3619" spans="1:12" x14ac:dyDescent="0.3">
      <c r="A3619">
        <v>13618</v>
      </c>
      <c r="B3619" s="1">
        <v>48179</v>
      </c>
      <c r="C3619">
        <v>1396</v>
      </c>
      <c r="D3619" t="s">
        <v>22</v>
      </c>
      <c r="E3619" t="s">
        <v>17</v>
      </c>
      <c r="F3619" s="6">
        <v>2</v>
      </c>
      <c r="G3619" s="4">
        <v>254.47</v>
      </c>
      <c r="H3619" s="7">
        <v>0.04</v>
      </c>
      <c r="I3619" t="s">
        <v>18</v>
      </c>
      <c r="J3619" s="6">
        <v>2</v>
      </c>
      <c r="K3619" s="5">
        <v>5</v>
      </c>
      <c r="L3619" s="4">
        <v>488.58</v>
      </c>
    </row>
    <row r="3620" spans="1:12" x14ac:dyDescent="0.3">
      <c r="A3620">
        <v>13619</v>
      </c>
      <c r="B3620" s="1">
        <v>48180</v>
      </c>
      <c r="C3620">
        <v>1660</v>
      </c>
      <c r="D3620" t="s">
        <v>19</v>
      </c>
      <c r="E3620" t="s">
        <v>13</v>
      </c>
      <c r="F3620" s="6">
        <v>2</v>
      </c>
      <c r="G3620" s="4">
        <v>402.02</v>
      </c>
      <c r="H3620" s="7">
        <v>0.3</v>
      </c>
      <c r="I3620" t="s">
        <v>16</v>
      </c>
      <c r="J3620" s="6">
        <v>2</v>
      </c>
      <c r="K3620" s="5">
        <v>1.4</v>
      </c>
      <c r="L3620" s="4">
        <v>562.83000000000004</v>
      </c>
    </row>
    <row r="3621" spans="1:12" x14ac:dyDescent="0.3">
      <c r="A3621">
        <v>13620</v>
      </c>
      <c r="B3621" s="1">
        <v>48181</v>
      </c>
      <c r="C3621">
        <v>1637</v>
      </c>
      <c r="D3621" t="s">
        <v>19</v>
      </c>
      <c r="E3621" t="s">
        <v>21</v>
      </c>
      <c r="F3621" s="6">
        <v>1</v>
      </c>
      <c r="G3621" s="4">
        <v>385.72</v>
      </c>
      <c r="H3621" s="7">
        <v>0.19</v>
      </c>
      <c r="I3621" t="s">
        <v>16</v>
      </c>
      <c r="J3621" s="6">
        <v>10</v>
      </c>
      <c r="K3621" s="5">
        <v>4.2</v>
      </c>
      <c r="L3621" s="4">
        <v>312.43</v>
      </c>
    </row>
    <row r="3622" spans="1:12" x14ac:dyDescent="0.3">
      <c r="A3622">
        <v>13621</v>
      </c>
      <c r="B3622" s="1">
        <v>48182</v>
      </c>
      <c r="C3622">
        <v>1903</v>
      </c>
      <c r="D3622" t="s">
        <v>19</v>
      </c>
      <c r="E3622" t="s">
        <v>20</v>
      </c>
      <c r="F3622" s="6">
        <v>3</v>
      </c>
      <c r="G3622" s="4">
        <v>238.85</v>
      </c>
      <c r="H3622" s="7">
        <v>0.01</v>
      </c>
      <c r="I3622" t="s">
        <v>14</v>
      </c>
      <c r="J3622" s="6">
        <v>9</v>
      </c>
      <c r="K3622" s="5">
        <v>4.7</v>
      </c>
      <c r="L3622" s="4">
        <v>709.38</v>
      </c>
    </row>
    <row r="3623" spans="1:12" x14ac:dyDescent="0.3">
      <c r="A3623">
        <v>13622</v>
      </c>
      <c r="B3623" s="1">
        <v>48183</v>
      </c>
      <c r="C3623">
        <v>1301</v>
      </c>
      <c r="D3623" t="s">
        <v>22</v>
      </c>
      <c r="E3623" t="s">
        <v>17</v>
      </c>
      <c r="F3623" s="6">
        <v>6</v>
      </c>
      <c r="G3623" s="4">
        <v>373.77</v>
      </c>
      <c r="H3623" s="7">
        <v>0.16</v>
      </c>
      <c r="I3623" t="s">
        <v>16</v>
      </c>
      <c r="J3623" s="6">
        <v>4</v>
      </c>
      <c r="K3623" s="5">
        <v>4.5999999999999996</v>
      </c>
      <c r="L3623" s="4">
        <v>1883.8</v>
      </c>
    </row>
    <row r="3624" spans="1:12" x14ac:dyDescent="0.3">
      <c r="A3624">
        <v>13623</v>
      </c>
      <c r="B3624" s="1">
        <v>48184</v>
      </c>
      <c r="C3624">
        <v>1359</v>
      </c>
      <c r="D3624" t="s">
        <v>15</v>
      </c>
      <c r="E3624" t="s">
        <v>21</v>
      </c>
      <c r="F3624" s="6">
        <v>3</v>
      </c>
      <c r="G3624" s="4">
        <v>491.04</v>
      </c>
      <c r="H3624" s="7">
        <v>0.28999999999999998</v>
      </c>
      <c r="I3624" t="s">
        <v>16</v>
      </c>
      <c r="J3624" s="6">
        <v>5</v>
      </c>
      <c r="K3624" s="5">
        <v>3.2</v>
      </c>
      <c r="L3624" s="4">
        <v>1045.92</v>
      </c>
    </row>
    <row r="3625" spans="1:12" x14ac:dyDescent="0.3">
      <c r="A3625">
        <v>13624</v>
      </c>
      <c r="B3625" s="1">
        <v>48185</v>
      </c>
      <c r="C3625">
        <v>1237</v>
      </c>
      <c r="D3625" t="s">
        <v>22</v>
      </c>
      <c r="E3625" t="s">
        <v>17</v>
      </c>
      <c r="F3625" s="6">
        <v>3</v>
      </c>
      <c r="G3625" s="4">
        <v>30.38</v>
      </c>
      <c r="H3625" s="7">
        <v>0.25</v>
      </c>
      <c r="I3625" t="s">
        <v>18</v>
      </c>
      <c r="J3625" s="6">
        <v>3</v>
      </c>
      <c r="K3625" s="5">
        <v>2.2999999999999998</v>
      </c>
      <c r="L3625" s="4">
        <v>68.36</v>
      </c>
    </row>
    <row r="3626" spans="1:12" x14ac:dyDescent="0.3">
      <c r="A3626">
        <v>13625</v>
      </c>
      <c r="B3626" s="1">
        <v>48186</v>
      </c>
      <c r="C3626">
        <v>1646</v>
      </c>
      <c r="D3626" t="s">
        <v>12</v>
      </c>
      <c r="E3626" t="s">
        <v>17</v>
      </c>
      <c r="F3626" s="6">
        <v>6</v>
      </c>
      <c r="G3626" s="4">
        <v>278.61</v>
      </c>
      <c r="H3626" s="7">
        <v>0.17</v>
      </c>
      <c r="I3626" t="s">
        <v>18</v>
      </c>
      <c r="J3626" s="6">
        <v>2</v>
      </c>
      <c r="K3626" s="5">
        <v>3.6</v>
      </c>
      <c r="L3626" s="4">
        <v>1387.48</v>
      </c>
    </row>
    <row r="3627" spans="1:12" x14ac:dyDescent="0.3">
      <c r="A3627">
        <v>13626</v>
      </c>
      <c r="B3627" s="1">
        <v>48187</v>
      </c>
      <c r="C3627">
        <v>1662</v>
      </c>
      <c r="D3627" t="s">
        <v>22</v>
      </c>
      <c r="E3627" t="s">
        <v>21</v>
      </c>
      <c r="F3627" s="6">
        <v>4</v>
      </c>
      <c r="G3627" s="4">
        <v>458.75</v>
      </c>
      <c r="H3627" s="7">
        <v>0.3</v>
      </c>
      <c r="I3627" t="s">
        <v>14</v>
      </c>
      <c r="J3627" s="6">
        <v>10</v>
      </c>
      <c r="K3627" s="5">
        <v>2.2000000000000002</v>
      </c>
      <c r="L3627" s="4">
        <v>1284.5</v>
      </c>
    </row>
    <row r="3628" spans="1:12" x14ac:dyDescent="0.3">
      <c r="A3628">
        <v>13627</v>
      </c>
      <c r="B3628" s="1">
        <v>48188</v>
      </c>
      <c r="C3628">
        <v>1235</v>
      </c>
      <c r="D3628" t="s">
        <v>19</v>
      </c>
      <c r="E3628" t="s">
        <v>17</v>
      </c>
      <c r="F3628" s="6">
        <v>2</v>
      </c>
      <c r="G3628" s="4">
        <v>334.49</v>
      </c>
      <c r="H3628" s="7">
        <v>0.04</v>
      </c>
      <c r="I3628" t="s">
        <v>16</v>
      </c>
      <c r="J3628" s="6">
        <v>8</v>
      </c>
      <c r="K3628" s="5">
        <v>2.6</v>
      </c>
      <c r="L3628" s="4">
        <v>642.22</v>
      </c>
    </row>
    <row r="3629" spans="1:12" x14ac:dyDescent="0.3">
      <c r="A3629">
        <v>13628</v>
      </c>
      <c r="B3629" s="1">
        <v>48189</v>
      </c>
      <c r="C3629">
        <v>1735</v>
      </c>
      <c r="D3629" t="s">
        <v>19</v>
      </c>
      <c r="E3629" t="s">
        <v>17</v>
      </c>
      <c r="F3629" s="6">
        <v>5</v>
      </c>
      <c r="G3629" s="4">
        <v>396.11</v>
      </c>
      <c r="H3629" s="7">
        <v>0.32</v>
      </c>
      <c r="I3629" t="s">
        <v>18</v>
      </c>
      <c r="J3629" s="6">
        <v>4</v>
      </c>
      <c r="K3629" s="5">
        <v>2.8</v>
      </c>
      <c r="L3629" s="4">
        <v>1346.77</v>
      </c>
    </row>
    <row r="3630" spans="1:12" x14ac:dyDescent="0.3">
      <c r="A3630">
        <v>13629</v>
      </c>
      <c r="B3630" s="1">
        <v>48190</v>
      </c>
      <c r="C3630">
        <v>1202</v>
      </c>
      <c r="D3630" t="s">
        <v>22</v>
      </c>
      <c r="E3630" t="s">
        <v>21</v>
      </c>
      <c r="F3630" s="6">
        <v>1</v>
      </c>
      <c r="G3630" s="4">
        <v>317.26</v>
      </c>
      <c r="H3630" s="7">
        <v>0.3</v>
      </c>
      <c r="I3630" t="s">
        <v>18</v>
      </c>
      <c r="J3630" s="6">
        <v>1</v>
      </c>
      <c r="K3630" s="5">
        <v>2.2000000000000002</v>
      </c>
      <c r="L3630" s="4">
        <v>222.08</v>
      </c>
    </row>
    <row r="3631" spans="1:12" x14ac:dyDescent="0.3">
      <c r="A3631">
        <v>13630</v>
      </c>
      <c r="B3631" s="1">
        <v>48191</v>
      </c>
      <c r="C3631">
        <v>1255</v>
      </c>
      <c r="D3631" t="s">
        <v>19</v>
      </c>
      <c r="E3631" t="s">
        <v>17</v>
      </c>
      <c r="F3631" s="6">
        <v>2</v>
      </c>
      <c r="G3631" s="4">
        <v>595.25</v>
      </c>
      <c r="H3631" s="7">
        <v>0.25</v>
      </c>
      <c r="I3631" t="s">
        <v>14</v>
      </c>
      <c r="J3631" s="6">
        <v>6</v>
      </c>
      <c r="K3631" s="5">
        <v>2.4</v>
      </c>
      <c r="L3631" s="4">
        <v>892.88</v>
      </c>
    </row>
    <row r="3632" spans="1:12" x14ac:dyDescent="0.3">
      <c r="A3632">
        <v>13631</v>
      </c>
      <c r="B3632" s="1">
        <v>48192</v>
      </c>
      <c r="C3632">
        <v>1597</v>
      </c>
      <c r="D3632" t="s">
        <v>19</v>
      </c>
      <c r="E3632" t="s">
        <v>13</v>
      </c>
      <c r="F3632" s="6">
        <v>3</v>
      </c>
      <c r="G3632" s="4">
        <v>46.95</v>
      </c>
      <c r="H3632" s="7">
        <v>0.28999999999999998</v>
      </c>
      <c r="I3632" t="s">
        <v>18</v>
      </c>
      <c r="J3632" s="6">
        <v>6</v>
      </c>
      <c r="K3632" s="5">
        <v>1</v>
      </c>
      <c r="L3632" s="4">
        <v>100</v>
      </c>
    </row>
    <row r="3633" spans="1:12" x14ac:dyDescent="0.3">
      <c r="A3633">
        <v>13632</v>
      </c>
      <c r="B3633" s="1">
        <v>48193</v>
      </c>
      <c r="C3633">
        <v>1661</v>
      </c>
      <c r="D3633" t="s">
        <v>22</v>
      </c>
      <c r="E3633" t="s">
        <v>17</v>
      </c>
      <c r="F3633" s="6">
        <v>1</v>
      </c>
      <c r="G3633" s="4">
        <v>302.26</v>
      </c>
      <c r="H3633" s="7">
        <v>0.19</v>
      </c>
      <c r="I3633" t="s">
        <v>14</v>
      </c>
      <c r="J3633" s="6">
        <v>2</v>
      </c>
      <c r="K3633" s="5">
        <v>2.2000000000000002</v>
      </c>
      <c r="L3633" s="4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 s="6">
        <v>5</v>
      </c>
      <c r="G3634" s="4">
        <v>68.48</v>
      </c>
      <c r="H3634" s="7">
        <v>0.24</v>
      </c>
      <c r="I3634" t="s">
        <v>16</v>
      </c>
      <c r="J3634" s="6">
        <v>2</v>
      </c>
      <c r="K3634" s="5">
        <v>2.9</v>
      </c>
      <c r="L3634" s="4">
        <v>260.22000000000003</v>
      </c>
    </row>
    <row r="3635" spans="1:12" x14ac:dyDescent="0.3">
      <c r="A3635">
        <v>13634</v>
      </c>
      <c r="B3635" s="1">
        <v>48195</v>
      </c>
      <c r="C3635">
        <v>1344</v>
      </c>
      <c r="D3635" t="s">
        <v>12</v>
      </c>
      <c r="E3635" t="s">
        <v>17</v>
      </c>
      <c r="F3635" s="6">
        <v>2</v>
      </c>
      <c r="G3635" s="4">
        <v>108.47</v>
      </c>
      <c r="H3635" s="7">
        <v>0.2</v>
      </c>
      <c r="I3635" t="s">
        <v>18</v>
      </c>
      <c r="J3635" s="6">
        <v>8</v>
      </c>
      <c r="K3635" s="5">
        <v>1.7</v>
      </c>
      <c r="L3635" s="4">
        <v>173.55</v>
      </c>
    </row>
    <row r="3636" spans="1:12" x14ac:dyDescent="0.3">
      <c r="A3636">
        <v>13635</v>
      </c>
      <c r="B3636" s="1">
        <v>48196</v>
      </c>
      <c r="C3636">
        <v>1533</v>
      </c>
      <c r="D3636" t="s">
        <v>22</v>
      </c>
      <c r="E3636" t="s">
        <v>20</v>
      </c>
      <c r="F3636" s="6">
        <v>2</v>
      </c>
      <c r="G3636" s="4">
        <v>239.08</v>
      </c>
      <c r="H3636" s="7">
        <v>0.12</v>
      </c>
      <c r="I3636" t="s">
        <v>16</v>
      </c>
      <c r="J3636" s="6">
        <v>11</v>
      </c>
      <c r="K3636" s="5">
        <v>4.2</v>
      </c>
      <c r="L3636" s="4">
        <v>420.78</v>
      </c>
    </row>
    <row r="3637" spans="1:12" x14ac:dyDescent="0.3">
      <c r="A3637">
        <v>13636</v>
      </c>
      <c r="B3637" s="1">
        <v>48197</v>
      </c>
      <c r="C3637">
        <v>1859</v>
      </c>
      <c r="D3637" t="s">
        <v>19</v>
      </c>
      <c r="E3637" t="s">
        <v>20</v>
      </c>
      <c r="F3637" s="6">
        <v>4</v>
      </c>
      <c r="G3637" s="4">
        <v>105.99</v>
      </c>
      <c r="H3637" s="7">
        <v>0.2</v>
      </c>
      <c r="I3637" t="s">
        <v>16</v>
      </c>
      <c r="J3637" s="6">
        <v>7</v>
      </c>
      <c r="K3637" s="5">
        <v>3.2</v>
      </c>
      <c r="L3637" s="4">
        <v>339.17</v>
      </c>
    </row>
    <row r="3638" spans="1:12" x14ac:dyDescent="0.3">
      <c r="A3638">
        <v>13637</v>
      </c>
      <c r="B3638" s="1">
        <v>48198</v>
      </c>
      <c r="C3638">
        <v>1796</v>
      </c>
      <c r="D3638" t="s">
        <v>12</v>
      </c>
      <c r="E3638" t="s">
        <v>17</v>
      </c>
      <c r="F3638" s="6">
        <v>2</v>
      </c>
      <c r="G3638" s="4">
        <v>578.76</v>
      </c>
      <c r="H3638" s="7">
        <v>0.09</v>
      </c>
      <c r="I3638" t="s">
        <v>16</v>
      </c>
      <c r="J3638" s="6">
        <v>2</v>
      </c>
      <c r="K3638" s="5">
        <v>4.2</v>
      </c>
      <c r="L3638" s="4">
        <v>1053.3399999999999</v>
      </c>
    </row>
    <row r="3639" spans="1:12" x14ac:dyDescent="0.3">
      <c r="A3639">
        <v>13638</v>
      </c>
      <c r="B3639" s="1">
        <v>48199</v>
      </c>
      <c r="C3639">
        <v>1780</v>
      </c>
      <c r="D3639" t="s">
        <v>19</v>
      </c>
      <c r="E3639" t="s">
        <v>21</v>
      </c>
      <c r="F3639" s="6">
        <v>2</v>
      </c>
      <c r="G3639" s="4">
        <v>568.87</v>
      </c>
      <c r="H3639" s="7">
        <v>0.15</v>
      </c>
      <c r="I3639" t="s">
        <v>18</v>
      </c>
      <c r="J3639" s="6">
        <v>10</v>
      </c>
      <c r="K3639" s="5">
        <v>1.5</v>
      </c>
      <c r="L3639" s="4">
        <v>967.08</v>
      </c>
    </row>
    <row r="3640" spans="1:12" x14ac:dyDescent="0.3">
      <c r="A3640">
        <v>13639</v>
      </c>
      <c r="B3640" s="1">
        <v>48200</v>
      </c>
      <c r="C3640">
        <v>1465</v>
      </c>
      <c r="D3640" t="s">
        <v>19</v>
      </c>
      <c r="E3640" t="s">
        <v>13</v>
      </c>
      <c r="F3640" s="6">
        <v>5</v>
      </c>
      <c r="G3640" s="4">
        <v>211.62</v>
      </c>
      <c r="H3640" s="7">
        <v>0.1</v>
      </c>
      <c r="I3640" t="s">
        <v>16</v>
      </c>
      <c r="J3640" s="6">
        <v>1</v>
      </c>
      <c r="K3640" s="5">
        <v>4.3</v>
      </c>
      <c r="L3640" s="4">
        <v>952.29</v>
      </c>
    </row>
    <row r="3641" spans="1:12" x14ac:dyDescent="0.3">
      <c r="A3641">
        <v>13640</v>
      </c>
      <c r="B3641" s="1">
        <v>48201</v>
      </c>
      <c r="C3641">
        <v>1769</v>
      </c>
      <c r="D3641" t="s">
        <v>15</v>
      </c>
      <c r="E3641" t="s">
        <v>13</v>
      </c>
      <c r="F3641" s="6">
        <v>5</v>
      </c>
      <c r="G3641" s="4">
        <v>389.25</v>
      </c>
      <c r="H3641" s="7">
        <v>0.04</v>
      </c>
      <c r="I3641" t="s">
        <v>14</v>
      </c>
      <c r="J3641" s="6">
        <v>11</v>
      </c>
      <c r="K3641" s="5">
        <v>4.8</v>
      </c>
      <c r="L3641" s="4">
        <v>1868.4</v>
      </c>
    </row>
    <row r="3642" spans="1:12" x14ac:dyDescent="0.3">
      <c r="A3642">
        <v>13641</v>
      </c>
      <c r="B3642" s="1">
        <v>48202</v>
      </c>
      <c r="C3642">
        <v>1540</v>
      </c>
      <c r="D3642" t="s">
        <v>19</v>
      </c>
      <c r="E3642" t="s">
        <v>17</v>
      </c>
      <c r="F3642" s="6">
        <v>1</v>
      </c>
      <c r="G3642" s="4">
        <v>327.25</v>
      </c>
      <c r="H3642" s="7">
        <v>0.11</v>
      </c>
      <c r="I3642" t="s">
        <v>18</v>
      </c>
      <c r="J3642" s="6">
        <v>8</v>
      </c>
      <c r="K3642" s="5">
        <v>2.4</v>
      </c>
      <c r="L3642" s="4">
        <v>291.25</v>
      </c>
    </row>
    <row r="3643" spans="1:12" x14ac:dyDescent="0.3">
      <c r="A3643">
        <v>13642</v>
      </c>
      <c r="B3643" s="1">
        <v>48203</v>
      </c>
      <c r="C3643">
        <v>1212</v>
      </c>
      <c r="D3643" t="s">
        <v>15</v>
      </c>
      <c r="E3643" t="s">
        <v>21</v>
      </c>
      <c r="F3643" s="6">
        <v>3</v>
      </c>
      <c r="G3643" s="4">
        <v>492.12</v>
      </c>
      <c r="H3643" s="7">
        <v>0.3</v>
      </c>
      <c r="I3643" t="s">
        <v>16</v>
      </c>
      <c r="J3643" s="6">
        <v>10</v>
      </c>
      <c r="K3643" s="5">
        <v>2.1</v>
      </c>
      <c r="L3643" s="4">
        <v>1033.45</v>
      </c>
    </row>
    <row r="3644" spans="1:12" x14ac:dyDescent="0.3">
      <c r="A3644">
        <v>13643</v>
      </c>
      <c r="B3644" s="1">
        <v>48204</v>
      </c>
      <c r="C3644">
        <v>1462</v>
      </c>
      <c r="D3644" t="s">
        <v>19</v>
      </c>
      <c r="E3644" t="s">
        <v>21</v>
      </c>
      <c r="F3644" s="6">
        <v>5</v>
      </c>
      <c r="G3644" s="4">
        <v>382.06</v>
      </c>
      <c r="H3644" s="7">
        <v>0.13</v>
      </c>
      <c r="I3644" t="s">
        <v>18</v>
      </c>
      <c r="J3644" s="6">
        <v>2</v>
      </c>
      <c r="K3644" s="5">
        <v>3.6</v>
      </c>
      <c r="L3644" s="4">
        <v>1661.96</v>
      </c>
    </row>
    <row r="3645" spans="1:12" x14ac:dyDescent="0.3">
      <c r="A3645">
        <v>13644</v>
      </c>
      <c r="B3645" s="1">
        <v>48205</v>
      </c>
      <c r="C3645">
        <v>1435</v>
      </c>
      <c r="D3645" t="s">
        <v>15</v>
      </c>
      <c r="E3645" t="s">
        <v>13</v>
      </c>
      <c r="F3645" s="6">
        <v>1</v>
      </c>
      <c r="G3645" s="4">
        <v>15.15</v>
      </c>
      <c r="H3645" s="7">
        <v>0.26</v>
      </c>
      <c r="I3645" t="s">
        <v>16</v>
      </c>
      <c r="J3645" s="6">
        <v>5</v>
      </c>
      <c r="K3645" s="5">
        <v>3.5</v>
      </c>
      <c r="L3645" s="4">
        <v>11.21</v>
      </c>
    </row>
    <row r="3646" spans="1:12" x14ac:dyDescent="0.3">
      <c r="A3646">
        <v>13645</v>
      </c>
      <c r="B3646" s="1">
        <v>48206</v>
      </c>
      <c r="C3646">
        <v>1282</v>
      </c>
      <c r="D3646" t="s">
        <v>15</v>
      </c>
      <c r="E3646" t="s">
        <v>21</v>
      </c>
      <c r="F3646" s="6">
        <v>2</v>
      </c>
      <c r="G3646" s="4">
        <v>461.46</v>
      </c>
      <c r="H3646" s="7">
        <v>0.06</v>
      </c>
      <c r="I3646" t="s">
        <v>16</v>
      </c>
      <c r="J3646" s="6">
        <v>6</v>
      </c>
      <c r="K3646" s="5">
        <v>1.4</v>
      </c>
      <c r="L3646" s="4">
        <v>867.54</v>
      </c>
    </row>
    <row r="3647" spans="1:12" x14ac:dyDescent="0.3">
      <c r="A3647">
        <v>13646</v>
      </c>
      <c r="B3647" s="1">
        <v>48207</v>
      </c>
      <c r="C3647">
        <v>1561</v>
      </c>
      <c r="D3647" t="s">
        <v>22</v>
      </c>
      <c r="E3647" t="s">
        <v>17</v>
      </c>
      <c r="F3647" s="6">
        <v>1</v>
      </c>
      <c r="G3647" s="4">
        <v>451.91</v>
      </c>
      <c r="H3647" s="7">
        <v>0.15</v>
      </c>
      <c r="I3647" t="s">
        <v>18</v>
      </c>
      <c r="J3647" s="6">
        <v>10</v>
      </c>
      <c r="K3647" s="5">
        <v>4.7</v>
      </c>
      <c r="L3647" s="4">
        <v>384.12</v>
      </c>
    </row>
    <row r="3648" spans="1:12" x14ac:dyDescent="0.3">
      <c r="A3648">
        <v>13647</v>
      </c>
      <c r="B3648" s="1">
        <v>48208</v>
      </c>
      <c r="C3648">
        <v>1606</v>
      </c>
      <c r="D3648" t="s">
        <v>22</v>
      </c>
      <c r="E3648" t="s">
        <v>17</v>
      </c>
      <c r="F3648" s="6">
        <v>1</v>
      </c>
      <c r="G3648" s="4">
        <v>313.19</v>
      </c>
      <c r="H3648" s="7">
        <v>0.04</v>
      </c>
      <c r="I3648" t="s">
        <v>14</v>
      </c>
      <c r="J3648" s="6">
        <v>1</v>
      </c>
      <c r="K3648" s="5">
        <v>2.9</v>
      </c>
      <c r="L3648" s="4">
        <v>300.66000000000003</v>
      </c>
    </row>
    <row r="3649" spans="1:12" x14ac:dyDescent="0.3">
      <c r="A3649">
        <v>13648</v>
      </c>
      <c r="B3649" s="1">
        <v>48209</v>
      </c>
      <c r="C3649">
        <v>1462</v>
      </c>
      <c r="D3649" t="s">
        <v>19</v>
      </c>
      <c r="E3649" t="s">
        <v>21</v>
      </c>
      <c r="F3649" s="6">
        <v>1</v>
      </c>
      <c r="G3649" s="4">
        <v>543.21</v>
      </c>
      <c r="H3649" s="7">
        <v>0.05</v>
      </c>
      <c r="I3649" t="s">
        <v>18</v>
      </c>
      <c r="J3649" s="6">
        <v>2</v>
      </c>
      <c r="K3649" s="5">
        <v>4.0999999999999996</v>
      </c>
      <c r="L3649" s="4">
        <v>516.04999999999995</v>
      </c>
    </row>
    <row r="3650" spans="1:12" x14ac:dyDescent="0.3">
      <c r="A3650">
        <v>13649</v>
      </c>
      <c r="B3650" s="1">
        <v>48210</v>
      </c>
      <c r="C3650">
        <v>1406</v>
      </c>
      <c r="D3650" t="s">
        <v>15</v>
      </c>
      <c r="E3650" t="s">
        <v>17</v>
      </c>
      <c r="F3650" s="6">
        <v>6</v>
      </c>
      <c r="G3650" s="4">
        <v>546.44000000000005</v>
      </c>
      <c r="H3650" s="7">
        <v>0.22</v>
      </c>
      <c r="I3650" t="s">
        <v>14</v>
      </c>
      <c r="J3650" s="6">
        <v>10</v>
      </c>
      <c r="K3650" s="5">
        <v>2.4</v>
      </c>
      <c r="L3650" s="4">
        <v>2557.34</v>
      </c>
    </row>
    <row r="3651" spans="1:12" x14ac:dyDescent="0.3">
      <c r="A3651">
        <v>13650</v>
      </c>
      <c r="B3651" s="1">
        <v>48211</v>
      </c>
      <c r="C3651">
        <v>1087</v>
      </c>
      <c r="D3651" t="s">
        <v>15</v>
      </c>
      <c r="E3651" t="s">
        <v>20</v>
      </c>
      <c r="F3651" s="6">
        <v>1</v>
      </c>
      <c r="G3651" s="4">
        <v>321.49</v>
      </c>
      <c r="H3651" s="7">
        <v>0.21</v>
      </c>
      <c r="I3651" t="s">
        <v>18</v>
      </c>
      <c r="J3651" s="6">
        <v>4</v>
      </c>
      <c r="K3651" s="5">
        <v>2</v>
      </c>
      <c r="L3651" s="4">
        <v>253.98</v>
      </c>
    </row>
    <row r="3652" spans="1:12" x14ac:dyDescent="0.3">
      <c r="A3652">
        <v>13651</v>
      </c>
      <c r="B3652" s="1">
        <v>48212</v>
      </c>
      <c r="C3652">
        <v>1043</v>
      </c>
      <c r="D3652" t="s">
        <v>19</v>
      </c>
      <c r="E3652" t="s">
        <v>13</v>
      </c>
      <c r="F3652" s="6">
        <v>5</v>
      </c>
      <c r="G3652" s="4">
        <v>370.67</v>
      </c>
      <c r="H3652" s="7">
        <v>7.0000000000000007E-2</v>
      </c>
      <c r="I3652" t="s">
        <v>16</v>
      </c>
      <c r="J3652" s="6">
        <v>2</v>
      </c>
      <c r="K3652" s="5">
        <v>1.4</v>
      </c>
      <c r="L3652" s="4">
        <v>1723.62</v>
      </c>
    </row>
    <row r="3653" spans="1:12" x14ac:dyDescent="0.3">
      <c r="A3653">
        <v>13652</v>
      </c>
      <c r="B3653" s="1">
        <v>48213</v>
      </c>
      <c r="C3653">
        <v>1460</v>
      </c>
      <c r="D3653" t="s">
        <v>22</v>
      </c>
      <c r="E3653" t="s">
        <v>17</v>
      </c>
      <c r="F3653" s="6">
        <v>7</v>
      </c>
      <c r="G3653" s="4">
        <v>597.97</v>
      </c>
      <c r="H3653" s="7">
        <v>0.17</v>
      </c>
      <c r="I3653" t="s">
        <v>18</v>
      </c>
      <c r="J3653" s="6">
        <v>11</v>
      </c>
      <c r="K3653" s="5">
        <v>2.1</v>
      </c>
      <c r="L3653" s="4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 s="6">
        <v>7</v>
      </c>
      <c r="G3654" s="4">
        <v>189.81</v>
      </c>
      <c r="H3654" s="7">
        <v>0.3</v>
      </c>
      <c r="I3654" t="s">
        <v>18</v>
      </c>
      <c r="J3654" s="6">
        <v>6</v>
      </c>
      <c r="K3654" s="5">
        <v>5</v>
      </c>
      <c r="L3654" s="4">
        <v>930.07</v>
      </c>
    </row>
    <row r="3655" spans="1:12" x14ac:dyDescent="0.3">
      <c r="A3655">
        <v>13654</v>
      </c>
      <c r="B3655" s="1">
        <v>48215</v>
      </c>
      <c r="C3655">
        <v>1682</v>
      </c>
      <c r="D3655" t="s">
        <v>19</v>
      </c>
      <c r="E3655" t="s">
        <v>13</v>
      </c>
      <c r="F3655" s="6">
        <v>7</v>
      </c>
      <c r="G3655" s="4">
        <v>204.9</v>
      </c>
      <c r="H3655" s="7">
        <v>0.06</v>
      </c>
      <c r="I3655" t="s">
        <v>16</v>
      </c>
      <c r="J3655" s="6">
        <v>4</v>
      </c>
      <c r="K3655" s="5">
        <v>3.6</v>
      </c>
      <c r="L3655" s="4">
        <v>1348.24</v>
      </c>
    </row>
    <row r="3656" spans="1:12" x14ac:dyDescent="0.3">
      <c r="A3656">
        <v>13655</v>
      </c>
      <c r="B3656" s="1">
        <v>48216</v>
      </c>
      <c r="C3656">
        <v>1420</v>
      </c>
      <c r="D3656" t="s">
        <v>15</v>
      </c>
      <c r="E3656" t="s">
        <v>17</v>
      </c>
      <c r="F3656" s="6">
        <v>7</v>
      </c>
      <c r="G3656" s="4">
        <v>121.92</v>
      </c>
      <c r="H3656" s="7">
        <v>0.01</v>
      </c>
      <c r="I3656" t="s">
        <v>14</v>
      </c>
      <c r="J3656" s="6">
        <v>11</v>
      </c>
      <c r="K3656" s="5">
        <v>4.2</v>
      </c>
      <c r="L3656" s="4">
        <v>844.91</v>
      </c>
    </row>
    <row r="3657" spans="1:12" x14ac:dyDescent="0.3">
      <c r="A3657">
        <v>13656</v>
      </c>
      <c r="B3657" s="1">
        <v>48217</v>
      </c>
      <c r="C3657">
        <v>1700</v>
      </c>
      <c r="D3657" t="s">
        <v>19</v>
      </c>
      <c r="E3657" t="s">
        <v>13</v>
      </c>
      <c r="F3657" s="6">
        <v>6</v>
      </c>
      <c r="G3657" s="4">
        <v>539.08000000000004</v>
      </c>
      <c r="H3657" s="7">
        <v>0.23</v>
      </c>
      <c r="I3657" t="s">
        <v>18</v>
      </c>
      <c r="J3657" s="6">
        <v>3</v>
      </c>
      <c r="K3657" s="5">
        <v>4.8</v>
      </c>
      <c r="L3657" s="4">
        <v>2490.5500000000002</v>
      </c>
    </row>
    <row r="3658" spans="1:12" x14ac:dyDescent="0.3">
      <c r="A3658">
        <v>13657</v>
      </c>
      <c r="B3658" s="1">
        <v>48218</v>
      </c>
      <c r="C3658">
        <v>1352</v>
      </c>
      <c r="D3658" t="s">
        <v>15</v>
      </c>
      <c r="E3658" t="s">
        <v>21</v>
      </c>
      <c r="F3658" s="6">
        <v>3</v>
      </c>
      <c r="G3658" s="4">
        <v>450.53</v>
      </c>
      <c r="H3658" s="7">
        <v>0.02</v>
      </c>
      <c r="I3658" t="s">
        <v>16</v>
      </c>
      <c r="J3658" s="6">
        <v>6</v>
      </c>
      <c r="K3658" s="5">
        <v>1.3</v>
      </c>
      <c r="L3658" s="4">
        <v>1324.56</v>
      </c>
    </row>
    <row r="3659" spans="1:12" x14ac:dyDescent="0.3">
      <c r="A3659">
        <v>13658</v>
      </c>
      <c r="B3659" s="1">
        <v>48219</v>
      </c>
      <c r="C3659">
        <v>1695</v>
      </c>
      <c r="D3659" t="s">
        <v>19</v>
      </c>
      <c r="E3659" t="s">
        <v>20</v>
      </c>
      <c r="F3659" s="6">
        <v>1</v>
      </c>
      <c r="G3659" s="4">
        <v>76.8</v>
      </c>
      <c r="H3659" s="7">
        <v>0.34</v>
      </c>
      <c r="I3659" t="s">
        <v>14</v>
      </c>
      <c r="J3659" s="6">
        <v>9</v>
      </c>
      <c r="K3659" s="5">
        <v>1.7</v>
      </c>
      <c r="L3659" s="4">
        <v>50.69</v>
      </c>
    </row>
    <row r="3660" spans="1:12" x14ac:dyDescent="0.3">
      <c r="A3660">
        <v>13659</v>
      </c>
      <c r="B3660" s="1">
        <v>48220</v>
      </c>
      <c r="C3660">
        <v>1514</v>
      </c>
      <c r="D3660" t="s">
        <v>12</v>
      </c>
      <c r="E3660" t="s">
        <v>20</v>
      </c>
      <c r="F3660" s="6">
        <v>4</v>
      </c>
      <c r="G3660" s="4">
        <v>589.33000000000004</v>
      </c>
      <c r="H3660" s="7">
        <v>0.21</v>
      </c>
      <c r="I3660" t="s">
        <v>16</v>
      </c>
      <c r="J3660" s="6">
        <v>8</v>
      </c>
      <c r="K3660" s="5">
        <v>4.7</v>
      </c>
      <c r="L3660" s="4">
        <v>1862.28</v>
      </c>
    </row>
    <row r="3661" spans="1:12" x14ac:dyDescent="0.3">
      <c r="A3661">
        <v>13660</v>
      </c>
      <c r="B3661" s="1">
        <v>48221</v>
      </c>
      <c r="C3661">
        <v>1702</v>
      </c>
      <c r="D3661" t="s">
        <v>22</v>
      </c>
      <c r="E3661" t="s">
        <v>17</v>
      </c>
      <c r="F3661" s="6">
        <v>7</v>
      </c>
      <c r="G3661" s="4">
        <v>442.61</v>
      </c>
      <c r="H3661" s="7">
        <v>0.16</v>
      </c>
      <c r="I3661" t="s">
        <v>14</v>
      </c>
      <c r="J3661" s="6">
        <v>2</v>
      </c>
      <c r="K3661" s="5">
        <v>3.3</v>
      </c>
      <c r="L3661" s="4">
        <v>2602.5500000000002</v>
      </c>
    </row>
    <row r="3662" spans="1:12" x14ac:dyDescent="0.3">
      <c r="A3662">
        <v>13661</v>
      </c>
      <c r="B3662" s="1">
        <v>48222</v>
      </c>
      <c r="C3662">
        <v>1629</v>
      </c>
      <c r="D3662" t="s">
        <v>15</v>
      </c>
      <c r="E3662" t="s">
        <v>20</v>
      </c>
      <c r="F3662" s="6">
        <v>2</v>
      </c>
      <c r="G3662" s="4">
        <v>512.55999999999995</v>
      </c>
      <c r="H3662" s="7">
        <v>0.15</v>
      </c>
      <c r="I3662" t="s">
        <v>16</v>
      </c>
      <c r="J3662" s="6">
        <v>3</v>
      </c>
      <c r="K3662" s="5">
        <v>3.5</v>
      </c>
      <c r="L3662" s="4">
        <v>871.35</v>
      </c>
    </row>
    <row r="3663" spans="1:12" x14ac:dyDescent="0.3">
      <c r="A3663">
        <v>13662</v>
      </c>
      <c r="B3663" s="1">
        <v>48223</v>
      </c>
      <c r="C3663">
        <v>1018</v>
      </c>
      <c r="D3663" t="s">
        <v>15</v>
      </c>
      <c r="E3663" t="s">
        <v>17</v>
      </c>
      <c r="F3663" s="6">
        <v>7</v>
      </c>
      <c r="G3663" s="4">
        <v>43.17</v>
      </c>
      <c r="H3663" s="7">
        <v>0.2</v>
      </c>
      <c r="I3663" t="s">
        <v>18</v>
      </c>
      <c r="J3663" s="6">
        <v>2</v>
      </c>
      <c r="K3663" s="5">
        <v>2.7</v>
      </c>
      <c r="L3663" s="4">
        <v>241.75</v>
      </c>
    </row>
    <row r="3664" spans="1:12" x14ac:dyDescent="0.3">
      <c r="A3664">
        <v>13663</v>
      </c>
      <c r="B3664" s="1">
        <v>48224</v>
      </c>
      <c r="C3664">
        <v>1022</v>
      </c>
      <c r="D3664" t="s">
        <v>12</v>
      </c>
      <c r="E3664" t="s">
        <v>13</v>
      </c>
      <c r="F3664" s="6">
        <v>7</v>
      </c>
      <c r="G3664" s="4">
        <v>310.39999999999998</v>
      </c>
      <c r="H3664" s="7">
        <v>0.03</v>
      </c>
      <c r="I3664" t="s">
        <v>18</v>
      </c>
      <c r="J3664" s="6">
        <v>10</v>
      </c>
      <c r="K3664" s="5">
        <v>4.3</v>
      </c>
      <c r="L3664" s="4">
        <v>2107.62</v>
      </c>
    </row>
    <row r="3665" spans="1:12" x14ac:dyDescent="0.3">
      <c r="A3665">
        <v>13664</v>
      </c>
      <c r="B3665" s="1">
        <v>48225</v>
      </c>
      <c r="C3665">
        <v>1412</v>
      </c>
      <c r="D3665" t="s">
        <v>15</v>
      </c>
      <c r="E3665" t="s">
        <v>17</v>
      </c>
      <c r="F3665" s="6">
        <v>2</v>
      </c>
      <c r="G3665" s="4">
        <v>423.68</v>
      </c>
      <c r="H3665" s="7">
        <v>0.33</v>
      </c>
      <c r="I3665" t="s">
        <v>18</v>
      </c>
      <c r="J3665" s="6">
        <v>7</v>
      </c>
      <c r="K3665" s="5">
        <v>3.1</v>
      </c>
      <c r="L3665" s="4">
        <v>567.73</v>
      </c>
    </row>
    <row r="3666" spans="1:12" x14ac:dyDescent="0.3">
      <c r="A3666">
        <v>13665</v>
      </c>
      <c r="B3666" s="1">
        <v>48226</v>
      </c>
      <c r="C3666">
        <v>1029</v>
      </c>
      <c r="D3666" t="s">
        <v>19</v>
      </c>
      <c r="E3666" t="s">
        <v>17</v>
      </c>
      <c r="F3666" s="6">
        <v>6</v>
      </c>
      <c r="G3666" s="4">
        <v>332.62</v>
      </c>
      <c r="H3666" s="7">
        <v>0.22</v>
      </c>
      <c r="I3666" t="s">
        <v>16</v>
      </c>
      <c r="J3666" s="6">
        <v>9</v>
      </c>
      <c r="K3666" s="5">
        <v>4.3</v>
      </c>
      <c r="L3666" s="4">
        <v>1556.66</v>
      </c>
    </row>
    <row r="3667" spans="1:12" x14ac:dyDescent="0.3">
      <c r="A3667">
        <v>13666</v>
      </c>
      <c r="B3667" s="1">
        <v>48227</v>
      </c>
      <c r="C3667">
        <v>1806</v>
      </c>
      <c r="D3667" t="s">
        <v>15</v>
      </c>
      <c r="E3667" t="s">
        <v>17</v>
      </c>
      <c r="F3667" s="6">
        <v>2</v>
      </c>
      <c r="G3667" s="4">
        <v>404.99</v>
      </c>
      <c r="H3667" s="7">
        <v>0.06</v>
      </c>
      <c r="I3667" t="s">
        <v>16</v>
      </c>
      <c r="J3667" s="6">
        <v>1</v>
      </c>
      <c r="K3667" s="5">
        <v>5</v>
      </c>
      <c r="L3667" s="4">
        <v>761.38</v>
      </c>
    </row>
    <row r="3668" spans="1:12" x14ac:dyDescent="0.3">
      <c r="A3668">
        <v>13667</v>
      </c>
      <c r="B3668" s="1">
        <v>48228</v>
      </c>
      <c r="C3668">
        <v>1107</v>
      </c>
      <c r="D3668" t="s">
        <v>22</v>
      </c>
      <c r="E3668" t="s">
        <v>20</v>
      </c>
      <c r="F3668" s="6">
        <v>2</v>
      </c>
      <c r="G3668" s="4">
        <v>493.46</v>
      </c>
      <c r="H3668" s="7">
        <v>0.2</v>
      </c>
      <c r="I3668" t="s">
        <v>16</v>
      </c>
      <c r="J3668" s="6">
        <v>11</v>
      </c>
      <c r="K3668" s="5">
        <v>3.6</v>
      </c>
      <c r="L3668" s="4">
        <v>789.54</v>
      </c>
    </row>
    <row r="3669" spans="1:12" x14ac:dyDescent="0.3">
      <c r="A3669">
        <v>13668</v>
      </c>
      <c r="B3669" s="1">
        <v>48229</v>
      </c>
      <c r="C3669">
        <v>1366</v>
      </c>
      <c r="D3669" t="s">
        <v>15</v>
      </c>
      <c r="E3669" t="s">
        <v>17</v>
      </c>
      <c r="F3669" s="6">
        <v>6</v>
      </c>
      <c r="G3669" s="4">
        <v>233.99</v>
      </c>
      <c r="H3669" s="7">
        <v>0.05</v>
      </c>
      <c r="I3669" t="s">
        <v>14</v>
      </c>
      <c r="J3669" s="6">
        <v>3</v>
      </c>
      <c r="K3669" s="5">
        <v>3.1</v>
      </c>
      <c r="L3669" s="4">
        <v>1333.74</v>
      </c>
    </row>
    <row r="3670" spans="1:12" x14ac:dyDescent="0.3">
      <c r="A3670">
        <v>13669</v>
      </c>
      <c r="B3670" s="1">
        <v>48230</v>
      </c>
      <c r="C3670">
        <v>1280</v>
      </c>
      <c r="D3670" t="s">
        <v>22</v>
      </c>
      <c r="E3670" t="s">
        <v>21</v>
      </c>
      <c r="F3670" s="6">
        <v>2</v>
      </c>
      <c r="G3670" s="4">
        <v>511.47</v>
      </c>
      <c r="H3670" s="7">
        <v>0.01</v>
      </c>
      <c r="I3670" t="s">
        <v>16</v>
      </c>
      <c r="J3670" s="6">
        <v>6</v>
      </c>
      <c r="K3670" s="5">
        <v>2.5</v>
      </c>
      <c r="L3670" s="4">
        <v>1012.71</v>
      </c>
    </row>
    <row r="3671" spans="1:12" x14ac:dyDescent="0.3">
      <c r="A3671">
        <v>13670</v>
      </c>
      <c r="B3671" s="1">
        <v>48231</v>
      </c>
      <c r="C3671">
        <v>1127</v>
      </c>
      <c r="D3671" t="s">
        <v>12</v>
      </c>
      <c r="E3671" t="s">
        <v>17</v>
      </c>
      <c r="F3671" s="6">
        <v>1</v>
      </c>
      <c r="G3671" s="4">
        <v>110.31</v>
      </c>
      <c r="H3671" s="7">
        <v>0.22</v>
      </c>
      <c r="I3671" t="s">
        <v>18</v>
      </c>
      <c r="J3671" s="6">
        <v>4</v>
      </c>
      <c r="K3671" s="5">
        <v>1.8</v>
      </c>
      <c r="L3671" s="4">
        <v>86.04</v>
      </c>
    </row>
    <row r="3672" spans="1:12" x14ac:dyDescent="0.3">
      <c r="A3672">
        <v>13671</v>
      </c>
      <c r="B3672" s="1">
        <v>48232</v>
      </c>
      <c r="C3672">
        <v>1228</v>
      </c>
      <c r="D3672" t="s">
        <v>12</v>
      </c>
      <c r="E3672" t="s">
        <v>13</v>
      </c>
      <c r="F3672" s="6">
        <v>7</v>
      </c>
      <c r="G3672" s="4">
        <v>173.47</v>
      </c>
      <c r="H3672" s="7">
        <v>0.23</v>
      </c>
      <c r="I3672" t="s">
        <v>14</v>
      </c>
      <c r="J3672" s="6">
        <v>10</v>
      </c>
      <c r="K3672" s="5">
        <v>3.6</v>
      </c>
      <c r="L3672" s="4">
        <v>935</v>
      </c>
    </row>
    <row r="3673" spans="1:12" x14ac:dyDescent="0.3">
      <c r="A3673">
        <v>13672</v>
      </c>
      <c r="B3673" s="1">
        <v>48233</v>
      </c>
      <c r="C3673">
        <v>1110</v>
      </c>
      <c r="D3673" t="s">
        <v>12</v>
      </c>
      <c r="E3673" t="s">
        <v>21</v>
      </c>
      <c r="F3673" s="6">
        <v>3</v>
      </c>
      <c r="G3673" s="4">
        <v>40.36</v>
      </c>
      <c r="H3673" s="7">
        <v>0.2</v>
      </c>
      <c r="I3673" t="s">
        <v>14</v>
      </c>
      <c r="J3673" s="6">
        <v>10</v>
      </c>
      <c r="K3673" s="5">
        <v>1.3</v>
      </c>
      <c r="L3673" s="4">
        <v>96.86</v>
      </c>
    </row>
    <row r="3674" spans="1:12" x14ac:dyDescent="0.3">
      <c r="A3674">
        <v>13673</v>
      </c>
      <c r="B3674" s="1">
        <v>48234</v>
      </c>
      <c r="C3674">
        <v>1135</v>
      </c>
      <c r="D3674" t="s">
        <v>19</v>
      </c>
      <c r="E3674" t="s">
        <v>13</v>
      </c>
      <c r="F3674" s="6">
        <v>6</v>
      </c>
      <c r="G3674" s="4">
        <v>228.19</v>
      </c>
      <c r="H3674" s="7">
        <v>0.06</v>
      </c>
      <c r="I3674" t="s">
        <v>16</v>
      </c>
      <c r="J3674" s="6">
        <v>1</v>
      </c>
      <c r="K3674" s="5">
        <v>4.8</v>
      </c>
      <c r="L3674" s="4">
        <v>1286.99</v>
      </c>
    </row>
    <row r="3675" spans="1:12" x14ac:dyDescent="0.3">
      <c r="A3675">
        <v>13674</v>
      </c>
      <c r="B3675" s="1">
        <v>48235</v>
      </c>
      <c r="C3675">
        <v>1361</v>
      </c>
      <c r="D3675" t="s">
        <v>15</v>
      </c>
      <c r="E3675" t="s">
        <v>13</v>
      </c>
      <c r="F3675" s="6">
        <v>4</v>
      </c>
      <c r="G3675" s="4">
        <v>237.25</v>
      </c>
      <c r="H3675" s="7">
        <v>0.21</v>
      </c>
      <c r="I3675" t="s">
        <v>14</v>
      </c>
      <c r="J3675" s="6">
        <v>9</v>
      </c>
      <c r="K3675" s="5">
        <v>3.6</v>
      </c>
      <c r="L3675" s="4">
        <v>749.71</v>
      </c>
    </row>
    <row r="3676" spans="1:12" x14ac:dyDescent="0.3">
      <c r="A3676">
        <v>13675</v>
      </c>
      <c r="B3676" s="1">
        <v>48236</v>
      </c>
      <c r="C3676">
        <v>1185</v>
      </c>
      <c r="D3676" t="s">
        <v>22</v>
      </c>
      <c r="E3676" t="s">
        <v>13</v>
      </c>
      <c r="F3676" s="6">
        <v>6</v>
      </c>
      <c r="G3676" s="4">
        <v>486.08</v>
      </c>
      <c r="H3676" s="7">
        <v>0.02</v>
      </c>
      <c r="I3676" t="s">
        <v>16</v>
      </c>
      <c r="J3676" s="6">
        <v>7</v>
      </c>
      <c r="K3676" s="5">
        <v>4.8</v>
      </c>
      <c r="L3676" s="4">
        <v>2858.15</v>
      </c>
    </row>
    <row r="3677" spans="1:12" x14ac:dyDescent="0.3">
      <c r="A3677">
        <v>13676</v>
      </c>
      <c r="B3677" s="1">
        <v>48237</v>
      </c>
      <c r="C3677">
        <v>1655</v>
      </c>
      <c r="D3677" t="s">
        <v>22</v>
      </c>
      <c r="E3677" t="s">
        <v>21</v>
      </c>
      <c r="F3677" s="6">
        <v>5</v>
      </c>
      <c r="G3677" s="4">
        <v>397.08</v>
      </c>
      <c r="H3677" s="7">
        <v>0.21</v>
      </c>
      <c r="I3677" t="s">
        <v>18</v>
      </c>
      <c r="J3677" s="6">
        <v>11</v>
      </c>
      <c r="K3677" s="5">
        <v>2.1</v>
      </c>
      <c r="L3677" s="4">
        <v>1568.47</v>
      </c>
    </row>
    <row r="3678" spans="1:12" x14ac:dyDescent="0.3">
      <c r="A3678">
        <v>13677</v>
      </c>
      <c r="B3678" s="1">
        <v>48238</v>
      </c>
      <c r="C3678">
        <v>1583</v>
      </c>
      <c r="D3678" t="s">
        <v>15</v>
      </c>
      <c r="E3678" t="s">
        <v>21</v>
      </c>
      <c r="F3678" s="6">
        <v>4</v>
      </c>
      <c r="G3678" s="4">
        <v>270.48</v>
      </c>
      <c r="H3678" s="7">
        <v>0.19</v>
      </c>
      <c r="I3678" t="s">
        <v>18</v>
      </c>
      <c r="J3678" s="6">
        <v>7</v>
      </c>
      <c r="K3678" s="5">
        <v>4.8</v>
      </c>
      <c r="L3678" s="4">
        <v>876.36</v>
      </c>
    </row>
    <row r="3679" spans="1:12" x14ac:dyDescent="0.3">
      <c r="A3679">
        <v>13678</v>
      </c>
      <c r="B3679" s="1">
        <v>48239</v>
      </c>
      <c r="C3679">
        <v>1128</v>
      </c>
      <c r="D3679" t="s">
        <v>19</v>
      </c>
      <c r="E3679" t="s">
        <v>20</v>
      </c>
      <c r="F3679" s="6">
        <v>5</v>
      </c>
      <c r="G3679" s="4">
        <v>396.49</v>
      </c>
      <c r="H3679" s="7">
        <v>0.23</v>
      </c>
      <c r="I3679" t="s">
        <v>16</v>
      </c>
      <c r="J3679" s="6">
        <v>1</v>
      </c>
      <c r="K3679" s="5">
        <v>3.4</v>
      </c>
      <c r="L3679" s="4">
        <v>1526.49</v>
      </c>
    </row>
    <row r="3680" spans="1:12" x14ac:dyDescent="0.3">
      <c r="A3680">
        <v>13679</v>
      </c>
      <c r="B3680" s="1">
        <v>48240</v>
      </c>
      <c r="C3680">
        <v>1875</v>
      </c>
      <c r="D3680" t="s">
        <v>22</v>
      </c>
      <c r="E3680" t="s">
        <v>21</v>
      </c>
      <c r="F3680" s="6">
        <v>6</v>
      </c>
      <c r="G3680" s="4">
        <v>45.88</v>
      </c>
      <c r="H3680" s="7">
        <v>0.31</v>
      </c>
      <c r="I3680" t="s">
        <v>16</v>
      </c>
      <c r="J3680" s="6">
        <v>9</v>
      </c>
      <c r="K3680" s="5">
        <v>4.2</v>
      </c>
      <c r="L3680" s="4">
        <v>189.94</v>
      </c>
    </row>
    <row r="3681" spans="1:12" x14ac:dyDescent="0.3">
      <c r="A3681">
        <v>13680</v>
      </c>
      <c r="B3681" s="1">
        <v>48241</v>
      </c>
      <c r="C3681">
        <v>1260</v>
      </c>
      <c r="D3681" t="s">
        <v>22</v>
      </c>
      <c r="E3681" t="s">
        <v>17</v>
      </c>
      <c r="F3681" s="6">
        <v>5</v>
      </c>
      <c r="G3681" s="4">
        <v>120.46</v>
      </c>
      <c r="H3681" s="7">
        <v>0.3</v>
      </c>
      <c r="I3681" t="s">
        <v>18</v>
      </c>
      <c r="J3681" s="6">
        <v>8</v>
      </c>
      <c r="K3681" s="5">
        <v>1.7</v>
      </c>
      <c r="L3681" s="4">
        <v>421.61</v>
      </c>
    </row>
    <row r="3682" spans="1:12" x14ac:dyDescent="0.3">
      <c r="A3682">
        <v>13681</v>
      </c>
      <c r="B3682" s="1">
        <v>48242</v>
      </c>
      <c r="C3682">
        <v>1514</v>
      </c>
      <c r="D3682" t="s">
        <v>19</v>
      </c>
      <c r="E3682" t="s">
        <v>13</v>
      </c>
      <c r="F3682" s="6">
        <v>4</v>
      </c>
      <c r="G3682" s="4">
        <v>381.76</v>
      </c>
      <c r="H3682" s="7">
        <v>0.34</v>
      </c>
      <c r="I3682" t="s">
        <v>16</v>
      </c>
      <c r="J3682" s="6">
        <v>11</v>
      </c>
      <c r="K3682" s="5">
        <v>3</v>
      </c>
      <c r="L3682" s="4">
        <v>1007.85</v>
      </c>
    </row>
    <row r="3683" spans="1:12" x14ac:dyDescent="0.3">
      <c r="A3683">
        <v>13682</v>
      </c>
      <c r="B3683" s="1">
        <v>48243</v>
      </c>
      <c r="C3683">
        <v>1448</v>
      </c>
      <c r="D3683" t="s">
        <v>15</v>
      </c>
      <c r="E3683" t="s">
        <v>20</v>
      </c>
      <c r="F3683" s="6">
        <v>1</v>
      </c>
      <c r="G3683" s="4">
        <v>390.2</v>
      </c>
      <c r="H3683" s="7">
        <v>0.34</v>
      </c>
      <c r="I3683" t="s">
        <v>14</v>
      </c>
      <c r="J3683" s="6">
        <v>10</v>
      </c>
      <c r="K3683" s="5">
        <v>3.3</v>
      </c>
      <c r="L3683" s="4">
        <v>257.52999999999997</v>
      </c>
    </row>
    <row r="3684" spans="1:12" x14ac:dyDescent="0.3">
      <c r="A3684">
        <v>13683</v>
      </c>
      <c r="B3684" s="1">
        <v>48244</v>
      </c>
      <c r="C3684">
        <v>1899</v>
      </c>
      <c r="D3684" t="s">
        <v>19</v>
      </c>
      <c r="E3684" t="s">
        <v>21</v>
      </c>
      <c r="F3684" s="6">
        <v>6</v>
      </c>
      <c r="G3684" s="4">
        <v>467.87</v>
      </c>
      <c r="H3684" s="7">
        <v>0.27</v>
      </c>
      <c r="I3684" t="s">
        <v>16</v>
      </c>
      <c r="J3684" s="6">
        <v>5</v>
      </c>
      <c r="K3684" s="5">
        <v>2.6</v>
      </c>
      <c r="L3684" s="4">
        <v>2049.27</v>
      </c>
    </row>
    <row r="3685" spans="1:12" x14ac:dyDescent="0.3">
      <c r="A3685">
        <v>13684</v>
      </c>
      <c r="B3685" s="1">
        <v>48245</v>
      </c>
      <c r="C3685">
        <v>1103</v>
      </c>
      <c r="D3685" t="s">
        <v>19</v>
      </c>
      <c r="E3685" t="s">
        <v>13</v>
      </c>
      <c r="F3685" s="6">
        <v>6</v>
      </c>
      <c r="G3685" s="4">
        <v>250.75</v>
      </c>
      <c r="H3685" s="7">
        <v>0.33</v>
      </c>
      <c r="I3685" t="s">
        <v>14</v>
      </c>
      <c r="J3685" s="6">
        <v>4</v>
      </c>
      <c r="K3685" s="5">
        <v>2</v>
      </c>
      <c r="L3685" s="4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 s="6">
        <v>2</v>
      </c>
      <c r="G3686" s="4">
        <v>437.69</v>
      </c>
      <c r="H3686" s="7">
        <v>0.3</v>
      </c>
      <c r="I3686" t="s">
        <v>18</v>
      </c>
      <c r="J3686" s="6">
        <v>1</v>
      </c>
      <c r="K3686" s="5">
        <v>4.5999999999999996</v>
      </c>
      <c r="L3686" s="4">
        <v>612.77</v>
      </c>
    </row>
    <row r="3687" spans="1:12" x14ac:dyDescent="0.3">
      <c r="A3687">
        <v>13686</v>
      </c>
      <c r="B3687" s="1">
        <v>48247</v>
      </c>
      <c r="C3687">
        <v>1223</v>
      </c>
      <c r="D3687" t="s">
        <v>15</v>
      </c>
      <c r="E3687" t="s">
        <v>20</v>
      </c>
      <c r="F3687" s="6">
        <v>6</v>
      </c>
      <c r="G3687" s="4">
        <v>415.13</v>
      </c>
      <c r="H3687" s="7">
        <v>0.25</v>
      </c>
      <c r="I3687" t="s">
        <v>14</v>
      </c>
      <c r="J3687" s="6">
        <v>9</v>
      </c>
      <c r="K3687" s="5">
        <v>1.3</v>
      </c>
      <c r="L3687" s="4">
        <v>1868.08</v>
      </c>
    </row>
    <row r="3688" spans="1:12" x14ac:dyDescent="0.3">
      <c r="A3688">
        <v>13687</v>
      </c>
      <c r="B3688" s="1">
        <v>48248</v>
      </c>
      <c r="C3688">
        <v>1831</v>
      </c>
      <c r="D3688" t="s">
        <v>15</v>
      </c>
      <c r="E3688" t="s">
        <v>21</v>
      </c>
      <c r="F3688" s="6">
        <v>7</v>
      </c>
      <c r="G3688" s="4">
        <v>578.59</v>
      </c>
      <c r="H3688" s="7">
        <v>0.03</v>
      </c>
      <c r="I3688" t="s">
        <v>18</v>
      </c>
      <c r="J3688" s="6">
        <v>8</v>
      </c>
      <c r="K3688" s="5">
        <v>1.6</v>
      </c>
      <c r="L3688" s="4">
        <v>3928.63</v>
      </c>
    </row>
    <row r="3689" spans="1:12" x14ac:dyDescent="0.3">
      <c r="A3689">
        <v>13688</v>
      </c>
      <c r="B3689" s="1">
        <v>48249</v>
      </c>
      <c r="C3689">
        <v>1873</v>
      </c>
      <c r="D3689" t="s">
        <v>15</v>
      </c>
      <c r="E3689" t="s">
        <v>21</v>
      </c>
      <c r="F3689" s="6">
        <v>7</v>
      </c>
      <c r="G3689" s="4">
        <v>140.85</v>
      </c>
      <c r="H3689" s="7">
        <v>0.02</v>
      </c>
      <c r="I3689" t="s">
        <v>14</v>
      </c>
      <c r="J3689" s="6">
        <v>2</v>
      </c>
      <c r="K3689" s="5">
        <v>2.2999999999999998</v>
      </c>
      <c r="L3689" s="4">
        <v>966.23</v>
      </c>
    </row>
    <row r="3690" spans="1:12" x14ac:dyDescent="0.3">
      <c r="A3690">
        <v>13689</v>
      </c>
      <c r="B3690" s="1">
        <v>48250</v>
      </c>
      <c r="C3690">
        <v>1865</v>
      </c>
      <c r="D3690" t="s">
        <v>22</v>
      </c>
      <c r="E3690" t="s">
        <v>13</v>
      </c>
      <c r="F3690" s="6">
        <v>6</v>
      </c>
      <c r="G3690" s="4">
        <v>337.73</v>
      </c>
      <c r="H3690" s="7">
        <v>0.28999999999999998</v>
      </c>
      <c r="I3690" t="s">
        <v>16</v>
      </c>
      <c r="J3690" s="6">
        <v>4</v>
      </c>
      <c r="K3690" s="5">
        <v>4.7</v>
      </c>
      <c r="L3690" s="4">
        <v>1438.73</v>
      </c>
    </row>
    <row r="3691" spans="1:12" x14ac:dyDescent="0.3">
      <c r="A3691">
        <v>13690</v>
      </c>
      <c r="B3691" s="1">
        <v>48251</v>
      </c>
      <c r="C3691">
        <v>1490</v>
      </c>
      <c r="D3691" t="s">
        <v>22</v>
      </c>
      <c r="E3691" t="s">
        <v>17</v>
      </c>
      <c r="F3691" s="6">
        <v>1</v>
      </c>
      <c r="G3691" s="4">
        <v>367.03</v>
      </c>
      <c r="H3691" s="7">
        <v>0.17</v>
      </c>
      <c r="I3691" t="s">
        <v>18</v>
      </c>
      <c r="J3691" s="6">
        <v>4</v>
      </c>
      <c r="K3691" s="5">
        <v>3.3</v>
      </c>
      <c r="L3691" s="4">
        <v>304.63</v>
      </c>
    </row>
    <row r="3692" spans="1:12" x14ac:dyDescent="0.3">
      <c r="A3692">
        <v>13691</v>
      </c>
      <c r="B3692" s="1">
        <v>48252</v>
      </c>
      <c r="C3692">
        <v>1472</v>
      </c>
      <c r="D3692" t="s">
        <v>19</v>
      </c>
      <c r="E3692" t="s">
        <v>21</v>
      </c>
      <c r="F3692" s="6">
        <v>2</v>
      </c>
      <c r="G3692" s="4">
        <v>599.21</v>
      </c>
      <c r="H3692" s="7">
        <v>0.28999999999999998</v>
      </c>
      <c r="I3692" t="s">
        <v>16</v>
      </c>
      <c r="J3692" s="6">
        <v>7</v>
      </c>
      <c r="K3692" s="5">
        <v>2.5</v>
      </c>
      <c r="L3692" s="4">
        <v>850.88</v>
      </c>
    </row>
    <row r="3693" spans="1:12" x14ac:dyDescent="0.3">
      <c r="A3693">
        <v>13692</v>
      </c>
      <c r="B3693" s="1">
        <v>48253</v>
      </c>
      <c r="C3693">
        <v>1009</v>
      </c>
      <c r="D3693" t="s">
        <v>19</v>
      </c>
      <c r="E3693" t="s">
        <v>20</v>
      </c>
      <c r="F3693" s="6">
        <v>3</v>
      </c>
      <c r="G3693" s="4">
        <v>132.69</v>
      </c>
      <c r="H3693" s="7">
        <v>0.11</v>
      </c>
      <c r="I3693" t="s">
        <v>16</v>
      </c>
      <c r="J3693" s="6">
        <v>3</v>
      </c>
      <c r="K3693" s="5">
        <v>2.6</v>
      </c>
      <c r="L3693" s="4">
        <v>354.28</v>
      </c>
    </row>
    <row r="3694" spans="1:12" x14ac:dyDescent="0.3">
      <c r="A3694">
        <v>13693</v>
      </c>
      <c r="B3694" s="1">
        <v>48254</v>
      </c>
      <c r="C3694">
        <v>1404</v>
      </c>
      <c r="D3694" t="s">
        <v>12</v>
      </c>
      <c r="E3694" t="s">
        <v>21</v>
      </c>
      <c r="F3694" s="6">
        <v>5</v>
      </c>
      <c r="G3694" s="4">
        <v>321.08</v>
      </c>
      <c r="H3694" s="7">
        <v>0.14000000000000001</v>
      </c>
      <c r="I3694" t="s">
        <v>18</v>
      </c>
      <c r="J3694" s="6">
        <v>8</v>
      </c>
      <c r="K3694" s="5">
        <v>4.4000000000000004</v>
      </c>
      <c r="L3694" s="4">
        <v>1380.64</v>
      </c>
    </row>
    <row r="3695" spans="1:12" x14ac:dyDescent="0.3">
      <c r="A3695">
        <v>13694</v>
      </c>
      <c r="B3695" s="1">
        <v>48255</v>
      </c>
      <c r="C3695">
        <v>1895</v>
      </c>
      <c r="D3695" t="s">
        <v>19</v>
      </c>
      <c r="E3695" t="s">
        <v>21</v>
      </c>
      <c r="F3695" s="6">
        <v>4</v>
      </c>
      <c r="G3695" s="4">
        <v>217.52</v>
      </c>
      <c r="H3695" s="7">
        <v>0.25</v>
      </c>
      <c r="I3695" t="s">
        <v>18</v>
      </c>
      <c r="J3695" s="6">
        <v>11</v>
      </c>
      <c r="K3695" s="5">
        <v>1.1000000000000001</v>
      </c>
      <c r="L3695" s="4">
        <v>652.55999999999995</v>
      </c>
    </row>
    <row r="3696" spans="1:12" x14ac:dyDescent="0.3">
      <c r="A3696">
        <v>13695</v>
      </c>
      <c r="B3696" s="1">
        <v>48256</v>
      </c>
      <c r="C3696">
        <v>1301</v>
      </c>
      <c r="D3696" t="s">
        <v>12</v>
      </c>
      <c r="E3696" t="s">
        <v>17</v>
      </c>
      <c r="F3696" s="6">
        <v>3</v>
      </c>
      <c r="G3696" s="4">
        <v>322.64999999999998</v>
      </c>
      <c r="H3696" s="7">
        <v>0.32</v>
      </c>
      <c r="I3696" t="s">
        <v>16</v>
      </c>
      <c r="J3696" s="6">
        <v>7</v>
      </c>
      <c r="K3696" s="5">
        <v>1</v>
      </c>
      <c r="L3696" s="4">
        <v>658.21</v>
      </c>
    </row>
    <row r="3697" spans="1:12" x14ac:dyDescent="0.3">
      <c r="A3697">
        <v>13696</v>
      </c>
      <c r="B3697" s="1">
        <v>48257</v>
      </c>
      <c r="C3697">
        <v>1230</v>
      </c>
      <c r="D3697" t="s">
        <v>22</v>
      </c>
      <c r="E3697" t="s">
        <v>13</v>
      </c>
      <c r="F3697" s="6">
        <v>2</v>
      </c>
      <c r="G3697" s="4">
        <v>150.80000000000001</v>
      </c>
      <c r="H3697" s="7">
        <v>0.03</v>
      </c>
      <c r="I3697" t="s">
        <v>18</v>
      </c>
      <c r="J3697" s="6">
        <v>10</v>
      </c>
      <c r="K3697" s="5">
        <v>1.2</v>
      </c>
      <c r="L3697" s="4">
        <v>292.55</v>
      </c>
    </row>
    <row r="3698" spans="1:12" x14ac:dyDescent="0.3">
      <c r="A3698">
        <v>13697</v>
      </c>
      <c r="B3698" s="1">
        <v>48258</v>
      </c>
      <c r="C3698">
        <v>1730</v>
      </c>
      <c r="D3698" t="s">
        <v>15</v>
      </c>
      <c r="E3698" t="s">
        <v>20</v>
      </c>
      <c r="F3698" s="6">
        <v>7</v>
      </c>
      <c r="G3698" s="4">
        <v>42.85</v>
      </c>
      <c r="H3698" s="7">
        <v>0.3</v>
      </c>
      <c r="I3698" t="s">
        <v>18</v>
      </c>
      <c r="J3698" s="6">
        <v>4</v>
      </c>
      <c r="K3698" s="5">
        <v>2.9</v>
      </c>
      <c r="L3698" s="4">
        <v>209.96</v>
      </c>
    </row>
    <row r="3699" spans="1:12" x14ac:dyDescent="0.3">
      <c r="A3699">
        <v>13698</v>
      </c>
      <c r="B3699" s="1">
        <v>48259</v>
      </c>
      <c r="C3699">
        <v>1922</v>
      </c>
      <c r="D3699" t="s">
        <v>12</v>
      </c>
      <c r="E3699" t="s">
        <v>13</v>
      </c>
      <c r="F3699" s="6">
        <v>7</v>
      </c>
      <c r="G3699" s="4">
        <v>349.95</v>
      </c>
      <c r="H3699" s="7">
        <v>0.28000000000000003</v>
      </c>
      <c r="I3699" t="s">
        <v>16</v>
      </c>
      <c r="J3699" s="6">
        <v>9</v>
      </c>
      <c r="K3699" s="5">
        <v>3.3</v>
      </c>
      <c r="L3699" s="4">
        <v>1763.75</v>
      </c>
    </row>
    <row r="3700" spans="1:12" x14ac:dyDescent="0.3">
      <c r="A3700">
        <v>13699</v>
      </c>
      <c r="B3700" s="1">
        <v>48260</v>
      </c>
      <c r="C3700">
        <v>1065</v>
      </c>
      <c r="D3700" t="s">
        <v>19</v>
      </c>
      <c r="E3700" t="s">
        <v>13</v>
      </c>
      <c r="F3700" s="6">
        <v>7</v>
      </c>
      <c r="G3700" s="4">
        <v>211.47</v>
      </c>
      <c r="H3700" s="7">
        <v>0.11</v>
      </c>
      <c r="I3700" t="s">
        <v>18</v>
      </c>
      <c r="J3700" s="6">
        <v>6</v>
      </c>
      <c r="K3700" s="5">
        <v>3.5</v>
      </c>
      <c r="L3700" s="4">
        <v>1317.46</v>
      </c>
    </row>
    <row r="3701" spans="1:12" x14ac:dyDescent="0.3">
      <c r="A3701">
        <v>13700</v>
      </c>
      <c r="B3701" s="1">
        <v>48261</v>
      </c>
      <c r="C3701">
        <v>1936</v>
      </c>
      <c r="D3701" t="s">
        <v>19</v>
      </c>
      <c r="E3701" t="s">
        <v>13</v>
      </c>
      <c r="F3701" s="6">
        <v>1</v>
      </c>
      <c r="G3701" s="4">
        <v>121.44</v>
      </c>
      <c r="H3701" s="7">
        <v>0.12</v>
      </c>
      <c r="I3701" t="s">
        <v>18</v>
      </c>
      <c r="J3701" s="6">
        <v>3</v>
      </c>
      <c r="K3701" s="5">
        <v>3.9</v>
      </c>
      <c r="L3701" s="4">
        <v>106.87</v>
      </c>
    </row>
    <row r="3702" spans="1:12" x14ac:dyDescent="0.3">
      <c r="A3702">
        <v>13701</v>
      </c>
      <c r="B3702" s="1">
        <v>48262</v>
      </c>
      <c r="C3702">
        <v>1111</v>
      </c>
      <c r="D3702" t="s">
        <v>15</v>
      </c>
      <c r="E3702" t="s">
        <v>21</v>
      </c>
      <c r="F3702" s="6">
        <v>7</v>
      </c>
      <c r="G3702" s="4">
        <v>204.5</v>
      </c>
      <c r="H3702" s="7">
        <v>0.02</v>
      </c>
      <c r="I3702" t="s">
        <v>16</v>
      </c>
      <c r="J3702" s="6">
        <v>7</v>
      </c>
      <c r="K3702" s="5">
        <v>1.8</v>
      </c>
      <c r="L3702" s="4">
        <v>1402.87</v>
      </c>
    </row>
    <row r="3703" spans="1:12" x14ac:dyDescent="0.3">
      <c r="A3703">
        <v>13702</v>
      </c>
      <c r="B3703" s="1">
        <v>48263</v>
      </c>
      <c r="C3703">
        <v>1012</v>
      </c>
      <c r="D3703" t="s">
        <v>15</v>
      </c>
      <c r="E3703" t="s">
        <v>17</v>
      </c>
      <c r="F3703" s="6">
        <v>4</v>
      </c>
      <c r="G3703" s="4">
        <v>43.83</v>
      </c>
      <c r="H3703" s="7">
        <v>0.01</v>
      </c>
      <c r="I3703" t="s">
        <v>18</v>
      </c>
      <c r="J3703" s="6">
        <v>6</v>
      </c>
      <c r="K3703" s="5">
        <v>2</v>
      </c>
      <c r="L3703" s="4">
        <v>173.57</v>
      </c>
    </row>
    <row r="3704" spans="1:12" x14ac:dyDescent="0.3">
      <c r="A3704">
        <v>13703</v>
      </c>
      <c r="B3704" s="1">
        <v>48264</v>
      </c>
      <c r="C3704">
        <v>1392</v>
      </c>
      <c r="D3704" t="s">
        <v>12</v>
      </c>
      <c r="E3704" t="s">
        <v>21</v>
      </c>
      <c r="F3704" s="6">
        <v>5</v>
      </c>
      <c r="G3704" s="4">
        <v>571.01</v>
      </c>
      <c r="H3704" s="7">
        <v>0.17</v>
      </c>
      <c r="I3704" t="s">
        <v>18</v>
      </c>
      <c r="J3704" s="6">
        <v>8</v>
      </c>
      <c r="K3704" s="5">
        <v>2</v>
      </c>
      <c r="L3704" s="4">
        <v>2369.69</v>
      </c>
    </row>
    <row r="3705" spans="1:12" x14ac:dyDescent="0.3">
      <c r="A3705">
        <v>13704</v>
      </c>
      <c r="B3705" s="1">
        <v>48265</v>
      </c>
      <c r="C3705">
        <v>1499</v>
      </c>
      <c r="D3705" t="s">
        <v>19</v>
      </c>
      <c r="E3705" t="s">
        <v>20</v>
      </c>
      <c r="F3705" s="6">
        <v>6</v>
      </c>
      <c r="G3705" s="4">
        <v>354.97</v>
      </c>
      <c r="H3705" s="7">
        <v>0.03</v>
      </c>
      <c r="I3705" t="s">
        <v>14</v>
      </c>
      <c r="J3705" s="6">
        <v>5</v>
      </c>
      <c r="K3705" s="5">
        <v>1.6</v>
      </c>
      <c r="L3705" s="4">
        <v>2065.9299999999998</v>
      </c>
    </row>
    <row r="3706" spans="1:12" x14ac:dyDescent="0.3">
      <c r="A3706">
        <v>13705</v>
      </c>
      <c r="B3706" s="1">
        <v>48266</v>
      </c>
      <c r="C3706">
        <v>1931</v>
      </c>
      <c r="D3706" t="s">
        <v>15</v>
      </c>
      <c r="E3706" t="s">
        <v>17</v>
      </c>
      <c r="F3706" s="6">
        <v>6</v>
      </c>
      <c r="G3706" s="4">
        <v>491.64</v>
      </c>
      <c r="H3706" s="7">
        <v>7.0000000000000007E-2</v>
      </c>
      <c r="I3706" t="s">
        <v>16</v>
      </c>
      <c r="J3706" s="6">
        <v>6</v>
      </c>
      <c r="K3706" s="5">
        <v>2</v>
      </c>
      <c r="L3706" s="4">
        <v>2743.35</v>
      </c>
    </row>
    <row r="3707" spans="1:12" x14ac:dyDescent="0.3">
      <c r="A3707">
        <v>13706</v>
      </c>
      <c r="B3707" s="1">
        <v>48267</v>
      </c>
      <c r="C3707">
        <v>1597</v>
      </c>
      <c r="D3707" t="s">
        <v>15</v>
      </c>
      <c r="E3707" t="s">
        <v>13</v>
      </c>
      <c r="F3707" s="6">
        <v>3</v>
      </c>
      <c r="G3707" s="4">
        <v>262.52</v>
      </c>
      <c r="H3707" s="7">
        <v>0.3</v>
      </c>
      <c r="I3707" t="s">
        <v>14</v>
      </c>
      <c r="J3707" s="6">
        <v>1</v>
      </c>
      <c r="K3707" s="5">
        <v>3.5</v>
      </c>
      <c r="L3707" s="4">
        <v>551.29</v>
      </c>
    </row>
    <row r="3708" spans="1:12" x14ac:dyDescent="0.3">
      <c r="A3708">
        <v>13707</v>
      </c>
      <c r="B3708" s="1">
        <v>48268</v>
      </c>
      <c r="C3708">
        <v>1233</v>
      </c>
      <c r="D3708" t="s">
        <v>22</v>
      </c>
      <c r="E3708" t="s">
        <v>17</v>
      </c>
      <c r="F3708" s="6">
        <v>5</v>
      </c>
      <c r="G3708" s="4">
        <v>543.44000000000005</v>
      </c>
      <c r="H3708" s="7">
        <v>0.2</v>
      </c>
      <c r="I3708" t="s">
        <v>16</v>
      </c>
      <c r="J3708" s="6">
        <v>8</v>
      </c>
      <c r="K3708" s="5">
        <v>2.5</v>
      </c>
      <c r="L3708" s="4">
        <v>2173.7600000000002</v>
      </c>
    </row>
    <row r="3709" spans="1:12" x14ac:dyDescent="0.3">
      <c r="A3709">
        <v>13708</v>
      </c>
      <c r="B3709" s="1">
        <v>48269</v>
      </c>
      <c r="C3709">
        <v>1601</v>
      </c>
      <c r="D3709" t="s">
        <v>19</v>
      </c>
      <c r="E3709" t="s">
        <v>20</v>
      </c>
      <c r="F3709" s="6">
        <v>2</v>
      </c>
      <c r="G3709" s="4">
        <v>297.74</v>
      </c>
      <c r="H3709" s="7">
        <v>0.22</v>
      </c>
      <c r="I3709" t="s">
        <v>16</v>
      </c>
      <c r="J3709" s="6">
        <v>1</v>
      </c>
      <c r="K3709" s="5">
        <v>4.0999999999999996</v>
      </c>
      <c r="L3709" s="4">
        <v>464.47</v>
      </c>
    </row>
    <row r="3710" spans="1:12" x14ac:dyDescent="0.3">
      <c r="A3710">
        <v>13709</v>
      </c>
      <c r="B3710" s="1">
        <v>48270</v>
      </c>
      <c r="C3710">
        <v>1313</v>
      </c>
      <c r="D3710" t="s">
        <v>15</v>
      </c>
      <c r="E3710" t="s">
        <v>21</v>
      </c>
      <c r="F3710" s="6">
        <v>5</v>
      </c>
      <c r="G3710" s="4">
        <v>350.76</v>
      </c>
      <c r="H3710" s="7">
        <v>7.0000000000000007E-2</v>
      </c>
      <c r="I3710" t="s">
        <v>16</v>
      </c>
      <c r="J3710" s="6">
        <v>3</v>
      </c>
      <c r="K3710" s="5">
        <v>3.1</v>
      </c>
      <c r="L3710" s="4">
        <v>1631.03</v>
      </c>
    </row>
    <row r="3711" spans="1:12" x14ac:dyDescent="0.3">
      <c r="A3711">
        <v>13710</v>
      </c>
      <c r="B3711" s="1">
        <v>48271</v>
      </c>
      <c r="C3711">
        <v>1565</v>
      </c>
      <c r="D3711" t="s">
        <v>22</v>
      </c>
      <c r="E3711" t="s">
        <v>21</v>
      </c>
      <c r="F3711" s="6">
        <v>1</v>
      </c>
      <c r="G3711" s="4">
        <v>302.7</v>
      </c>
      <c r="H3711" s="7">
        <v>0.28999999999999998</v>
      </c>
      <c r="I3711" t="s">
        <v>14</v>
      </c>
      <c r="J3711" s="6">
        <v>2</v>
      </c>
      <c r="K3711" s="5">
        <v>1.8</v>
      </c>
      <c r="L3711" s="4">
        <v>214.92</v>
      </c>
    </row>
    <row r="3712" spans="1:12" x14ac:dyDescent="0.3">
      <c r="A3712">
        <v>13711</v>
      </c>
      <c r="B3712" s="1">
        <v>48272</v>
      </c>
      <c r="C3712">
        <v>1011</v>
      </c>
      <c r="D3712" t="s">
        <v>19</v>
      </c>
      <c r="E3712" t="s">
        <v>13</v>
      </c>
      <c r="F3712" s="6">
        <v>3</v>
      </c>
      <c r="G3712" s="4">
        <v>443.97</v>
      </c>
      <c r="H3712" s="7">
        <v>0.3</v>
      </c>
      <c r="I3712" t="s">
        <v>18</v>
      </c>
      <c r="J3712" s="6">
        <v>6</v>
      </c>
      <c r="K3712" s="5">
        <v>2.9</v>
      </c>
      <c r="L3712" s="4">
        <v>932.34</v>
      </c>
    </row>
    <row r="3713" spans="1:12" x14ac:dyDescent="0.3">
      <c r="A3713">
        <v>13712</v>
      </c>
      <c r="B3713" s="1">
        <v>48273</v>
      </c>
      <c r="C3713">
        <v>1208</v>
      </c>
      <c r="D3713" t="s">
        <v>22</v>
      </c>
      <c r="E3713" t="s">
        <v>21</v>
      </c>
      <c r="F3713" s="6">
        <v>3</v>
      </c>
      <c r="G3713" s="4">
        <v>346.49</v>
      </c>
      <c r="H3713" s="7">
        <v>0.18</v>
      </c>
      <c r="I3713" t="s">
        <v>16</v>
      </c>
      <c r="J3713" s="6">
        <v>8</v>
      </c>
      <c r="K3713" s="5">
        <v>3.4</v>
      </c>
      <c r="L3713" s="4">
        <v>852.37</v>
      </c>
    </row>
    <row r="3714" spans="1:12" x14ac:dyDescent="0.3">
      <c r="A3714">
        <v>13713</v>
      </c>
      <c r="B3714" s="1">
        <v>48274</v>
      </c>
      <c r="C3714">
        <v>1973</v>
      </c>
      <c r="D3714" t="s">
        <v>15</v>
      </c>
      <c r="E3714" t="s">
        <v>21</v>
      </c>
      <c r="F3714" s="6">
        <v>1</v>
      </c>
      <c r="G3714" s="4">
        <v>173.89</v>
      </c>
      <c r="H3714" s="7">
        <v>0.32</v>
      </c>
      <c r="I3714" t="s">
        <v>16</v>
      </c>
      <c r="J3714" s="6">
        <v>8</v>
      </c>
      <c r="K3714" s="5">
        <v>4.5</v>
      </c>
      <c r="L3714" s="4">
        <v>118.25</v>
      </c>
    </row>
    <row r="3715" spans="1:12" x14ac:dyDescent="0.3">
      <c r="A3715">
        <v>13714</v>
      </c>
      <c r="B3715" s="1">
        <v>48275</v>
      </c>
      <c r="C3715">
        <v>1013</v>
      </c>
      <c r="D3715" t="s">
        <v>22</v>
      </c>
      <c r="E3715" t="s">
        <v>20</v>
      </c>
      <c r="F3715" s="6">
        <v>5</v>
      </c>
      <c r="G3715" s="4">
        <v>100.14</v>
      </c>
      <c r="H3715" s="7">
        <v>0.3</v>
      </c>
      <c r="I3715" t="s">
        <v>16</v>
      </c>
      <c r="J3715" s="6">
        <v>7</v>
      </c>
      <c r="K3715" s="5">
        <v>4.3</v>
      </c>
      <c r="L3715" s="4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 s="6">
        <v>7</v>
      </c>
      <c r="G3716" s="4">
        <v>369.58</v>
      </c>
      <c r="H3716" s="7">
        <v>0.26</v>
      </c>
      <c r="I3716" t="s">
        <v>16</v>
      </c>
      <c r="J3716" s="6">
        <v>7</v>
      </c>
      <c r="K3716" s="5">
        <v>2.7</v>
      </c>
      <c r="L3716" s="4">
        <v>1914.42</v>
      </c>
    </row>
    <row r="3717" spans="1:12" x14ac:dyDescent="0.3">
      <c r="A3717">
        <v>13716</v>
      </c>
      <c r="B3717" s="1">
        <v>48277</v>
      </c>
      <c r="C3717">
        <v>1417</v>
      </c>
      <c r="D3717" t="s">
        <v>19</v>
      </c>
      <c r="E3717" t="s">
        <v>21</v>
      </c>
      <c r="F3717" s="6">
        <v>1</v>
      </c>
      <c r="G3717" s="4">
        <v>301.17</v>
      </c>
      <c r="H3717" s="7">
        <v>0.26</v>
      </c>
      <c r="I3717" t="s">
        <v>18</v>
      </c>
      <c r="J3717" s="6">
        <v>8</v>
      </c>
      <c r="K3717" s="5">
        <v>3.6</v>
      </c>
      <c r="L3717" s="4">
        <v>222.87</v>
      </c>
    </row>
    <row r="3718" spans="1:12" x14ac:dyDescent="0.3">
      <c r="A3718">
        <v>13717</v>
      </c>
      <c r="B3718" s="1">
        <v>48278</v>
      </c>
      <c r="C3718">
        <v>1436</v>
      </c>
      <c r="D3718" t="s">
        <v>15</v>
      </c>
      <c r="E3718" t="s">
        <v>20</v>
      </c>
      <c r="F3718" s="6">
        <v>7</v>
      </c>
      <c r="G3718" s="4">
        <v>71.150000000000006</v>
      </c>
      <c r="H3718" s="7">
        <v>0.04</v>
      </c>
      <c r="I3718" t="s">
        <v>18</v>
      </c>
      <c r="J3718" s="6">
        <v>5</v>
      </c>
      <c r="K3718" s="5">
        <v>2.2000000000000002</v>
      </c>
      <c r="L3718" s="4">
        <v>478.13</v>
      </c>
    </row>
    <row r="3719" spans="1:12" x14ac:dyDescent="0.3">
      <c r="A3719">
        <v>13718</v>
      </c>
      <c r="B3719" s="1">
        <v>48279</v>
      </c>
      <c r="C3719">
        <v>1376</v>
      </c>
      <c r="D3719" t="s">
        <v>12</v>
      </c>
      <c r="E3719" t="s">
        <v>20</v>
      </c>
      <c r="F3719" s="6">
        <v>4</v>
      </c>
      <c r="G3719" s="4">
        <v>246.44</v>
      </c>
      <c r="H3719" s="7">
        <v>0.09</v>
      </c>
      <c r="I3719" t="s">
        <v>14</v>
      </c>
      <c r="J3719" s="6">
        <v>3</v>
      </c>
      <c r="K3719" s="5">
        <v>3.5</v>
      </c>
      <c r="L3719" s="4">
        <v>897.04</v>
      </c>
    </row>
    <row r="3720" spans="1:12" x14ac:dyDescent="0.3">
      <c r="A3720">
        <v>13719</v>
      </c>
      <c r="B3720" s="1">
        <v>48280</v>
      </c>
      <c r="C3720">
        <v>1019</v>
      </c>
      <c r="D3720" t="s">
        <v>15</v>
      </c>
      <c r="E3720" t="s">
        <v>13</v>
      </c>
      <c r="F3720" s="6">
        <v>1</v>
      </c>
      <c r="G3720" s="4">
        <v>316.14</v>
      </c>
      <c r="H3720" s="7">
        <v>0.02</v>
      </c>
      <c r="I3720" t="s">
        <v>14</v>
      </c>
      <c r="J3720" s="6">
        <v>2</v>
      </c>
      <c r="K3720" s="5">
        <v>4.7</v>
      </c>
      <c r="L3720" s="4">
        <v>309.82</v>
      </c>
    </row>
    <row r="3721" spans="1:12" x14ac:dyDescent="0.3">
      <c r="A3721">
        <v>13720</v>
      </c>
      <c r="B3721" s="1">
        <v>48281</v>
      </c>
      <c r="C3721">
        <v>1586</v>
      </c>
      <c r="D3721" t="s">
        <v>12</v>
      </c>
      <c r="E3721" t="s">
        <v>20</v>
      </c>
      <c r="F3721" s="6">
        <v>7</v>
      </c>
      <c r="G3721" s="4">
        <v>498.73</v>
      </c>
      <c r="H3721" s="7">
        <v>0</v>
      </c>
      <c r="I3721" t="s">
        <v>18</v>
      </c>
      <c r="J3721" s="6">
        <v>3</v>
      </c>
      <c r="K3721" s="5">
        <v>3.5</v>
      </c>
      <c r="L3721" s="4">
        <v>3491.11</v>
      </c>
    </row>
    <row r="3722" spans="1:12" x14ac:dyDescent="0.3">
      <c r="A3722">
        <v>13721</v>
      </c>
      <c r="B3722" s="1">
        <v>48282</v>
      </c>
      <c r="C3722">
        <v>1911</v>
      </c>
      <c r="D3722" t="s">
        <v>15</v>
      </c>
      <c r="E3722" t="s">
        <v>13</v>
      </c>
      <c r="F3722" s="6">
        <v>5</v>
      </c>
      <c r="G3722" s="4">
        <v>59.52</v>
      </c>
      <c r="H3722" s="7">
        <v>0.06</v>
      </c>
      <c r="I3722" t="s">
        <v>16</v>
      </c>
      <c r="J3722" s="6">
        <v>11</v>
      </c>
      <c r="K3722" s="5">
        <v>2.2000000000000002</v>
      </c>
      <c r="L3722" s="4">
        <v>279.74</v>
      </c>
    </row>
    <row r="3723" spans="1:12" x14ac:dyDescent="0.3">
      <c r="A3723">
        <v>13722</v>
      </c>
      <c r="B3723" s="1">
        <v>48283</v>
      </c>
      <c r="C3723">
        <v>1754</v>
      </c>
      <c r="D3723" t="s">
        <v>19</v>
      </c>
      <c r="E3723" t="s">
        <v>21</v>
      </c>
      <c r="F3723" s="6">
        <v>7</v>
      </c>
      <c r="G3723" s="4">
        <v>218.87</v>
      </c>
      <c r="H3723" s="7">
        <v>0.31</v>
      </c>
      <c r="I3723" t="s">
        <v>16</v>
      </c>
      <c r="J3723" s="6">
        <v>11</v>
      </c>
      <c r="K3723" s="5">
        <v>3.6</v>
      </c>
      <c r="L3723" s="4">
        <v>1057.1400000000001</v>
      </c>
    </row>
    <row r="3724" spans="1:12" x14ac:dyDescent="0.3">
      <c r="A3724">
        <v>13723</v>
      </c>
      <c r="B3724" s="1">
        <v>48284</v>
      </c>
      <c r="C3724">
        <v>1734</v>
      </c>
      <c r="D3724" t="s">
        <v>15</v>
      </c>
      <c r="E3724" t="s">
        <v>13</v>
      </c>
      <c r="F3724" s="6">
        <v>1</v>
      </c>
      <c r="G3724" s="4">
        <v>496.25</v>
      </c>
      <c r="H3724" s="7">
        <v>0.08</v>
      </c>
      <c r="I3724" t="s">
        <v>18</v>
      </c>
      <c r="J3724" s="6">
        <v>3</v>
      </c>
      <c r="K3724" s="5">
        <v>4.5999999999999996</v>
      </c>
      <c r="L3724" s="4">
        <v>456.55</v>
      </c>
    </row>
    <row r="3725" spans="1:12" x14ac:dyDescent="0.3">
      <c r="A3725">
        <v>13724</v>
      </c>
      <c r="B3725" s="1">
        <v>48285</v>
      </c>
      <c r="C3725">
        <v>1069</v>
      </c>
      <c r="D3725" t="s">
        <v>12</v>
      </c>
      <c r="E3725" t="s">
        <v>20</v>
      </c>
      <c r="F3725" s="6">
        <v>2</v>
      </c>
      <c r="G3725" s="4">
        <v>394.33</v>
      </c>
      <c r="H3725" s="7">
        <v>0.34</v>
      </c>
      <c r="I3725" t="s">
        <v>18</v>
      </c>
      <c r="J3725" s="6">
        <v>7</v>
      </c>
      <c r="K3725" s="5">
        <v>1.5</v>
      </c>
      <c r="L3725" s="4">
        <v>520.52</v>
      </c>
    </row>
    <row r="3726" spans="1:12" x14ac:dyDescent="0.3">
      <c r="A3726">
        <v>13725</v>
      </c>
      <c r="B3726" s="1">
        <v>48286</v>
      </c>
      <c r="C3726">
        <v>1823</v>
      </c>
      <c r="D3726" t="s">
        <v>19</v>
      </c>
      <c r="E3726" t="s">
        <v>17</v>
      </c>
      <c r="F3726" s="6">
        <v>6</v>
      </c>
      <c r="G3726" s="4">
        <v>184.63</v>
      </c>
      <c r="H3726" s="7">
        <v>0.21</v>
      </c>
      <c r="I3726" t="s">
        <v>18</v>
      </c>
      <c r="J3726" s="6">
        <v>1</v>
      </c>
      <c r="K3726" s="5">
        <v>2.9</v>
      </c>
      <c r="L3726" s="4">
        <v>875.15</v>
      </c>
    </row>
    <row r="3727" spans="1:12" x14ac:dyDescent="0.3">
      <c r="A3727">
        <v>13726</v>
      </c>
      <c r="B3727" s="1">
        <v>48287</v>
      </c>
      <c r="C3727">
        <v>1210</v>
      </c>
      <c r="D3727" t="s">
        <v>12</v>
      </c>
      <c r="E3727" t="s">
        <v>17</v>
      </c>
      <c r="F3727" s="6">
        <v>1</v>
      </c>
      <c r="G3727" s="4">
        <v>509.52</v>
      </c>
      <c r="H3727" s="7">
        <v>0.08</v>
      </c>
      <c r="I3727" t="s">
        <v>14</v>
      </c>
      <c r="J3727" s="6">
        <v>7</v>
      </c>
      <c r="K3727" s="5">
        <v>2.2999999999999998</v>
      </c>
      <c r="L3727" s="4">
        <v>468.76</v>
      </c>
    </row>
    <row r="3728" spans="1:12" x14ac:dyDescent="0.3">
      <c r="A3728">
        <v>13727</v>
      </c>
      <c r="B3728" s="1">
        <v>48288</v>
      </c>
      <c r="C3728">
        <v>1100</v>
      </c>
      <c r="D3728" t="s">
        <v>12</v>
      </c>
      <c r="E3728" t="s">
        <v>21</v>
      </c>
      <c r="F3728" s="6">
        <v>6</v>
      </c>
      <c r="G3728" s="4">
        <v>303.58</v>
      </c>
      <c r="H3728" s="7">
        <v>0.17</v>
      </c>
      <c r="I3728" t="s">
        <v>14</v>
      </c>
      <c r="J3728" s="6">
        <v>6</v>
      </c>
      <c r="K3728" s="5">
        <v>2</v>
      </c>
      <c r="L3728" s="4">
        <v>1511.83</v>
      </c>
    </row>
    <row r="3729" spans="1:12" x14ac:dyDescent="0.3">
      <c r="A3729">
        <v>13728</v>
      </c>
      <c r="B3729" s="1">
        <v>48289</v>
      </c>
      <c r="C3729">
        <v>1697</v>
      </c>
      <c r="D3729" t="s">
        <v>15</v>
      </c>
      <c r="E3729" t="s">
        <v>21</v>
      </c>
      <c r="F3729" s="6">
        <v>1</v>
      </c>
      <c r="G3729" s="4">
        <v>306.54000000000002</v>
      </c>
      <c r="H3729" s="7">
        <v>0.08</v>
      </c>
      <c r="I3729" t="s">
        <v>16</v>
      </c>
      <c r="J3729" s="6">
        <v>11</v>
      </c>
      <c r="K3729" s="5">
        <v>2.6</v>
      </c>
      <c r="L3729" s="4">
        <v>282.02</v>
      </c>
    </row>
    <row r="3730" spans="1:12" x14ac:dyDescent="0.3">
      <c r="A3730">
        <v>13729</v>
      </c>
      <c r="B3730" s="1">
        <v>48290</v>
      </c>
      <c r="C3730">
        <v>1131</v>
      </c>
      <c r="D3730" t="s">
        <v>19</v>
      </c>
      <c r="E3730" t="s">
        <v>17</v>
      </c>
      <c r="F3730" s="6">
        <v>5</v>
      </c>
      <c r="G3730" s="4">
        <v>586.29999999999995</v>
      </c>
      <c r="H3730" s="7">
        <v>0.34</v>
      </c>
      <c r="I3730" t="s">
        <v>16</v>
      </c>
      <c r="J3730" s="6">
        <v>10</v>
      </c>
      <c r="K3730" s="5">
        <v>2.6</v>
      </c>
      <c r="L3730" s="4">
        <v>1934.79</v>
      </c>
    </row>
    <row r="3731" spans="1:12" x14ac:dyDescent="0.3">
      <c r="A3731">
        <v>13730</v>
      </c>
      <c r="B3731" s="1">
        <v>48291</v>
      </c>
      <c r="C3731">
        <v>1622</v>
      </c>
      <c r="D3731" t="s">
        <v>22</v>
      </c>
      <c r="E3731" t="s">
        <v>13</v>
      </c>
      <c r="F3731" s="6">
        <v>4</v>
      </c>
      <c r="G3731" s="4">
        <v>569.05999999999995</v>
      </c>
      <c r="H3731" s="7">
        <v>0.3</v>
      </c>
      <c r="I3731" t="s">
        <v>14</v>
      </c>
      <c r="J3731" s="6">
        <v>2</v>
      </c>
      <c r="K3731" s="5">
        <v>1.8</v>
      </c>
      <c r="L3731" s="4">
        <v>1593.37</v>
      </c>
    </row>
    <row r="3732" spans="1:12" x14ac:dyDescent="0.3">
      <c r="A3732">
        <v>13731</v>
      </c>
      <c r="B3732" s="1">
        <v>48292</v>
      </c>
      <c r="C3732">
        <v>1380</v>
      </c>
      <c r="D3732" t="s">
        <v>19</v>
      </c>
      <c r="E3732" t="s">
        <v>21</v>
      </c>
      <c r="F3732" s="6">
        <v>4</v>
      </c>
      <c r="G3732" s="4">
        <v>224.74</v>
      </c>
      <c r="H3732" s="7">
        <v>0.01</v>
      </c>
      <c r="I3732" t="s">
        <v>14</v>
      </c>
      <c r="J3732" s="6">
        <v>10</v>
      </c>
      <c r="K3732" s="5">
        <v>2.6</v>
      </c>
      <c r="L3732" s="4">
        <v>889.97</v>
      </c>
    </row>
    <row r="3733" spans="1:12" x14ac:dyDescent="0.3">
      <c r="A3733">
        <v>13732</v>
      </c>
      <c r="B3733" s="1">
        <v>48293</v>
      </c>
      <c r="C3733">
        <v>1131</v>
      </c>
      <c r="D3733" t="s">
        <v>22</v>
      </c>
      <c r="E3733" t="s">
        <v>20</v>
      </c>
      <c r="F3733" s="6">
        <v>6</v>
      </c>
      <c r="G3733" s="4">
        <v>97.24</v>
      </c>
      <c r="H3733" s="7">
        <v>0.33</v>
      </c>
      <c r="I3733" t="s">
        <v>16</v>
      </c>
      <c r="J3733" s="6">
        <v>1</v>
      </c>
      <c r="K3733" s="5">
        <v>3.5</v>
      </c>
      <c r="L3733" s="4">
        <v>390.9</v>
      </c>
    </row>
    <row r="3734" spans="1:12" x14ac:dyDescent="0.3">
      <c r="A3734">
        <v>13733</v>
      </c>
      <c r="B3734" s="1">
        <v>48294</v>
      </c>
      <c r="C3734">
        <v>1019</v>
      </c>
      <c r="D3734" t="s">
        <v>15</v>
      </c>
      <c r="E3734" t="s">
        <v>21</v>
      </c>
      <c r="F3734" s="6">
        <v>5</v>
      </c>
      <c r="G3734" s="4">
        <v>205.52</v>
      </c>
      <c r="H3734" s="7">
        <v>0.25</v>
      </c>
      <c r="I3734" t="s">
        <v>18</v>
      </c>
      <c r="J3734" s="6">
        <v>9</v>
      </c>
      <c r="K3734" s="5">
        <v>1.1000000000000001</v>
      </c>
      <c r="L3734" s="4">
        <v>770.7</v>
      </c>
    </row>
    <row r="3735" spans="1:12" x14ac:dyDescent="0.3">
      <c r="A3735">
        <v>13734</v>
      </c>
      <c r="B3735" s="1">
        <v>48295</v>
      </c>
      <c r="C3735">
        <v>1905</v>
      </c>
      <c r="D3735" t="s">
        <v>15</v>
      </c>
      <c r="E3735" t="s">
        <v>13</v>
      </c>
      <c r="F3735" s="6">
        <v>7</v>
      </c>
      <c r="G3735" s="4">
        <v>32.83</v>
      </c>
      <c r="H3735" s="7">
        <v>0.03</v>
      </c>
      <c r="I3735" t="s">
        <v>18</v>
      </c>
      <c r="J3735" s="6">
        <v>2</v>
      </c>
      <c r="K3735" s="5">
        <v>5</v>
      </c>
      <c r="L3735" s="4">
        <v>222.92</v>
      </c>
    </row>
    <row r="3736" spans="1:12" x14ac:dyDescent="0.3">
      <c r="A3736">
        <v>13735</v>
      </c>
      <c r="B3736" s="1">
        <v>48296</v>
      </c>
      <c r="C3736">
        <v>1535</v>
      </c>
      <c r="D3736" t="s">
        <v>22</v>
      </c>
      <c r="E3736" t="s">
        <v>21</v>
      </c>
      <c r="F3736" s="6">
        <v>5</v>
      </c>
      <c r="G3736" s="4">
        <v>27.15</v>
      </c>
      <c r="H3736" s="7">
        <v>0.23</v>
      </c>
      <c r="I3736" t="s">
        <v>18</v>
      </c>
      <c r="J3736" s="6">
        <v>4</v>
      </c>
      <c r="K3736" s="5">
        <v>2.2000000000000002</v>
      </c>
      <c r="L3736" s="4">
        <v>104.53</v>
      </c>
    </row>
    <row r="3737" spans="1:12" x14ac:dyDescent="0.3">
      <c r="A3737">
        <v>13736</v>
      </c>
      <c r="B3737" s="1">
        <v>48297</v>
      </c>
      <c r="C3737">
        <v>1226</v>
      </c>
      <c r="D3737" t="s">
        <v>15</v>
      </c>
      <c r="E3737" t="s">
        <v>20</v>
      </c>
      <c r="F3737" s="6">
        <v>5</v>
      </c>
      <c r="G3737" s="4">
        <v>246.38</v>
      </c>
      <c r="H3737" s="7">
        <v>0.23</v>
      </c>
      <c r="I3737" t="s">
        <v>16</v>
      </c>
      <c r="J3737" s="6">
        <v>9</v>
      </c>
      <c r="K3737" s="5">
        <v>3.5</v>
      </c>
      <c r="L3737" s="4">
        <v>948.56</v>
      </c>
    </row>
    <row r="3738" spans="1:12" x14ac:dyDescent="0.3">
      <c r="A3738">
        <v>13737</v>
      </c>
      <c r="B3738" s="1">
        <v>48298</v>
      </c>
      <c r="C3738">
        <v>1153</v>
      </c>
      <c r="D3738" t="s">
        <v>15</v>
      </c>
      <c r="E3738" t="s">
        <v>20</v>
      </c>
      <c r="F3738" s="6">
        <v>2</v>
      </c>
      <c r="G3738" s="4">
        <v>565.5</v>
      </c>
      <c r="H3738" s="7">
        <v>0.08</v>
      </c>
      <c r="I3738" t="s">
        <v>14</v>
      </c>
      <c r="J3738" s="6">
        <v>9</v>
      </c>
      <c r="K3738" s="5">
        <v>2.1</v>
      </c>
      <c r="L3738" s="4">
        <v>1040.52</v>
      </c>
    </row>
    <row r="3739" spans="1:12" x14ac:dyDescent="0.3">
      <c r="A3739">
        <v>13738</v>
      </c>
      <c r="B3739" s="1">
        <v>48299</v>
      </c>
      <c r="C3739">
        <v>1804</v>
      </c>
      <c r="D3739" t="s">
        <v>15</v>
      </c>
      <c r="E3739" t="s">
        <v>20</v>
      </c>
      <c r="F3739" s="6">
        <v>3</v>
      </c>
      <c r="G3739" s="4">
        <v>524.74</v>
      </c>
      <c r="H3739" s="7">
        <v>0.27</v>
      </c>
      <c r="I3739" t="s">
        <v>18</v>
      </c>
      <c r="J3739" s="6">
        <v>11</v>
      </c>
      <c r="K3739" s="5">
        <v>2.6</v>
      </c>
      <c r="L3739" s="4">
        <v>1149.18</v>
      </c>
    </row>
    <row r="3740" spans="1:12" x14ac:dyDescent="0.3">
      <c r="A3740">
        <v>13739</v>
      </c>
      <c r="B3740" s="1">
        <v>48300</v>
      </c>
      <c r="C3740">
        <v>1741</v>
      </c>
      <c r="D3740" t="s">
        <v>15</v>
      </c>
      <c r="E3740" t="s">
        <v>13</v>
      </c>
      <c r="F3740" s="6">
        <v>1</v>
      </c>
      <c r="G3740" s="4">
        <v>314.19</v>
      </c>
      <c r="H3740" s="7">
        <v>0.03</v>
      </c>
      <c r="I3740" t="s">
        <v>16</v>
      </c>
      <c r="J3740" s="6">
        <v>1</v>
      </c>
      <c r="K3740" s="5">
        <v>3.2</v>
      </c>
      <c r="L3740" s="4">
        <v>304.76</v>
      </c>
    </row>
    <row r="3741" spans="1:12" x14ac:dyDescent="0.3">
      <c r="A3741">
        <v>13740</v>
      </c>
      <c r="B3741" s="1">
        <v>48301</v>
      </c>
      <c r="C3741">
        <v>1468</v>
      </c>
      <c r="D3741" t="s">
        <v>15</v>
      </c>
      <c r="E3741" t="s">
        <v>13</v>
      </c>
      <c r="F3741" s="6">
        <v>5</v>
      </c>
      <c r="G3741" s="4">
        <v>345.66</v>
      </c>
      <c r="H3741" s="7">
        <v>0.17</v>
      </c>
      <c r="I3741" t="s">
        <v>18</v>
      </c>
      <c r="J3741" s="6">
        <v>2</v>
      </c>
      <c r="K3741" s="5">
        <v>3.4</v>
      </c>
      <c r="L3741" s="4">
        <v>1434.49</v>
      </c>
    </row>
    <row r="3742" spans="1:12" x14ac:dyDescent="0.3">
      <c r="A3742">
        <v>13741</v>
      </c>
      <c r="B3742" s="1">
        <v>48302</v>
      </c>
      <c r="C3742">
        <v>1821</v>
      </c>
      <c r="D3742" t="s">
        <v>22</v>
      </c>
      <c r="E3742" t="s">
        <v>20</v>
      </c>
      <c r="F3742" s="6">
        <v>5</v>
      </c>
      <c r="G3742" s="4">
        <v>18.47</v>
      </c>
      <c r="H3742" s="7">
        <v>0</v>
      </c>
      <c r="I3742" t="s">
        <v>18</v>
      </c>
      <c r="J3742" s="6">
        <v>2</v>
      </c>
      <c r="K3742" s="5">
        <v>4.0999999999999996</v>
      </c>
      <c r="L3742" s="4">
        <v>92.35</v>
      </c>
    </row>
    <row r="3743" spans="1:12" x14ac:dyDescent="0.3">
      <c r="A3743">
        <v>13742</v>
      </c>
      <c r="B3743" s="1">
        <v>48303</v>
      </c>
      <c r="C3743">
        <v>1999</v>
      </c>
      <c r="D3743" t="s">
        <v>15</v>
      </c>
      <c r="E3743" t="s">
        <v>20</v>
      </c>
      <c r="F3743" s="6">
        <v>5</v>
      </c>
      <c r="G3743" s="4">
        <v>141.07</v>
      </c>
      <c r="H3743" s="7">
        <v>0.34</v>
      </c>
      <c r="I3743" t="s">
        <v>14</v>
      </c>
      <c r="J3743" s="6">
        <v>2</v>
      </c>
      <c r="K3743" s="5">
        <v>4.2</v>
      </c>
      <c r="L3743" s="4">
        <v>465.53</v>
      </c>
    </row>
    <row r="3744" spans="1:12" x14ac:dyDescent="0.3">
      <c r="A3744">
        <v>13743</v>
      </c>
      <c r="B3744" s="1">
        <v>48304</v>
      </c>
      <c r="C3744">
        <v>1870</v>
      </c>
      <c r="D3744" t="s">
        <v>15</v>
      </c>
      <c r="E3744" t="s">
        <v>13</v>
      </c>
      <c r="F3744" s="6">
        <v>4</v>
      </c>
      <c r="G3744" s="4">
        <v>29.49</v>
      </c>
      <c r="H3744" s="7">
        <v>0.26</v>
      </c>
      <c r="I3744" t="s">
        <v>16</v>
      </c>
      <c r="J3744" s="6">
        <v>8</v>
      </c>
      <c r="K3744" s="5">
        <v>3.1</v>
      </c>
      <c r="L3744" s="4">
        <v>87.29</v>
      </c>
    </row>
    <row r="3745" spans="1:12" x14ac:dyDescent="0.3">
      <c r="A3745">
        <v>13744</v>
      </c>
      <c r="B3745" s="1">
        <v>48305</v>
      </c>
      <c r="C3745">
        <v>1404</v>
      </c>
      <c r="D3745" t="s">
        <v>22</v>
      </c>
      <c r="E3745" t="s">
        <v>13</v>
      </c>
      <c r="F3745" s="6">
        <v>5</v>
      </c>
      <c r="G3745" s="4">
        <v>456.41</v>
      </c>
      <c r="H3745" s="7">
        <v>0.06</v>
      </c>
      <c r="I3745" t="s">
        <v>14</v>
      </c>
      <c r="J3745" s="6">
        <v>8</v>
      </c>
      <c r="K3745" s="5">
        <v>1.3</v>
      </c>
      <c r="L3745" s="4">
        <v>2145.13</v>
      </c>
    </row>
    <row r="3746" spans="1:12" x14ac:dyDescent="0.3">
      <c r="A3746">
        <v>13745</v>
      </c>
      <c r="B3746" s="1">
        <v>48306</v>
      </c>
      <c r="C3746">
        <v>1201</v>
      </c>
      <c r="D3746" t="s">
        <v>19</v>
      </c>
      <c r="E3746" t="s">
        <v>13</v>
      </c>
      <c r="F3746" s="6">
        <v>1</v>
      </c>
      <c r="G3746" s="4">
        <v>100.2</v>
      </c>
      <c r="H3746" s="7">
        <v>0.12</v>
      </c>
      <c r="I3746" t="s">
        <v>16</v>
      </c>
      <c r="J3746" s="6">
        <v>10</v>
      </c>
      <c r="K3746" s="5">
        <v>3.2</v>
      </c>
      <c r="L3746" s="4">
        <v>88.18</v>
      </c>
    </row>
    <row r="3747" spans="1:12" x14ac:dyDescent="0.3">
      <c r="A3747">
        <v>13746</v>
      </c>
      <c r="B3747" s="1">
        <v>48307</v>
      </c>
      <c r="C3747">
        <v>1037</v>
      </c>
      <c r="D3747" t="s">
        <v>19</v>
      </c>
      <c r="E3747" t="s">
        <v>17</v>
      </c>
      <c r="F3747" s="6">
        <v>7</v>
      </c>
      <c r="G3747" s="4">
        <v>523.39</v>
      </c>
      <c r="H3747" s="7">
        <v>0.06</v>
      </c>
      <c r="I3747" t="s">
        <v>18</v>
      </c>
      <c r="J3747" s="6">
        <v>8</v>
      </c>
      <c r="K3747" s="5">
        <v>2.9</v>
      </c>
      <c r="L3747" s="4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 s="6">
        <v>7</v>
      </c>
      <c r="G3748" s="4">
        <v>391.34</v>
      </c>
      <c r="H3748" s="7">
        <v>0.27</v>
      </c>
      <c r="I3748" t="s">
        <v>18</v>
      </c>
      <c r="J3748" s="6">
        <v>4</v>
      </c>
      <c r="K3748" s="5">
        <v>1.9</v>
      </c>
      <c r="L3748" s="4">
        <v>1999.75</v>
      </c>
    </row>
    <row r="3749" spans="1:12" x14ac:dyDescent="0.3">
      <c r="A3749">
        <v>13748</v>
      </c>
      <c r="B3749" s="1">
        <v>48309</v>
      </c>
      <c r="C3749">
        <v>1771</v>
      </c>
      <c r="D3749" t="s">
        <v>22</v>
      </c>
      <c r="E3749" t="s">
        <v>20</v>
      </c>
      <c r="F3749" s="6">
        <v>5</v>
      </c>
      <c r="G3749" s="4">
        <v>149.21</v>
      </c>
      <c r="H3749" s="7">
        <v>0.02</v>
      </c>
      <c r="I3749" t="s">
        <v>16</v>
      </c>
      <c r="J3749" s="6">
        <v>8</v>
      </c>
      <c r="K3749" s="5">
        <v>1</v>
      </c>
      <c r="L3749" s="4">
        <v>731.13</v>
      </c>
    </row>
    <row r="3750" spans="1:12" x14ac:dyDescent="0.3">
      <c r="A3750">
        <v>13749</v>
      </c>
      <c r="B3750" s="1">
        <v>48310</v>
      </c>
      <c r="C3750">
        <v>1187</v>
      </c>
      <c r="D3750" t="s">
        <v>15</v>
      </c>
      <c r="E3750" t="s">
        <v>17</v>
      </c>
      <c r="F3750" s="6">
        <v>1</v>
      </c>
      <c r="G3750" s="4">
        <v>107.27</v>
      </c>
      <c r="H3750" s="7">
        <v>0.28999999999999998</v>
      </c>
      <c r="I3750" t="s">
        <v>18</v>
      </c>
      <c r="J3750" s="6">
        <v>7</v>
      </c>
      <c r="K3750" s="5">
        <v>2.2999999999999998</v>
      </c>
      <c r="L3750" s="4">
        <v>76.16</v>
      </c>
    </row>
    <row r="3751" spans="1:12" x14ac:dyDescent="0.3">
      <c r="A3751">
        <v>13750</v>
      </c>
      <c r="B3751" s="1">
        <v>48311</v>
      </c>
      <c r="C3751">
        <v>1056</v>
      </c>
      <c r="D3751" t="s">
        <v>15</v>
      </c>
      <c r="E3751" t="s">
        <v>13</v>
      </c>
      <c r="F3751" s="6">
        <v>2</v>
      </c>
      <c r="G3751" s="4">
        <v>382.16</v>
      </c>
      <c r="H3751" s="7">
        <v>0.33</v>
      </c>
      <c r="I3751" t="s">
        <v>14</v>
      </c>
      <c r="J3751" s="6">
        <v>8</v>
      </c>
      <c r="K3751" s="5">
        <v>2</v>
      </c>
      <c r="L3751" s="4">
        <v>512.09</v>
      </c>
    </row>
    <row r="3752" spans="1:12" x14ac:dyDescent="0.3">
      <c r="A3752">
        <v>13751</v>
      </c>
      <c r="B3752" s="1">
        <v>48312</v>
      </c>
      <c r="C3752">
        <v>1940</v>
      </c>
      <c r="D3752" t="s">
        <v>19</v>
      </c>
      <c r="E3752" t="s">
        <v>20</v>
      </c>
      <c r="F3752" s="6">
        <v>7</v>
      </c>
      <c r="G3752" s="4">
        <v>541.99</v>
      </c>
      <c r="H3752" s="7">
        <v>0.24</v>
      </c>
      <c r="I3752" t="s">
        <v>18</v>
      </c>
      <c r="J3752" s="6">
        <v>1</v>
      </c>
      <c r="K3752" s="5">
        <v>2.9</v>
      </c>
      <c r="L3752" s="4">
        <v>2883.39</v>
      </c>
    </row>
    <row r="3753" spans="1:12" x14ac:dyDescent="0.3">
      <c r="A3753">
        <v>13752</v>
      </c>
      <c r="B3753" s="1">
        <v>48313</v>
      </c>
      <c r="C3753">
        <v>1019</v>
      </c>
      <c r="D3753" t="s">
        <v>15</v>
      </c>
      <c r="E3753" t="s">
        <v>21</v>
      </c>
      <c r="F3753" s="6">
        <v>3</v>
      </c>
      <c r="G3753" s="4">
        <v>435.24</v>
      </c>
      <c r="H3753" s="7">
        <v>7.0000000000000007E-2</v>
      </c>
      <c r="I3753" t="s">
        <v>18</v>
      </c>
      <c r="J3753" s="6">
        <v>3</v>
      </c>
      <c r="K3753" s="5">
        <v>4</v>
      </c>
      <c r="L3753" s="4">
        <v>1214.32</v>
      </c>
    </row>
    <row r="3754" spans="1:12" x14ac:dyDescent="0.3">
      <c r="A3754">
        <v>13753</v>
      </c>
      <c r="B3754" s="1">
        <v>48314</v>
      </c>
      <c r="C3754">
        <v>1272</v>
      </c>
      <c r="D3754" t="s">
        <v>15</v>
      </c>
      <c r="E3754" t="s">
        <v>17</v>
      </c>
      <c r="F3754" s="6">
        <v>4</v>
      </c>
      <c r="G3754" s="4">
        <v>218.9</v>
      </c>
      <c r="H3754" s="7">
        <v>0.13</v>
      </c>
      <c r="I3754" t="s">
        <v>16</v>
      </c>
      <c r="J3754" s="6">
        <v>10</v>
      </c>
      <c r="K3754" s="5">
        <v>2.8</v>
      </c>
      <c r="L3754" s="4">
        <v>761.77</v>
      </c>
    </row>
    <row r="3755" spans="1:12" x14ac:dyDescent="0.3">
      <c r="A3755">
        <v>13754</v>
      </c>
      <c r="B3755" s="1">
        <v>48315</v>
      </c>
      <c r="C3755">
        <v>1118</v>
      </c>
      <c r="D3755" t="s">
        <v>15</v>
      </c>
      <c r="E3755" t="s">
        <v>20</v>
      </c>
      <c r="F3755" s="6">
        <v>1</v>
      </c>
      <c r="G3755" s="4">
        <v>358.62</v>
      </c>
      <c r="H3755" s="7">
        <v>0.17</v>
      </c>
      <c r="I3755" t="s">
        <v>16</v>
      </c>
      <c r="J3755" s="6">
        <v>6</v>
      </c>
      <c r="K3755" s="5">
        <v>4.8</v>
      </c>
      <c r="L3755" s="4">
        <v>297.64999999999998</v>
      </c>
    </row>
    <row r="3756" spans="1:12" x14ac:dyDescent="0.3">
      <c r="A3756">
        <v>13755</v>
      </c>
      <c r="B3756" s="1">
        <v>48316</v>
      </c>
      <c r="C3756">
        <v>1582</v>
      </c>
      <c r="D3756" t="s">
        <v>15</v>
      </c>
      <c r="E3756" t="s">
        <v>21</v>
      </c>
      <c r="F3756" s="6">
        <v>7</v>
      </c>
      <c r="G3756" s="4">
        <v>196.8</v>
      </c>
      <c r="H3756" s="7">
        <v>0.21</v>
      </c>
      <c r="I3756" t="s">
        <v>16</v>
      </c>
      <c r="J3756" s="6">
        <v>1</v>
      </c>
      <c r="K3756" s="5">
        <v>1.9</v>
      </c>
      <c r="L3756" s="4">
        <v>1088.3</v>
      </c>
    </row>
    <row r="3757" spans="1:12" x14ac:dyDescent="0.3">
      <c r="A3757">
        <v>13756</v>
      </c>
      <c r="B3757" s="1">
        <v>48317</v>
      </c>
      <c r="C3757">
        <v>1515</v>
      </c>
      <c r="D3757" t="s">
        <v>19</v>
      </c>
      <c r="E3757" t="s">
        <v>20</v>
      </c>
      <c r="F3757" s="6">
        <v>7</v>
      </c>
      <c r="G3757" s="4">
        <v>599.5</v>
      </c>
      <c r="H3757" s="7">
        <v>0.23</v>
      </c>
      <c r="I3757" t="s">
        <v>14</v>
      </c>
      <c r="J3757" s="6">
        <v>4</v>
      </c>
      <c r="K3757" s="5">
        <v>1.9</v>
      </c>
      <c r="L3757" s="4">
        <v>3231.3</v>
      </c>
    </row>
    <row r="3758" spans="1:12" x14ac:dyDescent="0.3">
      <c r="A3758">
        <v>13757</v>
      </c>
      <c r="B3758" s="1">
        <v>48318</v>
      </c>
      <c r="C3758">
        <v>1220</v>
      </c>
      <c r="D3758" t="s">
        <v>19</v>
      </c>
      <c r="E3758" t="s">
        <v>13</v>
      </c>
      <c r="F3758" s="6">
        <v>6</v>
      </c>
      <c r="G3758" s="4">
        <v>453.07</v>
      </c>
      <c r="H3758" s="7">
        <v>0.19</v>
      </c>
      <c r="I3758" t="s">
        <v>18</v>
      </c>
      <c r="J3758" s="6">
        <v>9</v>
      </c>
      <c r="K3758" s="5">
        <v>3.4</v>
      </c>
      <c r="L3758" s="4">
        <v>2201.92</v>
      </c>
    </row>
    <row r="3759" spans="1:12" x14ac:dyDescent="0.3">
      <c r="A3759">
        <v>13758</v>
      </c>
      <c r="B3759" s="1">
        <v>48319</v>
      </c>
      <c r="C3759">
        <v>1525</v>
      </c>
      <c r="D3759" t="s">
        <v>12</v>
      </c>
      <c r="E3759" t="s">
        <v>13</v>
      </c>
      <c r="F3759" s="6">
        <v>2</v>
      </c>
      <c r="G3759" s="4">
        <v>374.41</v>
      </c>
      <c r="H3759" s="7">
        <v>0.12</v>
      </c>
      <c r="I3759" t="s">
        <v>14</v>
      </c>
      <c r="J3759" s="6">
        <v>7</v>
      </c>
      <c r="K3759" s="5">
        <v>4.5999999999999996</v>
      </c>
      <c r="L3759" s="4">
        <v>658.96</v>
      </c>
    </row>
    <row r="3760" spans="1:12" x14ac:dyDescent="0.3">
      <c r="A3760">
        <v>13759</v>
      </c>
      <c r="B3760" s="1">
        <v>48320</v>
      </c>
      <c r="C3760">
        <v>1514</v>
      </c>
      <c r="D3760" t="s">
        <v>15</v>
      </c>
      <c r="E3760" t="s">
        <v>21</v>
      </c>
      <c r="F3760" s="6">
        <v>3</v>
      </c>
      <c r="G3760" s="4">
        <v>262.61</v>
      </c>
      <c r="H3760" s="7">
        <v>0.31</v>
      </c>
      <c r="I3760" t="s">
        <v>16</v>
      </c>
      <c r="J3760" s="6">
        <v>1</v>
      </c>
      <c r="K3760" s="5">
        <v>3.7</v>
      </c>
      <c r="L3760" s="4">
        <v>543.6</v>
      </c>
    </row>
    <row r="3761" spans="1:12" x14ac:dyDescent="0.3">
      <c r="A3761">
        <v>13760</v>
      </c>
      <c r="B3761" s="1">
        <v>48321</v>
      </c>
      <c r="C3761">
        <v>1727</v>
      </c>
      <c r="D3761" t="s">
        <v>15</v>
      </c>
      <c r="E3761" t="s">
        <v>13</v>
      </c>
      <c r="F3761" s="6">
        <v>3</v>
      </c>
      <c r="G3761" s="4">
        <v>376.62</v>
      </c>
      <c r="H3761" s="7">
        <v>0.03</v>
      </c>
      <c r="I3761" t="s">
        <v>18</v>
      </c>
      <c r="J3761" s="6">
        <v>6</v>
      </c>
      <c r="K3761" s="5">
        <v>3.7</v>
      </c>
      <c r="L3761" s="4">
        <v>1095.96</v>
      </c>
    </row>
    <row r="3762" spans="1:12" x14ac:dyDescent="0.3">
      <c r="A3762">
        <v>13761</v>
      </c>
      <c r="B3762" s="1">
        <v>48322</v>
      </c>
      <c r="C3762">
        <v>1740</v>
      </c>
      <c r="D3762" t="s">
        <v>19</v>
      </c>
      <c r="E3762" t="s">
        <v>20</v>
      </c>
      <c r="F3762" s="6">
        <v>3</v>
      </c>
      <c r="G3762" s="4">
        <v>214.85</v>
      </c>
      <c r="H3762" s="7">
        <v>0.16</v>
      </c>
      <c r="I3762" t="s">
        <v>16</v>
      </c>
      <c r="J3762" s="6">
        <v>6</v>
      </c>
      <c r="K3762" s="5">
        <v>4.2</v>
      </c>
      <c r="L3762" s="4">
        <v>541.41999999999996</v>
      </c>
    </row>
    <row r="3763" spans="1:12" x14ac:dyDescent="0.3">
      <c r="A3763">
        <v>13762</v>
      </c>
      <c r="B3763" s="1">
        <v>48323</v>
      </c>
      <c r="C3763">
        <v>1335</v>
      </c>
      <c r="D3763" t="s">
        <v>19</v>
      </c>
      <c r="E3763" t="s">
        <v>21</v>
      </c>
      <c r="F3763" s="6">
        <v>1</v>
      </c>
      <c r="G3763" s="4">
        <v>31.89</v>
      </c>
      <c r="H3763" s="7">
        <v>0.27</v>
      </c>
      <c r="I3763" t="s">
        <v>18</v>
      </c>
      <c r="J3763" s="6">
        <v>2</v>
      </c>
      <c r="K3763" s="5">
        <v>3.7</v>
      </c>
      <c r="L3763" s="4">
        <v>23.28</v>
      </c>
    </row>
    <row r="3764" spans="1:12" x14ac:dyDescent="0.3">
      <c r="A3764">
        <v>13763</v>
      </c>
      <c r="B3764" s="1">
        <v>48324</v>
      </c>
      <c r="C3764">
        <v>1697</v>
      </c>
      <c r="D3764" t="s">
        <v>22</v>
      </c>
      <c r="E3764" t="s">
        <v>20</v>
      </c>
      <c r="F3764" s="6">
        <v>2</v>
      </c>
      <c r="G3764" s="4">
        <v>246.13</v>
      </c>
      <c r="H3764" s="7">
        <v>0.02</v>
      </c>
      <c r="I3764" t="s">
        <v>16</v>
      </c>
      <c r="J3764" s="6">
        <v>6</v>
      </c>
      <c r="K3764" s="5">
        <v>4</v>
      </c>
      <c r="L3764" s="4">
        <v>482.41</v>
      </c>
    </row>
    <row r="3765" spans="1:12" x14ac:dyDescent="0.3">
      <c r="A3765">
        <v>13764</v>
      </c>
      <c r="B3765" s="1">
        <v>48325</v>
      </c>
      <c r="C3765">
        <v>1054</v>
      </c>
      <c r="D3765" t="s">
        <v>15</v>
      </c>
      <c r="E3765" t="s">
        <v>20</v>
      </c>
      <c r="F3765" s="6">
        <v>5</v>
      </c>
      <c r="G3765" s="4">
        <v>559.33000000000004</v>
      </c>
      <c r="H3765" s="7">
        <v>0.25</v>
      </c>
      <c r="I3765" t="s">
        <v>16</v>
      </c>
      <c r="J3765" s="6">
        <v>10</v>
      </c>
      <c r="K3765" s="5">
        <v>4.5</v>
      </c>
      <c r="L3765" s="4">
        <v>2097.4899999999998</v>
      </c>
    </row>
    <row r="3766" spans="1:12" x14ac:dyDescent="0.3">
      <c r="A3766">
        <v>13765</v>
      </c>
      <c r="B3766" s="1">
        <v>48326</v>
      </c>
      <c r="C3766">
        <v>1499</v>
      </c>
      <c r="D3766" t="s">
        <v>15</v>
      </c>
      <c r="E3766" t="s">
        <v>20</v>
      </c>
      <c r="F3766" s="6">
        <v>6</v>
      </c>
      <c r="G3766" s="4">
        <v>381.39</v>
      </c>
      <c r="H3766" s="7">
        <v>0.28999999999999998</v>
      </c>
      <c r="I3766" t="s">
        <v>18</v>
      </c>
      <c r="J3766" s="6">
        <v>2</v>
      </c>
      <c r="K3766" s="5">
        <v>1</v>
      </c>
      <c r="L3766" s="4">
        <v>1624.72</v>
      </c>
    </row>
    <row r="3767" spans="1:12" x14ac:dyDescent="0.3">
      <c r="A3767">
        <v>13766</v>
      </c>
      <c r="B3767" s="1">
        <v>48327</v>
      </c>
      <c r="C3767">
        <v>1899</v>
      </c>
      <c r="D3767" t="s">
        <v>19</v>
      </c>
      <c r="E3767" t="s">
        <v>13</v>
      </c>
      <c r="F3767" s="6">
        <v>2</v>
      </c>
      <c r="G3767" s="4">
        <v>64.11</v>
      </c>
      <c r="H3767" s="7">
        <v>0.23</v>
      </c>
      <c r="I3767" t="s">
        <v>16</v>
      </c>
      <c r="J3767" s="6">
        <v>8</v>
      </c>
      <c r="K3767" s="5">
        <v>4.5</v>
      </c>
      <c r="L3767" s="4">
        <v>98.73</v>
      </c>
    </row>
    <row r="3768" spans="1:12" x14ac:dyDescent="0.3">
      <c r="A3768">
        <v>13767</v>
      </c>
      <c r="B3768" s="1">
        <v>48328</v>
      </c>
      <c r="C3768">
        <v>1887</v>
      </c>
      <c r="D3768" t="s">
        <v>22</v>
      </c>
      <c r="E3768" t="s">
        <v>13</v>
      </c>
      <c r="F3768" s="6">
        <v>2</v>
      </c>
      <c r="G3768" s="4">
        <v>532.72</v>
      </c>
      <c r="H3768" s="7">
        <v>0</v>
      </c>
      <c r="I3768" t="s">
        <v>18</v>
      </c>
      <c r="J3768" s="6">
        <v>7</v>
      </c>
      <c r="K3768" s="5">
        <v>1.9</v>
      </c>
      <c r="L3768" s="4">
        <v>1065.44</v>
      </c>
    </row>
    <row r="3769" spans="1:12" x14ac:dyDescent="0.3">
      <c r="A3769">
        <v>13768</v>
      </c>
      <c r="B3769" s="1">
        <v>48329</v>
      </c>
      <c r="C3769">
        <v>1765</v>
      </c>
      <c r="D3769" t="s">
        <v>19</v>
      </c>
      <c r="E3769" t="s">
        <v>20</v>
      </c>
      <c r="F3769" s="6">
        <v>7</v>
      </c>
      <c r="G3769" s="4">
        <v>172.29</v>
      </c>
      <c r="H3769" s="7">
        <v>0.06</v>
      </c>
      <c r="I3769" t="s">
        <v>18</v>
      </c>
      <c r="J3769" s="6">
        <v>6</v>
      </c>
      <c r="K3769" s="5">
        <v>4.5999999999999996</v>
      </c>
      <c r="L3769" s="4">
        <v>1133.67</v>
      </c>
    </row>
    <row r="3770" spans="1:12" x14ac:dyDescent="0.3">
      <c r="A3770">
        <v>13769</v>
      </c>
      <c r="B3770" s="1">
        <v>48330</v>
      </c>
      <c r="C3770">
        <v>1535</v>
      </c>
      <c r="D3770" t="s">
        <v>19</v>
      </c>
      <c r="E3770" t="s">
        <v>17</v>
      </c>
      <c r="F3770" s="6">
        <v>2</v>
      </c>
      <c r="G3770" s="4">
        <v>157.61000000000001</v>
      </c>
      <c r="H3770" s="7">
        <v>0.12</v>
      </c>
      <c r="I3770" t="s">
        <v>18</v>
      </c>
      <c r="J3770" s="6">
        <v>10</v>
      </c>
      <c r="K3770" s="5">
        <v>2.1</v>
      </c>
      <c r="L3770" s="4">
        <v>277.39</v>
      </c>
    </row>
    <row r="3771" spans="1:12" x14ac:dyDescent="0.3">
      <c r="A3771">
        <v>13770</v>
      </c>
      <c r="B3771" s="1">
        <v>48331</v>
      </c>
      <c r="C3771">
        <v>1161</v>
      </c>
      <c r="D3771" t="s">
        <v>15</v>
      </c>
      <c r="E3771" t="s">
        <v>20</v>
      </c>
      <c r="F3771" s="6">
        <v>1</v>
      </c>
      <c r="G3771" s="4">
        <v>188.8</v>
      </c>
      <c r="H3771" s="7">
        <v>0.08</v>
      </c>
      <c r="I3771" t="s">
        <v>14</v>
      </c>
      <c r="J3771" s="6">
        <v>6</v>
      </c>
      <c r="K3771" s="5">
        <v>2.8</v>
      </c>
      <c r="L3771" s="4">
        <v>173.7</v>
      </c>
    </row>
    <row r="3772" spans="1:12" x14ac:dyDescent="0.3">
      <c r="A3772">
        <v>13771</v>
      </c>
      <c r="B3772" s="1">
        <v>48332</v>
      </c>
      <c r="C3772">
        <v>1669</v>
      </c>
      <c r="D3772" t="s">
        <v>19</v>
      </c>
      <c r="E3772" t="s">
        <v>20</v>
      </c>
      <c r="F3772" s="6">
        <v>6</v>
      </c>
      <c r="G3772" s="4">
        <v>352.66</v>
      </c>
      <c r="H3772" s="7">
        <v>0.34</v>
      </c>
      <c r="I3772" t="s">
        <v>16</v>
      </c>
      <c r="J3772" s="6">
        <v>9</v>
      </c>
      <c r="K3772" s="5">
        <v>4.7</v>
      </c>
      <c r="L3772" s="4">
        <v>1396.53</v>
      </c>
    </row>
    <row r="3773" spans="1:12" x14ac:dyDescent="0.3">
      <c r="A3773">
        <v>13772</v>
      </c>
      <c r="B3773" s="1">
        <v>48333</v>
      </c>
      <c r="C3773">
        <v>1593</v>
      </c>
      <c r="D3773" t="s">
        <v>19</v>
      </c>
      <c r="E3773" t="s">
        <v>21</v>
      </c>
      <c r="F3773" s="6">
        <v>1</v>
      </c>
      <c r="G3773" s="4">
        <v>333.64</v>
      </c>
      <c r="H3773" s="7">
        <v>0.23</v>
      </c>
      <c r="I3773" t="s">
        <v>18</v>
      </c>
      <c r="J3773" s="6">
        <v>9</v>
      </c>
      <c r="K3773" s="5">
        <v>1.4</v>
      </c>
      <c r="L3773" s="4">
        <v>256.89999999999998</v>
      </c>
    </row>
    <row r="3774" spans="1:12" x14ac:dyDescent="0.3">
      <c r="A3774">
        <v>13773</v>
      </c>
      <c r="B3774" s="1">
        <v>48334</v>
      </c>
      <c r="C3774">
        <v>1914</v>
      </c>
      <c r="D3774" t="s">
        <v>15</v>
      </c>
      <c r="E3774" t="s">
        <v>20</v>
      </c>
      <c r="F3774" s="6">
        <v>6</v>
      </c>
      <c r="G3774" s="4">
        <v>302.48</v>
      </c>
      <c r="H3774" s="7">
        <v>0.1</v>
      </c>
      <c r="I3774" t="s">
        <v>14</v>
      </c>
      <c r="J3774" s="6">
        <v>10</v>
      </c>
      <c r="K3774" s="5">
        <v>4</v>
      </c>
      <c r="L3774" s="4">
        <v>1633.39</v>
      </c>
    </row>
    <row r="3775" spans="1:12" x14ac:dyDescent="0.3">
      <c r="A3775">
        <v>13774</v>
      </c>
      <c r="B3775" s="1">
        <v>48335</v>
      </c>
      <c r="C3775">
        <v>1158</v>
      </c>
      <c r="D3775" t="s">
        <v>22</v>
      </c>
      <c r="E3775" t="s">
        <v>13</v>
      </c>
      <c r="F3775" s="6">
        <v>6</v>
      </c>
      <c r="G3775" s="4">
        <v>434.76</v>
      </c>
      <c r="H3775" s="7">
        <v>0.33</v>
      </c>
      <c r="I3775" t="s">
        <v>18</v>
      </c>
      <c r="J3775" s="6">
        <v>10</v>
      </c>
      <c r="K3775" s="5">
        <v>2.6</v>
      </c>
      <c r="L3775" s="4">
        <v>1747.74</v>
      </c>
    </row>
    <row r="3776" spans="1:12" x14ac:dyDescent="0.3">
      <c r="A3776">
        <v>13775</v>
      </c>
      <c r="B3776" s="1">
        <v>48336</v>
      </c>
      <c r="C3776">
        <v>1187</v>
      </c>
      <c r="D3776" t="s">
        <v>22</v>
      </c>
      <c r="E3776" t="s">
        <v>21</v>
      </c>
      <c r="F3776" s="6">
        <v>7</v>
      </c>
      <c r="G3776" s="4">
        <v>200.17</v>
      </c>
      <c r="H3776" s="7">
        <v>0.26</v>
      </c>
      <c r="I3776" t="s">
        <v>16</v>
      </c>
      <c r="J3776" s="6">
        <v>2</v>
      </c>
      <c r="K3776" s="5">
        <v>1.1000000000000001</v>
      </c>
      <c r="L3776" s="4">
        <v>1036.8800000000001</v>
      </c>
    </row>
    <row r="3777" spans="1:12" x14ac:dyDescent="0.3">
      <c r="A3777">
        <v>13776</v>
      </c>
      <c r="B3777" s="1">
        <v>48337</v>
      </c>
      <c r="C3777">
        <v>1059</v>
      </c>
      <c r="D3777" t="s">
        <v>15</v>
      </c>
      <c r="E3777" t="s">
        <v>17</v>
      </c>
      <c r="F3777" s="6">
        <v>1</v>
      </c>
      <c r="G3777" s="4">
        <v>472.51</v>
      </c>
      <c r="H3777" s="7">
        <v>0.1</v>
      </c>
      <c r="I3777" t="s">
        <v>14</v>
      </c>
      <c r="J3777" s="6">
        <v>3</v>
      </c>
      <c r="K3777" s="5">
        <v>4.8</v>
      </c>
      <c r="L3777" s="4">
        <v>425.26</v>
      </c>
    </row>
    <row r="3778" spans="1:12" x14ac:dyDescent="0.3">
      <c r="A3778">
        <v>13777</v>
      </c>
      <c r="B3778" s="1">
        <v>48338</v>
      </c>
      <c r="C3778">
        <v>1914</v>
      </c>
      <c r="D3778" t="s">
        <v>19</v>
      </c>
      <c r="E3778" t="s">
        <v>21</v>
      </c>
      <c r="F3778" s="6">
        <v>6</v>
      </c>
      <c r="G3778" s="4">
        <v>117.56</v>
      </c>
      <c r="H3778" s="7">
        <v>0.13</v>
      </c>
      <c r="I3778" t="s">
        <v>16</v>
      </c>
      <c r="J3778" s="6">
        <v>10</v>
      </c>
      <c r="K3778" s="5">
        <v>1.5</v>
      </c>
      <c r="L3778" s="4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 s="6">
        <v>2</v>
      </c>
      <c r="G3779" s="4">
        <v>472.83</v>
      </c>
      <c r="H3779" s="7">
        <v>7.0000000000000007E-2</v>
      </c>
      <c r="I3779" t="s">
        <v>16</v>
      </c>
      <c r="J3779" s="6">
        <v>7</v>
      </c>
      <c r="K3779" s="5">
        <v>4.0999999999999996</v>
      </c>
      <c r="L3779" s="4">
        <v>879.46</v>
      </c>
    </row>
    <row r="3780" spans="1:12" x14ac:dyDescent="0.3">
      <c r="A3780">
        <v>13779</v>
      </c>
      <c r="B3780" s="1">
        <v>48340</v>
      </c>
      <c r="C3780">
        <v>1318</v>
      </c>
      <c r="D3780" t="s">
        <v>12</v>
      </c>
      <c r="E3780" t="s">
        <v>21</v>
      </c>
      <c r="F3780" s="6">
        <v>1</v>
      </c>
      <c r="G3780" s="4">
        <v>403.33</v>
      </c>
      <c r="H3780" s="7">
        <v>0.34</v>
      </c>
      <c r="I3780" t="s">
        <v>16</v>
      </c>
      <c r="J3780" s="6">
        <v>11</v>
      </c>
      <c r="K3780" s="5">
        <v>2.5</v>
      </c>
      <c r="L3780" s="4">
        <v>266.2</v>
      </c>
    </row>
    <row r="3781" spans="1:12" x14ac:dyDescent="0.3">
      <c r="A3781">
        <v>13780</v>
      </c>
      <c r="B3781" s="1">
        <v>48341</v>
      </c>
      <c r="C3781">
        <v>1877</v>
      </c>
      <c r="D3781" t="s">
        <v>15</v>
      </c>
      <c r="E3781" t="s">
        <v>21</v>
      </c>
      <c r="F3781" s="6">
        <v>6</v>
      </c>
      <c r="G3781" s="4">
        <v>414.68</v>
      </c>
      <c r="H3781" s="7">
        <v>0.18</v>
      </c>
      <c r="I3781" t="s">
        <v>16</v>
      </c>
      <c r="J3781" s="6">
        <v>10</v>
      </c>
      <c r="K3781" s="5">
        <v>4.2</v>
      </c>
      <c r="L3781" s="4">
        <v>2040.23</v>
      </c>
    </row>
    <row r="3782" spans="1:12" x14ac:dyDescent="0.3">
      <c r="A3782">
        <v>13781</v>
      </c>
      <c r="B3782" s="1">
        <v>48342</v>
      </c>
      <c r="C3782">
        <v>1210</v>
      </c>
      <c r="D3782" t="s">
        <v>22</v>
      </c>
      <c r="E3782" t="s">
        <v>17</v>
      </c>
      <c r="F3782" s="6">
        <v>3</v>
      </c>
      <c r="G3782" s="4">
        <v>296.70999999999998</v>
      </c>
      <c r="H3782" s="7">
        <v>0.31</v>
      </c>
      <c r="I3782" t="s">
        <v>16</v>
      </c>
      <c r="J3782" s="6">
        <v>9</v>
      </c>
      <c r="K3782" s="5">
        <v>4</v>
      </c>
      <c r="L3782" s="4">
        <v>614.19000000000005</v>
      </c>
    </row>
    <row r="3783" spans="1:12" x14ac:dyDescent="0.3">
      <c r="A3783">
        <v>13782</v>
      </c>
      <c r="B3783" s="1">
        <v>48343</v>
      </c>
      <c r="C3783">
        <v>1405</v>
      </c>
      <c r="D3783" t="s">
        <v>19</v>
      </c>
      <c r="E3783" t="s">
        <v>13</v>
      </c>
      <c r="F3783" s="6">
        <v>1</v>
      </c>
      <c r="G3783" s="4">
        <v>405.2</v>
      </c>
      <c r="H3783" s="7">
        <v>0.12</v>
      </c>
      <c r="I3783" t="s">
        <v>16</v>
      </c>
      <c r="J3783" s="6">
        <v>6</v>
      </c>
      <c r="K3783" s="5">
        <v>3.5</v>
      </c>
      <c r="L3783" s="4">
        <v>356.58</v>
      </c>
    </row>
    <row r="3784" spans="1:12" x14ac:dyDescent="0.3">
      <c r="A3784">
        <v>13783</v>
      </c>
      <c r="B3784" s="1">
        <v>48344</v>
      </c>
      <c r="C3784">
        <v>1663</v>
      </c>
      <c r="D3784" t="s">
        <v>15</v>
      </c>
      <c r="E3784" t="s">
        <v>13</v>
      </c>
      <c r="F3784" s="6">
        <v>7</v>
      </c>
      <c r="G3784" s="4">
        <v>61.68</v>
      </c>
      <c r="H3784" s="7">
        <v>0.3</v>
      </c>
      <c r="I3784" t="s">
        <v>16</v>
      </c>
      <c r="J3784" s="6">
        <v>11</v>
      </c>
      <c r="K3784" s="5">
        <v>4.8</v>
      </c>
      <c r="L3784" s="4">
        <v>302.23</v>
      </c>
    </row>
    <row r="3785" spans="1:12" x14ac:dyDescent="0.3">
      <c r="A3785">
        <v>13784</v>
      </c>
      <c r="B3785" s="1">
        <v>48345</v>
      </c>
      <c r="C3785">
        <v>1108</v>
      </c>
      <c r="D3785" t="s">
        <v>19</v>
      </c>
      <c r="E3785" t="s">
        <v>13</v>
      </c>
      <c r="F3785" s="6">
        <v>4</v>
      </c>
      <c r="G3785" s="4">
        <v>513.16</v>
      </c>
      <c r="H3785" s="7">
        <v>0.02</v>
      </c>
      <c r="I3785" t="s">
        <v>16</v>
      </c>
      <c r="J3785" s="6">
        <v>1</v>
      </c>
      <c r="K3785" s="5">
        <v>1.4</v>
      </c>
      <c r="L3785" s="4">
        <v>2011.59</v>
      </c>
    </row>
    <row r="3786" spans="1:12" x14ac:dyDescent="0.3">
      <c r="A3786">
        <v>13785</v>
      </c>
      <c r="B3786" s="1">
        <v>48346</v>
      </c>
      <c r="C3786">
        <v>1075</v>
      </c>
      <c r="D3786" t="s">
        <v>15</v>
      </c>
      <c r="E3786" t="s">
        <v>21</v>
      </c>
      <c r="F3786" s="6">
        <v>1</v>
      </c>
      <c r="G3786" s="4">
        <v>47.5</v>
      </c>
      <c r="H3786" s="7">
        <v>0.34</v>
      </c>
      <c r="I3786" t="s">
        <v>16</v>
      </c>
      <c r="J3786" s="6">
        <v>11</v>
      </c>
      <c r="K3786" s="5">
        <v>4.2</v>
      </c>
      <c r="L3786" s="4">
        <v>31.35</v>
      </c>
    </row>
    <row r="3787" spans="1:12" x14ac:dyDescent="0.3">
      <c r="A3787">
        <v>13786</v>
      </c>
      <c r="B3787" s="1">
        <v>48347</v>
      </c>
      <c r="C3787">
        <v>1541</v>
      </c>
      <c r="D3787" t="s">
        <v>12</v>
      </c>
      <c r="E3787" t="s">
        <v>20</v>
      </c>
      <c r="F3787" s="6">
        <v>1</v>
      </c>
      <c r="G3787" s="4">
        <v>102.01</v>
      </c>
      <c r="H3787" s="7">
        <v>0.32</v>
      </c>
      <c r="I3787" t="s">
        <v>18</v>
      </c>
      <c r="J3787" s="6">
        <v>7</v>
      </c>
      <c r="K3787" s="5">
        <v>3.7</v>
      </c>
      <c r="L3787" s="4">
        <v>69.37</v>
      </c>
    </row>
    <row r="3788" spans="1:12" x14ac:dyDescent="0.3">
      <c r="A3788">
        <v>13787</v>
      </c>
      <c r="B3788" s="1">
        <v>48348</v>
      </c>
      <c r="C3788">
        <v>1313</v>
      </c>
      <c r="D3788" t="s">
        <v>12</v>
      </c>
      <c r="E3788" t="s">
        <v>21</v>
      </c>
      <c r="F3788" s="6">
        <v>1</v>
      </c>
      <c r="G3788" s="4">
        <v>352.42</v>
      </c>
      <c r="H3788" s="7">
        <v>0.13</v>
      </c>
      <c r="I3788" t="s">
        <v>16</v>
      </c>
      <c r="J3788" s="6">
        <v>11</v>
      </c>
      <c r="K3788" s="5">
        <v>2.2999999999999998</v>
      </c>
      <c r="L3788" s="4">
        <v>306.61</v>
      </c>
    </row>
    <row r="3789" spans="1:12" x14ac:dyDescent="0.3">
      <c r="A3789">
        <v>13788</v>
      </c>
      <c r="B3789" s="1">
        <v>48349</v>
      </c>
      <c r="C3789">
        <v>1997</v>
      </c>
      <c r="D3789" t="s">
        <v>15</v>
      </c>
      <c r="E3789" t="s">
        <v>20</v>
      </c>
      <c r="F3789" s="6">
        <v>6</v>
      </c>
      <c r="G3789" s="4">
        <v>447.56</v>
      </c>
      <c r="H3789" s="7">
        <v>0.27</v>
      </c>
      <c r="I3789" t="s">
        <v>16</v>
      </c>
      <c r="J3789" s="6">
        <v>1</v>
      </c>
      <c r="K3789" s="5">
        <v>3.2</v>
      </c>
      <c r="L3789" s="4">
        <v>1960.31</v>
      </c>
    </row>
    <row r="3790" spans="1:12" x14ac:dyDescent="0.3">
      <c r="A3790">
        <v>13789</v>
      </c>
      <c r="B3790" s="1">
        <v>48350</v>
      </c>
      <c r="C3790">
        <v>1116</v>
      </c>
      <c r="D3790" t="s">
        <v>15</v>
      </c>
      <c r="E3790" t="s">
        <v>20</v>
      </c>
      <c r="F3790" s="6">
        <v>1</v>
      </c>
      <c r="G3790" s="4">
        <v>59.61</v>
      </c>
      <c r="H3790" s="7">
        <v>0.26</v>
      </c>
      <c r="I3790" t="s">
        <v>16</v>
      </c>
      <c r="J3790" s="6">
        <v>5</v>
      </c>
      <c r="K3790" s="5">
        <v>3.6</v>
      </c>
      <c r="L3790" s="4">
        <v>44.11</v>
      </c>
    </row>
    <row r="3791" spans="1:12" x14ac:dyDescent="0.3">
      <c r="A3791">
        <v>13790</v>
      </c>
      <c r="B3791" s="1">
        <v>48351</v>
      </c>
      <c r="C3791">
        <v>1926</v>
      </c>
      <c r="D3791" t="s">
        <v>12</v>
      </c>
      <c r="E3791" t="s">
        <v>13</v>
      </c>
      <c r="F3791" s="6">
        <v>4</v>
      </c>
      <c r="G3791" s="4">
        <v>553.65</v>
      </c>
      <c r="H3791" s="7">
        <v>0.32</v>
      </c>
      <c r="I3791" t="s">
        <v>16</v>
      </c>
      <c r="J3791" s="6">
        <v>9</v>
      </c>
      <c r="K3791" s="5">
        <v>3.9</v>
      </c>
      <c r="L3791" s="4">
        <v>1505.93</v>
      </c>
    </row>
    <row r="3792" spans="1:12" x14ac:dyDescent="0.3">
      <c r="A3792">
        <v>13791</v>
      </c>
      <c r="B3792" s="1">
        <v>48352</v>
      </c>
      <c r="C3792">
        <v>1867</v>
      </c>
      <c r="D3792" t="s">
        <v>22</v>
      </c>
      <c r="E3792" t="s">
        <v>20</v>
      </c>
      <c r="F3792" s="6">
        <v>5</v>
      </c>
      <c r="G3792" s="4">
        <v>584.55999999999995</v>
      </c>
      <c r="H3792" s="7">
        <v>0.11</v>
      </c>
      <c r="I3792" t="s">
        <v>16</v>
      </c>
      <c r="J3792" s="6">
        <v>10</v>
      </c>
      <c r="K3792" s="5">
        <v>1.7</v>
      </c>
      <c r="L3792" s="4">
        <v>2601.29</v>
      </c>
    </row>
    <row r="3793" spans="1:12" x14ac:dyDescent="0.3">
      <c r="A3793">
        <v>13792</v>
      </c>
      <c r="B3793" s="1">
        <v>48353</v>
      </c>
      <c r="C3793">
        <v>1703</v>
      </c>
      <c r="D3793" t="s">
        <v>19</v>
      </c>
      <c r="E3793" t="s">
        <v>21</v>
      </c>
      <c r="F3793" s="6">
        <v>1</v>
      </c>
      <c r="G3793" s="4">
        <v>369.48</v>
      </c>
      <c r="H3793" s="7">
        <v>0.16</v>
      </c>
      <c r="I3793" t="s">
        <v>16</v>
      </c>
      <c r="J3793" s="6">
        <v>11</v>
      </c>
      <c r="K3793" s="5">
        <v>1.4</v>
      </c>
      <c r="L3793" s="4">
        <v>310.36</v>
      </c>
    </row>
    <row r="3794" spans="1:12" x14ac:dyDescent="0.3">
      <c r="A3794">
        <v>13793</v>
      </c>
      <c r="B3794" s="1">
        <v>48354</v>
      </c>
      <c r="C3794">
        <v>1018</v>
      </c>
      <c r="D3794" t="s">
        <v>15</v>
      </c>
      <c r="E3794" t="s">
        <v>21</v>
      </c>
      <c r="F3794" s="6">
        <v>3</v>
      </c>
      <c r="G3794" s="4">
        <v>296.52999999999997</v>
      </c>
      <c r="H3794" s="7">
        <v>0.3</v>
      </c>
      <c r="I3794" t="s">
        <v>18</v>
      </c>
      <c r="J3794" s="6">
        <v>10</v>
      </c>
      <c r="K3794" s="5">
        <v>1.4</v>
      </c>
      <c r="L3794" s="4">
        <v>622.71</v>
      </c>
    </row>
    <row r="3795" spans="1:12" x14ac:dyDescent="0.3">
      <c r="A3795">
        <v>13794</v>
      </c>
      <c r="B3795" s="1">
        <v>48355</v>
      </c>
      <c r="C3795">
        <v>1431</v>
      </c>
      <c r="D3795" t="s">
        <v>19</v>
      </c>
      <c r="E3795" t="s">
        <v>13</v>
      </c>
      <c r="F3795" s="6">
        <v>4</v>
      </c>
      <c r="G3795" s="4">
        <v>448.72</v>
      </c>
      <c r="H3795" s="7">
        <v>0.27</v>
      </c>
      <c r="I3795" t="s">
        <v>18</v>
      </c>
      <c r="J3795" s="6">
        <v>9</v>
      </c>
      <c r="K3795" s="5">
        <v>2.2000000000000002</v>
      </c>
      <c r="L3795" s="4">
        <v>1310.26</v>
      </c>
    </row>
    <row r="3796" spans="1:12" x14ac:dyDescent="0.3">
      <c r="A3796">
        <v>13795</v>
      </c>
      <c r="B3796" s="1">
        <v>48356</v>
      </c>
      <c r="C3796">
        <v>1684</v>
      </c>
      <c r="D3796" t="s">
        <v>15</v>
      </c>
      <c r="E3796" t="s">
        <v>17</v>
      </c>
      <c r="F3796" s="6">
        <v>5</v>
      </c>
      <c r="G3796" s="4">
        <v>207.09</v>
      </c>
      <c r="H3796" s="7">
        <v>0.14000000000000001</v>
      </c>
      <c r="I3796" t="s">
        <v>14</v>
      </c>
      <c r="J3796" s="6">
        <v>1</v>
      </c>
      <c r="K3796" s="5">
        <v>1.6</v>
      </c>
      <c r="L3796" s="4">
        <v>890.49</v>
      </c>
    </row>
    <row r="3797" spans="1:12" x14ac:dyDescent="0.3">
      <c r="A3797">
        <v>13796</v>
      </c>
      <c r="B3797" s="1">
        <v>48357</v>
      </c>
      <c r="C3797">
        <v>1739</v>
      </c>
      <c r="D3797" t="s">
        <v>15</v>
      </c>
      <c r="E3797" t="s">
        <v>21</v>
      </c>
      <c r="F3797" s="6">
        <v>6</v>
      </c>
      <c r="G3797" s="4">
        <v>303.56</v>
      </c>
      <c r="H3797" s="7">
        <v>0.3</v>
      </c>
      <c r="I3797" t="s">
        <v>18</v>
      </c>
      <c r="J3797" s="6">
        <v>6</v>
      </c>
      <c r="K3797" s="5">
        <v>3.1</v>
      </c>
      <c r="L3797" s="4">
        <v>1274.95</v>
      </c>
    </row>
    <row r="3798" spans="1:12" x14ac:dyDescent="0.3">
      <c r="A3798">
        <v>13797</v>
      </c>
      <c r="B3798" s="1">
        <v>48358</v>
      </c>
      <c r="C3798">
        <v>1349</v>
      </c>
      <c r="D3798" t="s">
        <v>15</v>
      </c>
      <c r="E3798" t="s">
        <v>20</v>
      </c>
      <c r="F3798" s="6">
        <v>1</v>
      </c>
      <c r="G3798" s="4">
        <v>550.95000000000005</v>
      </c>
      <c r="H3798" s="7">
        <v>0.02</v>
      </c>
      <c r="I3798" t="s">
        <v>18</v>
      </c>
      <c r="J3798" s="6">
        <v>3</v>
      </c>
      <c r="K3798" s="5">
        <v>2.7</v>
      </c>
      <c r="L3798" s="4">
        <v>539.92999999999995</v>
      </c>
    </row>
    <row r="3799" spans="1:12" x14ac:dyDescent="0.3">
      <c r="A3799">
        <v>13798</v>
      </c>
      <c r="B3799" s="1">
        <v>48359</v>
      </c>
      <c r="C3799">
        <v>1182</v>
      </c>
      <c r="D3799" t="s">
        <v>15</v>
      </c>
      <c r="E3799" t="s">
        <v>21</v>
      </c>
      <c r="F3799" s="6">
        <v>5</v>
      </c>
      <c r="G3799" s="4">
        <v>574.05999999999995</v>
      </c>
      <c r="H3799" s="7">
        <v>0.27</v>
      </c>
      <c r="I3799" t="s">
        <v>16</v>
      </c>
      <c r="J3799" s="6">
        <v>9</v>
      </c>
      <c r="K3799" s="5">
        <v>4.5999999999999996</v>
      </c>
      <c r="L3799" s="4">
        <v>2095.3200000000002</v>
      </c>
    </row>
    <row r="3800" spans="1:12" x14ac:dyDescent="0.3">
      <c r="A3800">
        <v>13799</v>
      </c>
      <c r="B3800" s="1">
        <v>48360</v>
      </c>
      <c r="C3800">
        <v>1112</v>
      </c>
      <c r="D3800" t="s">
        <v>19</v>
      </c>
      <c r="E3800" t="s">
        <v>21</v>
      </c>
      <c r="F3800" s="6">
        <v>3</v>
      </c>
      <c r="G3800" s="4">
        <v>557.34</v>
      </c>
      <c r="H3800" s="7">
        <v>7.0000000000000007E-2</v>
      </c>
      <c r="I3800" t="s">
        <v>18</v>
      </c>
      <c r="J3800" s="6">
        <v>3</v>
      </c>
      <c r="K3800" s="5">
        <v>3.9</v>
      </c>
      <c r="L3800" s="4">
        <v>1554.98</v>
      </c>
    </row>
    <row r="3801" spans="1:12" x14ac:dyDescent="0.3">
      <c r="A3801">
        <v>13800</v>
      </c>
      <c r="B3801" s="1">
        <v>48361</v>
      </c>
      <c r="C3801">
        <v>1182</v>
      </c>
      <c r="D3801" t="s">
        <v>15</v>
      </c>
      <c r="E3801" t="s">
        <v>21</v>
      </c>
      <c r="F3801" s="6">
        <v>4</v>
      </c>
      <c r="G3801" s="4">
        <v>168.53</v>
      </c>
      <c r="H3801" s="7">
        <v>0.1</v>
      </c>
      <c r="I3801" t="s">
        <v>16</v>
      </c>
      <c r="J3801" s="6">
        <v>2</v>
      </c>
      <c r="K3801" s="5">
        <v>1.8</v>
      </c>
      <c r="L3801" s="4">
        <v>606.71</v>
      </c>
    </row>
    <row r="3802" spans="1:12" x14ac:dyDescent="0.3">
      <c r="A3802">
        <v>13801</v>
      </c>
      <c r="B3802" s="1">
        <v>48362</v>
      </c>
      <c r="C3802">
        <v>1480</v>
      </c>
      <c r="D3802" t="s">
        <v>22</v>
      </c>
      <c r="E3802" t="s">
        <v>17</v>
      </c>
      <c r="F3802" s="6">
        <v>4</v>
      </c>
      <c r="G3802" s="4">
        <v>150.99</v>
      </c>
      <c r="H3802" s="7">
        <v>0.17</v>
      </c>
      <c r="I3802" t="s">
        <v>18</v>
      </c>
      <c r="J3802" s="6">
        <v>8</v>
      </c>
      <c r="K3802" s="5">
        <v>1.2</v>
      </c>
      <c r="L3802" s="4">
        <v>501.29</v>
      </c>
    </row>
    <row r="3803" spans="1:12" x14ac:dyDescent="0.3">
      <c r="A3803">
        <v>13802</v>
      </c>
      <c r="B3803" s="1">
        <v>48363</v>
      </c>
      <c r="C3803">
        <v>1145</v>
      </c>
      <c r="D3803" t="s">
        <v>22</v>
      </c>
      <c r="E3803" t="s">
        <v>20</v>
      </c>
      <c r="F3803" s="6">
        <v>6</v>
      </c>
      <c r="G3803" s="4">
        <v>189.13</v>
      </c>
      <c r="H3803" s="7">
        <v>0.16</v>
      </c>
      <c r="I3803" t="s">
        <v>16</v>
      </c>
      <c r="J3803" s="6">
        <v>3</v>
      </c>
      <c r="K3803" s="5">
        <v>3.8</v>
      </c>
      <c r="L3803" s="4">
        <v>953.22</v>
      </c>
    </row>
    <row r="3804" spans="1:12" x14ac:dyDescent="0.3">
      <c r="A3804">
        <v>13803</v>
      </c>
      <c r="B3804" s="1">
        <v>48364</v>
      </c>
      <c r="C3804">
        <v>1830</v>
      </c>
      <c r="D3804" t="s">
        <v>19</v>
      </c>
      <c r="E3804" t="s">
        <v>13</v>
      </c>
      <c r="F3804" s="6">
        <v>6</v>
      </c>
      <c r="G3804" s="4">
        <v>273.17</v>
      </c>
      <c r="H3804" s="7">
        <v>0.18</v>
      </c>
      <c r="I3804" t="s">
        <v>18</v>
      </c>
      <c r="J3804" s="6">
        <v>5</v>
      </c>
      <c r="K3804" s="5">
        <v>4.4000000000000004</v>
      </c>
      <c r="L3804" s="4">
        <v>1344</v>
      </c>
    </row>
    <row r="3805" spans="1:12" x14ac:dyDescent="0.3">
      <c r="A3805">
        <v>13804</v>
      </c>
      <c r="B3805" s="1">
        <v>48365</v>
      </c>
      <c r="C3805">
        <v>1627</v>
      </c>
      <c r="D3805" t="s">
        <v>12</v>
      </c>
      <c r="E3805" t="s">
        <v>21</v>
      </c>
      <c r="F3805" s="6">
        <v>6</v>
      </c>
      <c r="G3805" s="4">
        <v>198.79</v>
      </c>
      <c r="H3805" s="7">
        <v>0.19</v>
      </c>
      <c r="I3805" t="s">
        <v>14</v>
      </c>
      <c r="J3805" s="6">
        <v>6</v>
      </c>
      <c r="K3805" s="5">
        <v>3.8</v>
      </c>
      <c r="L3805" s="4">
        <v>966.12</v>
      </c>
    </row>
    <row r="3806" spans="1:12" x14ac:dyDescent="0.3">
      <c r="A3806">
        <v>13805</v>
      </c>
      <c r="B3806" s="1">
        <v>48366</v>
      </c>
      <c r="C3806">
        <v>1112</v>
      </c>
      <c r="D3806" t="s">
        <v>12</v>
      </c>
      <c r="E3806" t="s">
        <v>20</v>
      </c>
      <c r="F3806" s="6">
        <v>5</v>
      </c>
      <c r="G3806" s="4">
        <v>233.91</v>
      </c>
      <c r="H3806" s="7">
        <v>0.12</v>
      </c>
      <c r="I3806" t="s">
        <v>14</v>
      </c>
      <c r="J3806" s="6">
        <v>10</v>
      </c>
      <c r="K3806" s="5">
        <v>3.6</v>
      </c>
      <c r="L3806" s="4">
        <v>1029.2</v>
      </c>
    </row>
    <row r="3807" spans="1:12" x14ac:dyDescent="0.3">
      <c r="A3807">
        <v>13806</v>
      </c>
      <c r="B3807" s="1">
        <v>48367</v>
      </c>
      <c r="C3807">
        <v>1762</v>
      </c>
      <c r="D3807" t="s">
        <v>19</v>
      </c>
      <c r="E3807" t="s">
        <v>20</v>
      </c>
      <c r="F3807" s="6">
        <v>1</v>
      </c>
      <c r="G3807" s="4">
        <v>378.07</v>
      </c>
      <c r="H3807" s="7">
        <v>0.06</v>
      </c>
      <c r="I3807" t="s">
        <v>16</v>
      </c>
      <c r="J3807" s="6">
        <v>10</v>
      </c>
      <c r="K3807" s="5">
        <v>2</v>
      </c>
      <c r="L3807" s="4">
        <v>355.39</v>
      </c>
    </row>
    <row r="3808" spans="1:12" x14ac:dyDescent="0.3">
      <c r="A3808">
        <v>13807</v>
      </c>
      <c r="B3808" s="1">
        <v>48368</v>
      </c>
      <c r="C3808">
        <v>1475</v>
      </c>
      <c r="D3808" t="s">
        <v>19</v>
      </c>
      <c r="E3808" t="s">
        <v>13</v>
      </c>
      <c r="F3808" s="6">
        <v>2</v>
      </c>
      <c r="G3808" s="4">
        <v>461.08</v>
      </c>
      <c r="H3808" s="7">
        <v>0.27</v>
      </c>
      <c r="I3808" t="s">
        <v>16</v>
      </c>
      <c r="J3808" s="6">
        <v>1</v>
      </c>
      <c r="K3808" s="5">
        <v>3</v>
      </c>
      <c r="L3808" s="4">
        <v>673.18</v>
      </c>
    </row>
    <row r="3809" spans="1:12" x14ac:dyDescent="0.3">
      <c r="A3809">
        <v>13808</v>
      </c>
      <c r="B3809" s="1">
        <v>48369</v>
      </c>
      <c r="C3809">
        <v>1762</v>
      </c>
      <c r="D3809" t="s">
        <v>22</v>
      </c>
      <c r="E3809" t="s">
        <v>21</v>
      </c>
      <c r="F3809" s="6">
        <v>4</v>
      </c>
      <c r="G3809" s="4">
        <v>445.3</v>
      </c>
      <c r="H3809" s="7">
        <v>0.14000000000000001</v>
      </c>
      <c r="I3809" t="s">
        <v>14</v>
      </c>
      <c r="J3809" s="6">
        <v>7</v>
      </c>
      <c r="K3809" s="5">
        <v>3.9</v>
      </c>
      <c r="L3809" s="4">
        <v>1531.83</v>
      </c>
    </row>
    <row r="3810" spans="1:12" x14ac:dyDescent="0.3">
      <c r="A3810">
        <v>13809</v>
      </c>
      <c r="B3810" s="1">
        <v>48370</v>
      </c>
      <c r="C3810">
        <v>1302</v>
      </c>
      <c r="D3810" t="s">
        <v>22</v>
      </c>
      <c r="E3810" t="s">
        <v>17</v>
      </c>
      <c r="F3810" s="6">
        <v>2</v>
      </c>
      <c r="G3810" s="4">
        <v>491.44</v>
      </c>
      <c r="H3810" s="7">
        <v>0.18</v>
      </c>
      <c r="I3810" t="s">
        <v>18</v>
      </c>
      <c r="J3810" s="6">
        <v>11</v>
      </c>
      <c r="K3810" s="5">
        <v>1.8</v>
      </c>
      <c r="L3810" s="4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 s="6">
        <v>7</v>
      </c>
      <c r="G3811" s="4">
        <v>33.83</v>
      </c>
      <c r="H3811" s="7">
        <v>0.23</v>
      </c>
      <c r="I3811" t="s">
        <v>18</v>
      </c>
      <c r="J3811" s="6">
        <v>7</v>
      </c>
      <c r="K3811" s="5">
        <v>2.9</v>
      </c>
      <c r="L3811" s="4">
        <v>182.34</v>
      </c>
    </row>
    <row r="3812" spans="1:12" x14ac:dyDescent="0.3">
      <c r="A3812">
        <v>13811</v>
      </c>
      <c r="B3812" s="1">
        <v>48372</v>
      </c>
      <c r="C3812">
        <v>1824</v>
      </c>
      <c r="D3812" t="s">
        <v>12</v>
      </c>
      <c r="E3812" t="s">
        <v>13</v>
      </c>
      <c r="F3812" s="6">
        <v>4</v>
      </c>
      <c r="G3812" s="4">
        <v>42.92</v>
      </c>
      <c r="H3812" s="7">
        <v>0.32</v>
      </c>
      <c r="I3812" t="s">
        <v>18</v>
      </c>
      <c r="J3812" s="6">
        <v>5</v>
      </c>
      <c r="K3812" s="5">
        <v>1.5</v>
      </c>
      <c r="L3812" s="4">
        <v>116.74</v>
      </c>
    </row>
    <row r="3813" spans="1:12" x14ac:dyDescent="0.3">
      <c r="A3813">
        <v>13812</v>
      </c>
      <c r="B3813" s="1">
        <v>48373</v>
      </c>
      <c r="C3813">
        <v>1117</v>
      </c>
      <c r="D3813" t="s">
        <v>15</v>
      </c>
      <c r="E3813" t="s">
        <v>17</v>
      </c>
      <c r="F3813" s="6">
        <v>6</v>
      </c>
      <c r="G3813" s="4">
        <v>476.79</v>
      </c>
      <c r="H3813" s="7">
        <v>0.25</v>
      </c>
      <c r="I3813" t="s">
        <v>18</v>
      </c>
      <c r="J3813" s="6">
        <v>9</v>
      </c>
      <c r="K3813" s="5">
        <v>3.1</v>
      </c>
      <c r="L3813" s="4">
        <v>2145.56</v>
      </c>
    </row>
    <row r="3814" spans="1:12" x14ac:dyDescent="0.3">
      <c r="A3814">
        <v>13813</v>
      </c>
      <c r="B3814" s="1">
        <v>48374</v>
      </c>
      <c r="C3814">
        <v>1812</v>
      </c>
      <c r="D3814" t="s">
        <v>15</v>
      </c>
      <c r="E3814" t="s">
        <v>20</v>
      </c>
      <c r="F3814" s="6">
        <v>1</v>
      </c>
      <c r="G3814" s="4">
        <v>326.85000000000002</v>
      </c>
      <c r="H3814" s="7">
        <v>0.02</v>
      </c>
      <c r="I3814" t="s">
        <v>14</v>
      </c>
      <c r="J3814" s="6">
        <v>11</v>
      </c>
      <c r="K3814" s="5">
        <v>3.3</v>
      </c>
      <c r="L3814" s="4">
        <v>320.31</v>
      </c>
    </row>
    <row r="3815" spans="1:12" x14ac:dyDescent="0.3">
      <c r="A3815">
        <v>13814</v>
      </c>
      <c r="B3815" s="1">
        <v>48375</v>
      </c>
      <c r="C3815">
        <v>1160</v>
      </c>
      <c r="D3815" t="s">
        <v>19</v>
      </c>
      <c r="E3815" t="s">
        <v>21</v>
      </c>
      <c r="F3815" s="6">
        <v>1</v>
      </c>
      <c r="G3815" s="4">
        <v>353.21</v>
      </c>
      <c r="H3815" s="7">
        <v>0.28999999999999998</v>
      </c>
      <c r="I3815" t="s">
        <v>18</v>
      </c>
      <c r="J3815" s="6">
        <v>2</v>
      </c>
      <c r="K3815" s="5">
        <v>3.1</v>
      </c>
      <c r="L3815" s="4">
        <v>250.78</v>
      </c>
    </row>
    <row r="3816" spans="1:12" x14ac:dyDescent="0.3">
      <c r="A3816">
        <v>13815</v>
      </c>
      <c r="B3816" s="1">
        <v>48376</v>
      </c>
      <c r="C3816">
        <v>1400</v>
      </c>
      <c r="D3816" t="s">
        <v>19</v>
      </c>
      <c r="E3816" t="s">
        <v>20</v>
      </c>
      <c r="F3816" s="6">
        <v>4</v>
      </c>
      <c r="G3816" s="4">
        <v>45.76</v>
      </c>
      <c r="H3816" s="7">
        <v>0.35</v>
      </c>
      <c r="I3816" t="s">
        <v>18</v>
      </c>
      <c r="J3816" s="6">
        <v>5</v>
      </c>
      <c r="K3816" s="5">
        <v>2.9</v>
      </c>
      <c r="L3816" s="4">
        <v>118.98</v>
      </c>
    </row>
    <row r="3817" spans="1:12" x14ac:dyDescent="0.3">
      <c r="A3817">
        <v>13816</v>
      </c>
      <c r="B3817" s="1">
        <v>48377</v>
      </c>
      <c r="C3817">
        <v>1197</v>
      </c>
      <c r="D3817" t="s">
        <v>15</v>
      </c>
      <c r="E3817" t="s">
        <v>17</v>
      </c>
      <c r="F3817" s="6">
        <v>5</v>
      </c>
      <c r="G3817" s="4">
        <v>164.36</v>
      </c>
      <c r="H3817" s="7">
        <v>0.17</v>
      </c>
      <c r="I3817" t="s">
        <v>18</v>
      </c>
      <c r="J3817" s="6">
        <v>2</v>
      </c>
      <c r="K3817" s="5">
        <v>3.3</v>
      </c>
      <c r="L3817" s="4">
        <v>682.09</v>
      </c>
    </row>
    <row r="3818" spans="1:12" x14ac:dyDescent="0.3">
      <c r="A3818">
        <v>13817</v>
      </c>
      <c r="B3818" s="1">
        <v>48378</v>
      </c>
      <c r="C3818">
        <v>1259</v>
      </c>
      <c r="D3818" t="s">
        <v>15</v>
      </c>
      <c r="E3818" t="s">
        <v>17</v>
      </c>
      <c r="F3818" s="6">
        <v>7</v>
      </c>
      <c r="G3818" s="4">
        <v>388.44</v>
      </c>
      <c r="H3818" s="7">
        <v>0.34</v>
      </c>
      <c r="I3818" t="s">
        <v>14</v>
      </c>
      <c r="J3818" s="6">
        <v>2</v>
      </c>
      <c r="K3818" s="5">
        <v>5</v>
      </c>
      <c r="L3818" s="4">
        <v>1794.59</v>
      </c>
    </row>
    <row r="3819" spans="1:12" x14ac:dyDescent="0.3">
      <c r="A3819">
        <v>13818</v>
      </c>
      <c r="B3819" s="1">
        <v>48379</v>
      </c>
      <c r="C3819">
        <v>1659</v>
      </c>
      <c r="D3819" t="s">
        <v>15</v>
      </c>
      <c r="E3819" t="s">
        <v>21</v>
      </c>
      <c r="F3819" s="6">
        <v>6</v>
      </c>
      <c r="G3819" s="4">
        <v>517.62</v>
      </c>
      <c r="H3819" s="7">
        <v>0.19</v>
      </c>
      <c r="I3819" t="s">
        <v>18</v>
      </c>
      <c r="J3819" s="6">
        <v>11</v>
      </c>
      <c r="K3819" s="5">
        <v>3.5</v>
      </c>
      <c r="L3819" s="4">
        <v>2515.63</v>
      </c>
    </row>
    <row r="3820" spans="1:12" x14ac:dyDescent="0.3">
      <c r="A3820">
        <v>13819</v>
      </c>
      <c r="B3820" s="1">
        <v>48380</v>
      </c>
      <c r="C3820">
        <v>1751</v>
      </c>
      <c r="D3820" t="s">
        <v>22</v>
      </c>
      <c r="E3820" t="s">
        <v>21</v>
      </c>
      <c r="F3820" s="6">
        <v>1</v>
      </c>
      <c r="G3820" s="4">
        <v>551.44000000000005</v>
      </c>
      <c r="H3820" s="7">
        <v>0.16</v>
      </c>
      <c r="I3820" t="s">
        <v>18</v>
      </c>
      <c r="J3820" s="6">
        <v>9</v>
      </c>
      <c r="K3820" s="5">
        <v>4</v>
      </c>
      <c r="L3820" s="4">
        <v>463.21</v>
      </c>
    </row>
    <row r="3821" spans="1:12" x14ac:dyDescent="0.3">
      <c r="A3821">
        <v>13820</v>
      </c>
      <c r="B3821" s="1">
        <v>48381</v>
      </c>
      <c r="C3821">
        <v>1046</v>
      </c>
      <c r="D3821" t="s">
        <v>19</v>
      </c>
      <c r="E3821" t="s">
        <v>13</v>
      </c>
      <c r="F3821" s="6">
        <v>7</v>
      </c>
      <c r="G3821" s="4">
        <v>307.75</v>
      </c>
      <c r="H3821" s="7">
        <v>0.12</v>
      </c>
      <c r="I3821" t="s">
        <v>14</v>
      </c>
      <c r="J3821" s="6">
        <v>7</v>
      </c>
      <c r="K3821" s="5">
        <v>1.8</v>
      </c>
      <c r="L3821" s="4">
        <v>1895.74</v>
      </c>
    </row>
    <row r="3822" spans="1:12" x14ac:dyDescent="0.3">
      <c r="A3822">
        <v>13821</v>
      </c>
      <c r="B3822" s="1">
        <v>48382</v>
      </c>
      <c r="C3822">
        <v>1986</v>
      </c>
      <c r="D3822" t="s">
        <v>15</v>
      </c>
      <c r="E3822" t="s">
        <v>21</v>
      </c>
      <c r="F3822" s="6">
        <v>7</v>
      </c>
      <c r="G3822" s="4">
        <v>334.1</v>
      </c>
      <c r="H3822" s="7">
        <v>0.23</v>
      </c>
      <c r="I3822" t="s">
        <v>18</v>
      </c>
      <c r="J3822" s="6">
        <v>4</v>
      </c>
      <c r="K3822" s="5">
        <v>3.1</v>
      </c>
      <c r="L3822" s="4">
        <v>1800.8</v>
      </c>
    </row>
    <row r="3823" spans="1:12" x14ac:dyDescent="0.3">
      <c r="A3823">
        <v>13822</v>
      </c>
      <c r="B3823" s="1">
        <v>48383</v>
      </c>
      <c r="C3823">
        <v>1398</v>
      </c>
      <c r="D3823" t="s">
        <v>19</v>
      </c>
      <c r="E3823" t="s">
        <v>13</v>
      </c>
      <c r="F3823" s="6">
        <v>1</v>
      </c>
      <c r="G3823" s="4">
        <v>502.33</v>
      </c>
      <c r="H3823" s="7">
        <v>0.08</v>
      </c>
      <c r="I3823" t="s">
        <v>16</v>
      </c>
      <c r="J3823" s="6">
        <v>11</v>
      </c>
      <c r="K3823" s="5">
        <v>1</v>
      </c>
      <c r="L3823" s="4">
        <v>462.14</v>
      </c>
    </row>
    <row r="3824" spans="1:12" x14ac:dyDescent="0.3">
      <c r="A3824">
        <v>13823</v>
      </c>
      <c r="B3824" s="1">
        <v>48384</v>
      </c>
      <c r="C3824">
        <v>1709</v>
      </c>
      <c r="D3824" t="s">
        <v>15</v>
      </c>
      <c r="E3824" t="s">
        <v>17</v>
      </c>
      <c r="F3824" s="6">
        <v>3</v>
      </c>
      <c r="G3824" s="4">
        <v>329.51</v>
      </c>
      <c r="H3824" s="7">
        <v>0.04</v>
      </c>
      <c r="I3824" t="s">
        <v>18</v>
      </c>
      <c r="J3824" s="6">
        <v>8</v>
      </c>
      <c r="K3824" s="5">
        <v>1.1000000000000001</v>
      </c>
      <c r="L3824" s="4">
        <v>948.99</v>
      </c>
    </row>
    <row r="3825" spans="1:12" x14ac:dyDescent="0.3">
      <c r="A3825">
        <v>13824</v>
      </c>
      <c r="B3825" s="1">
        <v>48385</v>
      </c>
      <c r="C3825">
        <v>1558</v>
      </c>
      <c r="D3825" t="s">
        <v>22</v>
      </c>
      <c r="E3825" t="s">
        <v>17</v>
      </c>
      <c r="F3825" s="6">
        <v>7</v>
      </c>
      <c r="G3825" s="4">
        <v>317.36</v>
      </c>
      <c r="H3825" s="7">
        <v>0.01</v>
      </c>
      <c r="I3825" t="s">
        <v>18</v>
      </c>
      <c r="J3825" s="6">
        <v>11</v>
      </c>
      <c r="K3825" s="5">
        <v>2.2999999999999998</v>
      </c>
      <c r="L3825" s="4">
        <v>2199.3000000000002</v>
      </c>
    </row>
    <row r="3826" spans="1:12" x14ac:dyDescent="0.3">
      <c r="A3826">
        <v>13825</v>
      </c>
      <c r="B3826" s="1">
        <v>48386</v>
      </c>
      <c r="C3826">
        <v>1077</v>
      </c>
      <c r="D3826" t="s">
        <v>22</v>
      </c>
      <c r="E3826" t="s">
        <v>20</v>
      </c>
      <c r="F3826" s="6">
        <v>1</v>
      </c>
      <c r="G3826" s="4">
        <v>544.47</v>
      </c>
      <c r="H3826" s="7">
        <v>0.1</v>
      </c>
      <c r="I3826" t="s">
        <v>16</v>
      </c>
      <c r="J3826" s="6">
        <v>11</v>
      </c>
      <c r="K3826" s="5">
        <v>2.9</v>
      </c>
      <c r="L3826" s="4">
        <v>490.02</v>
      </c>
    </row>
    <row r="3827" spans="1:12" x14ac:dyDescent="0.3">
      <c r="A3827">
        <v>13826</v>
      </c>
      <c r="B3827" s="1">
        <v>48387</v>
      </c>
      <c r="C3827">
        <v>1123</v>
      </c>
      <c r="D3827" t="s">
        <v>12</v>
      </c>
      <c r="E3827" t="s">
        <v>20</v>
      </c>
      <c r="F3827" s="6">
        <v>3</v>
      </c>
      <c r="G3827" s="4">
        <v>477.11</v>
      </c>
      <c r="H3827" s="7">
        <v>0.14000000000000001</v>
      </c>
      <c r="I3827" t="s">
        <v>18</v>
      </c>
      <c r="J3827" s="6">
        <v>4</v>
      </c>
      <c r="K3827" s="5">
        <v>3.3</v>
      </c>
      <c r="L3827" s="4">
        <v>1230.94</v>
      </c>
    </row>
    <row r="3828" spans="1:12" x14ac:dyDescent="0.3">
      <c r="A3828">
        <v>13827</v>
      </c>
      <c r="B3828" s="1">
        <v>48388</v>
      </c>
      <c r="C3828">
        <v>1074</v>
      </c>
      <c r="D3828" t="s">
        <v>19</v>
      </c>
      <c r="E3828" t="s">
        <v>13</v>
      </c>
      <c r="F3828" s="6">
        <v>1</v>
      </c>
      <c r="G3828" s="4">
        <v>546.80999999999995</v>
      </c>
      <c r="H3828" s="7">
        <v>0.19</v>
      </c>
      <c r="I3828" t="s">
        <v>18</v>
      </c>
      <c r="J3828" s="6">
        <v>1</v>
      </c>
      <c r="K3828" s="5">
        <v>4.5999999999999996</v>
      </c>
      <c r="L3828" s="4">
        <v>442.92</v>
      </c>
    </row>
    <row r="3829" spans="1:12" x14ac:dyDescent="0.3">
      <c r="A3829">
        <v>13828</v>
      </c>
      <c r="B3829" s="1">
        <v>48389</v>
      </c>
      <c r="C3829">
        <v>1870</v>
      </c>
      <c r="D3829" t="s">
        <v>15</v>
      </c>
      <c r="E3829" t="s">
        <v>21</v>
      </c>
      <c r="F3829" s="6">
        <v>1</v>
      </c>
      <c r="G3829" s="4">
        <v>142.66999999999999</v>
      </c>
      <c r="H3829" s="7">
        <v>0.1</v>
      </c>
      <c r="I3829" t="s">
        <v>18</v>
      </c>
      <c r="J3829" s="6">
        <v>10</v>
      </c>
      <c r="K3829" s="5">
        <v>4.0999999999999996</v>
      </c>
      <c r="L3829" s="4">
        <v>128.4</v>
      </c>
    </row>
    <row r="3830" spans="1:12" x14ac:dyDescent="0.3">
      <c r="A3830">
        <v>13829</v>
      </c>
      <c r="B3830" s="1">
        <v>48390</v>
      </c>
      <c r="C3830">
        <v>1136</v>
      </c>
      <c r="D3830" t="s">
        <v>19</v>
      </c>
      <c r="E3830" t="s">
        <v>21</v>
      </c>
      <c r="F3830" s="6">
        <v>7</v>
      </c>
      <c r="G3830" s="4">
        <v>321.76</v>
      </c>
      <c r="H3830" s="7">
        <v>0.34</v>
      </c>
      <c r="I3830" t="s">
        <v>18</v>
      </c>
      <c r="J3830" s="6">
        <v>3</v>
      </c>
      <c r="K3830" s="5">
        <v>2.2000000000000002</v>
      </c>
      <c r="L3830" s="4">
        <v>1486.53</v>
      </c>
    </row>
    <row r="3831" spans="1:12" x14ac:dyDescent="0.3">
      <c r="A3831">
        <v>13830</v>
      </c>
      <c r="B3831" s="1">
        <v>48391</v>
      </c>
      <c r="C3831">
        <v>1601</v>
      </c>
      <c r="D3831" t="s">
        <v>15</v>
      </c>
      <c r="E3831" t="s">
        <v>20</v>
      </c>
      <c r="F3831" s="6">
        <v>5</v>
      </c>
      <c r="G3831" s="4">
        <v>507.85</v>
      </c>
      <c r="H3831" s="7">
        <v>0.1</v>
      </c>
      <c r="I3831" t="s">
        <v>18</v>
      </c>
      <c r="J3831" s="6">
        <v>10</v>
      </c>
      <c r="K3831" s="5">
        <v>4</v>
      </c>
      <c r="L3831" s="4">
        <v>2285.33</v>
      </c>
    </row>
    <row r="3832" spans="1:12" x14ac:dyDescent="0.3">
      <c r="A3832">
        <v>13831</v>
      </c>
      <c r="B3832" s="1">
        <v>48392</v>
      </c>
      <c r="C3832">
        <v>1399</v>
      </c>
      <c r="D3832" t="s">
        <v>12</v>
      </c>
      <c r="E3832" t="s">
        <v>17</v>
      </c>
      <c r="F3832" s="6">
        <v>5</v>
      </c>
      <c r="G3832" s="4">
        <v>80.02</v>
      </c>
      <c r="H3832" s="7">
        <v>0.15</v>
      </c>
      <c r="I3832" t="s">
        <v>14</v>
      </c>
      <c r="J3832" s="6">
        <v>1</v>
      </c>
      <c r="K3832" s="5">
        <v>3.2</v>
      </c>
      <c r="L3832" s="4">
        <v>340.08</v>
      </c>
    </row>
    <row r="3833" spans="1:12" x14ac:dyDescent="0.3">
      <c r="A3833">
        <v>13832</v>
      </c>
      <c r="B3833" s="1">
        <v>48393</v>
      </c>
      <c r="C3833">
        <v>1836</v>
      </c>
      <c r="D3833" t="s">
        <v>22</v>
      </c>
      <c r="E3833" t="s">
        <v>13</v>
      </c>
      <c r="F3833" s="6">
        <v>6</v>
      </c>
      <c r="G3833" s="4">
        <v>479.88</v>
      </c>
      <c r="H3833" s="7">
        <v>0.04</v>
      </c>
      <c r="I3833" t="s">
        <v>16</v>
      </c>
      <c r="J3833" s="6">
        <v>2</v>
      </c>
      <c r="K3833" s="5">
        <v>4.0999999999999996</v>
      </c>
      <c r="L3833" s="4">
        <v>2764.11</v>
      </c>
    </row>
    <row r="3834" spans="1:12" x14ac:dyDescent="0.3">
      <c r="A3834">
        <v>13833</v>
      </c>
      <c r="B3834" s="1">
        <v>48394</v>
      </c>
      <c r="C3834">
        <v>1504</v>
      </c>
      <c r="D3834" t="s">
        <v>12</v>
      </c>
      <c r="E3834" t="s">
        <v>17</v>
      </c>
      <c r="F3834" s="6">
        <v>1</v>
      </c>
      <c r="G3834" s="4">
        <v>122.04</v>
      </c>
      <c r="H3834" s="7">
        <v>0.09</v>
      </c>
      <c r="I3834" t="s">
        <v>16</v>
      </c>
      <c r="J3834" s="6">
        <v>2</v>
      </c>
      <c r="K3834" s="5">
        <v>2.6</v>
      </c>
      <c r="L3834" s="4">
        <v>111.06</v>
      </c>
    </row>
    <row r="3835" spans="1:12" x14ac:dyDescent="0.3">
      <c r="A3835">
        <v>13834</v>
      </c>
      <c r="B3835" s="1">
        <v>48395</v>
      </c>
      <c r="C3835">
        <v>1499</v>
      </c>
      <c r="D3835" t="s">
        <v>19</v>
      </c>
      <c r="E3835" t="s">
        <v>17</v>
      </c>
      <c r="F3835" s="6">
        <v>6</v>
      </c>
      <c r="G3835" s="4">
        <v>487.75</v>
      </c>
      <c r="H3835" s="7">
        <v>0.02</v>
      </c>
      <c r="I3835" t="s">
        <v>16</v>
      </c>
      <c r="J3835" s="6">
        <v>7</v>
      </c>
      <c r="K3835" s="5">
        <v>1.4</v>
      </c>
      <c r="L3835" s="4">
        <v>2867.97</v>
      </c>
    </row>
    <row r="3836" spans="1:12" x14ac:dyDescent="0.3">
      <c r="A3836">
        <v>13835</v>
      </c>
      <c r="B3836" s="1">
        <v>48396</v>
      </c>
      <c r="C3836">
        <v>1572</v>
      </c>
      <c r="D3836" t="s">
        <v>12</v>
      </c>
      <c r="E3836" t="s">
        <v>21</v>
      </c>
      <c r="F3836" s="6">
        <v>6</v>
      </c>
      <c r="G3836" s="4">
        <v>373.02</v>
      </c>
      <c r="H3836" s="7">
        <v>0.2</v>
      </c>
      <c r="I3836" t="s">
        <v>18</v>
      </c>
      <c r="J3836" s="6">
        <v>4</v>
      </c>
      <c r="K3836" s="5">
        <v>3.5</v>
      </c>
      <c r="L3836" s="4">
        <v>1790.5</v>
      </c>
    </row>
    <row r="3837" spans="1:12" x14ac:dyDescent="0.3">
      <c r="A3837">
        <v>13836</v>
      </c>
      <c r="B3837" s="1">
        <v>48397</v>
      </c>
      <c r="C3837">
        <v>1137</v>
      </c>
      <c r="D3837" t="s">
        <v>19</v>
      </c>
      <c r="E3837" t="s">
        <v>13</v>
      </c>
      <c r="F3837" s="6">
        <v>6</v>
      </c>
      <c r="G3837" s="4">
        <v>128.04</v>
      </c>
      <c r="H3837" s="7">
        <v>0.26</v>
      </c>
      <c r="I3837" t="s">
        <v>16</v>
      </c>
      <c r="J3837" s="6">
        <v>10</v>
      </c>
      <c r="K3837" s="5">
        <v>3.2</v>
      </c>
      <c r="L3837" s="4">
        <v>568.5</v>
      </c>
    </row>
    <row r="3838" spans="1:12" x14ac:dyDescent="0.3">
      <c r="A3838">
        <v>13837</v>
      </c>
      <c r="B3838" s="1">
        <v>48398</v>
      </c>
      <c r="C3838">
        <v>1049</v>
      </c>
      <c r="D3838" t="s">
        <v>12</v>
      </c>
      <c r="E3838" t="s">
        <v>17</v>
      </c>
      <c r="F3838" s="6">
        <v>6</v>
      </c>
      <c r="G3838" s="4">
        <v>291.91000000000003</v>
      </c>
      <c r="H3838" s="7">
        <v>7.0000000000000007E-2</v>
      </c>
      <c r="I3838" t="s">
        <v>16</v>
      </c>
      <c r="J3838" s="6">
        <v>9</v>
      </c>
      <c r="K3838" s="5">
        <v>4.8</v>
      </c>
      <c r="L3838" s="4">
        <v>1628.86</v>
      </c>
    </row>
    <row r="3839" spans="1:12" x14ac:dyDescent="0.3">
      <c r="A3839">
        <v>13838</v>
      </c>
      <c r="B3839" s="1">
        <v>48399</v>
      </c>
      <c r="C3839">
        <v>1770</v>
      </c>
      <c r="D3839" t="s">
        <v>19</v>
      </c>
      <c r="E3839" t="s">
        <v>20</v>
      </c>
      <c r="F3839" s="6">
        <v>4</v>
      </c>
      <c r="G3839" s="4">
        <v>413.91</v>
      </c>
      <c r="H3839" s="7">
        <v>0.13</v>
      </c>
      <c r="I3839" t="s">
        <v>18</v>
      </c>
      <c r="J3839" s="6">
        <v>2</v>
      </c>
      <c r="K3839" s="5">
        <v>1.6</v>
      </c>
      <c r="L3839" s="4">
        <v>1440.41</v>
      </c>
    </row>
    <row r="3840" spans="1:12" x14ac:dyDescent="0.3">
      <c r="A3840">
        <v>13839</v>
      </c>
      <c r="B3840" s="1">
        <v>48400</v>
      </c>
      <c r="C3840">
        <v>1972</v>
      </c>
      <c r="D3840" t="s">
        <v>19</v>
      </c>
      <c r="E3840" t="s">
        <v>20</v>
      </c>
      <c r="F3840" s="6">
        <v>7</v>
      </c>
      <c r="G3840" s="4">
        <v>385.8</v>
      </c>
      <c r="H3840" s="7">
        <v>0.01</v>
      </c>
      <c r="I3840" t="s">
        <v>16</v>
      </c>
      <c r="J3840" s="6">
        <v>9</v>
      </c>
      <c r="K3840" s="5">
        <v>3.6</v>
      </c>
      <c r="L3840" s="4">
        <v>2673.59</v>
      </c>
    </row>
    <row r="3841" spans="1:12" x14ac:dyDescent="0.3">
      <c r="A3841">
        <v>13840</v>
      </c>
      <c r="B3841" s="1">
        <v>48401</v>
      </c>
      <c r="C3841">
        <v>1618</v>
      </c>
      <c r="D3841" t="s">
        <v>15</v>
      </c>
      <c r="E3841" t="s">
        <v>21</v>
      </c>
      <c r="F3841" s="6">
        <v>7</v>
      </c>
      <c r="G3841" s="4">
        <v>264.94</v>
      </c>
      <c r="H3841" s="7">
        <v>0.28999999999999998</v>
      </c>
      <c r="I3841" t="s">
        <v>18</v>
      </c>
      <c r="J3841" s="6">
        <v>6</v>
      </c>
      <c r="K3841" s="5">
        <v>2.9</v>
      </c>
      <c r="L3841" s="4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 s="6">
        <v>4</v>
      </c>
      <c r="G3842" s="4">
        <v>541.13</v>
      </c>
      <c r="H3842" s="7">
        <v>0.27</v>
      </c>
      <c r="I3842" t="s">
        <v>18</v>
      </c>
      <c r="J3842" s="6">
        <v>10</v>
      </c>
      <c r="K3842" s="5">
        <v>2.5</v>
      </c>
      <c r="L3842" s="4">
        <v>1580.1</v>
      </c>
    </row>
    <row r="3843" spans="1:12" x14ac:dyDescent="0.3">
      <c r="A3843">
        <v>13842</v>
      </c>
      <c r="B3843" s="1">
        <v>48403</v>
      </c>
      <c r="C3843">
        <v>1861</v>
      </c>
      <c r="D3843" t="s">
        <v>19</v>
      </c>
      <c r="E3843" t="s">
        <v>20</v>
      </c>
      <c r="F3843" s="6">
        <v>1</v>
      </c>
      <c r="G3843" s="4">
        <v>318.77</v>
      </c>
      <c r="H3843" s="7">
        <v>0.02</v>
      </c>
      <c r="I3843" t="s">
        <v>18</v>
      </c>
      <c r="J3843" s="6">
        <v>8</v>
      </c>
      <c r="K3843" s="5">
        <v>4.2</v>
      </c>
      <c r="L3843" s="4">
        <v>312.39</v>
      </c>
    </row>
    <row r="3844" spans="1:12" x14ac:dyDescent="0.3">
      <c r="A3844">
        <v>13843</v>
      </c>
      <c r="B3844" s="1">
        <v>48404</v>
      </c>
      <c r="C3844">
        <v>1253</v>
      </c>
      <c r="D3844" t="s">
        <v>15</v>
      </c>
      <c r="E3844" t="s">
        <v>17</v>
      </c>
      <c r="F3844" s="6">
        <v>4</v>
      </c>
      <c r="G3844" s="4">
        <v>310.93</v>
      </c>
      <c r="H3844" s="7">
        <v>0.13</v>
      </c>
      <c r="I3844" t="s">
        <v>16</v>
      </c>
      <c r="J3844" s="6">
        <v>7</v>
      </c>
      <c r="K3844" s="5">
        <v>4.2</v>
      </c>
      <c r="L3844" s="4">
        <v>1082.04</v>
      </c>
    </row>
    <row r="3845" spans="1:12" x14ac:dyDescent="0.3">
      <c r="A3845">
        <v>13844</v>
      </c>
      <c r="B3845" s="1">
        <v>48405</v>
      </c>
      <c r="C3845">
        <v>1629</v>
      </c>
      <c r="D3845" t="s">
        <v>12</v>
      </c>
      <c r="E3845" t="s">
        <v>20</v>
      </c>
      <c r="F3845" s="6">
        <v>1</v>
      </c>
      <c r="G3845" s="4">
        <v>51.42</v>
      </c>
      <c r="H3845" s="7">
        <v>0.33</v>
      </c>
      <c r="I3845" t="s">
        <v>18</v>
      </c>
      <c r="J3845" s="6">
        <v>11</v>
      </c>
      <c r="K3845" s="5">
        <v>3.9</v>
      </c>
      <c r="L3845" s="4">
        <v>34.450000000000003</v>
      </c>
    </row>
    <row r="3846" spans="1:12" x14ac:dyDescent="0.3">
      <c r="A3846">
        <v>13845</v>
      </c>
      <c r="B3846" s="1">
        <v>48406</v>
      </c>
      <c r="C3846">
        <v>1709</v>
      </c>
      <c r="D3846" t="s">
        <v>15</v>
      </c>
      <c r="E3846" t="s">
        <v>20</v>
      </c>
      <c r="F3846" s="6">
        <v>5</v>
      </c>
      <c r="G3846" s="4">
        <v>554.44000000000005</v>
      </c>
      <c r="H3846" s="7">
        <v>0.14000000000000001</v>
      </c>
      <c r="I3846" t="s">
        <v>16</v>
      </c>
      <c r="J3846" s="6">
        <v>8</v>
      </c>
      <c r="K3846" s="5">
        <v>1.3</v>
      </c>
      <c r="L3846" s="4">
        <v>2384.09</v>
      </c>
    </row>
    <row r="3847" spans="1:12" x14ac:dyDescent="0.3">
      <c r="A3847">
        <v>13846</v>
      </c>
      <c r="B3847" s="1">
        <v>48407</v>
      </c>
      <c r="C3847">
        <v>1848</v>
      </c>
      <c r="D3847" t="s">
        <v>19</v>
      </c>
      <c r="E3847" t="s">
        <v>17</v>
      </c>
      <c r="F3847" s="6">
        <v>7</v>
      </c>
      <c r="G3847" s="4">
        <v>118.61</v>
      </c>
      <c r="H3847" s="7">
        <v>0.18</v>
      </c>
      <c r="I3847" t="s">
        <v>14</v>
      </c>
      <c r="J3847" s="6">
        <v>9</v>
      </c>
      <c r="K3847" s="5">
        <v>2.4</v>
      </c>
      <c r="L3847" s="4">
        <v>680.82</v>
      </c>
    </row>
    <row r="3848" spans="1:12" x14ac:dyDescent="0.3">
      <c r="A3848">
        <v>13847</v>
      </c>
      <c r="B3848" s="1">
        <v>48408</v>
      </c>
      <c r="C3848">
        <v>1876</v>
      </c>
      <c r="D3848" t="s">
        <v>15</v>
      </c>
      <c r="E3848" t="s">
        <v>21</v>
      </c>
      <c r="F3848" s="6">
        <v>2</v>
      </c>
      <c r="G3848" s="4">
        <v>324.08</v>
      </c>
      <c r="H3848" s="7">
        <v>0.12</v>
      </c>
      <c r="I3848" t="s">
        <v>14</v>
      </c>
      <c r="J3848" s="6">
        <v>8</v>
      </c>
      <c r="K3848" s="5">
        <v>1.2</v>
      </c>
      <c r="L3848" s="4">
        <v>570.38</v>
      </c>
    </row>
    <row r="3849" spans="1:12" x14ac:dyDescent="0.3">
      <c r="A3849">
        <v>13848</v>
      </c>
      <c r="B3849" s="1">
        <v>48409</v>
      </c>
      <c r="C3849">
        <v>1562</v>
      </c>
      <c r="D3849" t="s">
        <v>15</v>
      </c>
      <c r="E3849" t="s">
        <v>21</v>
      </c>
      <c r="F3849" s="6">
        <v>3</v>
      </c>
      <c r="G3849" s="4">
        <v>485.09</v>
      </c>
      <c r="H3849" s="7">
        <v>0.21</v>
      </c>
      <c r="I3849" t="s">
        <v>16</v>
      </c>
      <c r="J3849" s="6">
        <v>6</v>
      </c>
      <c r="K3849" s="5">
        <v>2.4</v>
      </c>
      <c r="L3849" s="4">
        <v>1149.6600000000001</v>
      </c>
    </row>
    <row r="3850" spans="1:12" x14ac:dyDescent="0.3">
      <c r="A3850">
        <v>13849</v>
      </c>
      <c r="B3850" s="1">
        <v>48410</v>
      </c>
      <c r="C3850">
        <v>1756</v>
      </c>
      <c r="D3850" t="s">
        <v>12</v>
      </c>
      <c r="E3850" t="s">
        <v>13</v>
      </c>
      <c r="F3850" s="6">
        <v>7</v>
      </c>
      <c r="G3850" s="4">
        <v>141.04</v>
      </c>
      <c r="H3850" s="7">
        <v>0.34</v>
      </c>
      <c r="I3850" t="s">
        <v>16</v>
      </c>
      <c r="J3850" s="6">
        <v>8</v>
      </c>
      <c r="K3850" s="5">
        <v>3.6</v>
      </c>
      <c r="L3850" s="4">
        <v>651.6</v>
      </c>
    </row>
    <row r="3851" spans="1:12" x14ac:dyDescent="0.3">
      <c r="A3851">
        <v>13850</v>
      </c>
      <c r="B3851" s="1">
        <v>48411</v>
      </c>
      <c r="C3851">
        <v>1914</v>
      </c>
      <c r="D3851" t="s">
        <v>22</v>
      </c>
      <c r="E3851" t="s">
        <v>20</v>
      </c>
      <c r="F3851" s="6">
        <v>4</v>
      </c>
      <c r="G3851" s="4">
        <v>323.51</v>
      </c>
      <c r="H3851" s="7">
        <v>0.35</v>
      </c>
      <c r="I3851" t="s">
        <v>16</v>
      </c>
      <c r="J3851" s="6">
        <v>8</v>
      </c>
      <c r="K3851" s="5">
        <v>3.1</v>
      </c>
      <c r="L3851" s="4">
        <v>841.13</v>
      </c>
    </row>
    <row r="3852" spans="1:12" x14ac:dyDescent="0.3">
      <c r="A3852">
        <v>13851</v>
      </c>
      <c r="B3852" s="1">
        <v>48412</v>
      </c>
      <c r="C3852">
        <v>1425</v>
      </c>
      <c r="D3852" t="s">
        <v>15</v>
      </c>
      <c r="E3852" t="s">
        <v>17</v>
      </c>
      <c r="F3852" s="6">
        <v>4</v>
      </c>
      <c r="G3852" s="4">
        <v>155.80000000000001</v>
      </c>
      <c r="H3852" s="7">
        <v>0.27</v>
      </c>
      <c r="I3852" t="s">
        <v>16</v>
      </c>
      <c r="J3852" s="6">
        <v>2</v>
      </c>
      <c r="K3852" s="5">
        <v>3.8</v>
      </c>
      <c r="L3852" s="4">
        <v>454.94</v>
      </c>
    </row>
    <row r="3853" spans="1:12" x14ac:dyDescent="0.3">
      <c r="A3853">
        <v>13852</v>
      </c>
      <c r="B3853" s="1">
        <v>48413</v>
      </c>
      <c r="C3853">
        <v>1546</v>
      </c>
      <c r="D3853" t="s">
        <v>12</v>
      </c>
      <c r="E3853" t="s">
        <v>13</v>
      </c>
      <c r="F3853" s="6">
        <v>5</v>
      </c>
      <c r="G3853" s="4">
        <v>459.42</v>
      </c>
      <c r="H3853" s="7">
        <v>0.14000000000000001</v>
      </c>
      <c r="I3853" t="s">
        <v>18</v>
      </c>
      <c r="J3853" s="6">
        <v>2</v>
      </c>
      <c r="K3853" s="5">
        <v>3.2</v>
      </c>
      <c r="L3853" s="4">
        <v>1975.51</v>
      </c>
    </row>
    <row r="3854" spans="1:12" x14ac:dyDescent="0.3">
      <c r="A3854">
        <v>13853</v>
      </c>
      <c r="B3854" s="1">
        <v>48414</v>
      </c>
      <c r="C3854">
        <v>1301</v>
      </c>
      <c r="D3854" t="s">
        <v>15</v>
      </c>
      <c r="E3854" t="s">
        <v>21</v>
      </c>
      <c r="F3854" s="6">
        <v>4</v>
      </c>
      <c r="G3854" s="4">
        <v>345.14</v>
      </c>
      <c r="H3854" s="7">
        <v>0.17</v>
      </c>
      <c r="I3854" t="s">
        <v>18</v>
      </c>
      <c r="J3854" s="6">
        <v>11</v>
      </c>
      <c r="K3854" s="5">
        <v>3.2</v>
      </c>
      <c r="L3854" s="4">
        <v>1145.8599999999999</v>
      </c>
    </row>
    <row r="3855" spans="1:12" x14ac:dyDescent="0.3">
      <c r="A3855">
        <v>13854</v>
      </c>
      <c r="B3855" s="1">
        <v>48415</v>
      </c>
      <c r="C3855">
        <v>1921</v>
      </c>
      <c r="D3855" t="s">
        <v>19</v>
      </c>
      <c r="E3855" t="s">
        <v>21</v>
      </c>
      <c r="F3855" s="6">
        <v>1</v>
      </c>
      <c r="G3855" s="4">
        <v>515.75</v>
      </c>
      <c r="H3855" s="7">
        <v>0.12</v>
      </c>
      <c r="I3855" t="s">
        <v>16</v>
      </c>
      <c r="J3855" s="6">
        <v>1</v>
      </c>
      <c r="K3855" s="5">
        <v>3</v>
      </c>
      <c r="L3855" s="4">
        <v>453.86</v>
      </c>
    </row>
    <row r="3856" spans="1:12" x14ac:dyDescent="0.3">
      <c r="A3856">
        <v>13855</v>
      </c>
      <c r="B3856" s="1">
        <v>48416</v>
      </c>
      <c r="C3856">
        <v>1580</v>
      </c>
      <c r="D3856" t="s">
        <v>19</v>
      </c>
      <c r="E3856" t="s">
        <v>17</v>
      </c>
      <c r="F3856" s="6">
        <v>1</v>
      </c>
      <c r="G3856" s="4">
        <v>538.32000000000005</v>
      </c>
      <c r="H3856" s="7">
        <v>0.34</v>
      </c>
      <c r="I3856" t="s">
        <v>18</v>
      </c>
      <c r="J3856" s="6">
        <v>10</v>
      </c>
      <c r="K3856" s="5">
        <v>2.5</v>
      </c>
      <c r="L3856" s="4">
        <v>355.29</v>
      </c>
    </row>
    <row r="3857" spans="1:12" x14ac:dyDescent="0.3">
      <c r="A3857">
        <v>13856</v>
      </c>
      <c r="B3857" s="1">
        <v>48417</v>
      </c>
      <c r="C3857">
        <v>1348</v>
      </c>
      <c r="D3857" t="s">
        <v>15</v>
      </c>
      <c r="E3857" t="s">
        <v>13</v>
      </c>
      <c r="F3857" s="6">
        <v>2</v>
      </c>
      <c r="G3857" s="4">
        <v>394.51</v>
      </c>
      <c r="H3857" s="7">
        <v>0.25</v>
      </c>
      <c r="I3857" t="s">
        <v>14</v>
      </c>
      <c r="J3857" s="6">
        <v>2</v>
      </c>
      <c r="K3857" s="5">
        <v>2.8</v>
      </c>
      <c r="L3857" s="4">
        <v>591.76</v>
      </c>
    </row>
    <row r="3858" spans="1:12" x14ac:dyDescent="0.3">
      <c r="A3858">
        <v>13857</v>
      </c>
      <c r="B3858" s="1">
        <v>48418</v>
      </c>
      <c r="C3858">
        <v>1831</v>
      </c>
      <c r="D3858" t="s">
        <v>19</v>
      </c>
      <c r="E3858" t="s">
        <v>13</v>
      </c>
      <c r="F3858" s="6">
        <v>2</v>
      </c>
      <c r="G3858" s="4">
        <v>439.35</v>
      </c>
      <c r="H3858" s="7">
        <v>0.16</v>
      </c>
      <c r="I3858" t="s">
        <v>18</v>
      </c>
      <c r="J3858" s="6">
        <v>7</v>
      </c>
      <c r="K3858" s="5">
        <v>1.4</v>
      </c>
      <c r="L3858" s="4">
        <v>738.11</v>
      </c>
    </row>
    <row r="3859" spans="1:12" x14ac:dyDescent="0.3">
      <c r="A3859">
        <v>13858</v>
      </c>
      <c r="B3859" s="1">
        <v>48419</v>
      </c>
      <c r="C3859">
        <v>1932</v>
      </c>
      <c r="D3859" t="s">
        <v>12</v>
      </c>
      <c r="E3859" t="s">
        <v>17</v>
      </c>
      <c r="F3859" s="6">
        <v>7</v>
      </c>
      <c r="G3859" s="4">
        <v>336.29</v>
      </c>
      <c r="H3859" s="7">
        <v>0</v>
      </c>
      <c r="I3859" t="s">
        <v>16</v>
      </c>
      <c r="J3859" s="6">
        <v>11</v>
      </c>
      <c r="K3859" s="5">
        <v>4.3</v>
      </c>
      <c r="L3859" s="4">
        <v>2354.0300000000002</v>
      </c>
    </row>
    <row r="3860" spans="1:12" x14ac:dyDescent="0.3">
      <c r="A3860">
        <v>13859</v>
      </c>
      <c r="B3860" s="1">
        <v>48420</v>
      </c>
      <c r="C3860">
        <v>1979</v>
      </c>
      <c r="D3860" t="s">
        <v>22</v>
      </c>
      <c r="E3860" t="s">
        <v>17</v>
      </c>
      <c r="F3860" s="6">
        <v>2</v>
      </c>
      <c r="G3860" s="4">
        <v>239.89</v>
      </c>
      <c r="H3860" s="7">
        <v>0.18</v>
      </c>
      <c r="I3860" t="s">
        <v>18</v>
      </c>
      <c r="J3860" s="6">
        <v>3</v>
      </c>
      <c r="K3860" s="5">
        <v>4.5999999999999996</v>
      </c>
      <c r="L3860" s="4">
        <v>393.42</v>
      </c>
    </row>
    <row r="3861" spans="1:12" x14ac:dyDescent="0.3">
      <c r="A3861">
        <v>13860</v>
      </c>
      <c r="B3861" s="1">
        <v>48421</v>
      </c>
      <c r="C3861">
        <v>1048</v>
      </c>
      <c r="D3861" t="s">
        <v>19</v>
      </c>
      <c r="E3861" t="s">
        <v>13</v>
      </c>
      <c r="F3861" s="6">
        <v>1</v>
      </c>
      <c r="G3861" s="4">
        <v>394.15</v>
      </c>
      <c r="H3861" s="7">
        <v>0.34</v>
      </c>
      <c r="I3861" t="s">
        <v>18</v>
      </c>
      <c r="J3861" s="6">
        <v>4</v>
      </c>
      <c r="K3861" s="5">
        <v>4.0999999999999996</v>
      </c>
      <c r="L3861" s="4">
        <v>260.14</v>
      </c>
    </row>
    <row r="3862" spans="1:12" x14ac:dyDescent="0.3">
      <c r="A3862">
        <v>13861</v>
      </c>
      <c r="B3862" s="1">
        <v>48422</v>
      </c>
      <c r="C3862">
        <v>1916</v>
      </c>
      <c r="D3862" t="s">
        <v>15</v>
      </c>
      <c r="E3862" t="s">
        <v>21</v>
      </c>
      <c r="F3862" s="6">
        <v>6</v>
      </c>
      <c r="G3862" s="4">
        <v>546.35</v>
      </c>
      <c r="H3862" s="7">
        <v>0.18</v>
      </c>
      <c r="I3862" t="s">
        <v>14</v>
      </c>
      <c r="J3862" s="6">
        <v>4</v>
      </c>
      <c r="K3862" s="5">
        <v>3.3</v>
      </c>
      <c r="L3862" s="4">
        <v>2688.04</v>
      </c>
    </row>
    <row r="3863" spans="1:12" x14ac:dyDescent="0.3">
      <c r="A3863">
        <v>13862</v>
      </c>
      <c r="B3863" s="1">
        <v>48423</v>
      </c>
      <c r="C3863">
        <v>1073</v>
      </c>
      <c r="D3863" t="s">
        <v>22</v>
      </c>
      <c r="E3863" t="s">
        <v>20</v>
      </c>
      <c r="F3863" s="6">
        <v>6</v>
      </c>
      <c r="G3863" s="4">
        <v>258.76</v>
      </c>
      <c r="H3863" s="7">
        <v>0.06</v>
      </c>
      <c r="I3863" t="s">
        <v>16</v>
      </c>
      <c r="J3863" s="6">
        <v>4</v>
      </c>
      <c r="K3863" s="5">
        <v>3.3</v>
      </c>
      <c r="L3863" s="4">
        <v>1459.41</v>
      </c>
    </row>
    <row r="3864" spans="1:12" x14ac:dyDescent="0.3">
      <c r="A3864">
        <v>13863</v>
      </c>
      <c r="B3864" s="1">
        <v>48424</v>
      </c>
      <c r="C3864">
        <v>1703</v>
      </c>
      <c r="D3864" t="s">
        <v>12</v>
      </c>
      <c r="E3864" t="s">
        <v>21</v>
      </c>
      <c r="F3864" s="6">
        <v>2</v>
      </c>
      <c r="G3864" s="4">
        <v>198.93</v>
      </c>
      <c r="H3864" s="7">
        <v>0.01</v>
      </c>
      <c r="I3864" t="s">
        <v>16</v>
      </c>
      <c r="J3864" s="6">
        <v>2</v>
      </c>
      <c r="K3864" s="5">
        <v>2.9</v>
      </c>
      <c r="L3864" s="4">
        <v>393.88</v>
      </c>
    </row>
    <row r="3865" spans="1:12" x14ac:dyDescent="0.3">
      <c r="A3865">
        <v>13864</v>
      </c>
      <c r="B3865" s="1">
        <v>48425</v>
      </c>
      <c r="C3865">
        <v>1260</v>
      </c>
      <c r="D3865" t="s">
        <v>12</v>
      </c>
      <c r="E3865" t="s">
        <v>17</v>
      </c>
      <c r="F3865" s="6">
        <v>2</v>
      </c>
      <c r="G3865" s="4">
        <v>242.24</v>
      </c>
      <c r="H3865" s="7">
        <v>0.12</v>
      </c>
      <c r="I3865" t="s">
        <v>18</v>
      </c>
      <c r="J3865" s="6">
        <v>11</v>
      </c>
      <c r="K3865" s="5">
        <v>1.9</v>
      </c>
      <c r="L3865" s="4">
        <v>426.34</v>
      </c>
    </row>
    <row r="3866" spans="1:12" x14ac:dyDescent="0.3">
      <c r="A3866">
        <v>13865</v>
      </c>
      <c r="B3866" s="1">
        <v>48426</v>
      </c>
      <c r="C3866">
        <v>1355</v>
      </c>
      <c r="D3866" t="s">
        <v>15</v>
      </c>
      <c r="E3866" t="s">
        <v>13</v>
      </c>
      <c r="F3866" s="6">
        <v>1</v>
      </c>
      <c r="G3866" s="4">
        <v>269.70999999999998</v>
      </c>
      <c r="H3866" s="7">
        <v>0.32</v>
      </c>
      <c r="I3866" t="s">
        <v>18</v>
      </c>
      <c r="J3866" s="6">
        <v>6</v>
      </c>
      <c r="K3866" s="5">
        <v>2.5</v>
      </c>
      <c r="L3866" s="4">
        <v>183.4</v>
      </c>
    </row>
    <row r="3867" spans="1:12" x14ac:dyDescent="0.3">
      <c r="A3867">
        <v>13866</v>
      </c>
      <c r="B3867" s="1">
        <v>48427</v>
      </c>
      <c r="C3867">
        <v>1581</v>
      </c>
      <c r="D3867" t="s">
        <v>22</v>
      </c>
      <c r="E3867" t="s">
        <v>13</v>
      </c>
      <c r="F3867" s="6">
        <v>5</v>
      </c>
      <c r="G3867" s="4">
        <v>58.03</v>
      </c>
      <c r="H3867" s="7">
        <v>0.35</v>
      </c>
      <c r="I3867" t="s">
        <v>18</v>
      </c>
      <c r="J3867" s="6">
        <v>1</v>
      </c>
      <c r="K3867" s="5">
        <v>5</v>
      </c>
      <c r="L3867" s="4">
        <v>188.6</v>
      </c>
    </row>
    <row r="3868" spans="1:12" x14ac:dyDescent="0.3">
      <c r="A3868">
        <v>13867</v>
      </c>
      <c r="B3868" s="1">
        <v>48428</v>
      </c>
      <c r="C3868">
        <v>1601</v>
      </c>
      <c r="D3868" t="s">
        <v>15</v>
      </c>
      <c r="E3868" t="s">
        <v>20</v>
      </c>
      <c r="F3868" s="6">
        <v>7</v>
      </c>
      <c r="G3868" s="4">
        <v>306.58999999999997</v>
      </c>
      <c r="H3868" s="7">
        <v>0.33</v>
      </c>
      <c r="I3868" t="s">
        <v>16</v>
      </c>
      <c r="J3868" s="6">
        <v>5</v>
      </c>
      <c r="K3868" s="5">
        <v>1.6</v>
      </c>
      <c r="L3868" s="4">
        <v>1437.91</v>
      </c>
    </row>
    <row r="3869" spans="1:12" x14ac:dyDescent="0.3">
      <c r="A3869">
        <v>13868</v>
      </c>
      <c r="B3869" s="1">
        <v>48429</v>
      </c>
      <c r="C3869">
        <v>1259</v>
      </c>
      <c r="D3869" t="s">
        <v>15</v>
      </c>
      <c r="E3869" t="s">
        <v>13</v>
      </c>
      <c r="F3869" s="6">
        <v>4</v>
      </c>
      <c r="G3869" s="4">
        <v>304.17</v>
      </c>
      <c r="H3869" s="7">
        <v>0.26</v>
      </c>
      <c r="I3869" t="s">
        <v>18</v>
      </c>
      <c r="J3869" s="6">
        <v>2</v>
      </c>
      <c r="K3869" s="5">
        <v>3.2</v>
      </c>
      <c r="L3869" s="4">
        <v>900.34</v>
      </c>
    </row>
    <row r="3870" spans="1:12" x14ac:dyDescent="0.3">
      <c r="A3870">
        <v>13869</v>
      </c>
      <c r="B3870" s="1">
        <v>48430</v>
      </c>
      <c r="C3870">
        <v>1637</v>
      </c>
      <c r="D3870" t="s">
        <v>19</v>
      </c>
      <c r="E3870" t="s">
        <v>20</v>
      </c>
      <c r="F3870" s="6">
        <v>7</v>
      </c>
      <c r="G3870" s="4">
        <v>359.24</v>
      </c>
      <c r="H3870" s="7">
        <v>0.2</v>
      </c>
      <c r="I3870" t="s">
        <v>16</v>
      </c>
      <c r="J3870" s="6">
        <v>9</v>
      </c>
      <c r="K3870" s="5">
        <v>4.5</v>
      </c>
      <c r="L3870" s="4">
        <v>2011.74</v>
      </c>
    </row>
    <row r="3871" spans="1:12" x14ac:dyDescent="0.3">
      <c r="A3871">
        <v>13870</v>
      </c>
      <c r="B3871" s="1">
        <v>48431</v>
      </c>
      <c r="C3871">
        <v>1742</v>
      </c>
      <c r="D3871" t="s">
        <v>19</v>
      </c>
      <c r="E3871" t="s">
        <v>21</v>
      </c>
      <c r="F3871" s="6">
        <v>3</v>
      </c>
      <c r="G3871" s="4">
        <v>227.25</v>
      </c>
      <c r="H3871" s="7">
        <v>0.21</v>
      </c>
      <c r="I3871" t="s">
        <v>16</v>
      </c>
      <c r="J3871" s="6">
        <v>2</v>
      </c>
      <c r="K3871" s="5">
        <v>2.8</v>
      </c>
      <c r="L3871" s="4">
        <v>538.58000000000004</v>
      </c>
    </row>
    <row r="3872" spans="1:12" x14ac:dyDescent="0.3">
      <c r="A3872">
        <v>13871</v>
      </c>
      <c r="B3872" s="1">
        <v>48432</v>
      </c>
      <c r="C3872">
        <v>1294</v>
      </c>
      <c r="D3872" t="s">
        <v>15</v>
      </c>
      <c r="E3872" t="s">
        <v>21</v>
      </c>
      <c r="F3872" s="6">
        <v>6</v>
      </c>
      <c r="G3872" s="4">
        <v>373.67</v>
      </c>
      <c r="H3872" s="7">
        <v>0.19</v>
      </c>
      <c r="I3872" t="s">
        <v>18</v>
      </c>
      <c r="J3872" s="6">
        <v>6</v>
      </c>
      <c r="K3872" s="5">
        <v>3.4</v>
      </c>
      <c r="L3872" s="4">
        <v>1816.04</v>
      </c>
    </row>
    <row r="3873" spans="1:12" x14ac:dyDescent="0.3">
      <c r="A3873">
        <v>13872</v>
      </c>
      <c r="B3873" s="1">
        <v>48433</v>
      </c>
      <c r="C3873">
        <v>1930</v>
      </c>
      <c r="D3873" t="s">
        <v>19</v>
      </c>
      <c r="E3873" t="s">
        <v>13</v>
      </c>
      <c r="F3873" s="6">
        <v>6</v>
      </c>
      <c r="G3873" s="4">
        <v>528.76</v>
      </c>
      <c r="H3873" s="7">
        <v>0.25</v>
      </c>
      <c r="I3873" t="s">
        <v>16</v>
      </c>
      <c r="J3873" s="6">
        <v>4</v>
      </c>
      <c r="K3873" s="5">
        <v>4.3</v>
      </c>
      <c r="L3873" s="4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 s="6">
        <v>1</v>
      </c>
      <c r="G3874" s="4">
        <v>573.95000000000005</v>
      </c>
      <c r="H3874" s="7">
        <v>0.15</v>
      </c>
      <c r="I3874" t="s">
        <v>16</v>
      </c>
      <c r="J3874" s="6">
        <v>6</v>
      </c>
      <c r="K3874" s="5">
        <v>3.2</v>
      </c>
      <c r="L3874" s="4">
        <v>487.86</v>
      </c>
    </row>
    <row r="3875" spans="1:12" x14ac:dyDescent="0.3">
      <c r="A3875">
        <v>13874</v>
      </c>
      <c r="B3875" s="1">
        <v>48435</v>
      </c>
      <c r="C3875">
        <v>1791</v>
      </c>
      <c r="D3875" t="s">
        <v>22</v>
      </c>
      <c r="E3875" t="s">
        <v>17</v>
      </c>
      <c r="F3875" s="6">
        <v>7</v>
      </c>
      <c r="G3875" s="4">
        <v>356.41</v>
      </c>
      <c r="H3875" s="7">
        <v>0.23</v>
      </c>
      <c r="I3875" t="s">
        <v>18</v>
      </c>
      <c r="J3875" s="6">
        <v>2</v>
      </c>
      <c r="K3875" s="5">
        <v>3.9</v>
      </c>
      <c r="L3875" s="4">
        <v>1921.05</v>
      </c>
    </row>
    <row r="3876" spans="1:12" x14ac:dyDescent="0.3">
      <c r="A3876">
        <v>13875</v>
      </c>
      <c r="B3876" s="1">
        <v>48436</v>
      </c>
      <c r="C3876">
        <v>1312</v>
      </c>
      <c r="D3876" t="s">
        <v>19</v>
      </c>
      <c r="E3876" t="s">
        <v>17</v>
      </c>
      <c r="F3876" s="6">
        <v>1</v>
      </c>
      <c r="G3876" s="4">
        <v>39.92</v>
      </c>
      <c r="H3876" s="7">
        <v>0.04</v>
      </c>
      <c r="I3876" t="s">
        <v>18</v>
      </c>
      <c r="J3876" s="6">
        <v>2</v>
      </c>
      <c r="K3876" s="5">
        <v>2.4</v>
      </c>
      <c r="L3876" s="4">
        <v>38.32</v>
      </c>
    </row>
    <row r="3877" spans="1:12" x14ac:dyDescent="0.3">
      <c r="A3877">
        <v>13876</v>
      </c>
      <c r="B3877" s="1">
        <v>48437</v>
      </c>
      <c r="C3877">
        <v>1611</v>
      </c>
      <c r="D3877" t="s">
        <v>15</v>
      </c>
      <c r="E3877" t="s">
        <v>13</v>
      </c>
      <c r="F3877" s="6">
        <v>3</v>
      </c>
      <c r="G3877" s="4">
        <v>582</v>
      </c>
      <c r="H3877" s="7">
        <v>0.09</v>
      </c>
      <c r="I3877" t="s">
        <v>16</v>
      </c>
      <c r="J3877" s="6">
        <v>7</v>
      </c>
      <c r="K3877" s="5">
        <v>3.9</v>
      </c>
      <c r="L3877" s="4">
        <v>1588.86</v>
      </c>
    </row>
    <row r="3878" spans="1:12" x14ac:dyDescent="0.3">
      <c r="A3878">
        <v>13877</v>
      </c>
      <c r="B3878" s="1">
        <v>48438</v>
      </c>
      <c r="C3878">
        <v>1837</v>
      </c>
      <c r="D3878" t="s">
        <v>15</v>
      </c>
      <c r="E3878" t="s">
        <v>13</v>
      </c>
      <c r="F3878" s="6">
        <v>7</v>
      </c>
      <c r="G3878" s="4">
        <v>427.93</v>
      </c>
      <c r="H3878" s="7">
        <v>0.28999999999999998</v>
      </c>
      <c r="I3878" t="s">
        <v>18</v>
      </c>
      <c r="J3878" s="6">
        <v>3</v>
      </c>
      <c r="K3878" s="5">
        <v>1.2</v>
      </c>
      <c r="L3878" s="4">
        <v>2126.81</v>
      </c>
    </row>
    <row r="3879" spans="1:12" x14ac:dyDescent="0.3">
      <c r="A3879">
        <v>13878</v>
      </c>
      <c r="B3879" s="1">
        <v>48439</v>
      </c>
      <c r="C3879">
        <v>1808</v>
      </c>
      <c r="D3879" t="s">
        <v>12</v>
      </c>
      <c r="E3879" t="s">
        <v>21</v>
      </c>
      <c r="F3879" s="6">
        <v>3</v>
      </c>
      <c r="G3879" s="4">
        <v>211.54</v>
      </c>
      <c r="H3879" s="7">
        <v>0.32</v>
      </c>
      <c r="I3879" t="s">
        <v>16</v>
      </c>
      <c r="J3879" s="6">
        <v>3</v>
      </c>
      <c r="K3879" s="5">
        <v>1.6</v>
      </c>
      <c r="L3879" s="4">
        <v>431.54</v>
      </c>
    </row>
    <row r="3880" spans="1:12" x14ac:dyDescent="0.3">
      <c r="A3880">
        <v>13879</v>
      </c>
      <c r="B3880" s="1">
        <v>48440</v>
      </c>
      <c r="C3880">
        <v>1181</v>
      </c>
      <c r="D3880" t="s">
        <v>15</v>
      </c>
      <c r="E3880" t="s">
        <v>13</v>
      </c>
      <c r="F3880" s="6">
        <v>2</v>
      </c>
      <c r="G3880" s="4">
        <v>101.09</v>
      </c>
      <c r="H3880" s="7">
        <v>0.19</v>
      </c>
      <c r="I3880" t="s">
        <v>16</v>
      </c>
      <c r="J3880" s="6">
        <v>7</v>
      </c>
      <c r="K3880" s="5">
        <v>3.5</v>
      </c>
      <c r="L3880" s="4">
        <v>163.77000000000001</v>
      </c>
    </row>
    <row r="3881" spans="1:12" x14ac:dyDescent="0.3">
      <c r="A3881">
        <v>13880</v>
      </c>
      <c r="B3881" s="1">
        <v>48441</v>
      </c>
      <c r="C3881">
        <v>1685</v>
      </c>
      <c r="D3881" t="s">
        <v>19</v>
      </c>
      <c r="E3881" t="s">
        <v>17</v>
      </c>
      <c r="F3881" s="6">
        <v>7</v>
      </c>
      <c r="G3881" s="4">
        <v>98.9</v>
      </c>
      <c r="H3881" s="7">
        <v>0.01</v>
      </c>
      <c r="I3881" t="s">
        <v>18</v>
      </c>
      <c r="J3881" s="6">
        <v>8</v>
      </c>
      <c r="K3881" s="5">
        <v>2.8</v>
      </c>
      <c r="L3881" s="4">
        <v>685.38</v>
      </c>
    </row>
    <row r="3882" spans="1:12" x14ac:dyDescent="0.3">
      <c r="A3882">
        <v>13881</v>
      </c>
      <c r="B3882" s="1">
        <v>48442</v>
      </c>
      <c r="C3882">
        <v>1827</v>
      </c>
      <c r="D3882" t="s">
        <v>15</v>
      </c>
      <c r="E3882" t="s">
        <v>21</v>
      </c>
      <c r="F3882" s="6">
        <v>3</v>
      </c>
      <c r="G3882" s="4">
        <v>113.13</v>
      </c>
      <c r="H3882" s="7">
        <v>0.32</v>
      </c>
      <c r="I3882" t="s">
        <v>16</v>
      </c>
      <c r="J3882" s="6">
        <v>7</v>
      </c>
      <c r="K3882" s="5">
        <v>4.3</v>
      </c>
      <c r="L3882" s="4">
        <v>230.79</v>
      </c>
    </row>
    <row r="3883" spans="1:12" x14ac:dyDescent="0.3">
      <c r="A3883">
        <v>13882</v>
      </c>
      <c r="B3883" s="1">
        <v>48443</v>
      </c>
      <c r="C3883">
        <v>1363</v>
      </c>
      <c r="D3883" t="s">
        <v>22</v>
      </c>
      <c r="E3883" t="s">
        <v>20</v>
      </c>
      <c r="F3883" s="6">
        <v>4</v>
      </c>
      <c r="G3883" s="4">
        <v>41.66</v>
      </c>
      <c r="H3883" s="7">
        <v>0.25</v>
      </c>
      <c r="I3883" t="s">
        <v>14</v>
      </c>
      <c r="J3883" s="6">
        <v>3</v>
      </c>
      <c r="K3883" s="5">
        <v>2.4</v>
      </c>
      <c r="L3883" s="4">
        <v>124.98</v>
      </c>
    </row>
    <row r="3884" spans="1:12" x14ac:dyDescent="0.3">
      <c r="A3884">
        <v>13883</v>
      </c>
      <c r="B3884" s="1">
        <v>48444</v>
      </c>
      <c r="C3884">
        <v>1187</v>
      </c>
      <c r="D3884" t="s">
        <v>12</v>
      </c>
      <c r="E3884" t="s">
        <v>17</v>
      </c>
      <c r="F3884" s="6">
        <v>4</v>
      </c>
      <c r="G3884" s="4">
        <v>542.76</v>
      </c>
      <c r="H3884" s="7">
        <v>0.14000000000000001</v>
      </c>
      <c r="I3884" t="s">
        <v>16</v>
      </c>
      <c r="J3884" s="6">
        <v>3</v>
      </c>
      <c r="K3884" s="5">
        <v>4.0999999999999996</v>
      </c>
      <c r="L3884" s="4">
        <v>1867.09</v>
      </c>
    </row>
    <row r="3885" spans="1:12" x14ac:dyDescent="0.3">
      <c r="A3885">
        <v>13884</v>
      </c>
      <c r="B3885" s="1">
        <v>48445</v>
      </c>
      <c r="C3885">
        <v>1568</v>
      </c>
      <c r="D3885" t="s">
        <v>15</v>
      </c>
      <c r="E3885" t="s">
        <v>17</v>
      </c>
      <c r="F3885" s="6">
        <v>6</v>
      </c>
      <c r="G3885" s="4">
        <v>331.35</v>
      </c>
      <c r="H3885" s="7">
        <v>0.21</v>
      </c>
      <c r="I3885" t="s">
        <v>18</v>
      </c>
      <c r="J3885" s="6">
        <v>7</v>
      </c>
      <c r="K3885" s="5">
        <v>1.6</v>
      </c>
      <c r="L3885" s="4">
        <v>1570.6</v>
      </c>
    </row>
    <row r="3886" spans="1:12" x14ac:dyDescent="0.3">
      <c r="A3886">
        <v>13885</v>
      </c>
      <c r="B3886" s="1">
        <v>48446</v>
      </c>
      <c r="C3886">
        <v>1542</v>
      </c>
      <c r="D3886" t="s">
        <v>19</v>
      </c>
      <c r="E3886" t="s">
        <v>21</v>
      </c>
      <c r="F3886" s="6">
        <v>4</v>
      </c>
      <c r="G3886" s="4">
        <v>424.48</v>
      </c>
      <c r="H3886" s="7">
        <v>0.15</v>
      </c>
      <c r="I3886" t="s">
        <v>14</v>
      </c>
      <c r="J3886" s="6">
        <v>3</v>
      </c>
      <c r="K3886" s="5">
        <v>4.7</v>
      </c>
      <c r="L3886" s="4">
        <v>1443.23</v>
      </c>
    </row>
    <row r="3887" spans="1:12" x14ac:dyDescent="0.3">
      <c r="A3887">
        <v>13886</v>
      </c>
      <c r="B3887" s="1">
        <v>48447</v>
      </c>
      <c r="C3887">
        <v>1595</v>
      </c>
      <c r="D3887" t="s">
        <v>12</v>
      </c>
      <c r="E3887" t="s">
        <v>20</v>
      </c>
      <c r="F3887" s="6">
        <v>7</v>
      </c>
      <c r="G3887" s="4">
        <v>499.44</v>
      </c>
      <c r="H3887" s="7">
        <v>0.16</v>
      </c>
      <c r="I3887" t="s">
        <v>14</v>
      </c>
      <c r="J3887" s="6">
        <v>2</v>
      </c>
      <c r="K3887" s="5">
        <v>2.7</v>
      </c>
      <c r="L3887" s="4">
        <v>2936.71</v>
      </c>
    </row>
    <row r="3888" spans="1:12" x14ac:dyDescent="0.3">
      <c r="A3888">
        <v>13887</v>
      </c>
      <c r="B3888" s="1">
        <v>48448</v>
      </c>
      <c r="C3888">
        <v>1663</v>
      </c>
      <c r="D3888" t="s">
        <v>19</v>
      </c>
      <c r="E3888" t="s">
        <v>17</v>
      </c>
      <c r="F3888" s="6">
        <v>4</v>
      </c>
      <c r="G3888" s="4">
        <v>478.05</v>
      </c>
      <c r="H3888" s="7">
        <v>0.31</v>
      </c>
      <c r="I3888" t="s">
        <v>16</v>
      </c>
      <c r="J3888" s="6">
        <v>7</v>
      </c>
      <c r="K3888" s="5">
        <v>1.9</v>
      </c>
      <c r="L3888" s="4">
        <v>1319.42</v>
      </c>
    </row>
    <row r="3889" spans="1:12" x14ac:dyDescent="0.3">
      <c r="A3889">
        <v>13888</v>
      </c>
      <c r="B3889" s="1">
        <v>48449</v>
      </c>
      <c r="C3889">
        <v>1984</v>
      </c>
      <c r="D3889" t="s">
        <v>15</v>
      </c>
      <c r="E3889" t="s">
        <v>13</v>
      </c>
      <c r="F3889" s="6">
        <v>4</v>
      </c>
      <c r="G3889" s="4">
        <v>531.32000000000005</v>
      </c>
      <c r="H3889" s="7">
        <v>0.06</v>
      </c>
      <c r="I3889" t="s">
        <v>14</v>
      </c>
      <c r="J3889" s="6">
        <v>3</v>
      </c>
      <c r="K3889" s="5">
        <v>4.2</v>
      </c>
      <c r="L3889" s="4">
        <v>1997.76</v>
      </c>
    </row>
    <row r="3890" spans="1:12" x14ac:dyDescent="0.3">
      <c r="A3890">
        <v>13889</v>
      </c>
      <c r="B3890" s="1">
        <v>48450</v>
      </c>
      <c r="C3890">
        <v>1547</v>
      </c>
      <c r="D3890" t="s">
        <v>15</v>
      </c>
      <c r="E3890" t="s">
        <v>17</v>
      </c>
      <c r="F3890" s="6">
        <v>2</v>
      </c>
      <c r="G3890" s="4">
        <v>580.84</v>
      </c>
      <c r="H3890" s="7">
        <v>0.04</v>
      </c>
      <c r="I3890" t="s">
        <v>14</v>
      </c>
      <c r="J3890" s="6">
        <v>5</v>
      </c>
      <c r="K3890" s="5">
        <v>4.8</v>
      </c>
      <c r="L3890" s="4">
        <v>1115.21</v>
      </c>
    </row>
    <row r="3891" spans="1:12" x14ac:dyDescent="0.3">
      <c r="A3891">
        <v>13890</v>
      </c>
      <c r="B3891" s="1">
        <v>48451</v>
      </c>
      <c r="C3891">
        <v>1724</v>
      </c>
      <c r="D3891" t="s">
        <v>19</v>
      </c>
      <c r="E3891" t="s">
        <v>21</v>
      </c>
      <c r="F3891" s="6">
        <v>6</v>
      </c>
      <c r="G3891" s="4">
        <v>271.86</v>
      </c>
      <c r="H3891" s="7">
        <v>0</v>
      </c>
      <c r="I3891" t="s">
        <v>16</v>
      </c>
      <c r="J3891" s="6">
        <v>7</v>
      </c>
      <c r="K3891" s="5">
        <v>4.7</v>
      </c>
      <c r="L3891" s="4">
        <v>1631.16</v>
      </c>
    </row>
    <row r="3892" spans="1:12" x14ac:dyDescent="0.3">
      <c r="A3892">
        <v>13891</v>
      </c>
      <c r="B3892" s="1">
        <v>48452</v>
      </c>
      <c r="C3892">
        <v>1925</v>
      </c>
      <c r="D3892" t="s">
        <v>19</v>
      </c>
      <c r="E3892" t="s">
        <v>21</v>
      </c>
      <c r="F3892" s="6">
        <v>1</v>
      </c>
      <c r="G3892" s="4">
        <v>570.95000000000005</v>
      </c>
      <c r="H3892" s="7">
        <v>0.11</v>
      </c>
      <c r="I3892" t="s">
        <v>18</v>
      </c>
      <c r="J3892" s="6">
        <v>2</v>
      </c>
      <c r="K3892" s="5">
        <v>2</v>
      </c>
      <c r="L3892" s="4">
        <v>508.15</v>
      </c>
    </row>
    <row r="3893" spans="1:12" x14ac:dyDescent="0.3">
      <c r="A3893">
        <v>13892</v>
      </c>
      <c r="B3893" s="1">
        <v>48453</v>
      </c>
      <c r="C3893">
        <v>1407</v>
      </c>
      <c r="D3893" t="s">
        <v>19</v>
      </c>
      <c r="E3893" t="s">
        <v>21</v>
      </c>
      <c r="F3893" s="6">
        <v>6</v>
      </c>
      <c r="G3893" s="4">
        <v>438.12</v>
      </c>
      <c r="H3893" s="7">
        <v>0.05</v>
      </c>
      <c r="I3893" t="s">
        <v>16</v>
      </c>
      <c r="J3893" s="6">
        <v>8</v>
      </c>
      <c r="K3893" s="5">
        <v>3.7</v>
      </c>
      <c r="L3893" s="4">
        <v>2497.2800000000002</v>
      </c>
    </row>
    <row r="3894" spans="1:12" x14ac:dyDescent="0.3">
      <c r="A3894">
        <v>13893</v>
      </c>
      <c r="B3894" s="1">
        <v>48454</v>
      </c>
      <c r="C3894">
        <v>1875</v>
      </c>
      <c r="D3894" t="s">
        <v>22</v>
      </c>
      <c r="E3894" t="s">
        <v>17</v>
      </c>
      <c r="F3894" s="6">
        <v>6</v>
      </c>
      <c r="G3894" s="4">
        <v>56.34</v>
      </c>
      <c r="H3894" s="7">
        <v>0.08</v>
      </c>
      <c r="I3894" t="s">
        <v>18</v>
      </c>
      <c r="J3894" s="6">
        <v>2</v>
      </c>
      <c r="K3894" s="5">
        <v>3.2</v>
      </c>
      <c r="L3894" s="4">
        <v>311</v>
      </c>
    </row>
    <row r="3895" spans="1:12" x14ac:dyDescent="0.3">
      <c r="A3895">
        <v>13894</v>
      </c>
      <c r="B3895" s="1">
        <v>48455</v>
      </c>
      <c r="C3895">
        <v>1617</v>
      </c>
      <c r="D3895" t="s">
        <v>12</v>
      </c>
      <c r="E3895" t="s">
        <v>20</v>
      </c>
      <c r="F3895" s="6">
        <v>6</v>
      </c>
      <c r="G3895" s="4">
        <v>413.84</v>
      </c>
      <c r="H3895" s="7">
        <v>0</v>
      </c>
      <c r="I3895" t="s">
        <v>18</v>
      </c>
      <c r="J3895" s="6">
        <v>4</v>
      </c>
      <c r="K3895" s="5">
        <v>3.9</v>
      </c>
      <c r="L3895" s="4">
        <v>2483.04</v>
      </c>
    </row>
    <row r="3896" spans="1:12" x14ac:dyDescent="0.3">
      <c r="A3896">
        <v>13895</v>
      </c>
      <c r="B3896" s="1">
        <v>48456</v>
      </c>
      <c r="C3896">
        <v>1413</v>
      </c>
      <c r="D3896" t="s">
        <v>19</v>
      </c>
      <c r="E3896" t="s">
        <v>13</v>
      </c>
      <c r="F3896" s="6">
        <v>3</v>
      </c>
      <c r="G3896" s="4">
        <v>416.73</v>
      </c>
      <c r="H3896" s="7">
        <v>0.08</v>
      </c>
      <c r="I3896" t="s">
        <v>16</v>
      </c>
      <c r="J3896" s="6">
        <v>4</v>
      </c>
      <c r="K3896" s="5">
        <v>2.9</v>
      </c>
      <c r="L3896" s="4">
        <v>1150.17</v>
      </c>
    </row>
    <row r="3897" spans="1:12" x14ac:dyDescent="0.3">
      <c r="A3897">
        <v>13896</v>
      </c>
      <c r="B3897" s="1">
        <v>48457</v>
      </c>
      <c r="C3897">
        <v>1341</v>
      </c>
      <c r="D3897" t="s">
        <v>22</v>
      </c>
      <c r="E3897" t="s">
        <v>21</v>
      </c>
      <c r="F3897" s="6">
        <v>1</v>
      </c>
      <c r="G3897" s="4">
        <v>544.92999999999995</v>
      </c>
      <c r="H3897" s="7">
        <v>0.12</v>
      </c>
      <c r="I3897" t="s">
        <v>18</v>
      </c>
      <c r="J3897" s="6">
        <v>8</v>
      </c>
      <c r="K3897" s="5">
        <v>2.9</v>
      </c>
      <c r="L3897" s="4">
        <v>479.54</v>
      </c>
    </row>
    <row r="3898" spans="1:12" x14ac:dyDescent="0.3">
      <c r="A3898">
        <v>13897</v>
      </c>
      <c r="B3898" s="1">
        <v>48458</v>
      </c>
      <c r="C3898">
        <v>1219</v>
      </c>
      <c r="D3898" t="s">
        <v>19</v>
      </c>
      <c r="E3898" t="s">
        <v>20</v>
      </c>
      <c r="F3898" s="6">
        <v>3</v>
      </c>
      <c r="G3898" s="4">
        <v>233.17</v>
      </c>
      <c r="H3898" s="7">
        <v>0.01</v>
      </c>
      <c r="I3898" t="s">
        <v>16</v>
      </c>
      <c r="J3898" s="6">
        <v>11</v>
      </c>
      <c r="K3898" s="5">
        <v>4.5</v>
      </c>
      <c r="L3898" s="4">
        <v>692.51</v>
      </c>
    </row>
    <row r="3899" spans="1:12" x14ac:dyDescent="0.3">
      <c r="A3899">
        <v>13898</v>
      </c>
      <c r="B3899" s="1">
        <v>48459</v>
      </c>
      <c r="C3899">
        <v>1902</v>
      </c>
      <c r="D3899" t="s">
        <v>15</v>
      </c>
      <c r="E3899" t="s">
        <v>13</v>
      </c>
      <c r="F3899" s="6">
        <v>2</v>
      </c>
      <c r="G3899" s="4">
        <v>357.17</v>
      </c>
      <c r="H3899" s="7">
        <v>0.21</v>
      </c>
      <c r="I3899" t="s">
        <v>14</v>
      </c>
      <c r="J3899" s="6">
        <v>1</v>
      </c>
      <c r="K3899" s="5">
        <v>4.5</v>
      </c>
      <c r="L3899" s="4">
        <v>564.33000000000004</v>
      </c>
    </row>
    <row r="3900" spans="1:12" x14ac:dyDescent="0.3">
      <c r="A3900">
        <v>13899</v>
      </c>
      <c r="B3900" s="1">
        <v>48460</v>
      </c>
      <c r="C3900">
        <v>1162</v>
      </c>
      <c r="D3900" t="s">
        <v>19</v>
      </c>
      <c r="E3900" t="s">
        <v>21</v>
      </c>
      <c r="F3900" s="6">
        <v>2</v>
      </c>
      <c r="G3900" s="4">
        <v>22.13</v>
      </c>
      <c r="H3900" s="7">
        <v>0.2</v>
      </c>
      <c r="I3900" t="s">
        <v>16</v>
      </c>
      <c r="J3900" s="6">
        <v>9</v>
      </c>
      <c r="K3900" s="5">
        <v>4.2</v>
      </c>
      <c r="L3900" s="4">
        <v>35.409999999999997</v>
      </c>
    </row>
    <row r="3901" spans="1:12" x14ac:dyDescent="0.3">
      <c r="A3901">
        <v>13900</v>
      </c>
      <c r="B3901" s="1">
        <v>48461</v>
      </c>
      <c r="C3901">
        <v>1950</v>
      </c>
      <c r="D3901" t="s">
        <v>12</v>
      </c>
      <c r="E3901" t="s">
        <v>13</v>
      </c>
      <c r="F3901" s="6">
        <v>5</v>
      </c>
      <c r="G3901" s="4">
        <v>209.26</v>
      </c>
      <c r="H3901" s="7">
        <v>0.03</v>
      </c>
      <c r="I3901" t="s">
        <v>18</v>
      </c>
      <c r="J3901" s="6">
        <v>6</v>
      </c>
      <c r="K3901" s="5">
        <v>3.8</v>
      </c>
      <c r="L3901" s="4">
        <v>1014.91</v>
      </c>
    </row>
    <row r="3902" spans="1:12" x14ac:dyDescent="0.3">
      <c r="A3902">
        <v>13901</v>
      </c>
      <c r="B3902" s="1">
        <v>48462</v>
      </c>
      <c r="C3902">
        <v>1219</v>
      </c>
      <c r="D3902" t="s">
        <v>22</v>
      </c>
      <c r="E3902" t="s">
        <v>13</v>
      </c>
      <c r="F3902" s="6">
        <v>5</v>
      </c>
      <c r="G3902" s="4">
        <v>51.41</v>
      </c>
      <c r="H3902" s="7">
        <v>0.21</v>
      </c>
      <c r="I3902" t="s">
        <v>16</v>
      </c>
      <c r="J3902" s="6">
        <v>4</v>
      </c>
      <c r="K3902" s="5">
        <v>3.7</v>
      </c>
      <c r="L3902" s="4">
        <v>203.07</v>
      </c>
    </row>
    <row r="3903" spans="1:12" x14ac:dyDescent="0.3">
      <c r="A3903">
        <v>13902</v>
      </c>
      <c r="B3903" s="1">
        <v>48463</v>
      </c>
      <c r="C3903">
        <v>1269</v>
      </c>
      <c r="D3903" t="s">
        <v>22</v>
      </c>
      <c r="E3903" t="s">
        <v>20</v>
      </c>
      <c r="F3903" s="6">
        <v>2</v>
      </c>
      <c r="G3903" s="4">
        <v>320.3</v>
      </c>
      <c r="H3903" s="7">
        <v>0.35</v>
      </c>
      <c r="I3903" t="s">
        <v>16</v>
      </c>
      <c r="J3903" s="6">
        <v>6</v>
      </c>
      <c r="K3903" s="5">
        <v>1.2</v>
      </c>
      <c r="L3903" s="4">
        <v>416.39</v>
      </c>
    </row>
    <row r="3904" spans="1:12" x14ac:dyDescent="0.3">
      <c r="A3904">
        <v>13903</v>
      </c>
      <c r="B3904" s="1">
        <v>48464</v>
      </c>
      <c r="C3904">
        <v>1631</v>
      </c>
      <c r="D3904" t="s">
        <v>22</v>
      </c>
      <c r="E3904" t="s">
        <v>13</v>
      </c>
      <c r="F3904" s="6">
        <v>2</v>
      </c>
      <c r="G3904" s="4">
        <v>493.21</v>
      </c>
      <c r="H3904" s="7">
        <v>0.33</v>
      </c>
      <c r="I3904" t="s">
        <v>18</v>
      </c>
      <c r="J3904" s="6">
        <v>6</v>
      </c>
      <c r="K3904" s="5">
        <v>4</v>
      </c>
      <c r="L3904" s="4">
        <v>660.9</v>
      </c>
    </row>
    <row r="3905" spans="1:12" x14ac:dyDescent="0.3">
      <c r="A3905">
        <v>13904</v>
      </c>
      <c r="B3905" s="1">
        <v>48465</v>
      </c>
      <c r="C3905">
        <v>1905</v>
      </c>
      <c r="D3905" t="s">
        <v>15</v>
      </c>
      <c r="E3905" t="s">
        <v>21</v>
      </c>
      <c r="F3905" s="6">
        <v>3</v>
      </c>
      <c r="G3905" s="4">
        <v>135.77000000000001</v>
      </c>
      <c r="H3905" s="7">
        <v>0</v>
      </c>
      <c r="I3905" t="s">
        <v>16</v>
      </c>
      <c r="J3905" s="6">
        <v>9</v>
      </c>
      <c r="K3905" s="5">
        <v>3.6</v>
      </c>
      <c r="L3905" s="4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 s="6">
        <v>2</v>
      </c>
      <c r="G3906" s="4">
        <v>323.55</v>
      </c>
      <c r="H3906" s="7">
        <v>0.28000000000000003</v>
      </c>
      <c r="I3906" t="s">
        <v>18</v>
      </c>
      <c r="J3906" s="6">
        <v>11</v>
      </c>
      <c r="K3906" s="5">
        <v>2.2000000000000002</v>
      </c>
      <c r="L3906" s="4">
        <v>465.91</v>
      </c>
    </row>
    <row r="3907" spans="1:12" x14ac:dyDescent="0.3">
      <c r="A3907">
        <v>13906</v>
      </c>
      <c r="B3907" s="1">
        <v>48467</v>
      </c>
      <c r="C3907">
        <v>1399</v>
      </c>
      <c r="D3907" t="s">
        <v>22</v>
      </c>
      <c r="E3907" t="s">
        <v>17</v>
      </c>
      <c r="F3907" s="6">
        <v>7</v>
      </c>
      <c r="G3907" s="4">
        <v>134.35</v>
      </c>
      <c r="H3907" s="7">
        <v>0.12</v>
      </c>
      <c r="I3907" t="s">
        <v>14</v>
      </c>
      <c r="J3907" s="6">
        <v>4</v>
      </c>
      <c r="K3907" s="5">
        <v>4.3</v>
      </c>
      <c r="L3907" s="4">
        <v>827.6</v>
      </c>
    </row>
    <row r="3908" spans="1:12" x14ac:dyDescent="0.3">
      <c r="A3908">
        <v>13907</v>
      </c>
      <c r="B3908" s="1">
        <v>48468</v>
      </c>
      <c r="C3908">
        <v>1181</v>
      </c>
      <c r="D3908" t="s">
        <v>12</v>
      </c>
      <c r="E3908" t="s">
        <v>17</v>
      </c>
      <c r="F3908" s="6">
        <v>1</v>
      </c>
      <c r="G3908" s="4">
        <v>85.6</v>
      </c>
      <c r="H3908" s="7">
        <v>0.02</v>
      </c>
      <c r="I3908" t="s">
        <v>16</v>
      </c>
      <c r="J3908" s="6">
        <v>8</v>
      </c>
      <c r="K3908" s="5">
        <v>4.3</v>
      </c>
      <c r="L3908" s="4">
        <v>83.89</v>
      </c>
    </row>
    <row r="3909" spans="1:12" x14ac:dyDescent="0.3">
      <c r="A3909">
        <v>13908</v>
      </c>
      <c r="B3909" s="1">
        <v>48469</v>
      </c>
      <c r="C3909">
        <v>1990</v>
      </c>
      <c r="D3909" t="s">
        <v>15</v>
      </c>
      <c r="E3909" t="s">
        <v>20</v>
      </c>
      <c r="F3909" s="6">
        <v>3</v>
      </c>
      <c r="G3909" s="4">
        <v>313.93</v>
      </c>
      <c r="H3909" s="7">
        <v>0.1</v>
      </c>
      <c r="I3909" t="s">
        <v>14</v>
      </c>
      <c r="J3909" s="6">
        <v>1</v>
      </c>
      <c r="K3909" s="5">
        <v>4.7</v>
      </c>
      <c r="L3909" s="4">
        <v>847.61</v>
      </c>
    </row>
    <row r="3910" spans="1:12" x14ac:dyDescent="0.3">
      <c r="A3910">
        <v>13909</v>
      </c>
      <c r="B3910" s="1">
        <v>48470</v>
      </c>
      <c r="C3910">
        <v>1617</v>
      </c>
      <c r="D3910" t="s">
        <v>19</v>
      </c>
      <c r="E3910" t="s">
        <v>17</v>
      </c>
      <c r="F3910" s="6">
        <v>2</v>
      </c>
      <c r="G3910" s="4">
        <v>61.3</v>
      </c>
      <c r="H3910" s="7">
        <v>0.11</v>
      </c>
      <c r="I3910" t="s">
        <v>16</v>
      </c>
      <c r="J3910" s="6">
        <v>6</v>
      </c>
      <c r="K3910" s="5">
        <v>2.7</v>
      </c>
      <c r="L3910" s="4">
        <v>109.11</v>
      </c>
    </row>
    <row r="3911" spans="1:12" x14ac:dyDescent="0.3">
      <c r="A3911">
        <v>13910</v>
      </c>
      <c r="B3911" s="1">
        <v>48471</v>
      </c>
      <c r="C3911">
        <v>1728</v>
      </c>
      <c r="D3911" t="s">
        <v>15</v>
      </c>
      <c r="E3911" t="s">
        <v>13</v>
      </c>
      <c r="F3911" s="6">
        <v>3</v>
      </c>
      <c r="G3911" s="4">
        <v>358.6</v>
      </c>
      <c r="H3911" s="7">
        <v>0.18</v>
      </c>
      <c r="I3911" t="s">
        <v>16</v>
      </c>
      <c r="J3911" s="6">
        <v>5</v>
      </c>
      <c r="K3911" s="5">
        <v>3.2</v>
      </c>
      <c r="L3911" s="4">
        <v>882.16</v>
      </c>
    </row>
    <row r="3912" spans="1:12" x14ac:dyDescent="0.3">
      <c r="A3912">
        <v>13911</v>
      </c>
      <c r="B3912" s="1">
        <v>48472</v>
      </c>
      <c r="C3912">
        <v>1204</v>
      </c>
      <c r="D3912" t="s">
        <v>19</v>
      </c>
      <c r="E3912" t="s">
        <v>21</v>
      </c>
      <c r="F3912" s="6">
        <v>3</v>
      </c>
      <c r="G3912" s="4">
        <v>33.33</v>
      </c>
      <c r="H3912" s="7">
        <v>0.23</v>
      </c>
      <c r="I3912" t="s">
        <v>16</v>
      </c>
      <c r="J3912" s="6">
        <v>3</v>
      </c>
      <c r="K3912" s="5">
        <v>4.5999999999999996</v>
      </c>
      <c r="L3912" s="4">
        <v>76.989999999999995</v>
      </c>
    </row>
    <row r="3913" spans="1:12" x14ac:dyDescent="0.3">
      <c r="A3913">
        <v>13912</v>
      </c>
      <c r="B3913" s="1">
        <v>48473</v>
      </c>
      <c r="C3913">
        <v>1581</v>
      </c>
      <c r="D3913" t="s">
        <v>15</v>
      </c>
      <c r="E3913" t="s">
        <v>13</v>
      </c>
      <c r="F3913" s="6">
        <v>4</v>
      </c>
      <c r="G3913" s="4">
        <v>77.430000000000007</v>
      </c>
      <c r="H3913" s="7">
        <v>0.26</v>
      </c>
      <c r="I3913" t="s">
        <v>14</v>
      </c>
      <c r="J3913" s="6">
        <v>4</v>
      </c>
      <c r="K3913" s="5">
        <v>2.2999999999999998</v>
      </c>
      <c r="L3913" s="4">
        <v>229.19</v>
      </c>
    </row>
    <row r="3914" spans="1:12" x14ac:dyDescent="0.3">
      <c r="A3914">
        <v>13913</v>
      </c>
      <c r="B3914" s="1">
        <v>48474</v>
      </c>
      <c r="C3914">
        <v>1555</v>
      </c>
      <c r="D3914" t="s">
        <v>15</v>
      </c>
      <c r="E3914" t="s">
        <v>20</v>
      </c>
      <c r="F3914" s="6">
        <v>5</v>
      </c>
      <c r="G3914" s="4">
        <v>336.75</v>
      </c>
      <c r="H3914" s="7">
        <v>0.09</v>
      </c>
      <c r="I3914" t="s">
        <v>16</v>
      </c>
      <c r="J3914" s="6">
        <v>8</v>
      </c>
      <c r="K3914" s="5">
        <v>4.2</v>
      </c>
      <c r="L3914" s="4">
        <v>1532.21</v>
      </c>
    </row>
    <row r="3915" spans="1:12" x14ac:dyDescent="0.3">
      <c r="A3915">
        <v>13914</v>
      </c>
      <c r="B3915" s="1">
        <v>48475</v>
      </c>
      <c r="C3915">
        <v>1840</v>
      </c>
      <c r="D3915" t="s">
        <v>15</v>
      </c>
      <c r="E3915" t="s">
        <v>21</v>
      </c>
      <c r="F3915" s="6">
        <v>3</v>
      </c>
      <c r="G3915" s="4">
        <v>360.97</v>
      </c>
      <c r="H3915" s="7">
        <v>0.11</v>
      </c>
      <c r="I3915" t="s">
        <v>14</v>
      </c>
      <c r="J3915" s="6">
        <v>11</v>
      </c>
      <c r="K3915" s="5">
        <v>5</v>
      </c>
      <c r="L3915" s="4">
        <v>963.79</v>
      </c>
    </row>
    <row r="3916" spans="1:12" x14ac:dyDescent="0.3">
      <c r="A3916">
        <v>13915</v>
      </c>
      <c r="B3916" s="1">
        <v>48476</v>
      </c>
      <c r="C3916">
        <v>1812</v>
      </c>
      <c r="D3916" t="s">
        <v>19</v>
      </c>
      <c r="E3916" t="s">
        <v>20</v>
      </c>
      <c r="F3916" s="6">
        <v>6</v>
      </c>
      <c r="G3916" s="4">
        <v>31.96</v>
      </c>
      <c r="H3916" s="7">
        <v>0.11</v>
      </c>
      <c r="I3916" t="s">
        <v>14</v>
      </c>
      <c r="J3916" s="6">
        <v>11</v>
      </c>
      <c r="K3916" s="5">
        <v>3.6</v>
      </c>
      <c r="L3916" s="4">
        <v>170.67</v>
      </c>
    </row>
    <row r="3917" spans="1:12" x14ac:dyDescent="0.3">
      <c r="A3917">
        <v>13916</v>
      </c>
      <c r="B3917" s="1">
        <v>48477</v>
      </c>
      <c r="C3917">
        <v>1227</v>
      </c>
      <c r="D3917" t="s">
        <v>19</v>
      </c>
      <c r="E3917" t="s">
        <v>20</v>
      </c>
      <c r="F3917" s="6">
        <v>7</v>
      </c>
      <c r="G3917" s="4">
        <v>350.43</v>
      </c>
      <c r="H3917" s="7">
        <v>0.13</v>
      </c>
      <c r="I3917" t="s">
        <v>16</v>
      </c>
      <c r="J3917" s="6">
        <v>10</v>
      </c>
      <c r="K3917" s="5">
        <v>4.9000000000000004</v>
      </c>
      <c r="L3917" s="4">
        <v>2134.12</v>
      </c>
    </row>
    <row r="3918" spans="1:12" x14ac:dyDescent="0.3">
      <c r="A3918">
        <v>13917</v>
      </c>
      <c r="B3918" s="1">
        <v>48478</v>
      </c>
      <c r="C3918">
        <v>1695</v>
      </c>
      <c r="D3918" t="s">
        <v>15</v>
      </c>
      <c r="E3918" t="s">
        <v>20</v>
      </c>
      <c r="F3918" s="6">
        <v>7</v>
      </c>
      <c r="G3918" s="4">
        <v>505.52</v>
      </c>
      <c r="H3918" s="7">
        <v>0.35</v>
      </c>
      <c r="I3918" t="s">
        <v>18</v>
      </c>
      <c r="J3918" s="6">
        <v>11</v>
      </c>
      <c r="K3918" s="5">
        <v>3.1</v>
      </c>
      <c r="L3918" s="4">
        <v>2300.12</v>
      </c>
    </row>
    <row r="3919" spans="1:12" x14ac:dyDescent="0.3">
      <c r="A3919">
        <v>13918</v>
      </c>
      <c r="B3919" s="1">
        <v>48479</v>
      </c>
      <c r="C3919">
        <v>1618</v>
      </c>
      <c r="D3919" t="s">
        <v>12</v>
      </c>
      <c r="E3919" t="s">
        <v>13</v>
      </c>
      <c r="F3919" s="6">
        <v>3</v>
      </c>
      <c r="G3919" s="4">
        <v>437.55</v>
      </c>
      <c r="H3919" s="7">
        <v>0.27</v>
      </c>
      <c r="I3919" t="s">
        <v>18</v>
      </c>
      <c r="J3919" s="6">
        <v>2</v>
      </c>
      <c r="K3919" s="5">
        <v>1.6</v>
      </c>
      <c r="L3919" s="4">
        <v>958.23</v>
      </c>
    </row>
    <row r="3920" spans="1:12" x14ac:dyDescent="0.3">
      <c r="A3920">
        <v>13919</v>
      </c>
      <c r="B3920" s="1">
        <v>48480</v>
      </c>
      <c r="C3920">
        <v>1595</v>
      </c>
      <c r="D3920" t="s">
        <v>15</v>
      </c>
      <c r="E3920" t="s">
        <v>21</v>
      </c>
      <c r="F3920" s="6">
        <v>6</v>
      </c>
      <c r="G3920" s="4">
        <v>91.74</v>
      </c>
      <c r="H3920" s="7">
        <v>0.34</v>
      </c>
      <c r="I3920" t="s">
        <v>16</v>
      </c>
      <c r="J3920" s="6">
        <v>8</v>
      </c>
      <c r="K3920" s="5">
        <v>1.7</v>
      </c>
      <c r="L3920" s="4">
        <v>363.29</v>
      </c>
    </row>
    <row r="3921" spans="1:12" x14ac:dyDescent="0.3">
      <c r="A3921">
        <v>13920</v>
      </c>
      <c r="B3921" s="1">
        <v>48481</v>
      </c>
      <c r="C3921">
        <v>1849</v>
      </c>
      <c r="D3921" t="s">
        <v>15</v>
      </c>
      <c r="E3921" t="s">
        <v>21</v>
      </c>
      <c r="F3921" s="6">
        <v>7</v>
      </c>
      <c r="G3921" s="4">
        <v>361.6</v>
      </c>
      <c r="H3921" s="7">
        <v>0.24</v>
      </c>
      <c r="I3921" t="s">
        <v>16</v>
      </c>
      <c r="J3921" s="6">
        <v>7</v>
      </c>
      <c r="K3921" s="5">
        <v>3.9</v>
      </c>
      <c r="L3921" s="4">
        <v>1923.71</v>
      </c>
    </row>
    <row r="3922" spans="1:12" x14ac:dyDescent="0.3">
      <c r="A3922">
        <v>13921</v>
      </c>
      <c r="B3922" s="1">
        <v>48482</v>
      </c>
      <c r="C3922">
        <v>1249</v>
      </c>
      <c r="D3922" t="s">
        <v>22</v>
      </c>
      <c r="E3922" t="s">
        <v>21</v>
      </c>
      <c r="F3922" s="6">
        <v>4</v>
      </c>
      <c r="G3922" s="4">
        <v>408.27</v>
      </c>
      <c r="H3922" s="7">
        <v>0.14000000000000001</v>
      </c>
      <c r="I3922" t="s">
        <v>16</v>
      </c>
      <c r="J3922" s="6">
        <v>1</v>
      </c>
      <c r="K3922" s="5">
        <v>1</v>
      </c>
      <c r="L3922" s="4">
        <v>1404.45</v>
      </c>
    </row>
    <row r="3923" spans="1:12" x14ac:dyDescent="0.3">
      <c r="A3923">
        <v>13922</v>
      </c>
      <c r="B3923" s="1">
        <v>48483</v>
      </c>
      <c r="C3923">
        <v>1874</v>
      </c>
      <c r="D3923" t="s">
        <v>15</v>
      </c>
      <c r="E3923" t="s">
        <v>13</v>
      </c>
      <c r="F3923" s="6">
        <v>2</v>
      </c>
      <c r="G3923" s="4">
        <v>36.78</v>
      </c>
      <c r="H3923" s="7">
        <v>0.14000000000000001</v>
      </c>
      <c r="I3923" t="s">
        <v>18</v>
      </c>
      <c r="J3923" s="6">
        <v>2</v>
      </c>
      <c r="K3923" s="5">
        <v>3.6</v>
      </c>
      <c r="L3923" s="4">
        <v>63.26</v>
      </c>
    </row>
    <row r="3924" spans="1:12" x14ac:dyDescent="0.3">
      <c r="A3924">
        <v>13923</v>
      </c>
      <c r="B3924" s="1">
        <v>48484</v>
      </c>
      <c r="C3924">
        <v>1440</v>
      </c>
      <c r="D3924" t="s">
        <v>19</v>
      </c>
      <c r="E3924" t="s">
        <v>17</v>
      </c>
      <c r="F3924" s="6">
        <v>3</v>
      </c>
      <c r="G3924" s="4">
        <v>515.38</v>
      </c>
      <c r="H3924" s="7">
        <v>0.17</v>
      </c>
      <c r="I3924" t="s">
        <v>18</v>
      </c>
      <c r="J3924" s="6">
        <v>7</v>
      </c>
      <c r="K3924" s="5">
        <v>1.6</v>
      </c>
      <c r="L3924" s="4">
        <v>1283.3</v>
      </c>
    </row>
    <row r="3925" spans="1:12" x14ac:dyDescent="0.3">
      <c r="A3925">
        <v>13924</v>
      </c>
      <c r="B3925" s="1">
        <v>48485</v>
      </c>
      <c r="C3925">
        <v>1532</v>
      </c>
      <c r="D3925" t="s">
        <v>15</v>
      </c>
      <c r="E3925" t="s">
        <v>13</v>
      </c>
      <c r="F3925" s="6">
        <v>4</v>
      </c>
      <c r="G3925" s="4">
        <v>545.16999999999996</v>
      </c>
      <c r="H3925" s="7">
        <v>0.15</v>
      </c>
      <c r="I3925" t="s">
        <v>16</v>
      </c>
      <c r="J3925" s="6">
        <v>11</v>
      </c>
      <c r="K3925" s="5">
        <v>4.9000000000000004</v>
      </c>
      <c r="L3925" s="4">
        <v>1853.58</v>
      </c>
    </row>
    <row r="3926" spans="1:12" x14ac:dyDescent="0.3">
      <c r="A3926">
        <v>13925</v>
      </c>
      <c r="B3926" s="1">
        <v>48486</v>
      </c>
      <c r="C3926">
        <v>1195</v>
      </c>
      <c r="D3926" t="s">
        <v>19</v>
      </c>
      <c r="E3926" t="s">
        <v>13</v>
      </c>
      <c r="F3926" s="6">
        <v>1</v>
      </c>
      <c r="G3926" s="4">
        <v>512.51</v>
      </c>
      <c r="H3926" s="7">
        <v>0.28999999999999998</v>
      </c>
      <c r="I3926" t="s">
        <v>16</v>
      </c>
      <c r="J3926" s="6">
        <v>11</v>
      </c>
      <c r="K3926" s="5">
        <v>1.7</v>
      </c>
      <c r="L3926" s="4">
        <v>363.88</v>
      </c>
    </row>
    <row r="3927" spans="1:12" x14ac:dyDescent="0.3">
      <c r="A3927">
        <v>13926</v>
      </c>
      <c r="B3927" s="1">
        <v>48487</v>
      </c>
      <c r="C3927">
        <v>1689</v>
      </c>
      <c r="D3927" t="s">
        <v>12</v>
      </c>
      <c r="E3927" t="s">
        <v>20</v>
      </c>
      <c r="F3927" s="6">
        <v>4</v>
      </c>
      <c r="G3927" s="4">
        <v>497.41</v>
      </c>
      <c r="H3927" s="7">
        <v>0.16</v>
      </c>
      <c r="I3927" t="s">
        <v>14</v>
      </c>
      <c r="J3927" s="6">
        <v>3</v>
      </c>
      <c r="K3927" s="5">
        <v>3.2</v>
      </c>
      <c r="L3927" s="4">
        <v>1671.3</v>
      </c>
    </row>
    <row r="3928" spans="1:12" x14ac:dyDescent="0.3">
      <c r="A3928">
        <v>13927</v>
      </c>
      <c r="B3928" s="1">
        <v>48488</v>
      </c>
      <c r="C3928">
        <v>1928</v>
      </c>
      <c r="D3928" t="s">
        <v>19</v>
      </c>
      <c r="E3928" t="s">
        <v>21</v>
      </c>
      <c r="F3928" s="6">
        <v>5</v>
      </c>
      <c r="G3928" s="4">
        <v>450.8</v>
      </c>
      <c r="H3928" s="7">
        <v>0.1</v>
      </c>
      <c r="I3928" t="s">
        <v>16</v>
      </c>
      <c r="J3928" s="6">
        <v>2</v>
      </c>
      <c r="K3928" s="5">
        <v>3.7</v>
      </c>
      <c r="L3928" s="4">
        <v>2028.6</v>
      </c>
    </row>
    <row r="3929" spans="1:12" x14ac:dyDescent="0.3">
      <c r="A3929">
        <v>13928</v>
      </c>
      <c r="B3929" s="1">
        <v>48489</v>
      </c>
      <c r="C3929">
        <v>1986</v>
      </c>
      <c r="D3929" t="s">
        <v>15</v>
      </c>
      <c r="E3929" t="s">
        <v>21</v>
      </c>
      <c r="F3929" s="6">
        <v>5</v>
      </c>
      <c r="G3929" s="4">
        <v>385.56</v>
      </c>
      <c r="H3929" s="7">
        <v>0.27</v>
      </c>
      <c r="I3929" t="s">
        <v>18</v>
      </c>
      <c r="J3929" s="6">
        <v>1</v>
      </c>
      <c r="K3929" s="5">
        <v>4.3</v>
      </c>
      <c r="L3929" s="4">
        <v>1407.29</v>
      </c>
    </row>
    <row r="3930" spans="1:12" x14ac:dyDescent="0.3">
      <c r="A3930">
        <v>13929</v>
      </c>
      <c r="B3930" s="1">
        <v>48490</v>
      </c>
      <c r="C3930">
        <v>1518</v>
      </c>
      <c r="D3930" t="s">
        <v>19</v>
      </c>
      <c r="E3930" t="s">
        <v>17</v>
      </c>
      <c r="F3930" s="6">
        <v>2</v>
      </c>
      <c r="G3930" s="4">
        <v>412</v>
      </c>
      <c r="H3930" s="7">
        <v>0.3</v>
      </c>
      <c r="I3930" t="s">
        <v>16</v>
      </c>
      <c r="J3930" s="6">
        <v>7</v>
      </c>
      <c r="K3930" s="5">
        <v>2.8</v>
      </c>
      <c r="L3930" s="4">
        <v>576.79999999999995</v>
      </c>
    </row>
    <row r="3931" spans="1:12" x14ac:dyDescent="0.3">
      <c r="A3931">
        <v>13930</v>
      </c>
      <c r="B3931" s="1">
        <v>48491</v>
      </c>
      <c r="C3931">
        <v>1069</v>
      </c>
      <c r="D3931" t="s">
        <v>19</v>
      </c>
      <c r="E3931" t="s">
        <v>17</v>
      </c>
      <c r="F3931" s="6">
        <v>6</v>
      </c>
      <c r="G3931" s="4">
        <v>486.74</v>
      </c>
      <c r="H3931" s="7">
        <v>0.15</v>
      </c>
      <c r="I3931" t="s">
        <v>14</v>
      </c>
      <c r="J3931" s="6">
        <v>3</v>
      </c>
      <c r="K3931" s="5">
        <v>4.7</v>
      </c>
      <c r="L3931" s="4">
        <v>2482.37</v>
      </c>
    </row>
    <row r="3932" spans="1:12" x14ac:dyDescent="0.3">
      <c r="A3932">
        <v>13931</v>
      </c>
      <c r="B3932" s="1">
        <v>48492</v>
      </c>
      <c r="C3932">
        <v>1638</v>
      </c>
      <c r="D3932" t="s">
        <v>22</v>
      </c>
      <c r="E3932" t="s">
        <v>20</v>
      </c>
      <c r="F3932" s="6">
        <v>2</v>
      </c>
      <c r="G3932" s="4">
        <v>402.56</v>
      </c>
      <c r="H3932" s="7">
        <v>0.23</v>
      </c>
      <c r="I3932" t="s">
        <v>14</v>
      </c>
      <c r="J3932" s="6">
        <v>6</v>
      </c>
      <c r="K3932" s="5">
        <v>2.9</v>
      </c>
      <c r="L3932" s="4">
        <v>619.94000000000005</v>
      </c>
    </row>
    <row r="3933" spans="1:12" x14ac:dyDescent="0.3">
      <c r="A3933">
        <v>13932</v>
      </c>
      <c r="B3933" s="1">
        <v>48493</v>
      </c>
      <c r="C3933">
        <v>1398</v>
      </c>
      <c r="D3933" t="s">
        <v>19</v>
      </c>
      <c r="E3933" t="s">
        <v>21</v>
      </c>
      <c r="F3933" s="6">
        <v>7</v>
      </c>
      <c r="G3933" s="4">
        <v>206.72</v>
      </c>
      <c r="H3933" s="7">
        <v>0.02</v>
      </c>
      <c r="I3933" t="s">
        <v>16</v>
      </c>
      <c r="J3933" s="6">
        <v>10</v>
      </c>
      <c r="K3933" s="5">
        <v>2</v>
      </c>
      <c r="L3933" s="4">
        <v>1418.1</v>
      </c>
    </row>
    <row r="3934" spans="1:12" x14ac:dyDescent="0.3">
      <c r="A3934">
        <v>13933</v>
      </c>
      <c r="B3934" s="1">
        <v>48494</v>
      </c>
      <c r="C3934">
        <v>1977</v>
      </c>
      <c r="D3934" t="s">
        <v>19</v>
      </c>
      <c r="E3934" t="s">
        <v>17</v>
      </c>
      <c r="F3934" s="6">
        <v>6</v>
      </c>
      <c r="G3934" s="4">
        <v>234.94</v>
      </c>
      <c r="H3934" s="7">
        <v>0.19</v>
      </c>
      <c r="I3934" t="s">
        <v>16</v>
      </c>
      <c r="J3934" s="6">
        <v>8</v>
      </c>
      <c r="K3934" s="5">
        <v>3.4</v>
      </c>
      <c r="L3934" s="4">
        <v>1141.81</v>
      </c>
    </row>
    <row r="3935" spans="1:12" x14ac:dyDescent="0.3">
      <c r="A3935">
        <v>13934</v>
      </c>
      <c r="B3935" s="1">
        <v>48495</v>
      </c>
      <c r="C3935">
        <v>1671</v>
      </c>
      <c r="D3935" t="s">
        <v>15</v>
      </c>
      <c r="E3935" t="s">
        <v>17</v>
      </c>
      <c r="F3935" s="6">
        <v>6</v>
      </c>
      <c r="G3935" s="4">
        <v>539.78</v>
      </c>
      <c r="H3935" s="7">
        <v>0.02</v>
      </c>
      <c r="I3935" t="s">
        <v>18</v>
      </c>
      <c r="J3935" s="6">
        <v>6</v>
      </c>
      <c r="K3935" s="5">
        <v>3.6</v>
      </c>
      <c r="L3935" s="4">
        <v>3173.91</v>
      </c>
    </row>
    <row r="3936" spans="1:12" x14ac:dyDescent="0.3">
      <c r="A3936">
        <v>13935</v>
      </c>
      <c r="B3936" s="1">
        <v>48496</v>
      </c>
      <c r="C3936">
        <v>1759</v>
      </c>
      <c r="D3936" t="s">
        <v>19</v>
      </c>
      <c r="E3936" t="s">
        <v>21</v>
      </c>
      <c r="F3936" s="6">
        <v>6</v>
      </c>
      <c r="G3936" s="4">
        <v>25.02</v>
      </c>
      <c r="H3936" s="7">
        <v>0.01</v>
      </c>
      <c r="I3936" t="s">
        <v>16</v>
      </c>
      <c r="J3936" s="6">
        <v>7</v>
      </c>
      <c r="K3936" s="5">
        <v>3</v>
      </c>
      <c r="L3936" s="4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 s="6">
        <v>6</v>
      </c>
      <c r="G3937" s="4">
        <v>423.81</v>
      </c>
      <c r="H3937" s="7">
        <v>0.21</v>
      </c>
      <c r="I3937" t="s">
        <v>16</v>
      </c>
      <c r="J3937" s="6">
        <v>11</v>
      </c>
      <c r="K3937" s="5">
        <v>3.9</v>
      </c>
      <c r="L3937" s="4">
        <v>2008.86</v>
      </c>
    </row>
    <row r="3938" spans="1:12" x14ac:dyDescent="0.3">
      <c r="A3938">
        <v>13937</v>
      </c>
      <c r="B3938" s="1">
        <v>48498</v>
      </c>
      <c r="C3938">
        <v>1147</v>
      </c>
      <c r="D3938" t="s">
        <v>22</v>
      </c>
      <c r="E3938" t="s">
        <v>17</v>
      </c>
      <c r="F3938" s="6">
        <v>5</v>
      </c>
      <c r="G3938" s="4">
        <v>573.54</v>
      </c>
      <c r="H3938" s="7">
        <v>0.11</v>
      </c>
      <c r="I3938" t="s">
        <v>18</v>
      </c>
      <c r="J3938" s="6">
        <v>6</v>
      </c>
      <c r="K3938" s="5">
        <v>2.7</v>
      </c>
      <c r="L3938" s="4">
        <v>2552.25</v>
      </c>
    </row>
    <row r="3939" spans="1:12" x14ac:dyDescent="0.3">
      <c r="A3939">
        <v>13938</v>
      </c>
      <c r="B3939" s="1">
        <v>48499</v>
      </c>
      <c r="C3939">
        <v>1471</v>
      </c>
      <c r="D3939" t="s">
        <v>22</v>
      </c>
      <c r="E3939" t="s">
        <v>21</v>
      </c>
      <c r="F3939" s="6">
        <v>7</v>
      </c>
      <c r="G3939" s="4">
        <v>428.14</v>
      </c>
      <c r="H3939" s="7">
        <v>0.26</v>
      </c>
      <c r="I3939" t="s">
        <v>16</v>
      </c>
      <c r="J3939" s="6">
        <v>7</v>
      </c>
      <c r="K3939" s="5">
        <v>1</v>
      </c>
      <c r="L3939" s="4">
        <v>2217.77</v>
      </c>
    </row>
    <row r="3940" spans="1:12" x14ac:dyDescent="0.3">
      <c r="A3940">
        <v>13939</v>
      </c>
      <c r="B3940" s="1">
        <v>48500</v>
      </c>
      <c r="C3940">
        <v>1654</v>
      </c>
      <c r="D3940" t="s">
        <v>12</v>
      </c>
      <c r="E3940" t="s">
        <v>17</v>
      </c>
      <c r="F3940" s="6">
        <v>5</v>
      </c>
      <c r="G3940" s="4">
        <v>596.44000000000005</v>
      </c>
      <c r="H3940" s="7">
        <v>0.31</v>
      </c>
      <c r="I3940" t="s">
        <v>16</v>
      </c>
      <c r="J3940" s="6">
        <v>5</v>
      </c>
      <c r="K3940" s="5">
        <v>2.1</v>
      </c>
      <c r="L3940" s="4">
        <v>2057.7199999999998</v>
      </c>
    </row>
    <row r="3941" spans="1:12" x14ac:dyDescent="0.3">
      <c r="A3941">
        <v>13940</v>
      </c>
      <c r="B3941" s="1">
        <v>48501</v>
      </c>
      <c r="C3941">
        <v>1943</v>
      </c>
      <c r="D3941" t="s">
        <v>12</v>
      </c>
      <c r="E3941" t="s">
        <v>20</v>
      </c>
      <c r="F3941" s="6">
        <v>3</v>
      </c>
      <c r="G3941" s="4">
        <v>417.21</v>
      </c>
      <c r="H3941" s="7">
        <v>0.05</v>
      </c>
      <c r="I3941" t="s">
        <v>18</v>
      </c>
      <c r="J3941" s="6">
        <v>9</v>
      </c>
      <c r="K3941" s="5">
        <v>4.8</v>
      </c>
      <c r="L3941" s="4">
        <v>1189.05</v>
      </c>
    </row>
    <row r="3942" spans="1:12" x14ac:dyDescent="0.3">
      <c r="A3942">
        <v>13941</v>
      </c>
      <c r="B3942" s="1">
        <v>48502</v>
      </c>
      <c r="C3942">
        <v>1198</v>
      </c>
      <c r="D3942" t="s">
        <v>22</v>
      </c>
      <c r="E3942" t="s">
        <v>17</v>
      </c>
      <c r="F3942" s="6">
        <v>7</v>
      </c>
      <c r="G3942" s="4">
        <v>35.1</v>
      </c>
      <c r="H3942" s="7">
        <v>0.25</v>
      </c>
      <c r="I3942" t="s">
        <v>18</v>
      </c>
      <c r="J3942" s="6">
        <v>3</v>
      </c>
      <c r="K3942" s="5">
        <v>4.0999999999999996</v>
      </c>
      <c r="L3942" s="4">
        <v>184.28</v>
      </c>
    </row>
    <row r="3943" spans="1:12" x14ac:dyDescent="0.3">
      <c r="A3943">
        <v>13942</v>
      </c>
      <c r="B3943" s="1">
        <v>48503</v>
      </c>
      <c r="C3943">
        <v>1916</v>
      </c>
      <c r="D3943" t="s">
        <v>19</v>
      </c>
      <c r="E3943" t="s">
        <v>21</v>
      </c>
      <c r="F3943" s="6">
        <v>5</v>
      </c>
      <c r="G3943" s="4">
        <v>498.8</v>
      </c>
      <c r="H3943" s="7">
        <v>0.18</v>
      </c>
      <c r="I3943" t="s">
        <v>16</v>
      </c>
      <c r="J3943" s="6">
        <v>6</v>
      </c>
      <c r="K3943" s="5">
        <v>1.8</v>
      </c>
      <c r="L3943" s="4">
        <v>2045.08</v>
      </c>
    </row>
    <row r="3944" spans="1:12" x14ac:dyDescent="0.3">
      <c r="A3944">
        <v>13943</v>
      </c>
      <c r="B3944" s="1">
        <v>48504</v>
      </c>
      <c r="C3944">
        <v>1425</v>
      </c>
      <c r="D3944" t="s">
        <v>22</v>
      </c>
      <c r="E3944" t="s">
        <v>17</v>
      </c>
      <c r="F3944" s="6">
        <v>2</v>
      </c>
      <c r="G3944" s="4">
        <v>181.51</v>
      </c>
      <c r="H3944" s="7">
        <v>0.04</v>
      </c>
      <c r="I3944" t="s">
        <v>18</v>
      </c>
      <c r="J3944" s="6">
        <v>9</v>
      </c>
      <c r="K3944" s="5">
        <v>1.3</v>
      </c>
      <c r="L3944" s="4">
        <v>348.5</v>
      </c>
    </row>
    <row r="3945" spans="1:12" x14ac:dyDescent="0.3">
      <c r="A3945">
        <v>13944</v>
      </c>
      <c r="B3945" s="1">
        <v>48505</v>
      </c>
      <c r="C3945">
        <v>1665</v>
      </c>
      <c r="D3945" t="s">
        <v>22</v>
      </c>
      <c r="E3945" t="s">
        <v>20</v>
      </c>
      <c r="F3945" s="6">
        <v>5</v>
      </c>
      <c r="G3945" s="4">
        <v>275.94</v>
      </c>
      <c r="H3945" s="7">
        <v>0.23</v>
      </c>
      <c r="I3945" t="s">
        <v>18</v>
      </c>
      <c r="J3945" s="6">
        <v>1</v>
      </c>
      <c r="K3945" s="5">
        <v>2.4</v>
      </c>
      <c r="L3945" s="4">
        <v>1062.3699999999999</v>
      </c>
    </row>
    <row r="3946" spans="1:12" x14ac:dyDescent="0.3">
      <c r="A3946">
        <v>13945</v>
      </c>
      <c r="B3946" s="1">
        <v>48506</v>
      </c>
      <c r="C3946">
        <v>1491</v>
      </c>
      <c r="D3946" t="s">
        <v>22</v>
      </c>
      <c r="E3946" t="s">
        <v>20</v>
      </c>
      <c r="F3946" s="6">
        <v>7</v>
      </c>
      <c r="G3946" s="4">
        <v>197.57</v>
      </c>
      <c r="H3946" s="7">
        <v>0.21</v>
      </c>
      <c r="I3946" t="s">
        <v>18</v>
      </c>
      <c r="J3946" s="6">
        <v>5</v>
      </c>
      <c r="K3946" s="5">
        <v>4.3</v>
      </c>
      <c r="L3946" s="4">
        <v>1092.56</v>
      </c>
    </row>
    <row r="3947" spans="1:12" x14ac:dyDescent="0.3">
      <c r="A3947">
        <v>13946</v>
      </c>
      <c r="B3947" s="1">
        <v>48507</v>
      </c>
      <c r="C3947">
        <v>1887</v>
      </c>
      <c r="D3947" t="s">
        <v>15</v>
      </c>
      <c r="E3947" t="s">
        <v>17</v>
      </c>
      <c r="F3947" s="6">
        <v>7</v>
      </c>
      <c r="G3947" s="4">
        <v>172.1</v>
      </c>
      <c r="H3947" s="7">
        <v>0.18</v>
      </c>
      <c r="I3947" t="s">
        <v>16</v>
      </c>
      <c r="J3947" s="6">
        <v>4</v>
      </c>
      <c r="K3947" s="5">
        <v>1.4</v>
      </c>
      <c r="L3947" s="4">
        <v>987.85</v>
      </c>
    </row>
    <row r="3948" spans="1:12" x14ac:dyDescent="0.3">
      <c r="A3948">
        <v>13947</v>
      </c>
      <c r="B3948" s="1">
        <v>48508</v>
      </c>
      <c r="C3948">
        <v>1895</v>
      </c>
      <c r="D3948" t="s">
        <v>19</v>
      </c>
      <c r="E3948" t="s">
        <v>17</v>
      </c>
      <c r="F3948" s="6">
        <v>2</v>
      </c>
      <c r="G3948" s="4">
        <v>267.37</v>
      </c>
      <c r="H3948" s="7">
        <v>0.32</v>
      </c>
      <c r="I3948" t="s">
        <v>16</v>
      </c>
      <c r="J3948" s="6">
        <v>9</v>
      </c>
      <c r="K3948" s="5">
        <v>3.2</v>
      </c>
      <c r="L3948" s="4">
        <v>363.62</v>
      </c>
    </row>
    <row r="3949" spans="1:12" x14ac:dyDescent="0.3">
      <c r="A3949">
        <v>13948</v>
      </c>
      <c r="B3949" s="1">
        <v>48509</v>
      </c>
      <c r="C3949">
        <v>1141</v>
      </c>
      <c r="D3949" t="s">
        <v>22</v>
      </c>
      <c r="E3949" t="s">
        <v>20</v>
      </c>
      <c r="F3949" s="6">
        <v>1</v>
      </c>
      <c r="G3949" s="4">
        <v>236.57</v>
      </c>
      <c r="H3949" s="7">
        <v>0.18</v>
      </c>
      <c r="I3949" t="s">
        <v>14</v>
      </c>
      <c r="J3949" s="6">
        <v>11</v>
      </c>
      <c r="K3949" s="5">
        <v>2.1</v>
      </c>
      <c r="L3949" s="4">
        <v>193.99</v>
      </c>
    </row>
    <row r="3950" spans="1:12" x14ac:dyDescent="0.3">
      <c r="A3950">
        <v>13949</v>
      </c>
      <c r="B3950" s="1">
        <v>48510</v>
      </c>
      <c r="C3950">
        <v>1312</v>
      </c>
      <c r="D3950" t="s">
        <v>22</v>
      </c>
      <c r="E3950" t="s">
        <v>20</v>
      </c>
      <c r="F3950" s="6">
        <v>7</v>
      </c>
      <c r="G3950" s="4">
        <v>385.5</v>
      </c>
      <c r="H3950" s="7">
        <v>0.35</v>
      </c>
      <c r="I3950" t="s">
        <v>14</v>
      </c>
      <c r="J3950" s="6">
        <v>11</v>
      </c>
      <c r="K3950" s="5">
        <v>3.9</v>
      </c>
      <c r="L3950" s="4">
        <v>1754.02</v>
      </c>
    </row>
    <row r="3951" spans="1:12" x14ac:dyDescent="0.3">
      <c r="A3951">
        <v>13950</v>
      </c>
      <c r="B3951" s="1">
        <v>48511</v>
      </c>
      <c r="C3951">
        <v>1164</v>
      </c>
      <c r="D3951" t="s">
        <v>12</v>
      </c>
      <c r="E3951" t="s">
        <v>13</v>
      </c>
      <c r="F3951" s="6">
        <v>5</v>
      </c>
      <c r="G3951" s="4">
        <v>490.69</v>
      </c>
      <c r="H3951" s="7">
        <v>0.18</v>
      </c>
      <c r="I3951" t="s">
        <v>18</v>
      </c>
      <c r="J3951" s="6">
        <v>1</v>
      </c>
      <c r="K3951" s="5">
        <v>1</v>
      </c>
      <c r="L3951" s="4">
        <v>2011.83</v>
      </c>
    </row>
    <row r="3952" spans="1:12" x14ac:dyDescent="0.3">
      <c r="A3952">
        <v>13951</v>
      </c>
      <c r="B3952" s="1">
        <v>48512</v>
      </c>
      <c r="C3952">
        <v>1313</v>
      </c>
      <c r="D3952" t="s">
        <v>19</v>
      </c>
      <c r="E3952" t="s">
        <v>13</v>
      </c>
      <c r="F3952" s="6">
        <v>2</v>
      </c>
      <c r="G3952" s="4">
        <v>188.8</v>
      </c>
      <c r="H3952" s="7">
        <v>0.04</v>
      </c>
      <c r="I3952" t="s">
        <v>16</v>
      </c>
      <c r="J3952" s="6">
        <v>4</v>
      </c>
      <c r="K3952" s="5">
        <v>2.1</v>
      </c>
      <c r="L3952" s="4">
        <v>362.5</v>
      </c>
    </row>
    <row r="3953" spans="1:12" x14ac:dyDescent="0.3">
      <c r="A3953">
        <v>13952</v>
      </c>
      <c r="B3953" s="1">
        <v>48513</v>
      </c>
      <c r="C3953">
        <v>1020</v>
      </c>
      <c r="D3953" t="s">
        <v>19</v>
      </c>
      <c r="E3953" t="s">
        <v>20</v>
      </c>
      <c r="F3953" s="6">
        <v>6</v>
      </c>
      <c r="G3953" s="4">
        <v>140.03</v>
      </c>
      <c r="H3953" s="7">
        <v>0.16</v>
      </c>
      <c r="I3953" t="s">
        <v>18</v>
      </c>
      <c r="J3953" s="6">
        <v>1</v>
      </c>
      <c r="K3953" s="5">
        <v>3.7</v>
      </c>
      <c r="L3953" s="4">
        <v>705.75</v>
      </c>
    </row>
    <row r="3954" spans="1:12" x14ac:dyDescent="0.3">
      <c r="A3954">
        <v>13953</v>
      </c>
      <c r="B3954" s="1">
        <v>48514</v>
      </c>
      <c r="C3954">
        <v>1081</v>
      </c>
      <c r="D3954" t="s">
        <v>19</v>
      </c>
      <c r="E3954" t="s">
        <v>17</v>
      </c>
      <c r="F3954" s="6">
        <v>7</v>
      </c>
      <c r="G3954" s="4">
        <v>405.13</v>
      </c>
      <c r="H3954" s="7">
        <v>0.06</v>
      </c>
      <c r="I3954" t="s">
        <v>14</v>
      </c>
      <c r="J3954" s="6">
        <v>3</v>
      </c>
      <c r="K3954" s="5">
        <v>3.2</v>
      </c>
      <c r="L3954" s="4">
        <v>2665.76</v>
      </c>
    </row>
    <row r="3955" spans="1:12" x14ac:dyDescent="0.3">
      <c r="A3955">
        <v>13954</v>
      </c>
      <c r="B3955" s="1">
        <v>48515</v>
      </c>
      <c r="C3955">
        <v>1580</v>
      </c>
      <c r="D3955" t="s">
        <v>22</v>
      </c>
      <c r="E3955" t="s">
        <v>21</v>
      </c>
      <c r="F3955" s="6">
        <v>4</v>
      </c>
      <c r="G3955" s="4">
        <v>407.14</v>
      </c>
      <c r="H3955" s="7">
        <v>0.21</v>
      </c>
      <c r="I3955" t="s">
        <v>16</v>
      </c>
      <c r="J3955" s="6">
        <v>4</v>
      </c>
      <c r="K3955" s="5">
        <v>4.0999999999999996</v>
      </c>
      <c r="L3955" s="4">
        <v>1286.56</v>
      </c>
    </row>
    <row r="3956" spans="1:12" x14ac:dyDescent="0.3">
      <c r="A3956">
        <v>13955</v>
      </c>
      <c r="B3956" s="1">
        <v>48516</v>
      </c>
      <c r="C3956">
        <v>1130</v>
      </c>
      <c r="D3956" t="s">
        <v>19</v>
      </c>
      <c r="E3956" t="s">
        <v>17</v>
      </c>
      <c r="F3956" s="6">
        <v>6</v>
      </c>
      <c r="G3956" s="4">
        <v>542.16</v>
      </c>
      <c r="H3956" s="7">
        <v>0.24</v>
      </c>
      <c r="I3956" t="s">
        <v>16</v>
      </c>
      <c r="J3956" s="6">
        <v>1</v>
      </c>
      <c r="K3956" s="5">
        <v>1.6</v>
      </c>
      <c r="L3956" s="4">
        <v>2472.25</v>
      </c>
    </row>
    <row r="3957" spans="1:12" x14ac:dyDescent="0.3">
      <c r="A3957">
        <v>13956</v>
      </c>
      <c r="B3957" s="1">
        <v>48517</v>
      </c>
      <c r="C3957">
        <v>1598</v>
      </c>
      <c r="D3957" t="s">
        <v>19</v>
      </c>
      <c r="E3957" t="s">
        <v>17</v>
      </c>
      <c r="F3957" s="6">
        <v>3</v>
      </c>
      <c r="G3957" s="4">
        <v>24.33</v>
      </c>
      <c r="H3957" s="7">
        <v>0.16</v>
      </c>
      <c r="I3957" t="s">
        <v>18</v>
      </c>
      <c r="J3957" s="6">
        <v>5</v>
      </c>
      <c r="K3957" s="5">
        <v>3.1</v>
      </c>
      <c r="L3957" s="4">
        <v>61.31</v>
      </c>
    </row>
    <row r="3958" spans="1:12" x14ac:dyDescent="0.3">
      <c r="A3958">
        <v>13957</v>
      </c>
      <c r="B3958" s="1">
        <v>48518</v>
      </c>
      <c r="C3958">
        <v>1729</v>
      </c>
      <c r="D3958" t="s">
        <v>12</v>
      </c>
      <c r="E3958" t="s">
        <v>13</v>
      </c>
      <c r="F3958" s="6">
        <v>7</v>
      </c>
      <c r="G3958" s="4">
        <v>514.03</v>
      </c>
      <c r="H3958" s="7">
        <v>0.03</v>
      </c>
      <c r="I3958" t="s">
        <v>14</v>
      </c>
      <c r="J3958" s="6">
        <v>6</v>
      </c>
      <c r="K3958" s="5">
        <v>1.8</v>
      </c>
      <c r="L3958" s="4">
        <v>3490.26</v>
      </c>
    </row>
    <row r="3959" spans="1:12" x14ac:dyDescent="0.3">
      <c r="A3959">
        <v>13958</v>
      </c>
      <c r="B3959" s="1">
        <v>48519</v>
      </c>
      <c r="C3959">
        <v>1932</v>
      </c>
      <c r="D3959" t="s">
        <v>19</v>
      </c>
      <c r="E3959" t="s">
        <v>13</v>
      </c>
      <c r="F3959" s="6">
        <v>2</v>
      </c>
      <c r="G3959" s="4">
        <v>319.79000000000002</v>
      </c>
      <c r="H3959" s="7">
        <v>0.16</v>
      </c>
      <c r="I3959" t="s">
        <v>16</v>
      </c>
      <c r="J3959" s="6">
        <v>1</v>
      </c>
      <c r="K3959" s="5">
        <v>3.6</v>
      </c>
      <c r="L3959" s="4">
        <v>537.25</v>
      </c>
    </row>
    <row r="3960" spans="1:12" x14ac:dyDescent="0.3">
      <c r="A3960">
        <v>13959</v>
      </c>
      <c r="B3960" s="1">
        <v>48520</v>
      </c>
      <c r="C3960">
        <v>1983</v>
      </c>
      <c r="D3960" t="s">
        <v>22</v>
      </c>
      <c r="E3960" t="s">
        <v>13</v>
      </c>
      <c r="F3960" s="6">
        <v>6</v>
      </c>
      <c r="G3960" s="4">
        <v>378.46</v>
      </c>
      <c r="H3960" s="7">
        <v>0.03</v>
      </c>
      <c r="I3960" t="s">
        <v>18</v>
      </c>
      <c r="J3960" s="6">
        <v>10</v>
      </c>
      <c r="K3960" s="5">
        <v>1.5</v>
      </c>
      <c r="L3960" s="4">
        <v>2202.64</v>
      </c>
    </row>
    <row r="3961" spans="1:12" x14ac:dyDescent="0.3">
      <c r="A3961">
        <v>13960</v>
      </c>
      <c r="B3961" s="1">
        <v>48521</v>
      </c>
      <c r="C3961">
        <v>1304</v>
      </c>
      <c r="D3961" t="s">
        <v>15</v>
      </c>
      <c r="E3961" t="s">
        <v>20</v>
      </c>
      <c r="F3961" s="6">
        <v>5</v>
      </c>
      <c r="G3961" s="4">
        <v>68.45</v>
      </c>
      <c r="H3961" s="7">
        <v>0.24</v>
      </c>
      <c r="I3961" t="s">
        <v>18</v>
      </c>
      <c r="J3961" s="6">
        <v>11</v>
      </c>
      <c r="K3961" s="5">
        <v>1.6</v>
      </c>
      <c r="L3961" s="4">
        <v>260.11</v>
      </c>
    </row>
    <row r="3962" spans="1:12" x14ac:dyDescent="0.3">
      <c r="A3962">
        <v>13961</v>
      </c>
      <c r="B3962" s="1">
        <v>48522</v>
      </c>
      <c r="C3962">
        <v>1914</v>
      </c>
      <c r="D3962" t="s">
        <v>22</v>
      </c>
      <c r="E3962" t="s">
        <v>20</v>
      </c>
      <c r="F3962" s="6">
        <v>5</v>
      </c>
      <c r="G3962" s="4">
        <v>268.08</v>
      </c>
      <c r="H3962" s="7">
        <v>0.28000000000000003</v>
      </c>
      <c r="I3962" t="s">
        <v>18</v>
      </c>
      <c r="J3962" s="6">
        <v>10</v>
      </c>
      <c r="K3962" s="5">
        <v>2.2999999999999998</v>
      </c>
      <c r="L3962" s="4">
        <v>965.09</v>
      </c>
    </row>
    <row r="3963" spans="1:12" x14ac:dyDescent="0.3">
      <c r="A3963">
        <v>13962</v>
      </c>
      <c r="B3963" s="1">
        <v>48523</v>
      </c>
      <c r="C3963">
        <v>1370</v>
      </c>
      <c r="D3963" t="s">
        <v>15</v>
      </c>
      <c r="E3963" t="s">
        <v>17</v>
      </c>
      <c r="F3963" s="6">
        <v>7</v>
      </c>
      <c r="G3963" s="4">
        <v>147.97</v>
      </c>
      <c r="H3963" s="7">
        <v>0.34</v>
      </c>
      <c r="I3963" t="s">
        <v>18</v>
      </c>
      <c r="J3963" s="6">
        <v>4</v>
      </c>
      <c r="K3963" s="5">
        <v>2.6</v>
      </c>
      <c r="L3963" s="4">
        <v>683.62</v>
      </c>
    </row>
    <row r="3964" spans="1:12" x14ac:dyDescent="0.3">
      <c r="A3964">
        <v>13963</v>
      </c>
      <c r="B3964" s="1">
        <v>48524</v>
      </c>
      <c r="C3964">
        <v>1856</v>
      </c>
      <c r="D3964" t="s">
        <v>12</v>
      </c>
      <c r="E3964" t="s">
        <v>17</v>
      </c>
      <c r="F3964" s="6">
        <v>1</v>
      </c>
      <c r="G3964" s="4">
        <v>163.72</v>
      </c>
      <c r="H3964" s="7">
        <v>0.05</v>
      </c>
      <c r="I3964" t="s">
        <v>18</v>
      </c>
      <c r="J3964" s="6">
        <v>4</v>
      </c>
      <c r="K3964" s="5">
        <v>3</v>
      </c>
      <c r="L3964" s="4">
        <v>155.53</v>
      </c>
    </row>
    <row r="3965" spans="1:12" x14ac:dyDescent="0.3">
      <c r="A3965">
        <v>13964</v>
      </c>
      <c r="B3965" s="1">
        <v>48525</v>
      </c>
      <c r="C3965">
        <v>1852</v>
      </c>
      <c r="D3965" t="s">
        <v>12</v>
      </c>
      <c r="E3965" t="s">
        <v>21</v>
      </c>
      <c r="F3965" s="6">
        <v>4</v>
      </c>
      <c r="G3965" s="4">
        <v>309.89999999999998</v>
      </c>
      <c r="H3965" s="7">
        <v>0.19</v>
      </c>
      <c r="I3965" t="s">
        <v>16</v>
      </c>
      <c r="J3965" s="6">
        <v>1</v>
      </c>
      <c r="K3965" s="5">
        <v>3.3</v>
      </c>
      <c r="L3965" s="4">
        <v>1004.08</v>
      </c>
    </row>
    <row r="3966" spans="1:12" x14ac:dyDescent="0.3">
      <c r="A3966">
        <v>13965</v>
      </c>
      <c r="B3966" s="1">
        <v>48526</v>
      </c>
      <c r="C3966">
        <v>1383</v>
      </c>
      <c r="D3966" t="s">
        <v>19</v>
      </c>
      <c r="E3966" t="s">
        <v>17</v>
      </c>
      <c r="F3966" s="6">
        <v>7</v>
      </c>
      <c r="G3966" s="4">
        <v>490.29</v>
      </c>
      <c r="H3966" s="7">
        <v>0.2</v>
      </c>
      <c r="I3966" t="s">
        <v>16</v>
      </c>
      <c r="J3966" s="6">
        <v>2</v>
      </c>
      <c r="K3966" s="5">
        <v>2.9</v>
      </c>
      <c r="L3966" s="4">
        <v>2745.62</v>
      </c>
    </row>
    <row r="3967" spans="1:12" x14ac:dyDescent="0.3">
      <c r="A3967">
        <v>13966</v>
      </c>
      <c r="B3967" s="1">
        <v>48527</v>
      </c>
      <c r="C3967">
        <v>1907</v>
      </c>
      <c r="D3967" t="s">
        <v>19</v>
      </c>
      <c r="E3967" t="s">
        <v>17</v>
      </c>
      <c r="F3967" s="6">
        <v>2</v>
      </c>
      <c r="G3967" s="4">
        <v>450.11</v>
      </c>
      <c r="H3967" s="7">
        <v>0.32</v>
      </c>
      <c r="I3967" t="s">
        <v>18</v>
      </c>
      <c r="J3967" s="6">
        <v>11</v>
      </c>
      <c r="K3967" s="5">
        <v>1.2</v>
      </c>
      <c r="L3967" s="4">
        <v>612.15</v>
      </c>
    </row>
    <row r="3968" spans="1:12" x14ac:dyDescent="0.3">
      <c r="A3968">
        <v>13967</v>
      </c>
      <c r="B3968" s="1">
        <v>48528</v>
      </c>
      <c r="C3968">
        <v>1444</v>
      </c>
      <c r="D3968" t="s">
        <v>19</v>
      </c>
      <c r="E3968" t="s">
        <v>13</v>
      </c>
      <c r="F3968" s="6">
        <v>6</v>
      </c>
      <c r="G3968" s="4">
        <v>360.73</v>
      </c>
      <c r="H3968" s="7">
        <v>0.22</v>
      </c>
      <c r="I3968" t="s">
        <v>16</v>
      </c>
      <c r="J3968" s="6">
        <v>10</v>
      </c>
      <c r="K3968" s="5">
        <v>2.4</v>
      </c>
      <c r="L3968" s="4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 s="6">
        <v>4</v>
      </c>
      <c r="G3969" s="4">
        <v>330.56</v>
      </c>
      <c r="H3969" s="7">
        <v>0.05</v>
      </c>
      <c r="I3969" t="s">
        <v>18</v>
      </c>
      <c r="J3969" s="6">
        <v>5</v>
      </c>
      <c r="K3969" s="5">
        <v>1.2</v>
      </c>
      <c r="L3969" s="4">
        <v>1256.1300000000001</v>
      </c>
    </row>
    <row r="3970" spans="1:12" x14ac:dyDescent="0.3">
      <c r="A3970">
        <v>13969</v>
      </c>
      <c r="B3970" s="1">
        <v>48530</v>
      </c>
      <c r="C3970">
        <v>1160</v>
      </c>
      <c r="D3970" t="s">
        <v>12</v>
      </c>
      <c r="E3970" t="s">
        <v>13</v>
      </c>
      <c r="F3970" s="6">
        <v>1</v>
      </c>
      <c r="G3970" s="4">
        <v>264.97000000000003</v>
      </c>
      <c r="H3970" s="7">
        <v>0.15</v>
      </c>
      <c r="I3970" t="s">
        <v>18</v>
      </c>
      <c r="J3970" s="6">
        <v>2</v>
      </c>
      <c r="K3970" s="5">
        <v>1.5</v>
      </c>
      <c r="L3970" s="4">
        <v>225.22</v>
      </c>
    </row>
    <row r="3971" spans="1:12" x14ac:dyDescent="0.3">
      <c r="A3971">
        <v>13970</v>
      </c>
      <c r="B3971" s="1">
        <v>48531</v>
      </c>
      <c r="C3971">
        <v>1177</v>
      </c>
      <c r="D3971" t="s">
        <v>15</v>
      </c>
      <c r="E3971" t="s">
        <v>13</v>
      </c>
      <c r="F3971" s="6">
        <v>7</v>
      </c>
      <c r="G3971" s="4">
        <v>584.04</v>
      </c>
      <c r="H3971" s="7">
        <v>0.23</v>
      </c>
      <c r="I3971" t="s">
        <v>16</v>
      </c>
      <c r="J3971" s="6">
        <v>3</v>
      </c>
      <c r="K3971" s="5">
        <v>1.4</v>
      </c>
      <c r="L3971" s="4">
        <v>3147.98</v>
      </c>
    </row>
    <row r="3972" spans="1:12" x14ac:dyDescent="0.3">
      <c r="A3972">
        <v>13971</v>
      </c>
      <c r="B3972" s="1">
        <v>48532</v>
      </c>
      <c r="C3972">
        <v>1628</v>
      </c>
      <c r="D3972" t="s">
        <v>15</v>
      </c>
      <c r="E3972" t="s">
        <v>13</v>
      </c>
      <c r="F3972" s="6">
        <v>3</v>
      </c>
      <c r="G3972" s="4">
        <v>342.71</v>
      </c>
      <c r="H3972" s="7">
        <v>0.25</v>
      </c>
      <c r="I3972" t="s">
        <v>18</v>
      </c>
      <c r="J3972" s="6">
        <v>9</v>
      </c>
      <c r="K3972" s="5">
        <v>1.6</v>
      </c>
      <c r="L3972" s="4">
        <v>771.1</v>
      </c>
    </row>
    <row r="3973" spans="1:12" x14ac:dyDescent="0.3">
      <c r="A3973">
        <v>13972</v>
      </c>
      <c r="B3973" s="1">
        <v>48533</v>
      </c>
      <c r="C3973">
        <v>1707</v>
      </c>
      <c r="D3973" t="s">
        <v>19</v>
      </c>
      <c r="E3973" t="s">
        <v>21</v>
      </c>
      <c r="F3973" s="6">
        <v>4</v>
      </c>
      <c r="G3973" s="4">
        <v>163.57</v>
      </c>
      <c r="H3973" s="7">
        <v>0.3</v>
      </c>
      <c r="I3973" t="s">
        <v>18</v>
      </c>
      <c r="J3973" s="6">
        <v>5</v>
      </c>
      <c r="K3973" s="5">
        <v>4.3</v>
      </c>
      <c r="L3973" s="4">
        <v>458</v>
      </c>
    </row>
    <row r="3974" spans="1:12" x14ac:dyDescent="0.3">
      <c r="A3974">
        <v>13973</v>
      </c>
      <c r="B3974" s="1">
        <v>48534</v>
      </c>
      <c r="C3974">
        <v>1894</v>
      </c>
      <c r="D3974" t="s">
        <v>22</v>
      </c>
      <c r="E3974" t="s">
        <v>21</v>
      </c>
      <c r="F3974" s="6">
        <v>1</v>
      </c>
      <c r="G3974" s="4">
        <v>149.6</v>
      </c>
      <c r="H3974" s="7">
        <v>0.06</v>
      </c>
      <c r="I3974" t="s">
        <v>16</v>
      </c>
      <c r="J3974" s="6">
        <v>1</v>
      </c>
      <c r="K3974" s="5">
        <v>3.5</v>
      </c>
      <c r="L3974" s="4">
        <v>140.62</v>
      </c>
    </row>
    <row r="3975" spans="1:12" x14ac:dyDescent="0.3">
      <c r="A3975">
        <v>13974</v>
      </c>
      <c r="B3975" s="1">
        <v>48535</v>
      </c>
      <c r="C3975">
        <v>1489</v>
      </c>
      <c r="D3975" t="s">
        <v>12</v>
      </c>
      <c r="E3975" t="s">
        <v>21</v>
      </c>
      <c r="F3975" s="6">
        <v>7</v>
      </c>
      <c r="G3975" s="4">
        <v>372.64</v>
      </c>
      <c r="H3975" s="7">
        <v>0.33</v>
      </c>
      <c r="I3975" t="s">
        <v>18</v>
      </c>
      <c r="J3975" s="6">
        <v>5</v>
      </c>
      <c r="K3975" s="5">
        <v>3</v>
      </c>
      <c r="L3975" s="4">
        <v>1747.68</v>
      </c>
    </row>
    <row r="3976" spans="1:12" x14ac:dyDescent="0.3">
      <c r="A3976">
        <v>13975</v>
      </c>
      <c r="B3976" s="1">
        <v>48536</v>
      </c>
      <c r="C3976">
        <v>1326</v>
      </c>
      <c r="D3976" t="s">
        <v>19</v>
      </c>
      <c r="E3976" t="s">
        <v>13</v>
      </c>
      <c r="F3976" s="6">
        <v>7</v>
      </c>
      <c r="G3976" s="4">
        <v>320.85000000000002</v>
      </c>
      <c r="H3976" s="7">
        <v>0.02</v>
      </c>
      <c r="I3976" t="s">
        <v>14</v>
      </c>
      <c r="J3976" s="6">
        <v>3</v>
      </c>
      <c r="K3976" s="5">
        <v>3.9</v>
      </c>
      <c r="L3976" s="4">
        <v>2201.0300000000002</v>
      </c>
    </row>
    <row r="3977" spans="1:12" x14ac:dyDescent="0.3">
      <c r="A3977">
        <v>13976</v>
      </c>
      <c r="B3977" s="1">
        <v>48537</v>
      </c>
      <c r="C3977">
        <v>1597</v>
      </c>
      <c r="D3977" t="s">
        <v>15</v>
      </c>
      <c r="E3977" t="s">
        <v>20</v>
      </c>
      <c r="F3977" s="6">
        <v>2</v>
      </c>
      <c r="G3977" s="4">
        <v>19.5</v>
      </c>
      <c r="H3977" s="7">
        <v>0.34</v>
      </c>
      <c r="I3977" t="s">
        <v>16</v>
      </c>
      <c r="J3977" s="6">
        <v>1</v>
      </c>
      <c r="K3977" s="5">
        <v>4.8</v>
      </c>
      <c r="L3977" s="4">
        <v>25.74</v>
      </c>
    </row>
    <row r="3978" spans="1:12" x14ac:dyDescent="0.3">
      <c r="A3978">
        <v>13977</v>
      </c>
      <c r="B3978" s="1">
        <v>48538</v>
      </c>
      <c r="C3978">
        <v>1288</v>
      </c>
      <c r="D3978" t="s">
        <v>19</v>
      </c>
      <c r="E3978" t="s">
        <v>13</v>
      </c>
      <c r="F3978" s="6">
        <v>7</v>
      </c>
      <c r="G3978" s="4">
        <v>500.59</v>
      </c>
      <c r="H3978" s="7">
        <v>0.3</v>
      </c>
      <c r="I3978" t="s">
        <v>18</v>
      </c>
      <c r="J3978" s="6">
        <v>3</v>
      </c>
      <c r="K3978" s="5">
        <v>2.7</v>
      </c>
      <c r="L3978" s="4">
        <v>2452.89</v>
      </c>
    </row>
    <row r="3979" spans="1:12" x14ac:dyDescent="0.3">
      <c r="A3979">
        <v>13978</v>
      </c>
      <c r="B3979" s="1">
        <v>48539</v>
      </c>
      <c r="C3979">
        <v>1592</v>
      </c>
      <c r="D3979" t="s">
        <v>15</v>
      </c>
      <c r="E3979" t="s">
        <v>13</v>
      </c>
      <c r="F3979" s="6">
        <v>3</v>
      </c>
      <c r="G3979" s="4">
        <v>426.91</v>
      </c>
      <c r="H3979" s="7">
        <v>0.23</v>
      </c>
      <c r="I3979" t="s">
        <v>16</v>
      </c>
      <c r="J3979" s="6">
        <v>11</v>
      </c>
      <c r="K3979" s="5">
        <v>2.5</v>
      </c>
      <c r="L3979" s="4">
        <v>986.16</v>
      </c>
    </row>
    <row r="3980" spans="1:12" x14ac:dyDescent="0.3">
      <c r="A3980">
        <v>13979</v>
      </c>
      <c r="B3980" s="1">
        <v>48540</v>
      </c>
      <c r="C3980">
        <v>1663</v>
      </c>
      <c r="D3980" t="s">
        <v>15</v>
      </c>
      <c r="E3980" t="s">
        <v>21</v>
      </c>
      <c r="F3980" s="6">
        <v>7</v>
      </c>
      <c r="G3980" s="4">
        <v>402.17</v>
      </c>
      <c r="H3980" s="7">
        <v>0.26</v>
      </c>
      <c r="I3980" t="s">
        <v>16</v>
      </c>
      <c r="J3980" s="6">
        <v>6</v>
      </c>
      <c r="K3980" s="5">
        <v>4.9000000000000004</v>
      </c>
      <c r="L3980" s="4">
        <v>2083.2399999999998</v>
      </c>
    </row>
    <row r="3981" spans="1:12" x14ac:dyDescent="0.3">
      <c r="A3981">
        <v>13980</v>
      </c>
      <c r="B3981" s="1">
        <v>48541</v>
      </c>
      <c r="C3981">
        <v>1572</v>
      </c>
      <c r="D3981" t="s">
        <v>19</v>
      </c>
      <c r="E3981" t="s">
        <v>13</v>
      </c>
      <c r="F3981" s="6">
        <v>5</v>
      </c>
      <c r="G3981" s="4">
        <v>55.24</v>
      </c>
      <c r="H3981" s="7">
        <v>0.03</v>
      </c>
      <c r="I3981" t="s">
        <v>16</v>
      </c>
      <c r="J3981" s="6">
        <v>10</v>
      </c>
      <c r="K3981" s="5">
        <v>4.0999999999999996</v>
      </c>
      <c r="L3981" s="4">
        <v>267.91000000000003</v>
      </c>
    </row>
    <row r="3982" spans="1:12" x14ac:dyDescent="0.3">
      <c r="A3982">
        <v>13981</v>
      </c>
      <c r="B3982" s="1">
        <v>48542</v>
      </c>
      <c r="C3982">
        <v>1572</v>
      </c>
      <c r="D3982" t="s">
        <v>15</v>
      </c>
      <c r="E3982" t="s">
        <v>21</v>
      </c>
      <c r="F3982" s="6">
        <v>1</v>
      </c>
      <c r="G3982" s="4">
        <v>226.8</v>
      </c>
      <c r="H3982" s="7">
        <v>0.01</v>
      </c>
      <c r="I3982" t="s">
        <v>18</v>
      </c>
      <c r="J3982" s="6">
        <v>5</v>
      </c>
      <c r="K3982" s="5">
        <v>4.0999999999999996</v>
      </c>
      <c r="L3982" s="4">
        <v>224.53</v>
      </c>
    </row>
    <row r="3983" spans="1:12" x14ac:dyDescent="0.3">
      <c r="A3983">
        <v>13982</v>
      </c>
      <c r="B3983" s="1">
        <v>48543</v>
      </c>
      <c r="C3983">
        <v>1353</v>
      </c>
      <c r="D3983" t="s">
        <v>19</v>
      </c>
      <c r="E3983" t="s">
        <v>13</v>
      </c>
      <c r="F3983" s="6">
        <v>5</v>
      </c>
      <c r="G3983" s="4">
        <v>562.20000000000005</v>
      </c>
      <c r="H3983" s="7">
        <v>0.04</v>
      </c>
      <c r="I3983" t="s">
        <v>16</v>
      </c>
      <c r="J3983" s="6">
        <v>1</v>
      </c>
      <c r="K3983" s="5">
        <v>3.4</v>
      </c>
      <c r="L3983" s="4">
        <v>2698.56</v>
      </c>
    </row>
    <row r="3984" spans="1:12" x14ac:dyDescent="0.3">
      <c r="A3984">
        <v>13983</v>
      </c>
      <c r="B3984" s="1">
        <v>48544</v>
      </c>
      <c r="C3984">
        <v>1027</v>
      </c>
      <c r="D3984" t="s">
        <v>15</v>
      </c>
      <c r="E3984" t="s">
        <v>17</v>
      </c>
      <c r="F3984" s="6">
        <v>7</v>
      </c>
      <c r="G3984" s="4">
        <v>519.61</v>
      </c>
      <c r="H3984" s="7">
        <v>0.03</v>
      </c>
      <c r="I3984" t="s">
        <v>16</v>
      </c>
      <c r="J3984" s="6">
        <v>11</v>
      </c>
      <c r="K3984" s="5">
        <v>3</v>
      </c>
      <c r="L3984" s="4">
        <v>3528.15</v>
      </c>
    </row>
    <row r="3985" spans="1:12" x14ac:dyDescent="0.3">
      <c r="A3985">
        <v>13984</v>
      </c>
      <c r="B3985" s="1">
        <v>48545</v>
      </c>
      <c r="C3985">
        <v>1953</v>
      </c>
      <c r="D3985" t="s">
        <v>15</v>
      </c>
      <c r="E3985" t="s">
        <v>20</v>
      </c>
      <c r="F3985" s="6">
        <v>3</v>
      </c>
      <c r="G3985" s="4">
        <v>182.04</v>
      </c>
      <c r="H3985" s="7">
        <v>0.19</v>
      </c>
      <c r="I3985" t="s">
        <v>18</v>
      </c>
      <c r="J3985" s="6">
        <v>2</v>
      </c>
      <c r="K3985" s="5">
        <v>3.2</v>
      </c>
      <c r="L3985" s="4">
        <v>442.36</v>
      </c>
    </row>
    <row r="3986" spans="1:12" x14ac:dyDescent="0.3">
      <c r="A3986">
        <v>13985</v>
      </c>
      <c r="B3986" s="1">
        <v>48546</v>
      </c>
      <c r="C3986">
        <v>1042</v>
      </c>
      <c r="D3986" t="s">
        <v>19</v>
      </c>
      <c r="E3986" t="s">
        <v>20</v>
      </c>
      <c r="F3986" s="6">
        <v>1</v>
      </c>
      <c r="G3986" s="4">
        <v>106.88</v>
      </c>
      <c r="H3986" s="7">
        <v>0.08</v>
      </c>
      <c r="I3986" t="s">
        <v>16</v>
      </c>
      <c r="J3986" s="6">
        <v>5</v>
      </c>
      <c r="K3986" s="5">
        <v>3.6</v>
      </c>
      <c r="L3986" s="4">
        <v>98.33</v>
      </c>
    </row>
    <row r="3987" spans="1:12" x14ac:dyDescent="0.3">
      <c r="A3987">
        <v>13986</v>
      </c>
      <c r="B3987" s="1">
        <v>48547</v>
      </c>
      <c r="C3987">
        <v>1680</v>
      </c>
      <c r="D3987" t="s">
        <v>22</v>
      </c>
      <c r="E3987" t="s">
        <v>21</v>
      </c>
      <c r="F3987" s="6">
        <v>1</v>
      </c>
      <c r="G3987" s="4">
        <v>277.72000000000003</v>
      </c>
      <c r="H3987" s="7">
        <v>0.3</v>
      </c>
      <c r="I3987" t="s">
        <v>16</v>
      </c>
      <c r="J3987" s="6">
        <v>9</v>
      </c>
      <c r="K3987" s="5">
        <v>2.5</v>
      </c>
      <c r="L3987" s="4">
        <v>194.4</v>
      </c>
    </row>
    <row r="3988" spans="1:12" x14ac:dyDescent="0.3">
      <c r="A3988">
        <v>13987</v>
      </c>
      <c r="B3988" s="1">
        <v>48548</v>
      </c>
      <c r="C3988">
        <v>1422</v>
      </c>
      <c r="D3988" t="s">
        <v>22</v>
      </c>
      <c r="E3988" t="s">
        <v>17</v>
      </c>
      <c r="F3988" s="6">
        <v>7</v>
      </c>
      <c r="G3988" s="4">
        <v>223.16</v>
      </c>
      <c r="H3988" s="7">
        <v>0.16</v>
      </c>
      <c r="I3988" t="s">
        <v>16</v>
      </c>
      <c r="J3988" s="6">
        <v>11</v>
      </c>
      <c r="K3988" s="5">
        <v>4.0999999999999996</v>
      </c>
      <c r="L3988" s="4">
        <v>1312.18</v>
      </c>
    </row>
    <row r="3989" spans="1:12" x14ac:dyDescent="0.3">
      <c r="A3989">
        <v>13988</v>
      </c>
      <c r="B3989" s="1">
        <v>48549</v>
      </c>
      <c r="C3989">
        <v>1597</v>
      </c>
      <c r="D3989" t="s">
        <v>15</v>
      </c>
      <c r="E3989" t="s">
        <v>20</v>
      </c>
      <c r="F3989" s="6">
        <v>3</v>
      </c>
      <c r="G3989" s="4">
        <v>414.1</v>
      </c>
      <c r="H3989" s="7">
        <v>0.24</v>
      </c>
      <c r="I3989" t="s">
        <v>16</v>
      </c>
      <c r="J3989" s="6">
        <v>5</v>
      </c>
      <c r="K3989" s="5">
        <v>4.5999999999999996</v>
      </c>
      <c r="L3989" s="4">
        <v>944.15</v>
      </c>
    </row>
    <row r="3990" spans="1:12" x14ac:dyDescent="0.3">
      <c r="A3990">
        <v>13989</v>
      </c>
      <c r="B3990" s="1">
        <v>48550</v>
      </c>
      <c r="C3990">
        <v>1176</v>
      </c>
      <c r="D3990" t="s">
        <v>19</v>
      </c>
      <c r="E3990" t="s">
        <v>21</v>
      </c>
      <c r="F3990" s="6">
        <v>2</v>
      </c>
      <c r="G3990" s="4">
        <v>580.36</v>
      </c>
      <c r="H3990" s="7">
        <v>0.23</v>
      </c>
      <c r="I3990" t="s">
        <v>18</v>
      </c>
      <c r="J3990" s="6">
        <v>5</v>
      </c>
      <c r="K3990" s="5">
        <v>3.3</v>
      </c>
      <c r="L3990" s="4">
        <v>893.75</v>
      </c>
    </row>
    <row r="3991" spans="1:12" x14ac:dyDescent="0.3">
      <c r="A3991">
        <v>13990</v>
      </c>
      <c r="B3991" s="1">
        <v>48551</v>
      </c>
      <c r="C3991">
        <v>1528</v>
      </c>
      <c r="D3991" t="s">
        <v>22</v>
      </c>
      <c r="E3991" t="s">
        <v>13</v>
      </c>
      <c r="F3991" s="6">
        <v>1</v>
      </c>
      <c r="G3991" s="4">
        <v>227.36</v>
      </c>
      <c r="H3991" s="7">
        <v>0.11</v>
      </c>
      <c r="I3991" t="s">
        <v>16</v>
      </c>
      <c r="J3991" s="6">
        <v>1</v>
      </c>
      <c r="K3991" s="5">
        <v>2.5</v>
      </c>
      <c r="L3991" s="4">
        <v>202.35</v>
      </c>
    </row>
    <row r="3992" spans="1:12" x14ac:dyDescent="0.3">
      <c r="A3992">
        <v>13991</v>
      </c>
      <c r="B3992" s="1">
        <v>48552</v>
      </c>
      <c r="C3992">
        <v>1609</v>
      </c>
      <c r="D3992" t="s">
        <v>12</v>
      </c>
      <c r="E3992" t="s">
        <v>13</v>
      </c>
      <c r="F3992" s="6">
        <v>3</v>
      </c>
      <c r="G3992" s="4">
        <v>51.4</v>
      </c>
      <c r="H3992" s="7">
        <v>0.09</v>
      </c>
      <c r="I3992" t="s">
        <v>16</v>
      </c>
      <c r="J3992" s="6">
        <v>5</v>
      </c>
      <c r="K3992" s="5">
        <v>3.8</v>
      </c>
      <c r="L3992" s="4">
        <v>140.32</v>
      </c>
    </row>
    <row r="3993" spans="1:12" x14ac:dyDescent="0.3">
      <c r="A3993">
        <v>13992</v>
      </c>
      <c r="B3993" s="1">
        <v>48553</v>
      </c>
      <c r="C3993">
        <v>1965</v>
      </c>
      <c r="D3993" t="s">
        <v>19</v>
      </c>
      <c r="E3993" t="s">
        <v>17</v>
      </c>
      <c r="F3993" s="6">
        <v>4</v>
      </c>
      <c r="G3993" s="4">
        <v>540.1</v>
      </c>
      <c r="H3993" s="7">
        <v>0.12</v>
      </c>
      <c r="I3993" t="s">
        <v>14</v>
      </c>
      <c r="J3993" s="6">
        <v>8</v>
      </c>
      <c r="K3993" s="5">
        <v>1.7</v>
      </c>
      <c r="L3993" s="4">
        <v>1901.15</v>
      </c>
    </row>
    <row r="3994" spans="1:12" x14ac:dyDescent="0.3">
      <c r="A3994">
        <v>13993</v>
      </c>
      <c r="B3994" s="1">
        <v>48554</v>
      </c>
      <c r="C3994">
        <v>1493</v>
      </c>
      <c r="D3994" t="s">
        <v>19</v>
      </c>
      <c r="E3994" t="s">
        <v>20</v>
      </c>
      <c r="F3994" s="6">
        <v>5</v>
      </c>
      <c r="G3994" s="4">
        <v>37.200000000000003</v>
      </c>
      <c r="H3994" s="7">
        <v>0.28000000000000003</v>
      </c>
      <c r="I3994" t="s">
        <v>14</v>
      </c>
      <c r="J3994" s="6">
        <v>9</v>
      </c>
      <c r="K3994" s="5">
        <v>4.9000000000000004</v>
      </c>
      <c r="L3994" s="4">
        <v>133.91999999999999</v>
      </c>
    </row>
    <row r="3995" spans="1:12" x14ac:dyDescent="0.3">
      <c r="A3995">
        <v>13994</v>
      </c>
      <c r="B3995" s="1">
        <v>48555</v>
      </c>
      <c r="C3995">
        <v>1197</v>
      </c>
      <c r="D3995" t="s">
        <v>19</v>
      </c>
      <c r="E3995" t="s">
        <v>13</v>
      </c>
      <c r="F3995" s="6">
        <v>1</v>
      </c>
      <c r="G3995" s="4">
        <v>572.37</v>
      </c>
      <c r="H3995" s="7">
        <v>0.21</v>
      </c>
      <c r="I3995" t="s">
        <v>14</v>
      </c>
      <c r="J3995" s="6">
        <v>10</v>
      </c>
      <c r="K3995" s="5">
        <v>3.6</v>
      </c>
      <c r="L3995" s="4">
        <v>452.17</v>
      </c>
    </row>
    <row r="3996" spans="1:12" x14ac:dyDescent="0.3">
      <c r="A3996">
        <v>13995</v>
      </c>
      <c r="B3996" s="1">
        <v>48556</v>
      </c>
      <c r="C3996">
        <v>1609</v>
      </c>
      <c r="D3996" t="s">
        <v>15</v>
      </c>
      <c r="E3996" t="s">
        <v>21</v>
      </c>
      <c r="F3996" s="6">
        <v>4</v>
      </c>
      <c r="G3996" s="4">
        <v>403.78</v>
      </c>
      <c r="H3996" s="7">
        <v>0.09</v>
      </c>
      <c r="I3996" t="s">
        <v>14</v>
      </c>
      <c r="J3996" s="6">
        <v>3</v>
      </c>
      <c r="K3996" s="5">
        <v>1.3</v>
      </c>
      <c r="L3996" s="4">
        <v>1469.76</v>
      </c>
    </row>
    <row r="3997" spans="1:12" x14ac:dyDescent="0.3">
      <c r="A3997">
        <v>13996</v>
      </c>
      <c r="B3997" s="1">
        <v>48557</v>
      </c>
      <c r="C3997">
        <v>1576</v>
      </c>
      <c r="D3997" t="s">
        <v>19</v>
      </c>
      <c r="E3997" t="s">
        <v>13</v>
      </c>
      <c r="F3997" s="6">
        <v>1</v>
      </c>
      <c r="G3997" s="4">
        <v>565.89</v>
      </c>
      <c r="H3997" s="7">
        <v>0.28999999999999998</v>
      </c>
      <c r="I3997" t="s">
        <v>18</v>
      </c>
      <c r="J3997" s="6">
        <v>4</v>
      </c>
      <c r="K3997" s="5">
        <v>3.1</v>
      </c>
      <c r="L3997" s="4">
        <v>401.78</v>
      </c>
    </row>
    <row r="3998" spans="1:12" x14ac:dyDescent="0.3">
      <c r="A3998">
        <v>13997</v>
      </c>
      <c r="B3998" s="1">
        <v>48558</v>
      </c>
      <c r="C3998">
        <v>1841</v>
      </c>
      <c r="D3998" t="s">
        <v>15</v>
      </c>
      <c r="E3998" t="s">
        <v>13</v>
      </c>
      <c r="F3998" s="6">
        <v>2</v>
      </c>
      <c r="G3998" s="4">
        <v>131.80000000000001</v>
      </c>
      <c r="H3998" s="7">
        <v>0.02</v>
      </c>
      <c r="I3998" t="s">
        <v>18</v>
      </c>
      <c r="J3998" s="6">
        <v>7</v>
      </c>
      <c r="K3998" s="5">
        <v>4</v>
      </c>
      <c r="L3998" s="4">
        <v>258.33</v>
      </c>
    </row>
    <row r="3999" spans="1:12" x14ac:dyDescent="0.3">
      <c r="A3999">
        <v>13998</v>
      </c>
      <c r="B3999" s="1">
        <v>48559</v>
      </c>
      <c r="C3999">
        <v>1852</v>
      </c>
      <c r="D3999" t="s">
        <v>22</v>
      </c>
      <c r="E3999" t="s">
        <v>20</v>
      </c>
      <c r="F3999" s="6">
        <v>7</v>
      </c>
      <c r="G3999" s="4">
        <v>38.81</v>
      </c>
      <c r="H3999" s="7">
        <v>0.24</v>
      </c>
      <c r="I3999" t="s">
        <v>18</v>
      </c>
      <c r="J3999" s="6">
        <v>7</v>
      </c>
      <c r="K3999" s="5">
        <v>2.1</v>
      </c>
      <c r="L3999" s="4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 s="6">
        <v>3</v>
      </c>
      <c r="G4000" s="4">
        <v>300.60000000000002</v>
      </c>
      <c r="H4000" s="7">
        <v>0.15</v>
      </c>
      <c r="I4000" t="s">
        <v>18</v>
      </c>
      <c r="J4000" s="6">
        <v>1</v>
      </c>
      <c r="K4000" s="5">
        <v>1.2</v>
      </c>
      <c r="L4000" s="4">
        <v>766.53</v>
      </c>
    </row>
    <row r="4001" spans="1:12" x14ac:dyDescent="0.3">
      <c r="A4001">
        <v>14000</v>
      </c>
      <c r="B4001" s="1">
        <v>48561</v>
      </c>
      <c r="C4001">
        <v>1513</v>
      </c>
      <c r="D4001" t="s">
        <v>15</v>
      </c>
      <c r="E4001" t="s">
        <v>21</v>
      </c>
      <c r="F4001" s="6">
        <v>1</v>
      </c>
      <c r="G4001" s="4">
        <v>278.61</v>
      </c>
      <c r="H4001" s="7">
        <v>0.26</v>
      </c>
      <c r="I4001" t="s">
        <v>18</v>
      </c>
      <c r="J4001" s="6">
        <v>11</v>
      </c>
      <c r="K4001" s="5">
        <v>3</v>
      </c>
      <c r="L4001" s="4">
        <v>206.17</v>
      </c>
    </row>
    <row r="4002" spans="1:12" x14ac:dyDescent="0.3">
      <c r="A4002">
        <v>14001</v>
      </c>
      <c r="B4002" s="1">
        <v>48562</v>
      </c>
      <c r="C4002">
        <v>1021</v>
      </c>
      <c r="D4002" t="s">
        <v>15</v>
      </c>
      <c r="E4002" t="s">
        <v>17</v>
      </c>
      <c r="F4002" s="6">
        <v>3</v>
      </c>
      <c r="G4002" s="4">
        <v>208.92</v>
      </c>
      <c r="H4002" s="7">
        <v>0.32</v>
      </c>
      <c r="I4002" t="s">
        <v>16</v>
      </c>
      <c r="J4002" s="6">
        <v>6</v>
      </c>
      <c r="K4002" s="5">
        <v>4.3</v>
      </c>
      <c r="L4002" s="4">
        <v>426.2</v>
      </c>
    </row>
    <row r="4003" spans="1:12" x14ac:dyDescent="0.3">
      <c r="A4003">
        <v>14002</v>
      </c>
      <c r="B4003" s="1">
        <v>48563</v>
      </c>
      <c r="C4003">
        <v>1111</v>
      </c>
      <c r="D4003" t="s">
        <v>15</v>
      </c>
      <c r="E4003" t="s">
        <v>17</v>
      </c>
      <c r="F4003" s="6">
        <v>6</v>
      </c>
      <c r="G4003" s="4">
        <v>575.23</v>
      </c>
      <c r="H4003" s="7">
        <v>0.26</v>
      </c>
      <c r="I4003" t="s">
        <v>14</v>
      </c>
      <c r="J4003" s="6">
        <v>9</v>
      </c>
      <c r="K4003" s="5">
        <v>2</v>
      </c>
      <c r="L4003" s="4">
        <v>2554.02</v>
      </c>
    </row>
    <row r="4004" spans="1:12" x14ac:dyDescent="0.3">
      <c r="A4004">
        <v>14003</v>
      </c>
      <c r="B4004" s="1">
        <v>48564</v>
      </c>
      <c r="C4004">
        <v>1056</v>
      </c>
      <c r="D4004" t="s">
        <v>19</v>
      </c>
      <c r="E4004" t="s">
        <v>13</v>
      </c>
      <c r="F4004" s="6">
        <v>1</v>
      </c>
      <c r="G4004" s="4">
        <v>496.21</v>
      </c>
      <c r="H4004" s="7">
        <v>0.15</v>
      </c>
      <c r="I4004" t="s">
        <v>18</v>
      </c>
      <c r="J4004" s="6">
        <v>5</v>
      </c>
      <c r="K4004" s="5">
        <v>3.9</v>
      </c>
      <c r="L4004" s="4">
        <v>421.78</v>
      </c>
    </row>
    <row r="4005" spans="1:12" x14ac:dyDescent="0.3">
      <c r="A4005">
        <v>14004</v>
      </c>
      <c r="B4005" s="1">
        <v>48565</v>
      </c>
      <c r="C4005">
        <v>1065</v>
      </c>
      <c r="D4005" t="s">
        <v>19</v>
      </c>
      <c r="E4005" t="s">
        <v>21</v>
      </c>
      <c r="F4005" s="6">
        <v>2</v>
      </c>
      <c r="G4005" s="4">
        <v>402.03</v>
      </c>
      <c r="H4005" s="7">
        <v>0.05</v>
      </c>
      <c r="I4005" t="s">
        <v>14</v>
      </c>
      <c r="J4005" s="6">
        <v>8</v>
      </c>
      <c r="K4005" s="5">
        <v>2.6</v>
      </c>
      <c r="L4005" s="4">
        <v>763.86</v>
      </c>
    </row>
    <row r="4006" spans="1:12" x14ac:dyDescent="0.3">
      <c r="A4006">
        <v>14005</v>
      </c>
      <c r="B4006" s="1">
        <v>48566</v>
      </c>
      <c r="C4006">
        <v>1841</v>
      </c>
      <c r="D4006" t="s">
        <v>12</v>
      </c>
      <c r="E4006" t="s">
        <v>17</v>
      </c>
      <c r="F4006" s="6">
        <v>2</v>
      </c>
      <c r="G4006" s="4">
        <v>110.27</v>
      </c>
      <c r="H4006" s="7">
        <v>0.28000000000000003</v>
      </c>
      <c r="I4006" t="s">
        <v>16</v>
      </c>
      <c r="J4006" s="6">
        <v>11</v>
      </c>
      <c r="K4006" s="5">
        <v>1.2</v>
      </c>
      <c r="L4006" s="4">
        <v>158.79</v>
      </c>
    </row>
    <row r="4007" spans="1:12" x14ac:dyDescent="0.3">
      <c r="A4007">
        <v>14006</v>
      </c>
      <c r="B4007" s="1">
        <v>48567</v>
      </c>
      <c r="C4007">
        <v>1097</v>
      </c>
      <c r="D4007" t="s">
        <v>19</v>
      </c>
      <c r="E4007" t="s">
        <v>17</v>
      </c>
      <c r="F4007" s="6">
        <v>7</v>
      </c>
      <c r="G4007" s="4">
        <v>444.58</v>
      </c>
      <c r="H4007" s="7">
        <v>0.16</v>
      </c>
      <c r="I4007" t="s">
        <v>16</v>
      </c>
      <c r="J4007" s="6">
        <v>10</v>
      </c>
      <c r="K4007" s="5">
        <v>2.2000000000000002</v>
      </c>
      <c r="L4007" s="4">
        <v>2614.13</v>
      </c>
    </row>
    <row r="4008" spans="1:12" x14ac:dyDescent="0.3">
      <c r="A4008">
        <v>14007</v>
      </c>
      <c r="B4008" s="1">
        <v>48568</v>
      </c>
      <c r="C4008">
        <v>1143</v>
      </c>
      <c r="D4008" t="s">
        <v>22</v>
      </c>
      <c r="E4008" t="s">
        <v>13</v>
      </c>
      <c r="F4008" s="6">
        <v>7</v>
      </c>
      <c r="G4008" s="4">
        <v>440.3</v>
      </c>
      <c r="H4008" s="7">
        <v>0.03</v>
      </c>
      <c r="I4008" t="s">
        <v>16</v>
      </c>
      <c r="J4008" s="6">
        <v>11</v>
      </c>
      <c r="K4008" s="5">
        <v>2.2999999999999998</v>
      </c>
      <c r="L4008" s="4">
        <v>2989.64</v>
      </c>
    </row>
    <row r="4009" spans="1:12" x14ac:dyDescent="0.3">
      <c r="A4009">
        <v>14008</v>
      </c>
      <c r="B4009" s="1">
        <v>48569</v>
      </c>
      <c r="C4009">
        <v>1879</v>
      </c>
      <c r="D4009" t="s">
        <v>12</v>
      </c>
      <c r="E4009" t="s">
        <v>21</v>
      </c>
      <c r="F4009" s="6">
        <v>4</v>
      </c>
      <c r="G4009" s="4">
        <v>263.66000000000003</v>
      </c>
      <c r="H4009" s="7">
        <v>0.25</v>
      </c>
      <c r="I4009" t="s">
        <v>18</v>
      </c>
      <c r="J4009" s="6">
        <v>9</v>
      </c>
      <c r="K4009" s="5">
        <v>4.5999999999999996</v>
      </c>
      <c r="L4009" s="4">
        <v>790.98</v>
      </c>
    </row>
    <row r="4010" spans="1:12" x14ac:dyDescent="0.3">
      <c r="A4010">
        <v>14009</v>
      </c>
      <c r="B4010" s="1">
        <v>48570</v>
      </c>
      <c r="C4010">
        <v>1434</v>
      </c>
      <c r="D4010" t="s">
        <v>19</v>
      </c>
      <c r="E4010" t="s">
        <v>17</v>
      </c>
      <c r="F4010" s="6">
        <v>2</v>
      </c>
      <c r="G4010" s="4">
        <v>556</v>
      </c>
      <c r="H4010" s="7">
        <v>0.1</v>
      </c>
      <c r="I4010" t="s">
        <v>16</v>
      </c>
      <c r="J4010" s="6">
        <v>10</v>
      </c>
      <c r="K4010" s="5">
        <v>4.9000000000000004</v>
      </c>
      <c r="L4010" s="4">
        <v>1000.8</v>
      </c>
    </row>
    <row r="4011" spans="1:12" x14ac:dyDescent="0.3">
      <c r="A4011">
        <v>14010</v>
      </c>
      <c r="B4011" s="1">
        <v>48571</v>
      </c>
      <c r="C4011">
        <v>1636</v>
      </c>
      <c r="D4011" t="s">
        <v>15</v>
      </c>
      <c r="E4011" t="s">
        <v>20</v>
      </c>
      <c r="F4011" s="6">
        <v>3</v>
      </c>
      <c r="G4011" s="4">
        <v>112.68</v>
      </c>
      <c r="H4011" s="7">
        <v>0.02</v>
      </c>
      <c r="I4011" t="s">
        <v>16</v>
      </c>
      <c r="J4011" s="6">
        <v>10</v>
      </c>
      <c r="K4011" s="5">
        <v>1.8</v>
      </c>
      <c r="L4011" s="4">
        <v>331.28</v>
      </c>
    </row>
    <row r="4012" spans="1:12" x14ac:dyDescent="0.3">
      <c r="A4012">
        <v>14011</v>
      </c>
      <c r="B4012" s="1">
        <v>48572</v>
      </c>
      <c r="C4012">
        <v>1678</v>
      </c>
      <c r="D4012" t="s">
        <v>15</v>
      </c>
      <c r="E4012" t="s">
        <v>20</v>
      </c>
      <c r="F4012" s="6">
        <v>6</v>
      </c>
      <c r="G4012" s="4">
        <v>171.39</v>
      </c>
      <c r="H4012" s="7">
        <v>0.32</v>
      </c>
      <c r="I4012" t="s">
        <v>16</v>
      </c>
      <c r="J4012" s="6">
        <v>3</v>
      </c>
      <c r="K4012" s="5">
        <v>2.7</v>
      </c>
      <c r="L4012" s="4">
        <v>699.27</v>
      </c>
    </row>
    <row r="4013" spans="1:12" x14ac:dyDescent="0.3">
      <c r="A4013">
        <v>14012</v>
      </c>
      <c r="B4013" s="1">
        <v>48573</v>
      </c>
      <c r="C4013">
        <v>1085</v>
      </c>
      <c r="D4013" t="s">
        <v>12</v>
      </c>
      <c r="E4013" t="s">
        <v>13</v>
      </c>
      <c r="F4013" s="6">
        <v>2</v>
      </c>
      <c r="G4013" s="4">
        <v>51.99</v>
      </c>
      <c r="H4013" s="7">
        <v>0.17</v>
      </c>
      <c r="I4013" t="s">
        <v>16</v>
      </c>
      <c r="J4013" s="6">
        <v>1</v>
      </c>
      <c r="K4013" s="5">
        <v>4.9000000000000004</v>
      </c>
      <c r="L4013" s="4">
        <v>86.3</v>
      </c>
    </row>
    <row r="4014" spans="1:12" x14ac:dyDescent="0.3">
      <c r="A4014">
        <v>14013</v>
      </c>
      <c r="B4014" s="1">
        <v>48574</v>
      </c>
      <c r="C4014">
        <v>1587</v>
      </c>
      <c r="D4014" t="s">
        <v>12</v>
      </c>
      <c r="E4014" t="s">
        <v>13</v>
      </c>
      <c r="F4014" s="6">
        <v>1</v>
      </c>
      <c r="G4014" s="4">
        <v>480.34</v>
      </c>
      <c r="H4014" s="7">
        <v>0.1</v>
      </c>
      <c r="I4014" t="s">
        <v>18</v>
      </c>
      <c r="J4014" s="6">
        <v>2</v>
      </c>
      <c r="K4014" s="5">
        <v>2.6</v>
      </c>
      <c r="L4014" s="4">
        <v>432.31</v>
      </c>
    </row>
    <row r="4015" spans="1:12" x14ac:dyDescent="0.3">
      <c r="A4015">
        <v>14014</v>
      </c>
      <c r="B4015" s="1">
        <v>48575</v>
      </c>
      <c r="C4015">
        <v>1343</v>
      </c>
      <c r="D4015" t="s">
        <v>22</v>
      </c>
      <c r="E4015" t="s">
        <v>13</v>
      </c>
      <c r="F4015" s="6">
        <v>2</v>
      </c>
      <c r="G4015" s="4">
        <v>378.73</v>
      </c>
      <c r="H4015" s="7">
        <v>0.25</v>
      </c>
      <c r="I4015" t="s">
        <v>14</v>
      </c>
      <c r="J4015" s="6">
        <v>5</v>
      </c>
      <c r="K4015" s="5">
        <v>2.4</v>
      </c>
      <c r="L4015" s="4">
        <v>568.1</v>
      </c>
    </row>
    <row r="4016" spans="1:12" x14ac:dyDescent="0.3">
      <c r="A4016">
        <v>14015</v>
      </c>
      <c r="B4016" s="1">
        <v>48576</v>
      </c>
      <c r="C4016">
        <v>1935</v>
      </c>
      <c r="D4016" t="s">
        <v>19</v>
      </c>
      <c r="E4016" t="s">
        <v>13</v>
      </c>
      <c r="F4016" s="6">
        <v>6</v>
      </c>
      <c r="G4016" s="4">
        <v>199.24</v>
      </c>
      <c r="H4016" s="7">
        <v>0.31</v>
      </c>
      <c r="I4016" t="s">
        <v>16</v>
      </c>
      <c r="J4016" s="6">
        <v>10</v>
      </c>
      <c r="K4016" s="5">
        <v>1.4</v>
      </c>
      <c r="L4016" s="4">
        <v>824.85</v>
      </c>
    </row>
    <row r="4017" spans="1:12" x14ac:dyDescent="0.3">
      <c r="A4017">
        <v>14016</v>
      </c>
      <c r="B4017" s="1">
        <v>48577</v>
      </c>
      <c r="C4017">
        <v>1293</v>
      </c>
      <c r="D4017" t="s">
        <v>22</v>
      </c>
      <c r="E4017" t="s">
        <v>17</v>
      </c>
      <c r="F4017" s="6">
        <v>3</v>
      </c>
      <c r="G4017" s="4">
        <v>110.83</v>
      </c>
      <c r="H4017" s="7">
        <v>0</v>
      </c>
      <c r="I4017" t="s">
        <v>18</v>
      </c>
      <c r="J4017" s="6">
        <v>7</v>
      </c>
      <c r="K4017" s="5">
        <v>4</v>
      </c>
      <c r="L4017" s="4">
        <v>332.49</v>
      </c>
    </row>
    <row r="4018" spans="1:12" x14ac:dyDescent="0.3">
      <c r="A4018">
        <v>14017</v>
      </c>
      <c r="B4018" s="1">
        <v>48578</v>
      </c>
      <c r="C4018">
        <v>1955</v>
      </c>
      <c r="D4018" t="s">
        <v>15</v>
      </c>
      <c r="E4018" t="s">
        <v>21</v>
      </c>
      <c r="F4018" s="6">
        <v>1</v>
      </c>
      <c r="G4018" s="4">
        <v>38.49</v>
      </c>
      <c r="H4018" s="7">
        <v>0.24</v>
      </c>
      <c r="I4018" t="s">
        <v>16</v>
      </c>
      <c r="J4018" s="6">
        <v>11</v>
      </c>
      <c r="K4018" s="5">
        <v>2.8</v>
      </c>
      <c r="L4018" s="4">
        <v>29.25</v>
      </c>
    </row>
    <row r="4019" spans="1:12" x14ac:dyDescent="0.3">
      <c r="A4019">
        <v>14018</v>
      </c>
      <c r="B4019" s="1">
        <v>48579</v>
      </c>
      <c r="C4019">
        <v>1570</v>
      </c>
      <c r="D4019" t="s">
        <v>15</v>
      </c>
      <c r="E4019" t="s">
        <v>13</v>
      </c>
      <c r="F4019" s="6">
        <v>4</v>
      </c>
      <c r="G4019" s="4">
        <v>112.55</v>
      </c>
      <c r="H4019" s="7">
        <v>0.27</v>
      </c>
      <c r="I4019" t="s">
        <v>16</v>
      </c>
      <c r="J4019" s="6">
        <v>6</v>
      </c>
      <c r="K4019" s="5">
        <v>3.6</v>
      </c>
      <c r="L4019" s="4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 s="6">
        <v>4</v>
      </c>
      <c r="G4020" s="4">
        <v>280.17</v>
      </c>
      <c r="H4020" s="7">
        <v>7.0000000000000007E-2</v>
      </c>
      <c r="I4020" t="s">
        <v>18</v>
      </c>
      <c r="J4020" s="6">
        <v>4</v>
      </c>
      <c r="K4020" s="5">
        <v>3</v>
      </c>
      <c r="L4020" s="4">
        <v>1042.23</v>
      </c>
    </row>
    <row r="4021" spans="1:12" x14ac:dyDescent="0.3">
      <c r="A4021">
        <v>14020</v>
      </c>
      <c r="B4021" s="1">
        <v>48581</v>
      </c>
      <c r="C4021">
        <v>1610</v>
      </c>
      <c r="D4021" t="s">
        <v>19</v>
      </c>
      <c r="E4021" t="s">
        <v>17</v>
      </c>
      <c r="F4021" s="6">
        <v>4</v>
      </c>
      <c r="G4021" s="4">
        <v>159.6</v>
      </c>
      <c r="H4021" s="7">
        <v>0.17</v>
      </c>
      <c r="I4021" t="s">
        <v>18</v>
      </c>
      <c r="J4021" s="6">
        <v>9</v>
      </c>
      <c r="K4021" s="5">
        <v>1.7</v>
      </c>
      <c r="L4021" s="4">
        <v>529.87</v>
      </c>
    </row>
    <row r="4022" spans="1:12" x14ac:dyDescent="0.3">
      <c r="A4022">
        <v>14021</v>
      </c>
      <c r="B4022" s="1">
        <v>48582</v>
      </c>
      <c r="C4022">
        <v>1703</v>
      </c>
      <c r="D4022" t="s">
        <v>22</v>
      </c>
      <c r="E4022" t="s">
        <v>13</v>
      </c>
      <c r="F4022" s="6">
        <v>7</v>
      </c>
      <c r="G4022" s="4">
        <v>166.5</v>
      </c>
      <c r="H4022" s="7">
        <v>0.03</v>
      </c>
      <c r="I4022" t="s">
        <v>14</v>
      </c>
      <c r="J4022" s="6">
        <v>11</v>
      </c>
      <c r="K4022" s="5">
        <v>1.7</v>
      </c>
      <c r="L4022" s="4">
        <v>1130.54</v>
      </c>
    </row>
    <row r="4023" spans="1:12" x14ac:dyDescent="0.3">
      <c r="A4023">
        <v>14022</v>
      </c>
      <c r="B4023" s="1">
        <v>48583</v>
      </c>
      <c r="C4023">
        <v>1242</v>
      </c>
      <c r="D4023" t="s">
        <v>15</v>
      </c>
      <c r="E4023" t="s">
        <v>13</v>
      </c>
      <c r="F4023" s="6">
        <v>1</v>
      </c>
      <c r="G4023" s="4">
        <v>527.21</v>
      </c>
      <c r="H4023" s="7">
        <v>0.26</v>
      </c>
      <c r="I4023" t="s">
        <v>18</v>
      </c>
      <c r="J4023" s="6">
        <v>4</v>
      </c>
      <c r="K4023" s="5">
        <v>4.8</v>
      </c>
      <c r="L4023" s="4">
        <v>390.14</v>
      </c>
    </row>
    <row r="4024" spans="1:12" x14ac:dyDescent="0.3">
      <c r="A4024">
        <v>14023</v>
      </c>
      <c r="B4024" s="1">
        <v>48584</v>
      </c>
      <c r="C4024">
        <v>1830</v>
      </c>
      <c r="D4024" t="s">
        <v>19</v>
      </c>
      <c r="E4024" t="s">
        <v>21</v>
      </c>
      <c r="F4024" s="6">
        <v>4</v>
      </c>
      <c r="G4024" s="4">
        <v>316.36</v>
      </c>
      <c r="H4024" s="7">
        <v>0.3</v>
      </c>
      <c r="I4024" t="s">
        <v>14</v>
      </c>
      <c r="J4024" s="6">
        <v>3</v>
      </c>
      <c r="K4024" s="5">
        <v>4.5999999999999996</v>
      </c>
      <c r="L4024" s="4">
        <v>885.81</v>
      </c>
    </row>
    <row r="4025" spans="1:12" x14ac:dyDescent="0.3">
      <c r="A4025">
        <v>14024</v>
      </c>
      <c r="B4025" s="1">
        <v>48585</v>
      </c>
      <c r="C4025">
        <v>1560</v>
      </c>
      <c r="D4025" t="s">
        <v>15</v>
      </c>
      <c r="E4025" t="s">
        <v>20</v>
      </c>
      <c r="F4025" s="6">
        <v>7</v>
      </c>
      <c r="G4025" s="4">
        <v>441.61</v>
      </c>
      <c r="H4025" s="7">
        <v>0.04</v>
      </c>
      <c r="I4025" t="s">
        <v>16</v>
      </c>
      <c r="J4025" s="6">
        <v>11</v>
      </c>
      <c r="K4025" s="5">
        <v>3.4</v>
      </c>
      <c r="L4025" s="4">
        <v>2967.62</v>
      </c>
    </row>
    <row r="4026" spans="1:12" x14ac:dyDescent="0.3">
      <c r="A4026">
        <v>14025</v>
      </c>
      <c r="B4026" s="1">
        <v>48586</v>
      </c>
      <c r="C4026">
        <v>1959</v>
      </c>
      <c r="D4026" t="s">
        <v>12</v>
      </c>
      <c r="E4026" t="s">
        <v>13</v>
      </c>
      <c r="F4026" s="6">
        <v>2</v>
      </c>
      <c r="G4026" s="4">
        <v>35.89</v>
      </c>
      <c r="H4026" s="7">
        <v>0.28999999999999998</v>
      </c>
      <c r="I4026" t="s">
        <v>16</v>
      </c>
      <c r="J4026" s="6">
        <v>5</v>
      </c>
      <c r="K4026" s="5">
        <v>1</v>
      </c>
      <c r="L4026" s="4">
        <v>50.96</v>
      </c>
    </row>
    <row r="4027" spans="1:12" x14ac:dyDescent="0.3">
      <c r="A4027">
        <v>14026</v>
      </c>
      <c r="B4027" s="1">
        <v>48587</v>
      </c>
      <c r="C4027">
        <v>1031</v>
      </c>
      <c r="D4027" t="s">
        <v>22</v>
      </c>
      <c r="E4027" t="s">
        <v>17</v>
      </c>
      <c r="F4027" s="6">
        <v>1</v>
      </c>
      <c r="G4027" s="4">
        <v>228.62</v>
      </c>
      <c r="H4027" s="7">
        <v>0.27</v>
      </c>
      <c r="I4027" t="s">
        <v>16</v>
      </c>
      <c r="J4027" s="6">
        <v>4</v>
      </c>
      <c r="K4027" s="5">
        <v>2.7</v>
      </c>
      <c r="L4027" s="4">
        <v>166.89</v>
      </c>
    </row>
    <row r="4028" spans="1:12" x14ac:dyDescent="0.3">
      <c r="A4028">
        <v>14027</v>
      </c>
      <c r="B4028" s="1">
        <v>48588</v>
      </c>
      <c r="C4028">
        <v>1390</v>
      </c>
      <c r="D4028" t="s">
        <v>19</v>
      </c>
      <c r="E4028" t="s">
        <v>21</v>
      </c>
      <c r="F4028" s="6">
        <v>1</v>
      </c>
      <c r="G4028" s="4">
        <v>295.31</v>
      </c>
      <c r="H4028" s="7">
        <v>0.12</v>
      </c>
      <c r="I4028" t="s">
        <v>18</v>
      </c>
      <c r="J4028" s="6">
        <v>2</v>
      </c>
      <c r="K4028" s="5">
        <v>3.1</v>
      </c>
      <c r="L4028" s="4">
        <v>259.87</v>
      </c>
    </row>
    <row r="4029" spans="1:12" x14ac:dyDescent="0.3">
      <c r="A4029">
        <v>14028</v>
      </c>
      <c r="B4029" s="1">
        <v>48589</v>
      </c>
      <c r="C4029">
        <v>1276</v>
      </c>
      <c r="D4029" t="s">
        <v>19</v>
      </c>
      <c r="E4029" t="s">
        <v>17</v>
      </c>
      <c r="F4029" s="6">
        <v>1</v>
      </c>
      <c r="G4029" s="4">
        <v>124.05</v>
      </c>
      <c r="H4029" s="7">
        <v>0.24</v>
      </c>
      <c r="I4029" t="s">
        <v>16</v>
      </c>
      <c r="J4029" s="6">
        <v>3</v>
      </c>
      <c r="K4029" s="5">
        <v>2.8</v>
      </c>
      <c r="L4029" s="4">
        <v>94.28</v>
      </c>
    </row>
    <row r="4030" spans="1:12" x14ac:dyDescent="0.3">
      <c r="A4030">
        <v>14029</v>
      </c>
      <c r="B4030" s="1">
        <v>48590</v>
      </c>
      <c r="C4030">
        <v>1531</v>
      </c>
      <c r="D4030" t="s">
        <v>19</v>
      </c>
      <c r="E4030" t="s">
        <v>21</v>
      </c>
      <c r="F4030" s="6">
        <v>5</v>
      </c>
      <c r="G4030" s="4">
        <v>85.31</v>
      </c>
      <c r="H4030" s="7">
        <v>0</v>
      </c>
      <c r="I4030" t="s">
        <v>16</v>
      </c>
      <c r="J4030" s="6">
        <v>7</v>
      </c>
      <c r="K4030" s="5">
        <v>4.7</v>
      </c>
      <c r="L4030" s="4">
        <v>426.55</v>
      </c>
    </row>
    <row r="4031" spans="1:12" x14ac:dyDescent="0.3">
      <c r="A4031">
        <v>14030</v>
      </c>
      <c r="B4031" s="1">
        <v>48591</v>
      </c>
      <c r="C4031">
        <v>1153</v>
      </c>
      <c r="D4031" t="s">
        <v>12</v>
      </c>
      <c r="E4031" t="s">
        <v>21</v>
      </c>
      <c r="F4031" s="6">
        <v>7</v>
      </c>
      <c r="G4031" s="4">
        <v>524.13</v>
      </c>
      <c r="H4031" s="7">
        <v>0.33</v>
      </c>
      <c r="I4031" t="s">
        <v>18</v>
      </c>
      <c r="J4031" s="6">
        <v>2</v>
      </c>
      <c r="K4031" s="5">
        <v>1.2</v>
      </c>
      <c r="L4031" s="4">
        <v>2458.17</v>
      </c>
    </row>
    <row r="4032" spans="1:12" x14ac:dyDescent="0.3">
      <c r="A4032">
        <v>14031</v>
      </c>
      <c r="B4032" s="1">
        <v>48592</v>
      </c>
      <c r="C4032">
        <v>1382</v>
      </c>
      <c r="D4032" t="s">
        <v>15</v>
      </c>
      <c r="E4032" t="s">
        <v>13</v>
      </c>
      <c r="F4032" s="6">
        <v>3</v>
      </c>
      <c r="G4032" s="4">
        <v>564.57000000000005</v>
      </c>
      <c r="H4032" s="7">
        <v>0.19</v>
      </c>
      <c r="I4032" t="s">
        <v>16</v>
      </c>
      <c r="J4032" s="6">
        <v>1</v>
      </c>
      <c r="K4032" s="5">
        <v>3.6</v>
      </c>
      <c r="L4032" s="4">
        <v>1371.91</v>
      </c>
    </row>
    <row r="4033" spans="1:12" x14ac:dyDescent="0.3">
      <c r="A4033">
        <v>14032</v>
      </c>
      <c r="B4033" s="1">
        <v>48593</v>
      </c>
      <c r="C4033">
        <v>1067</v>
      </c>
      <c r="D4033" t="s">
        <v>15</v>
      </c>
      <c r="E4033" t="s">
        <v>13</v>
      </c>
      <c r="F4033" s="6">
        <v>5</v>
      </c>
      <c r="G4033" s="4">
        <v>61.1</v>
      </c>
      <c r="H4033" s="7">
        <v>0.22</v>
      </c>
      <c r="I4033" t="s">
        <v>16</v>
      </c>
      <c r="J4033" s="6">
        <v>2</v>
      </c>
      <c r="K4033" s="5">
        <v>2.2999999999999998</v>
      </c>
      <c r="L4033" s="4">
        <v>238.29</v>
      </c>
    </row>
    <row r="4034" spans="1:12" x14ac:dyDescent="0.3">
      <c r="A4034">
        <v>14033</v>
      </c>
      <c r="B4034" s="1">
        <v>48594</v>
      </c>
      <c r="C4034">
        <v>1877</v>
      </c>
      <c r="D4034" t="s">
        <v>15</v>
      </c>
      <c r="E4034" t="s">
        <v>13</v>
      </c>
      <c r="F4034" s="6">
        <v>5</v>
      </c>
      <c r="G4034" s="4">
        <v>219.18</v>
      </c>
      <c r="H4034" s="7">
        <v>0.23</v>
      </c>
      <c r="I4034" t="s">
        <v>16</v>
      </c>
      <c r="J4034" s="6">
        <v>8</v>
      </c>
      <c r="K4034" s="5">
        <v>3.2</v>
      </c>
      <c r="L4034" s="4">
        <v>843.84</v>
      </c>
    </row>
    <row r="4035" spans="1:12" x14ac:dyDescent="0.3">
      <c r="A4035">
        <v>14034</v>
      </c>
      <c r="B4035" s="1">
        <v>48595</v>
      </c>
      <c r="C4035">
        <v>1883</v>
      </c>
      <c r="D4035" t="s">
        <v>15</v>
      </c>
      <c r="E4035" t="s">
        <v>20</v>
      </c>
      <c r="F4035" s="6">
        <v>5</v>
      </c>
      <c r="G4035" s="4">
        <v>575.6</v>
      </c>
      <c r="H4035" s="7">
        <v>0.2</v>
      </c>
      <c r="I4035" t="s">
        <v>16</v>
      </c>
      <c r="J4035" s="6">
        <v>8</v>
      </c>
      <c r="K4035" s="5">
        <v>3.6</v>
      </c>
      <c r="L4035" s="4">
        <v>2302.4</v>
      </c>
    </row>
    <row r="4036" spans="1:12" x14ac:dyDescent="0.3">
      <c r="A4036">
        <v>14035</v>
      </c>
      <c r="B4036" s="1">
        <v>48596</v>
      </c>
      <c r="C4036">
        <v>1213</v>
      </c>
      <c r="D4036" t="s">
        <v>22</v>
      </c>
      <c r="E4036" t="s">
        <v>20</v>
      </c>
      <c r="F4036" s="6">
        <v>3</v>
      </c>
      <c r="G4036" s="4">
        <v>63.65</v>
      </c>
      <c r="H4036" s="7">
        <v>0.3</v>
      </c>
      <c r="I4036" t="s">
        <v>18</v>
      </c>
      <c r="J4036" s="6">
        <v>10</v>
      </c>
      <c r="K4036" s="5">
        <v>2.8</v>
      </c>
      <c r="L4036" s="4">
        <v>133.66</v>
      </c>
    </row>
    <row r="4037" spans="1:12" x14ac:dyDescent="0.3">
      <c r="A4037">
        <v>14036</v>
      </c>
      <c r="B4037" s="1">
        <v>48597</v>
      </c>
      <c r="C4037">
        <v>1654</v>
      </c>
      <c r="D4037" t="s">
        <v>15</v>
      </c>
      <c r="E4037" t="s">
        <v>17</v>
      </c>
      <c r="F4037" s="6">
        <v>5</v>
      </c>
      <c r="G4037" s="4">
        <v>391.53</v>
      </c>
      <c r="H4037" s="7">
        <v>0.21</v>
      </c>
      <c r="I4037" t="s">
        <v>18</v>
      </c>
      <c r="J4037" s="6">
        <v>2</v>
      </c>
      <c r="K4037" s="5">
        <v>1.6</v>
      </c>
      <c r="L4037" s="4">
        <v>1546.54</v>
      </c>
    </row>
    <row r="4038" spans="1:12" x14ac:dyDescent="0.3">
      <c r="A4038">
        <v>14037</v>
      </c>
      <c r="B4038" s="1">
        <v>48598</v>
      </c>
      <c r="C4038">
        <v>1375</v>
      </c>
      <c r="D4038" t="s">
        <v>19</v>
      </c>
      <c r="E4038" t="s">
        <v>13</v>
      </c>
      <c r="F4038" s="6">
        <v>4</v>
      </c>
      <c r="G4038" s="4">
        <v>583.75</v>
      </c>
      <c r="H4038" s="7">
        <v>0.32</v>
      </c>
      <c r="I4038" t="s">
        <v>16</v>
      </c>
      <c r="J4038" s="6">
        <v>6</v>
      </c>
      <c r="K4038" s="5">
        <v>3.1</v>
      </c>
      <c r="L4038" s="4">
        <v>1587.8</v>
      </c>
    </row>
    <row r="4039" spans="1:12" x14ac:dyDescent="0.3">
      <c r="A4039">
        <v>14038</v>
      </c>
      <c r="B4039" s="1">
        <v>48599</v>
      </c>
      <c r="C4039">
        <v>1743</v>
      </c>
      <c r="D4039" t="s">
        <v>19</v>
      </c>
      <c r="E4039" t="s">
        <v>20</v>
      </c>
      <c r="F4039" s="6">
        <v>1</v>
      </c>
      <c r="G4039" s="4">
        <v>587.26</v>
      </c>
      <c r="H4039" s="7">
        <v>0.2</v>
      </c>
      <c r="I4039" t="s">
        <v>16</v>
      </c>
      <c r="J4039" s="6">
        <v>11</v>
      </c>
      <c r="K4039" s="5">
        <v>4.7</v>
      </c>
      <c r="L4039" s="4">
        <v>469.81</v>
      </c>
    </row>
    <row r="4040" spans="1:12" x14ac:dyDescent="0.3">
      <c r="A4040">
        <v>14039</v>
      </c>
      <c r="B4040" s="1">
        <v>48600</v>
      </c>
      <c r="C4040">
        <v>1212</v>
      </c>
      <c r="D4040" t="s">
        <v>15</v>
      </c>
      <c r="E4040" t="s">
        <v>13</v>
      </c>
      <c r="F4040" s="6">
        <v>1</v>
      </c>
      <c r="G4040" s="4">
        <v>290.67</v>
      </c>
      <c r="H4040" s="7">
        <v>0.06</v>
      </c>
      <c r="I4040" t="s">
        <v>14</v>
      </c>
      <c r="J4040" s="6">
        <v>11</v>
      </c>
      <c r="K4040" s="5">
        <v>3.1</v>
      </c>
      <c r="L4040" s="4">
        <v>273.23</v>
      </c>
    </row>
    <row r="4041" spans="1:12" x14ac:dyDescent="0.3">
      <c r="A4041">
        <v>14040</v>
      </c>
      <c r="B4041" s="1">
        <v>48601</v>
      </c>
      <c r="C4041">
        <v>1078</v>
      </c>
      <c r="D4041" t="s">
        <v>12</v>
      </c>
      <c r="E4041" t="s">
        <v>20</v>
      </c>
      <c r="F4041" s="6">
        <v>7</v>
      </c>
      <c r="G4041" s="4">
        <v>110.21</v>
      </c>
      <c r="H4041" s="7">
        <v>0.32</v>
      </c>
      <c r="I4041" t="s">
        <v>18</v>
      </c>
      <c r="J4041" s="6">
        <v>11</v>
      </c>
      <c r="K4041" s="5">
        <v>1.5</v>
      </c>
      <c r="L4041" s="4">
        <v>524.6</v>
      </c>
    </row>
    <row r="4042" spans="1:12" x14ac:dyDescent="0.3">
      <c r="A4042">
        <v>14041</v>
      </c>
      <c r="B4042" s="1">
        <v>48602</v>
      </c>
      <c r="C4042">
        <v>1725</v>
      </c>
      <c r="D4042" t="s">
        <v>19</v>
      </c>
      <c r="E4042" t="s">
        <v>20</v>
      </c>
      <c r="F4042" s="6">
        <v>2</v>
      </c>
      <c r="G4042" s="4">
        <v>133.22</v>
      </c>
      <c r="H4042" s="7">
        <v>0.24</v>
      </c>
      <c r="I4042" t="s">
        <v>18</v>
      </c>
      <c r="J4042" s="6">
        <v>7</v>
      </c>
      <c r="K4042" s="5">
        <v>4.3</v>
      </c>
      <c r="L4042" s="4">
        <v>202.49</v>
      </c>
    </row>
    <row r="4043" spans="1:12" x14ac:dyDescent="0.3">
      <c r="A4043">
        <v>14042</v>
      </c>
      <c r="B4043" s="1">
        <v>48603</v>
      </c>
      <c r="C4043">
        <v>1627</v>
      </c>
      <c r="D4043" t="s">
        <v>12</v>
      </c>
      <c r="E4043" t="s">
        <v>21</v>
      </c>
      <c r="F4043" s="6">
        <v>6</v>
      </c>
      <c r="G4043" s="4">
        <v>535.41999999999996</v>
      </c>
      <c r="H4043" s="7">
        <v>0.24</v>
      </c>
      <c r="I4043" t="s">
        <v>18</v>
      </c>
      <c r="J4043" s="6">
        <v>1</v>
      </c>
      <c r="K4043" s="5">
        <v>1.9</v>
      </c>
      <c r="L4043" s="4">
        <v>2441.52</v>
      </c>
    </row>
    <row r="4044" spans="1:12" x14ac:dyDescent="0.3">
      <c r="A4044">
        <v>14043</v>
      </c>
      <c r="B4044" s="1">
        <v>48604</v>
      </c>
      <c r="C4044">
        <v>1603</v>
      </c>
      <c r="D4044" t="s">
        <v>22</v>
      </c>
      <c r="E4044" t="s">
        <v>13</v>
      </c>
      <c r="F4044" s="6">
        <v>4</v>
      </c>
      <c r="G4044" s="4">
        <v>548.33000000000004</v>
      </c>
      <c r="H4044" s="7">
        <v>0.34</v>
      </c>
      <c r="I4044" t="s">
        <v>16</v>
      </c>
      <c r="J4044" s="6">
        <v>7</v>
      </c>
      <c r="K4044" s="5">
        <v>2.5</v>
      </c>
      <c r="L4044" s="4">
        <v>1447.59</v>
      </c>
    </row>
    <row r="4045" spans="1:12" x14ac:dyDescent="0.3">
      <c r="A4045">
        <v>14044</v>
      </c>
      <c r="B4045" s="1">
        <v>48605</v>
      </c>
      <c r="C4045">
        <v>1781</v>
      </c>
      <c r="D4045" t="s">
        <v>19</v>
      </c>
      <c r="E4045" t="s">
        <v>13</v>
      </c>
      <c r="F4045" s="6">
        <v>3</v>
      </c>
      <c r="G4045" s="4">
        <v>370.61</v>
      </c>
      <c r="H4045" s="7">
        <v>0.03</v>
      </c>
      <c r="I4045" t="s">
        <v>14</v>
      </c>
      <c r="J4045" s="6">
        <v>11</v>
      </c>
      <c r="K4045" s="5">
        <v>2.7</v>
      </c>
      <c r="L4045" s="4">
        <v>1078.48</v>
      </c>
    </row>
    <row r="4046" spans="1:12" x14ac:dyDescent="0.3">
      <c r="A4046">
        <v>14045</v>
      </c>
      <c r="B4046" s="1">
        <v>48606</v>
      </c>
      <c r="C4046">
        <v>1922</v>
      </c>
      <c r="D4046" t="s">
        <v>19</v>
      </c>
      <c r="E4046" t="s">
        <v>20</v>
      </c>
      <c r="F4046" s="6">
        <v>6</v>
      </c>
      <c r="G4046" s="4">
        <v>463.21</v>
      </c>
      <c r="H4046" s="7">
        <v>0.15</v>
      </c>
      <c r="I4046" t="s">
        <v>18</v>
      </c>
      <c r="J4046" s="6">
        <v>8</v>
      </c>
      <c r="K4046" s="5">
        <v>2.4</v>
      </c>
      <c r="L4046" s="4">
        <v>2362.37</v>
      </c>
    </row>
    <row r="4047" spans="1:12" x14ac:dyDescent="0.3">
      <c r="A4047">
        <v>14046</v>
      </c>
      <c r="B4047" s="1">
        <v>48607</v>
      </c>
      <c r="C4047">
        <v>1380</v>
      </c>
      <c r="D4047" t="s">
        <v>19</v>
      </c>
      <c r="E4047" t="s">
        <v>13</v>
      </c>
      <c r="F4047" s="6">
        <v>1</v>
      </c>
      <c r="G4047" s="4">
        <v>447.86</v>
      </c>
      <c r="H4047" s="7">
        <v>0.08</v>
      </c>
      <c r="I4047" t="s">
        <v>16</v>
      </c>
      <c r="J4047" s="6">
        <v>9</v>
      </c>
      <c r="K4047" s="5">
        <v>2.6</v>
      </c>
      <c r="L4047" s="4">
        <v>412.03</v>
      </c>
    </row>
    <row r="4048" spans="1:12" x14ac:dyDescent="0.3">
      <c r="A4048">
        <v>14047</v>
      </c>
      <c r="B4048" s="1">
        <v>48608</v>
      </c>
      <c r="C4048">
        <v>1679</v>
      </c>
      <c r="D4048" t="s">
        <v>22</v>
      </c>
      <c r="E4048" t="s">
        <v>20</v>
      </c>
      <c r="F4048" s="6">
        <v>5</v>
      </c>
      <c r="G4048" s="4">
        <v>402.17</v>
      </c>
      <c r="H4048" s="7">
        <v>0.22</v>
      </c>
      <c r="I4048" t="s">
        <v>16</v>
      </c>
      <c r="J4048" s="6">
        <v>8</v>
      </c>
      <c r="K4048" s="5">
        <v>4.2</v>
      </c>
      <c r="L4048" s="4">
        <v>1568.46</v>
      </c>
    </row>
    <row r="4049" spans="1:12" x14ac:dyDescent="0.3">
      <c r="A4049">
        <v>14048</v>
      </c>
      <c r="B4049" s="1">
        <v>48609</v>
      </c>
      <c r="C4049">
        <v>1057</v>
      </c>
      <c r="D4049" t="s">
        <v>19</v>
      </c>
      <c r="E4049" t="s">
        <v>13</v>
      </c>
      <c r="F4049" s="6">
        <v>7</v>
      </c>
      <c r="G4049" s="4">
        <v>498.96</v>
      </c>
      <c r="H4049" s="7">
        <v>0.28000000000000003</v>
      </c>
      <c r="I4049" t="s">
        <v>16</v>
      </c>
      <c r="J4049" s="6">
        <v>3</v>
      </c>
      <c r="K4049" s="5">
        <v>1.9</v>
      </c>
      <c r="L4049" s="4">
        <v>2514.7600000000002</v>
      </c>
    </row>
    <row r="4050" spans="1:12" x14ac:dyDescent="0.3">
      <c r="A4050">
        <v>14049</v>
      </c>
      <c r="B4050" s="1">
        <v>48610</v>
      </c>
      <c r="C4050">
        <v>1795</v>
      </c>
      <c r="D4050" t="s">
        <v>15</v>
      </c>
      <c r="E4050" t="s">
        <v>21</v>
      </c>
      <c r="F4050" s="6">
        <v>7</v>
      </c>
      <c r="G4050" s="4">
        <v>415.96</v>
      </c>
      <c r="H4050" s="7">
        <v>0.34</v>
      </c>
      <c r="I4050" t="s">
        <v>16</v>
      </c>
      <c r="J4050" s="6">
        <v>8</v>
      </c>
      <c r="K4050" s="5">
        <v>2.9</v>
      </c>
      <c r="L4050" s="4">
        <v>1921.74</v>
      </c>
    </row>
    <row r="4051" spans="1:12" x14ac:dyDescent="0.3">
      <c r="A4051">
        <v>14050</v>
      </c>
      <c r="B4051" s="1">
        <v>48611</v>
      </c>
      <c r="C4051">
        <v>1025</v>
      </c>
      <c r="D4051" t="s">
        <v>15</v>
      </c>
      <c r="E4051" t="s">
        <v>13</v>
      </c>
      <c r="F4051" s="6">
        <v>2</v>
      </c>
      <c r="G4051" s="4">
        <v>327.39</v>
      </c>
      <c r="H4051" s="7">
        <v>0.16</v>
      </c>
      <c r="I4051" t="s">
        <v>14</v>
      </c>
      <c r="J4051" s="6">
        <v>3</v>
      </c>
      <c r="K4051" s="5">
        <v>1.1000000000000001</v>
      </c>
      <c r="L4051" s="4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 s="6">
        <v>2</v>
      </c>
      <c r="G4052" s="4">
        <v>153.62</v>
      </c>
      <c r="H4052" s="7">
        <v>0.28000000000000003</v>
      </c>
      <c r="I4052" t="s">
        <v>14</v>
      </c>
      <c r="J4052" s="6">
        <v>6</v>
      </c>
      <c r="K4052" s="5">
        <v>3</v>
      </c>
      <c r="L4052" s="4">
        <v>221.21</v>
      </c>
    </row>
    <row r="4053" spans="1:12" x14ac:dyDescent="0.3">
      <c r="A4053">
        <v>14052</v>
      </c>
      <c r="B4053" s="1">
        <v>48613</v>
      </c>
      <c r="C4053">
        <v>1446</v>
      </c>
      <c r="D4053" t="s">
        <v>19</v>
      </c>
      <c r="E4053" t="s">
        <v>17</v>
      </c>
      <c r="F4053" s="6">
        <v>1</v>
      </c>
      <c r="G4053" s="4">
        <v>450.17</v>
      </c>
      <c r="H4053" s="7">
        <v>0.32</v>
      </c>
      <c r="I4053" t="s">
        <v>16</v>
      </c>
      <c r="J4053" s="6">
        <v>4</v>
      </c>
      <c r="K4053" s="5">
        <v>1.4</v>
      </c>
      <c r="L4053" s="4">
        <v>306.12</v>
      </c>
    </row>
    <row r="4054" spans="1:12" x14ac:dyDescent="0.3">
      <c r="A4054">
        <v>14053</v>
      </c>
      <c r="B4054" s="1">
        <v>48614</v>
      </c>
      <c r="C4054">
        <v>1065</v>
      </c>
      <c r="D4054" t="s">
        <v>15</v>
      </c>
      <c r="E4054" t="s">
        <v>13</v>
      </c>
      <c r="F4054" s="6">
        <v>4</v>
      </c>
      <c r="G4054" s="4">
        <v>291.95999999999998</v>
      </c>
      <c r="H4054" s="7">
        <v>0.24</v>
      </c>
      <c r="I4054" t="s">
        <v>16</v>
      </c>
      <c r="J4054" s="6">
        <v>7</v>
      </c>
      <c r="K4054" s="5">
        <v>2.1</v>
      </c>
      <c r="L4054" s="4">
        <v>887.56</v>
      </c>
    </row>
    <row r="4055" spans="1:12" x14ac:dyDescent="0.3">
      <c r="A4055">
        <v>14054</v>
      </c>
      <c r="B4055" s="1">
        <v>48615</v>
      </c>
      <c r="C4055">
        <v>1920</v>
      </c>
      <c r="D4055" t="s">
        <v>15</v>
      </c>
      <c r="E4055" t="s">
        <v>13</v>
      </c>
      <c r="F4055" s="6">
        <v>7</v>
      </c>
      <c r="G4055" s="4">
        <v>187.45</v>
      </c>
      <c r="H4055" s="7">
        <v>0.08</v>
      </c>
      <c r="I4055" t="s">
        <v>18</v>
      </c>
      <c r="J4055" s="6">
        <v>8</v>
      </c>
      <c r="K4055" s="5">
        <v>2.2999999999999998</v>
      </c>
      <c r="L4055" s="4">
        <v>1207.18</v>
      </c>
    </row>
    <row r="4056" spans="1:12" x14ac:dyDescent="0.3">
      <c r="A4056">
        <v>14055</v>
      </c>
      <c r="B4056" s="1">
        <v>48616</v>
      </c>
      <c r="C4056">
        <v>1759</v>
      </c>
      <c r="D4056" t="s">
        <v>15</v>
      </c>
      <c r="E4056" t="s">
        <v>13</v>
      </c>
      <c r="F4056" s="6">
        <v>6</v>
      </c>
      <c r="G4056" s="4">
        <v>484.14</v>
      </c>
      <c r="H4056" s="7">
        <v>0.21</v>
      </c>
      <c r="I4056" t="s">
        <v>16</v>
      </c>
      <c r="J4056" s="6">
        <v>10</v>
      </c>
      <c r="K4056" s="5">
        <v>1.3</v>
      </c>
      <c r="L4056" s="4">
        <v>2294.8200000000002</v>
      </c>
    </row>
    <row r="4057" spans="1:12" x14ac:dyDescent="0.3">
      <c r="A4057">
        <v>14056</v>
      </c>
      <c r="B4057" s="1">
        <v>48617</v>
      </c>
      <c r="C4057">
        <v>1253</v>
      </c>
      <c r="D4057" t="s">
        <v>22</v>
      </c>
      <c r="E4057" t="s">
        <v>21</v>
      </c>
      <c r="F4057" s="6">
        <v>2</v>
      </c>
      <c r="G4057" s="4">
        <v>422.58</v>
      </c>
      <c r="H4057" s="7">
        <v>0.34</v>
      </c>
      <c r="I4057" t="s">
        <v>18</v>
      </c>
      <c r="J4057" s="6">
        <v>6</v>
      </c>
      <c r="K4057" s="5">
        <v>2.4</v>
      </c>
      <c r="L4057" s="4">
        <v>557.80999999999995</v>
      </c>
    </row>
    <row r="4058" spans="1:12" x14ac:dyDescent="0.3">
      <c r="A4058">
        <v>14057</v>
      </c>
      <c r="B4058" s="1">
        <v>48618</v>
      </c>
      <c r="C4058">
        <v>1898</v>
      </c>
      <c r="D4058" t="s">
        <v>19</v>
      </c>
      <c r="E4058" t="s">
        <v>13</v>
      </c>
      <c r="F4058" s="6">
        <v>1</v>
      </c>
      <c r="G4058" s="4">
        <v>563.34</v>
      </c>
      <c r="H4058" s="7">
        <v>0.35</v>
      </c>
      <c r="I4058" t="s">
        <v>18</v>
      </c>
      <c r="J4058" s="6">
        <v>10</v>
      </c>
      <c r="K4058" s="5">
        <v>3</v>
      </c>
      <c r="L4058" s="4">
        <v>366.17</v>
      </c>
    </row>
    <row r="4059" spans="1:12" x14ac:dyDescent="0.3">
      <c r="A4059">
        <v>14058</v>
      </c>
      <c r="B4059" s="1">
        <v>48619</v>
      </c>
      <c r="C4059">
        <v>1967</v>
      </c>
      <c r="D4059" t="s">
        <v>22</v>
      </c>
      <c r="E4059" t="s">
        <v>13</v>
      </c>
      <c r="F4059" s="6">
        <v>4</v>
      </c>
      <c r="G4059" s="4">
        <v>111.78</v>
      </c>
      <c r="H4059" s="7">
        <v>0.22</v>
      </c>
      <c r="I4059" t="s">
        <v>18</v>
      </c>
      <c r="J4059" s="6">
        <v>4</v>
      </c>
      <c r="K4059" s="5">
        <v>2.7</v>
      </c>
      <c r="L4059" s="4">
        <v>348.75</v>
      </c>
    </row>
    <row r="4060" spans="1:12" x14ac:dyDescent="0.3">
      <c r="A4060">
        <v>14059</v>
      </c>
      <c r="B4060" s="1">
        <v>48620</v>
      </c>
      <c r="C4060">
        <v>1043</v>
      </c>
      <c r="D4060" t="s">
        <v>22</v>
      </c>
      <c r="E4060" t="s">
        <v>20</v>
      </c>
      <c r="F4060" s="6">
        <v>1</v>
      </c>
      <c r="G4060" s="4">
        <v>394.78</v>
      </c>
      <c r="H4060" s="7">
        <v>0.31</v>
      </c>
      <c r="I4060" t="s">
        <v>18</v>
      </c>
      <c r="J4060" s="6">
        <v>8</v>
      </c>
      <c r="K4060" s="5">
        <v>2.1</v>
      </c>
      <c r="L4060" s="4">
        <v>272.39999999999998</v>
      </c>
    </row>
    <row r="4061" spans="1:12" x14ac:dyDescent="0.3">
      <c r="A4061">
        <v>14060</v>
      </c>
      <c r="B4061" s="1">
        <v>48621</v>
      </c>
      <c r="C4061">
        <v>1096</v>
      </c>
      <c r="D4061" t="s">
        <v>15</v>
      </c>
      <c r="E4061" t="s">
        <v>17</v>
      </c>
      <c r="F4061" s="6">
        <v>1</v>
      </c>
      <c r="G4061" s="4">
        <v>157.88</v>
      </c>
      <c r="H4061" s="7">
        <v>7.0000000000000007E-2</v>
      </c>
      <c r="I4061" t="s">
        <v>18</v>
      </c>
      <c r="J4061" s="6">
        <v>7</v>
      </c>
      <c r="K4061" s="5">
        <v>2.2000000000000002</v>
      </c>
      <c r="L4061" s="4">
        <v>146.83000000000001</v>
      </c>
    </row>
    <row r="4062" spans="1:12" x14ac:dyDescent="0.3">
      <c r="A4062">
        <v>14061</v>
      </c>
      <c r="B4062" s="1">
        <v>48622</v>
      </c>
      <c r="C4062">
        <v>1553</v>
      </c>
      <c r="D4062" t="s">
        <v>22</v>
      </c>
      <c r="E4062" t="s">
        <v>21</v>
      </c>
      <c r="F4062" s="6">
        <v>4</v>
      </c>
      <c r="G4062" s="4">
        <v>543.6</v>
      </c>
      <c r="H4062" s="7">
        <v>0.09</v>
      </c>
      <c r="I4062" t="s">
        <v>14</v>
      </c>
      <c r="J4062" s="6">
        <v>10</v>
      </c>
      <c r="K4062" s="5">
        <v>3.5</v>
      </c>
      <c r="L4062" s="4">
        <v>1978.7</v>
      </c>
    </row>
    <row r="4063" spans="1:12" x14ac:dyDescent="0.3">
      <c r="A4063">
        <v>14062</v>
      </c>
      <c r="B4063" s="1">
        <v>48623</v>
      </c>
      <c r="C4063">
        <v>1226</v>
      </c>
      <c r="D4063" t="s">
        <v>15</v>
      </c>
      <c r="E4063" t="s">
        <v>20</v>
      </c>
      <c r="F4063" s="6">
        <v>4</v>
      </c>
      <c r="G4063" s="4">
        <v>73.209999999999994</v>
      </c>
      <c r="H4063" s="7">
        <v>0.33</v>
      </c>
      <c r="I4063" t="s">
        <v>16</v>
      </c>
      <c r="J4063" s="6">
        <v>8</v>
      </c>
      <c r="K4063" s="5">
        <v>3.9</v>
      </c>
      <c r="L4063" s="4">
        <v>196.2</v>
      </c>
    </row>
    <row r="4064" spans="1:12" x14ac:dyDescent="0.3">
      <c r="A4064">
        <v>14063</v>
      </c>
      <c r="B4064" s="1">
        <v>48624</v>
      </c>
      <c r="C4064">
        <v>1773</v>
      </c>
      <c r="D4064" t="s">
        <v>19</v>
      </c>
      <c r="E4064" t="s">
        <v>21</v>
      </c>
      <c r="F4064" s="6">
        <v>4</v>
      </c>
      <c r="G4064" s="4">
        <v>398.85</v>
      </c>
      <c r="H4064" s="7">
        <v>0.05</v>
      </c>
      <c r="I4064" t="s">
        <v>14</v>
      </c>
      <c r="J4064" s="6">
        <v>10</v>
      </c>
      <c r="K4064" s="5">
        <v>3.3</v>
      </c>
      <c r="L4064" s="4">
        <v>1515.63</v>
      </c>
    </row>
    <row r="4065" spans="1:12" x14ac:dyDescent="0.3">
      <c r="A4065">
        <v>14064</v>
      </c>
      <c r="B4065" s="1">
        <v>48625</v>
      </c>
      <c r="C4065">
        <v>1678</v>
      </c>
      <c r="D4065" t="s">
        <v>22</v>
      </c>
      <c r="E4065" t="s">
        <v>20</v>
      </c>
      <c r="F4065" s="6">
        <v>1</v>
      </c>
      <c r="G4065" s="4">
        <v>477.79</v>
      </c>
      <c r="H4065" s="7">
        <v>7.0000000000000007E-2</v>
      </c>
      <c r="I4065" t="s">
        <v>16</v>
      </c>
      <c r="J4065" s="6">
        <v>7</v>
      </c>
      <c r="K4065" s="5">
        <v>4.9000000000000004</v>
      </c>
      <c r="L4065" s="4">
        <v>444.34</v>
      </c>
    </row>
    <row r="4066" spans="1:12" x14ac:dyDescent="0.3">
      <c r="A4066">
        <v>14065</v>
      </c>
      <c r="B4066" s="1">
        <v>48626</v>
      </c>
      <c r="C4066">
        <v>1435</v>
      </c>
      <c r="D4066" t="s">
        <v>15</v>
      </c>
      <c r="E4066" t="s">
        <v>17</v>
      </c>
      <c r="F4066" s="6">
        <v>2</v>
      </c>
      <c r="G4066" s="4">
        <v>222.63</v>
      </c>
      <c r="H4066" s="7">
        <v>0.15</v>
      </c>
      <c r="I4066" t="s">
        <v>16</v>
      </c>
      <c r="J4066" s="6">
        <v>3</v>
      </c>
      <c r="K4066" s="5">
        <v>4.8</v>
      </c>
      <c r="L4066" s="4">
        <v>378.47</v>
      </c>
    </row>
    <row r="4067" spans="1:12" x14ac:dyDescent="0.3">
      <c r="A4067">
        <v>14066</v>
      </c>
      <c r="B4067" s="1">
        <v>48627</v>
      </c>
      <c r="C4067">
        <v>1790</v>
      </c>
      <c r="D4067" t="s">
        <v>15</v>
      </c>
      <c r="E4067" t="s">
        <v>20</v>
      </c>
      <c r="F4067" s="6">
        <v>3</v>
      </c>
      <c r="G4067" s="4">
        <v>573.16999999999996</v>
      </c>
      <c r="H4067" s="7">
        <v>0.21</v>
      </c>
      <c r="I4067" t="s">
        <v>16</v>
      </c>
      <c r="J4067" s="6">
        <v>3</v>
      </c>
      <c r="K4067" s="5">
        <v>1.4</v>
      </c>
      <c r="L4067" s="4">
        <v>1358.41</v>
      </c>
    </row>
    <row r="4068" spans="1:12" x14ac:dyDescent="0.3">
      <c r="A4068">
        <v>14067</v>
      </c>
      <c r="B4068" s="1">
        <v>48628</v>
      </c>
      <c r="C4068">
        <v>1600</v>
      </c>
      <c r="D4068" t="s">
        <v>19</v>
      </c>
      <c r="E4068" t="s">
        <v>21</v>
      </c>
      <c r="F4068" s="6">
        <v>3</v>
      </c>
      <c r="G4068" s="4">
        <v>512.67999999999995</v>
      </c>
      <c r="H4068" s="7">
        <v>0.21</v>
      </c>
      <c r="I4068" t="s">
        <v>18</v>
      </c>
      <c r="J4068" s="6">
        <v>9</v>
      </c>
      <c r="K4068" s="5">
        <v>2</v>
      </c>
      <c r="L4068" s="4">
        <v>1215.05</v>
      </c>
    </row>
    <row r="4069" spans="1:12" x14ac:dyDescent="0.3">
      <c r="A4069">
        <v>14068</v>
      </c>
      <c r="B4069" s="1">
        <v>48629</v>
      </c>
      <c r="C4069">
        <v>1378</v>
      </c>
      <c r="D4069" t="s">
        <v>12</v>
      </c>
      <c r="E4069" t="s">
        <v>13</v>
      </c>
      <c r="F4069" s="6">
        <v>1</v>
      </c>
      <c r="G4069" s="4">
        <v>187.35</v>
      </c>
      <c r="H4069" s="7">
        <v>0.1</v>
      </c>
      <c r="I4069" t="s">
        <v>16</v>
      </c>
      <c r="J4069" s="6">
        <v>7</v>
      </c>
      <c r="K4069" s="5">
        <v>4.5</v>
      </c>
      <c r="L4069" s="4">
        <v>168.62</v>
      </c>
    </row>
    <row r="4070" spans="1:12" x14ac:dyDescent="0.3">
      <c r="A4070">
        <v>14069</v>
      </c>
      <c r="B4070" s="1">
        <v>48630</v>
      </c>
      <c r="C4070">
        <v>1177</v>
      </c>
      <c r="D4070" t="s">
        <v>15</v>
      </c>
      <c r="E4070" t="s">
        <v>13</v>
      </c>
      <c r="F4070" s="6">
        <v>1</v>
      </c>
      <c r="G4070" s="4">
        <v>19.41</v>
      </c>
      <c r="H4070" s="7">
        <v>0.32</v>
      </c>
      <c r="I4070" t="s">
        <v>14</v>
      </c>
      <c r="J4070" s="6">
        <v>1</v>
      </c>
      <c r="K4070" s="5">
        <v>1.1000000000000001</v>
      </c>
      <c r="L4070" s="4">
        <v>13.2</v>
      </c>
    </row>
    <row r="4071" spans="1:12" x14ac:dyDescent="0.3">
      <c r="A4071">
        <v>14070</v>
      </c>
      <c r="B4071" s="1">
        <v>48631</v>
      </c>
      <c r="C4071">
        <v>1426</v>
      </c>
      <c r="D4071" t="s">
        <v>19</v>
      </c>
      <c r="E4071" t="s">
        <v>17</v>
      </c>
      <c r="F4071" s="6">
        <v>2</v>
      </c>
      <c r="G4071" s="4">
        <v>188.54</v>
      </c>
      <c r="H4071" s="7">
        <v>0.32</v>
      </c>
      <c r="I4071" t="s">
        <v>18</v>
      </c>
      <c r="J4071" s="6">
        <v>3</v>
      </c>
      <c r="K4071" s="5">
        <v>3.4</v>
      </c>
      <c r="L4071" s="4">
        <v>256.41000000000003</v>
      </c>
    </row>
    <row r="4072" spans="1:12" x14ac:dyDescent="0.3">
      <c r="A4072">
        <v>14071</v>
      </c>
      <c r="B4072" s="1">
        <v>48632</v>
      </c>
      <c r="C4072">
        <v>1914</v>
      </c>
      <c r="D4072" t="s">
        <v>15</v>
      </c>
      <c r="E4072" t="s">
        <v>21</v>
      </c>
      <c r="F4072" s="6">
        <v>4</v>
      </c>
      <c r="G4072" s="4">
        <v>179.57</v>
      </c>
      <c r="H4072" s="7">
        <v>0.14000000000000001</v>
      </c>
      <c r="I4072" t="s">
        <v>16</v>
      </c>
      <c r="J4072" s="6">
        <v>11</v>
      </c>
      <c r="K4072" s="5">
        <v>4.8</v>
      </c>
      <c r="L4072" s="4">
        <v>617.72</v>
      </c>
    </row>
    <row r="4073" spans="1:12" x14ac:dyDescent="0.3">
      <c r="A4073">
        <v>14072</v>
      </c>
      <c r="B4073" s="1">
        <v>48633</v>
      </c>
      <c r="C4073">
        <v>1708</v>
      </c>
      <c r="D4073" t="s">
        <v>22</v>
      </c>
      <c r="E4073" t="s">
        <v>21</v>
      </c>
      <c r="F4073" s="6">
        <v>1</v>
      </c>
      <c r="G4073" s="4">
        <v>535.63</v>
      </c>
      <c r="H4073" s="7">
        <v>0.15</v>
      </c>
      <c r="I4073" t="s">
        <v>18</v>
      </c>
      <c r="J4073" s="6">
        <v>1</v>
      </c>
      <c r="K4073" s="5">
        <v>3.7</v>
      </c>
      <c r="L4073" s="4">
        <v>455.29</v>
      </c>
    </row>
    <row r="4074" spans="1:12" x14ac:dyDescent="0.3">
      <c r="A4074">
        <v>14073</v>
      </c>
      <c r="B4074" s="1">
        <v>48634</v>
      </c>
      <c r="C4074">
        <v>1306</v>
      </c>
      <c r="D4074" t="s">
        <v>22</v>
      </c>
      <c r="E4074" t="s">
        <v>21</v>
      </c>
      <c r="F4074" s="6">
        <v>7</v>
      </c>
      <c r="G4074" s="4">
        <v>580.77</v>
      </c>
      <c r="H4074" s="7">
        <v>0.25</v>
      </c>
      <c r="I4074" t="s">
        <v>14</v>
      </c>
      <c r="J4074" s="6">
        <v>6</v>
      </c>
      <c r="K4074" s="5">
        <v>1.4</v>
      </c>
      <c r="L4074" s="4">
        <v>3049.04</v>
      </c>
    </row>
    <row r="4075" spans="1:12" x14ac:dyDescent="0.3">
      <c r="A4075">
        <v>14074</v>
      </c>
      <c r="B4075" s="1">
        <v>48635</v>
      </c>
      <c r="C4075">
        <v>1778</v>
      </c>
      <c r="D4075" t="s">
        <v>15</v>
      </c>
      <c r="E4075" t="s">
        <v>17</v>
      </c>
      <c r="F4075" s="6">
        <v>5</v>
      </c>
      <c r="G4075" s="4">
        <v>56.21</v>
      </c>
      <c r="H4075" s="7">
        <v>0.23</v>
      </c>
      <c r="I4075" t="s">
        <v>18</v>
      </c>
      <c r="J4075" s="6">
        <v>2</v>
      </c>
      <c r="K4075" s="5">
        <v>4</v>
      </c>
      <c r="L4075" s="4">
        <v>216.41</v>
      </c>
    </row>
    <row r="4076" spans="1:12" x14ac:dyDescent="0.3">
      <c r="A4076">
        <v>14075</v>
      </c>
      <c r="B4076" s="1">
        <v>48636</v>
      </c>
      <c r="C4076">
        <v>1503</v>
      </c>
      <c r="D4076" t="s">
        <v>12</v>
      </c>
      <c r="E4076" t="s">
        <v>13</v>
      </c>
      <c r="F4076" s="6">
        <v>4</v>
      </c>
      <c r="G4076" s="4">
        <v>290.70999999999998</v>
      </c>
      <c r="H4076" s="7">
        <v>0.13</v>
      </c>
      <c r="I4076" t="s">
        <v>16</v>
      </c>
      <c r="J4076" s="6">
        <v>7</v>
      </c>
      <c r="K4076" s="5">
        <v>2.5</v>
      </c>
      <c r="L4076" s="4">
        <v>1011.67</v>
      </c>
    </row>
    <row r="4077" spans="1:12" x14ac:dyDescent="0.3">
      <c r="A4077">
        <v>14076</v>
      </c>
      <c r="B4077" s="1">
        <v>48637</v>
      </c>
      <c r="C4077">
        <v>1267</v>
      </c>
      <c r="D4077" t="s">
        <v>19</v>
      </c>
      <c r="E4077" t="s">
        <v>20</v>
      </c>
      <c r="F4077" s="6">
        <v>7</v>
      </c>
      <c r="G4077" s="4">
        <v>335.77</v>
      </c>
      <c r="H4077" s="7">
        <v>0.14000000000000001</v>
      </c>
      <c r="I4077" t="s">
        <v>14</v>
      </c>
      <c r="J4077" s="6">
        <v>8</v>
      </c>
      <c r="K4077" s="5">
        <v>4.7</v>
      </c>
      <c r="L4077" s="4">
        <v>2021.34</v>
      </c>
    </row>
    <row r="4078" spans="1:12" x14ac:dyDescent="0.3">
      <c r="A4078">
        <v>14077</v>
      </c>
      <c r="B4078" s="1">
        <v>48638</v>
      </c>
      <c r="C4078">
        <v>1585</v>
      </c>
      <c r="D4078" t="s">
        <v>15</v>
      </c>
      <c r="E4078" t="s">
        <v>17</v>
      </c>
      <c r="F4078" s="6">
        <v>1</v>
      </c>
      <c r="G4078" s="4">
        <v>69.349999999999994</v>
      </c>
      <c r="H4078" s="7">
        <v>0.12</v>
      </c>
      <c r="I4078" t="s">
        <v>18</v>
      </c>
      <c r="J4078" s="6">
        <v>6</v>
      </c>
      <c r="K4078" s="5">
        <v>2.1</v>
      </c>
      <c r="L4078" s="4">
        <v>61.03</v>
      </c>
    </row>
    <row r="4079" spans="1:12" x14ac:dyDescent="0.3">
      <c r="A4079">
        <v>14078</v>
      </c>
      <c r="B4079" s="1">
        <v>48639</v>
      </c>
      <c r="C4079">
        <v>1007</v>
      </c>
      <c r="D4079" t="s">
        <v>12</v>
      </c>
      <c r="E4079" t="s">
        <v>20</v>
      </c>
      <c r="F4079" s="6">
        <v>5</v>
      </c>
      <c r="G4079" s="4">
        <v>235.84</v>
      </c>
      <c r="H4079" s="7">
        <v>0.08</v>
      </c>
      <c r="I4079" t="s">
        <v>16</v>
      </c>
      <c r="J4079" s="6">
        <v>5</v>
      </c>
      <c r="K4079" s="5">
        <v>2.9</v>
      </c>
      <c r="L4079" s="4">
        <v>1084.8599999999999</v>
      </c>
    </row>
    <row r="4080" spans="1:12" x14ac:dyDescent="0.3">
      <c r="A4080">
        <v>14079</v>
      </c>
      <c r="B4080" s="1">
        <v>48640</v>
      </c>
      <c r="C4080">
        <v>1919</v>
      </c>
      <c r="D4080" t="s">
        <v>12</v>
      </c>
      <c r="E4080" t="s">
        <v>13</v>
      </c>
      <c r="F4080" s="6">
        <v>7</v>
      </c>
      <c r="G4080" s="4">
        <v>200.49</v>
      </c>
      <c r="H4080" s="7">
        <v>0.16</v>
      </c>
      <c r="I4080" t="s">
        <v>16</v>
      </c>
      <c r="J4080" s="6">
        <v>10</v>
      </c>
      <c r="K4080" s="5">
        <v>4</v>
      </c>
      <c r="L4080" s="4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 s="6">
        <v>6</v>
      </c>
      <c r="G4081" s="4">
        <v>328.59</v>
      </c>
      <c r="H4081" s="7">
        <v>0.24</v>
      </c>
      <c r="I4081" t="s">
        <v>18</v>
      </c>
      <c r="J4081" s="6">
        <v>4</v>
      </c>
      <c r="K4081" s="5">
        <v>2</v>
      </c>
      <c r="L4081" s="4">
        <v>1498.37</v>
      </c>
    </row>
    <row r="4082" spans="1:12" x14ac:dyDescent="0.3">
      <c r="A4082">
        <v>14081</v>
      </c>
      <c r="B4082" s="1">
        <v>48642</v>
      </c>
      <c r="C4082">
        <v>1475</v>
      </c>
      <c r="D4082" t="s">
        <v>12</v>
      </c>
      <c r="E4082" t="s">
        <v>13</v>
      </c>
      <c r="F4082" s="6">
        <v>2</v>
      </c>
      <c r="G4082" s="4">
        <v>401.8</v>
      </c>
      <c r="H4082" s="7">
        <v>0.26</v>
      </c>
      <c r="I4082" t="s">
        <v>14</v>
      </c>
      <c r="J4082" s="6">
        <v>9</v>
      </c>
      <c r="K4082" s="5">
        <v>1.7</v>
      </c>
      <c r="L4082" s="4">
        <v>594.66</v>
      </c>
    </row>
    <row r="4083" spans="1:12" x14ac:dyDescent="0.3">
      <c r="A4083">
        <v>14082</v>
      </c>
      <c r="B4083" s="1">
        <v>48643</v>
      </c>
      <c r="C4083">
        <v>1296</v>
      </c>
      <c r="D4083" t="s">
        <v>19</v>
      </c>
      <c r="E4083" t="s">
        <v>20</v>
      </c>
      <c r="F4083" s="6">
        <v>5</v>
      </c>
      <c r="G4083" s="4">
        <v>426.54</v>
      </c>
      <c r="H4083" s="7">
        <v>0.27</v>
      </c>
      <c r="I4083" t="s">
        <v>16</v>
      </c>
      <c r="J4083" s="6">
        <v>8</v>
      </c>
      <c r="K4083" s="5">
        <v>1</v>
      </c>
      <c r="L4083" s="4">
        <v>1556.87</v>
      </c>
    </row>
    <row r="4084" spans="1:12" x14ac:dyDescent="0.3">
      <c r="A4084">
        <v>14083</v>
      </c>
      <c r="B4084" s="1">
        <v>48644</v>
      </c>
      <c r="C4084">
        <v>1163</v>
      </c>
      <c r="D4084" t="s">
        <v>12</v>
      </c>
      <c r="E4084" t="s">
        <v>21</v>
      </c>
      <c r="F4084" s="6">
        <v>1</v>
      </c>
      <c r="G4084" s="4">
        <v>95</v>
      </c>
      <c r="H4084" s="7">
        <v>0.13</v>
      </c>
      <c r="I4084" t="s">
        <v>16</v>
      </c>
      <c r="J4084" s="6">
        <v>5</v>
      </c>
      <c r="K4084" s="5">
        <v>3</v>
      </c>
      <c r="L4084" s="4">
        <v>82.65</v>
      </c>
    </row>
    <row r="4085" spans="1:12" x14ac:dyDescent="0.3">
      <c r="A4085">
        <v>14084</v>
      </c>
      <c r="B4085" s="1">
        <v>48645</v>
      </c>
      <c r="C4085">
        <v>1484</v>
      </c>
      <c r="D4085" t="s">
        <v>19</v>
      </c>
      <c r="E4085" t="s">
        <v>21</v>
      </c>
      <c r="F4085" s="6">
        <v>3</v>
      </c>
      <c r="G4085" s="4">
        <v>490.57</v>
      </c>
      <c r="H4085" s="7">
        <v>0.27</v>
      </c>
      <c r="I4085" t="s">
        <v>14</v>
      </c>
      <c r="J4085" s="6">
        <v>1</v>
      </c>
      <c r="K4085" s="5">
        <v>4.7</v>
      </c>
      <c r="L4085" s="4">
        <v>1074.3499999999999</v>
      </c>
    </row>
    <row r="4086" spans="1:12" x14ac:dyDescent="0.3">
      <c r="A4086">
        <v>14085</v>
      </c>
      <c r="B4086" s="1">
        <v>48646</v>
      </c>
      <c r="C4086">
        <v>1596</v>
      </c>
      <c r="D4086" t="s">
        <v>19</v>
      </c>
      <c r="E4086" t="s">
        <v>20</v>
      </c>
      <c r="F4086" s="6">
        <v>7</v>
      </c>
      <c r="G4086" s="4">
        <v>411.95</v>
      </c>
      <c r="H4086" s="7">
        <v>0</v>
      </c>
      <c r="I4086" t="s">
        <v>16</v>
      </c>
      <c r="J4086" s="6">
        <v>8</v>
      </c>
      <c r="K4086" s="5">
        <v>2.1</v>
      </c>
      <c r="L4086" s="4">
        <v>2883.65</v>
      </c>
    </row>
    <row r="4087" spans="1:12" x14ac:dyDescent="0.3">
      <c r="A4087">
        <v>14086</v>
      </c>
      <c r="B4087" s="1">
        <v>48647</v>
      </c>
      <c r="C4087">
        <v>1071</v>
      </c>
      <c r="D4087" t="s">
        <v>19</v>
      </c>
      <c r="E4087" t="s">
        <v>21</v>
      </c>
      <c r="F4087" s="6">
        <v>1</v>
      </c>
      <c r="G4087" s="4">
        <v>535.11</v>
      </c>
      <c r="H4087" s="7">
        <v>0.17</v>
      </c>
      <c r="I4087" t="s">
        <v>14</v>
      </c>
      <c r="J4087" s="6">
        <v>8</v>
      </c>
      <c r="K4087" s="5">
        <v>1.2</v>
      </c>
      <c r="L4087" s="4">
        <v>444.14</v>
      </c>
    </row>
    <row r="4088" spans="1:12" x14ac:dyDescent="0.3">
      <c r="A4088">
        <v>14087</v>
      </c>
      <c r="B4088" s="1">
        <v>48648</v>
      </c>
      <c r="C4088">
        <v>1566</v>
      </c>
      <c r="D4088" t="s">
        <v>15</v>
      </c>
      <c r="E4088" t="s">
        <v>20</v>
      </c>
      <c r="F4088" s="6">
        <v>3</v>
      </c>
      <c r="G4088" s="4">
        <v>277.86</v>
      </c>
      <c r="H4088" s="7">
        <v>0.28000000000000003</v>
      </c>
      <c r="I4088" t="s">
        <v>16</v>
      </c>
      <c r="J4088" s="6">
        <v>7</v>
      </c>
      <c r="K4088" s="5">
        <v>3.5</v>
      </c>
      <c r="L4088" s="4">
        <v>600.17999999999995</v>
      </c>
    </row>
    <row r="4089" spans="1:12" x14ac:dyDescent="0.3">
      <c r="A4089">
        <v>14088</v>
      </c>
      <c r="B4089" s="1">
        <v>48649</v>
      </c>
      <c r="C4089">
        <v>1904</v>
      </c>
      <c r="D4089" t="s">
        <v>19</v>
      </c>
      <c r="E4089" t="s">
        <v>17</v>
      </c>
      <c r="F4089" s="6">
        <v>2</v>
      </c>
      <c r="G4089" s="4">
        <v>537.92999999999995</v>
      </c>
      <c r="H4089" s="7">
        <v>0.22</v>
      </c>
      <c r="I4089" t="s">
        <v>18</v>
      </c>
      <c r="J4089" s="6">
        <v>7</v>
      </c>
      <c r="K4089" s="5">
        <v>1.2</v>
      </c>
      <c r="L4089" s="4">
        <v>839.17</v>
      </c>
    </row>
    <row r="4090" spans="1:12" x14ac:dyDescent="0.3">
      <c r="A4090">
        <v>14089</v>
      </c>
      <c r="B4090" s="1">
        <v>48650</v>
      </c>
      <c r="C4090">
        <v>1558</v>
      </c>
      <c r="D4090" t="s">
        <v>19</v>
      </c>
      <c r="E4090" t="s">
        <v>17</v>
      </c>
      <c r="F4090" s="6">
        <v>2</v>
      </c>
      <c r="G4090" s="4">
        <v>521.48</v>
      </c>
      <c r="H4090" s="7">
        <v>0.17</v>
      </c>
      <c r="I4090" t="s">
        <v>16</v>
      </c>
      <c r="J4090" s="6">
        <v>8</v>
      </c>
      <c r="K4090" s="5">
        <v>3</v>
      </c>
      <c r="L4090" s="4">
        <v>865.66</v>
      </c>
    </row>
    <row r="4091" spans="1:12" x14ac:dyDescent="0.3">
      <c r="A4091">
        <v>14090</v>
      </c>
      <c r="B4091" s="1">
        <v>48651</v>
      </c>
      <c r="C4091">
        <v>1910</v>
      </c>
      <c r="D4091" t="s">
        <v>19</v>
      </c>
      <c r="E4091" t="s">
        <v>17</v>
      </c>
      <c r="F4091" s="6">
        <v>4</v>
      </c>
      <c r="G4091" s="4">
        <v>271.47000000000003</v>
      </c>
      <c r="H4091" s="7">
        <v>0.23</v>
      </c>
      <c r="I4091" t="s">
        <v>14</v>
      </c>
      <c r="J4091" s="6">
        <v>1</v>
      </c>
      <c r="K4091" s="5">
        <v>2.5</v>
      </c>
      <c r="L4091" s="4">
        <v>836.13</v>
      </c>
    </row>
    <row r="4092" spans="1:12" x14ac:dyDescent="0.3">
      <c r="A4092">
        <v>14091</v>
      </c>
      <c r="B4092" s="1">
        <v>48652</v>
      </c>
      <c r="C4092">
        <v>1943</v>
      </c>
      <c r="D4092" t="s">
        <v>19</v>
      </c>
      <c r="E4092" t="s">
        <v>21</v>
      </c>
      <c r="F4092" s="6">
        <v>7</v>
      </c>
      <c r="G4092" s="4">
        <v>237.97</v>
      </c>
      <c r="H4092" s="7">
        <v>0.32</v>
      </c>
      <c r="I4092" t="s">
        <v>18</v>
      </c>
      <c r="J4092" s="6">
        <v>3</v>
      </c>
      <c r="K4092" s="5">
        <v>2.9</v>
      </c>
      <c r="L4092" s="4">
        <v>1132.74</v>
      </c>
    </row>
    <row r="4093" spans="1:12" x14ac:dyDescent="0.3">
      <c r="A4093">
        <v>14092</v>
      </c>
      <c r="B4093" s="1">
        <v>48653</v>
      </c>
      <c r="C4093">
        <v>1237</v>
      </c>
      <c r="D4093" t="s">
        <v>15</v>
      </c>
      <c r="E4093" t="s">
        <v>13</v>
      </c>
      <c r="F4093" s="6">
        <v>4</v>
      </c>
      <c r="G4093" s="4">
        <v>560.70000000000005</v>
      </c>
      <c r="H4093" s="7">
        <v>0.2</v>
      </c>
      <c r="I4093" t="s">
        <v>14</v>
      </c>
      <c r="J4093" s="6">
        <v>4</v>
      </c>
      <c r="K4093" s="5">
        <v>1.7</v>
      </c>
      <c r="L4093" s="4">
        <v>1794.24</v>
      </c>
    </row>
    <row r="4094" spans="1:12" x14ac:dyDescent="0.3">
      <c r="A4094">
        <v>14093</v>
      </c>
      <c r="B4094" s="1">
        <v>48654</v>
      </c>
      <c r="C4094">
        <v>1103</v>
      </c>
      <c r="D4094" t="s">
        <v>15</v>
      </c>
      <c r="E4094" t="s">
        <v>21</v>
      </c>
      <c r="F4094" s="6">
        <v>3</v>
      </c>
      <c r="G4094" s="4">
        <v>433.37</v>
      </c>
      <c r="H4094" s="7">
        <v>0.28000000000000003</v>
      </c>
      <c r="I4094" t="s">
        <v>18</v>
      </c>
      <c r="J4094" s="6">
        <v>11</v>
      </c>
      <c r="K4094" s="5">
        <v>1.4</v>
      </c>
      <c r="L4094" s="4">
        <v>936.08</v>
      </c>
    </row>
    <row r="4095" spans="1:12" x14ac:dyDescent="0.3">
      <c r="A4095">
        <v>14094</v>
      </c>
      <c r="B4095" s="1">
        <v>48655</v>
      </c>
      <c r="C4095">
        <v>1209</v>
      </c>
      <c r="D4095" t="s">
        <v>19</v>
      </c>
      <c r="E4095" t="s">
        <v>21</v>
      </c>
      <c r="F4095" s="6">
        <v>3</v>
      </c>
      <c r="G4095" s="4">
        <v>558.02</v>
      </c>
      <c r="H4095" s="7">
        <v>0.34</v>
      </c>
      <c r="I4095" t="s">
        <v>16</v>
      </c>
      <c r="J4095" s="6">
        <v>6</v>
      </c>
      <c r="K4095" s="5">
        <v>4</v>
      </c>
      <c r="L4095" s="4">
        <v>1104.8800000000001</v>
      </c>
    </row>
    <row r="4096" spans="1:12" x14ac:dyDescent="0.3">
      <c r="A4096">
        <v>14095</v>
      </c>
      <c r="B4096" s="1">
        <v>48656</v>
      </c>
      <c r="C4096">
        <v>1553</v>
      </c>
      <c r="D4096" t="s">
        <v>22</v>
      </c>
      <c r="E4096" t="s">
        <v>13</v>
      </c>
      <c r="F4096" s="6">
        <v>2</v>
      </c>
      <c r="G4096" s="4">
        <v>481.23</v>
      </c>
      <c r="H4096" s="7">
        <v>0.25</v>
      </c>
      <c r="I4096" t="s">
        <v>16</v>
      </c>
      <c r="J4096" s="6">
        <v>10</v>
      </c>
      <c r="K4096" s="5">
        <v>2</v>
      </c>
      <c r="L4096" s="4">
        <v>721.84</v>
      </c>
    </row>
    <row r="4097" spans="1:12" x14ac:dyDescent="0.3">
      <c r="A4097">
        <v>14096</v>
      </c>
      <c r="B4097" s="1">
        <v>48657</v>
      </c>
      <c r="C4097">
        <v>1827</v>
      </c>
      <c r="D4097" t="s">
        <v>12</v>
      </c>
      <c r="E4097" t="s">
        <v>13</v>
      </c>
      <c r="F4097" s="6">
        <v>5</v>
      </c>
      <c r="G4097" s="4">
        <v>371.44</v>
      </c>
      <c r="H4097" s="7">
        <v>0.2</v>
      </c>
      <c r="I4097" t="s">
        <v>18</v>
      </c>
      <c r="J4097" s="6">
        <v>10</v>
      </c>
      <c r="K4097" s="5">
        <v>4.2</v>
      </c>
      <c r="L4097" s="4">
        <v>1485.76</v>
      </c>
    </row>
    <row r="4098" spans="1:12" x14ac:dyDescent="0.3">
      <c r="A4098">
        <v>14097</v>
      </c>
      <c r="B4098" s="1">
        <v>48658</v>
      </c>
      <c r="C4098">
        <v>1467</v>
      </c>
      <c r="D4098" t="s">
        <v>22</v>
      </c>
      <c r="E4098" t="s">
        <v>13</v>
      </c>
      <c r="F4098" s="6">
        <v>3</v>
      </c>
      <c r="G4098" s="4">
        <v>82.77</v>
      </c>
      <c r="H4098" s="7">
        <v>0.01</v>
      </c>
      <c r="I4098" t="s">
        <v>18</v>
      </c>
      <c r="J4098" s="6">
        <v>9</v>
      </c>
      <c r="K4098" s="5">
        <v>4</v>
      </c>
      <c r="L4098" s="4">
        <v>245.83</v>
      </c>
    </row>
    <row r="4099" spans="1:12" x14ac:dyDescent="0.3">
      <c r="A4099">
        <v>14098</v>
      </c>
      <c r="B4099" s="1">
        <v>48659</v>
      </c>
      <c r="C4099">
        <v>1453</v>
      </c>
      <c r="D4099" t="s">
        <v>19</v>
      </c>
      <c r="E4099" t="s">
        <v>13</v>
      </c>
      <c r="F4099" s="6">
        <v>3</v>
      </c>
      <c r="G4099" s="4">
        <v>185.52</v>
      </c>
      <c r="H4099" s="7">
        <v>0.13</v>
      </c>
      <c r="I4099" t="s">
        <v>14</v>
      </c>
      <c r="J4099" s="6">
        <v>4</v>
      </c>
      <c r="K4099" s="5">
        <v>1.8</v>
      </c>
      <c r="L4099" s="4">
        <v>484.21</v>
      </c>
    </row>
    <row r="4100" spans="1:12" x14ac:dyDescent="0.3">
      <c r="A4100">
        <v>14099</v>
      </c>
      <c r="B4100" s="1">
        <v>48660</v>
      </c>
      <c r="C4100">
        <v>1267</v>
      </c>
      <c r="D4100" t="s">
        <v>22</v>
      </c>
      <c r="E4100" t="s">
        <v>21</v>
      </c>
      <c r="F4100" s="6">
        <v>7</v>
      </c>
      <c r="G4100" s="4">
        <v>581.77</v>
      </c>
      <c r="H4100" s="7">
        <v>0.2</v>
      </c>
      <c r="I4100" t="s">
        <v>16</v>
      </c>
      <c r="J4100" s="6">
        <v>6</v>
      </c>
      <c r="K4100" s="5">
        <v>4.5999999999999996</v>
      </c>
      <c r="L4100" s="4">
        <v>3257.91</v>
      </c>
    </row>
    <row r="4101" spans="1:12" x14ac:dyDescent="0.3">
      <c r="A4101">
        <v>14100</v>
      </c>
      <c r="B4101" s="1">
        <v>48661</v>
      </c>
      <c r="C4101">
        <v>1385</v>
      </c>
      <c r="D4101" t="s">
        <v>19</v>
      </c>
      <c r="E4101" t="s">
        <v>20</v>
      </c>
      <c r="F4101" s="6">
        <v>5</v>
      </c>
      <c r="G4101" s="4">
        <v>201.86</v>
      </c>
      <c r="H4101" s="7">
        <v>0.28000000000000003</v>
      </c>
      <c r="I4101" t="s">
        <v>18</v>
      </c>
      <c r="J4101" s="6">
        <v>9</v>
      </c>
      <c r="K4101" s="5">
        <v>1.6</v>
      </c>
      <c r="L4101" s="4">
        <v>726.7</v>
      </c>
    </row>
    <row r="4102" spans="1:12" x14ac:dyDescent="0.3">
      <c r="A4102">
        <v>14101</v>
      </c>
      <c r="B4102" s="1">
        <v>48662</v>
      </c>
      <c r="C4102">
        <v>1774</v>
      </c>
      <c r="D4102" t="s">
        <v>19</v>
      </c>
      <c r="E4102" t="s">
        <v>17</v>
      </c>
      <c r="F4102" s="6">
        <v>4</v>
      </c>
      <c r="G4102" s="4">
        <v>69.55</v>
      </c>
      <c r="H4102" s="7">
        <v>0.15</v>
      </c>
      <c r="I4102" t="s">
        <v>14</v>
      </c>
      <c r="J4102" s="6">
        <v>9</v>
      </c>
      <c r="K4102" s="5">
        <v>4.2</v>
      </c>
      <c r="L4102" s="4">
        <v>236.47</v>
      </c>
    </row>
    <row r="4103" spans="1:12" x14ac:dyDescent="0.3">
      <c r="A4103">
        <v>14102</v>
      </c>
      <c r="B4103" s="1">
        <v>48663</v>
      </c>
      <c r="C4103">
        <v>1847</v>
      </c>
      <c r="D4103" t="s">
        <v>19</v>
      </c>
      <c r="E4103" t="s">
        <v>20</v>
      </c>
      <c r="F4103" s="6">
        <v>4</v>
      </c>
      <c r="G4103" s="4">
        <v>428.92</v>
      </c>
      <c r="H4103" s="7">
        <v>0.34</v>
      </c>
      <c r="I4103" t="s">
        <v>16</v>
      </c>
      <c r="J4103" s="6">
        <v>6</v>
      </c>
      <c r="K4103" s="5">
        <v>2.7</v>
      </c>
      <c r="L4103" s="4">
        <v>1132.3499999999999</v>
      </c>
    </row>
    <row r="4104" spans="1:12" x14ac:dyDescent="0.3">
      <c r="A4104">
        <v>14103</v>
      </c>
      <c r="B4104" s="1">
        <v>48664</v>
      </c>
      <c r="C4104">
        <v>1386</v>
      </c>
      <c r="D4104" t="s">
        <v>22</v>
      </c>
      <c r="E4104" t="s">
        <v>21</v>
      </c>
      <c r="F4104" s="6">
        <v>3</v>
      </c>
      <c r="G4104" s="4">
        <v>444.39</v>
      </c>
      <c r="H4104" s="7">
        <v>0.1</v>
      </c>
      <c r="I4104" t="s">
        <v>14</v>
      </c>
      <c r="J4104" s="6">
        <v>5</v>
      </c>
      <c r="K4104" s="5">
        <v>1.7</v>
      </c>
      <c r="L4104" s="4">
        <v>1199.8499999999999</v>
      </c>
    </row>
    <row r="4105" spans="1:12" x14ac:dyDescent="0.3">
      <c r="A4105">
        <v>14104</v>
      </c>
      <c r="B4105" s="1">
        <v>48665</v>
      </c>
      <c r="C4105">
        <v>1876</v>
      </c>
      <c r="D4105" t="s">
        <v>19</v>
      </c>
      <c r="E4105" t="s">
        <v>13</v>
      </c>
      <c r="F4105" s="6">
        <v>7</v>
      </c>
      <c r="G4105" s="4">
        <v>181.99</v>
      </c>
      <c r="H4105" s="7">
        <v>0.26</v>
      </c>
      <c r="I4105" t="s">
        <v>16</v>
      </c>
      <c r="J4105" s="6">
        <v>3</v>
      </c>
      <c r="K4105" s="5">
        <v>4.8</v>
      </c>
      <c r="L4105" s="4">
        <v>942.71</v>
      </c>
    </row>
    <row r="4106" spans="1:12" x14ac:dyDescent="0.3">
      <c r="A4106">
        <v>14105</v>
      </c>
      <c r="B4106" s="1">
        <v>48666</v>
      </c>
      <c r="C4106">
        <v>1258</v>
      </c>
      <c r="D4106" t="s">
        <v>19</v>
      </c>
      <c r="E4106" t="s">
        <v>17</v>
      </c>
      <c r="F4106" s="6">
        <v>4</v>
      </c>
      <c r="G4106" s="4">
        <v>189.14</v>
      </c>
      <c r="H4106" s="7">
        <v>0.15</v>
      </c>
      <c r="I4106" t="s">
        <v>18</v>
      </c>
      <c r="J4106" s="6">
        <v>5</v>
      </c>
      <c r="K4106" s="5">
        <v>4.9000000000000004</v>
      </c>
      <c r="L4106" s="4">
        <v>643.08000000000004</v>
      </c>
    </row>
    <row r="4107" spans="1:12" x14ac:dyDescent="0.3">
      <c r="A4107">
        <v>14106</v>
      </c>
      <c r="B4107" s="1">
        <v>48667</v>
      </c>
      <c r="C4107">
        <v>1282</v>
      </c>
      <c r="D4107" t="s">
        <v>19</v>
      </c>
      <c r="E4107" t="s">
        <v>17</v>
      </c>
      <c r="F4107" s="6">
        <v>4</v>
      </c>
      <c r="G4107" s="4">
        <v>289.3</v>
      </c>
      <c r="H4107" s="7">
        <v>0.17</v>
      </c>
      <c r="I4107" t="s">
        <v>16</v>
      </c>
      <c r="J4107" s="6">
        <v>3</v>
      </c>
      <c r="K4107" s="5">
        <v>3</v>
      </c>
      <c r="L4107" s="4">
        <v>960.48</v>
      </c>
    </row>
    <row r="4108" spans="1:12" x14ac:dyDescent="0.3">
      <c r="A4108">
        <v>14107</v>
      </c>
      <c r="B4108" s="1">
        <v>48668</v>
      </c>
      <c r="C4108">
        <v>1625</v>
      </c>
      <c r="D4108" t="s">
        <v>12</v>
      </c>
      <c r="E4108" t="s">
        <v>20</v>
      </c>
      <c r="F4108" s="6">
        <v>6</v>
      </c>
      <c r="G4108" s="4">
        <v>27.75</v>
      </c>
      <c r="H4108" s="7">
        <v>0.28000000000000003</v>
      </c>
      <c r="I4108" t="s">
        <v>16</v>
      </c>
      <c r="J4108" s="6">
        <v>5</v>
      </c>
      <c r="K4108" s="5">
        <v>2.9</v>
      </c>
      <c r="L4108" s="4">
        <v>119.88</v>
      </c>
    </row>
    <row r="4109" spans="1:12" x14ac:dyDescent="0.3">
      <c r="A4109">
        <v>14108</v>
      </c>
      <c r="B4109" s="1">
        <v>48669</v>
      </c>
      <c r="C4109">
        <v>1874</v>
      </c>
      <c r="D4109" t="s">
        <v>15</v>
      </c>
      <c r="E4109" t="s">
        <v>21</v>
      </c>
      <c r="F4109" s="6">
        <v>7</v>
      </c>
      <c r="G4109" s="4">
        <v>476.75</v>
      </c>
      <c r="H4109" s="7">
        <v>0.1</v>
      </c>
      <c r="I4109" t="s">
        <v>16</v>
      </c>
      <c r="J4109" s="6">
        <v>10</v>
      </c>
      <c r="K4109" s="5">
        <v>4.5999999999999996</v>
      </c>
      <c r="L4109" s="4">
        <v>3003.52</v>
      </c>
    </row>
    <row r="4110" spans="1:12" x14ac:dyDescent="0.3">
      <c r="A4110">
        <v>14109</v>
      </c>
      <c r="B4110" s="1">
        <v>48670</v>
      </c>
      <c r="C4110">
        <v>1039</v>
      </c>
      <c r="D4110" t="s">
        <v>19</v>
      </c>
      <c r="E4110" t="s">
        <v>21</v>
      </c>
      <c r="F4110" s="6">
        <v>4</v>
      </c>
      <c r="G4110" s="4">
        <v>200.5</v>
      </c>
      <c r="H4110" s="7">
        <v>0.03</v>
      </c>
      <c r="I4110" t="s">
        <v>14</v>
      </c>
      <c r="J4110" s="6">
        <v>10</v>
      </c>
      <c r="K4110" s="5">
        <v>3.4</v>
      </c>
      <c r="L4110" s="4">
        <v>777.94</v>
      </c>
    </row>
    <row r="4111" spans="1:12" x14ac:dyDescent="0.3">
      <c r="A4111">
        <v>14110</v>
      </c>
      <c r="B4111" s="1">
        <v>48671</v>
      </c>
      <c r="C4111">
        <v>1485</v>
      </c>
      <c r="D4111" t="s">
        <v>15</v>
      </c>
      <c r="E4111" t="s">
        <v>21</v>
      </c>
      <c r="F4111" s="6">
        <v>2</v>
      </c>
      <c r="G4111" s="4">
        <v>514.45000000000005</v>
      </c>
      <c r="H4111" s="7">
        <v>0.18</v>
      </c>
      <c r="I4111" t="s">
        <v>14</v>
      </c>
      <c r="J4111" s="6">
        <v>1</v>
      </c>
      <c r="K4111" s="5">
        <v>2.1</v>
      </c>
      <c r="L4111" s="4">
        <v>843.7</v>
      </c>
    </row>
    <row r="4112" spans="1:12" x14ac:dyDescent="0.3">
      <c r="A4112">
        <v>14111</v>
      </c>
      <c r="B4112" s="1">
        <v>48672</v>
      </c>
      <c r="C4112">
        <v>1928</v>
      </c>
      <c r="D4112" t="s">
        <v>15</v>
      </c>
      <c r="E4112" t="s">
        <v>17</v>
      </c>
      <c r="F4112" s="6">
        <v>1</v>
      </c>
      <c r="G4112" s="4">
        <v>484.54</v>
      </c>
      <c r="H4112" s="7">
        <v>0.19</v>
      </c>
      <c r="I4112" t="s">
        <v>16</v>
      </c>
      <c r="J4112" s="6">
        <v>6</v>
      </c>
      <c r="K4112" s="5">
        <v>2.7</v>
      </c>
      <c r="L4112" s="4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 s="6">
        <v>3</v>
      </c>
      <c r="G4113" s="4">
        <v>401.92</v>
      </c>
      <c r="H4113" s="7">
        <v>0.28000000000000003</v>
      </c>
      <c r="I4113" t="s">
        <v>14</v>
      </c>
      <c r="J4113" s="6">
        <v>7</v>
      </c>
      <c r="K4113" s="5">
        <v>4.3</v>
      </c>
      <c r="L4113" s="4">
        <v>868.15</v>
      </c>
    </row>
    <row r="4114" spans="1:12" x14ac:dyDescent="0.3">
      <c r="A4114">
        <v>14113</v>
      </c>
      <c r="B4114" s="1">
        <v>48674</v>
      </c>
      <c r="C4114">
        <v>1128</v>
      </c>
      <c r="D4114" t="s">
        <v>19</v>
      </c>
      <c r="E4114" t="s">
        <v>17</v>
      </c>
      <c r="F4114" s="6">
        <v>3</v>
      </c>
      <c r="G4114" s="4">
        <v>205.05</v>
      </c>
      <c r="H4114" s="7">
        <v>0.34</v>
      </c>
      <c r="I4114" t="s">
        <v>18</v>
      </c>
      <c r="J4114" s="6">
        <v>2</v>
      </c>
      <c r="K4114" s="5">
        <v>4.4000000000000004</v>
      </c>
      <c r="L4114" s="4">
        <v>406</v>
      </c>
    </row>
    <row r="4115" spans="1:12" x14ac:dyDescent="0.3">
      <c r="A4115">
        <v>14114</v>
      </c>
      <c r="B4115" s="1">
        <v>48675</v>
      </c>
      <c r="C4115">
        <v>1519</v>
      </c>
      <c r="D4115" t="s">
        <v>12</v>
      </c>
      <c r="E4115" t="s">
        <v>17</v>
      </c>
      <c r="F4115" s="6">
        <v>2</v>
      </c>
      <c r="G4115" s="4">
        <v>317.05</v>
      </c>
      <c r="H4115" s="7">
        <v>0.02</v>
      </c>
      <c r="I4115" t="s">
        <v>14</v>
      </c>
      <c r="J4115" s="6">
        <v>3</v>
      </c>
      <c r="K4115" s="5">
        <v>4.8</v>
      </c>
      <c r="L4115" s="4">
        <v>621.41999999999996</v>
      </c>
    </row>
    <row r="4116" spans="1:12" x14ac:dyDescent="0.3">
      <c r="A4116">
        <v>14115</v>
      </c>
      <c r="B4116" s="1">
        <v>48676</v>
      </c>
      <c r="C4116">
        <v>1612</v>
      </c>
      <c r="D4116" t="s">
        <v>19</v>
      </c>
      <c r="E4116" t="s">
        <v>13</v>
      </c>
      <c r="F4116" s="6">
        <v>1</v>
      </c>
      <c r="G4116" s="4">
        <v>275.23</v>
      </c>
      <c r="H4116" s="7">
        <v>0.21</v>
      </c>
      <c r="I4116" t="s">
        <v>16</v>
      </c>
      <c r="J4116" s="6">
        <v>10</v>
      </c>
      <c r="K4116" s="5">
        <v>2.2000000000000002</v>
      </c>
      <c r="L4116" s="4">
        <v>217.43</v>
      </c>
    </row>
    <row r="4117" spans="1:12" x14ac:dyDescent="0.3">
      <c r="A4117">
        <v>14116</v>
      </c>
      <c r="B4117" s="1">
        <v>48677</v>
      </c>
      <c r="C4117">
        <v>1927</v>
      </c>
      <c r="D4117" t="s">
        <v>22</v>
      </c>
      <c r="E4117" t="s">
        <v>20</v>
      </c>
      <c r="F4117" s="6">
        <v>1</v>
      </c>
      <c r="G4117" s="4">
        <v>213.25</v>
      </c>
      <c r="H4117" s="7">
        <v>0.24</v>
      </c>
      <c r="I4117" t="s">
        <v>16</v>
      </c>
      <c r="J4117" s="6">
        <v>9</v>
      </c>
      <c r="K4117" s="5">
        <v>3.7</v>
      </c>
      <c r="L4117" s="4">
        <v>162.07</v>
      </c>
    </row>
    <row r="4118" spans="1:12" x14ac:dyDescent="0.3">
      <c r="A4118">
        <v>14117</v>
      </c>
      <c r="B4118" s="1">
        <v>48678</v>
      </c>
      <c r="C4118">
        <v>1891</v>
      </c>
      <c r="D4118" t="s">
        <v>19</v>
      </c>
      <c r="E4118" t="s">
        <v>13</v>
      </c>
      <c r="F4118" s="6">
        <v>2</v>
      </c>
      <c r="G4118" s="4">
        <v>511.16</v>
      </c>
      <c r="H4118" s="7">
        <v>0.35</v>
      </c>
      <c r="I4118" t="s">
        <v>18</v>
      </c>
      <c r="J4118" s="6">
        <v>8</v>
      </c>
      <c r="K4118" s="5">
        <v>1.3</v>
      </c>
      <c r="L4118" s="4">
        <v>664.51</v>
      </c>
    </row>
    <row r="4119" spans="1:12" x14ac:dyDescent="0.3">
      <c r="A4119">
        <v>14118</v>
      </c>
      <c r="B4119" s="1">
        <v>48679</v>
      </c>
      <c r="C4119">
        <v>1687</v>
      </c>
      <c r="D4119" t="s">
        <v>15</v>
      </c>
      <c r="E4119" t="s">
        <v>21</v>
      </c>
      <c r="F4119" s="6">
        <v>5</v>
      </c>
      <c r="G4119" s="4">
        <v>297.85000000000002</v>
      </c>
      <c r="H4119" s="7">
        <v>0.33</v>
      </c>
      <c r="I4119" t="s">
        <v>16</v>
      </c>
      <c r="J4119" s="6">
        <v>4</v>
      </c>
      <c r="K4119" s="5">
        <v>3.9</v>
      </c>
      <c r="L4119" s="4">
        <v>997.8</v>
      </c>
    </row>
    <row r="4120" spans="1:12" x14ac:dyDescent="0.3">
      <c r="A4120">
        <v>14119</v>
      </c>
      <c r="B4120" s="1">
        <v>48680</v>
      </c>
      <c r="C4120">
        <v>1618</v>
      </c>
      <c r="D4120" t="s">
        <v>15</v>
      </c>
      <c r="E4120" t="s">
        <v>17</v>
      </c>
      <c r="F4120" s="6">
        <v>5</v>
      </c>
      <c r="G4120" s="4">
        <v>502.14</v>
      </c>
      <c r="H4120" s="7">
        <v>0.25</v>
      </c>
      <c r="I4120" t="s">
        <v>18</v>
      </c>
      <c r="J4120" s="6">
        <v>11</v>
      </c>
      <c r="K4120" s="5">
        <v>3.3</v>
      </c>
      <c r="L4120" s="4">
        <v>1883.02</v>
      </c>
    </row>
    <row r="4121" spans="1:12" x14ac:dyDescent="0.3">
      <c r="A4121">
        <v>14120</v>
      </c>
      <c r="B4121" s="1">
        <v>48681</v>
      </c>
      <c r="C4121">
        <v>1612</v>
      </c>
      <c r="D4121" t="s">
        <v>15</v>
      </c>
      <c r="E4121" t="s">
        <v>20</v>
      </c>
      <c r="F4121" s="6">
        <v>1</v>
      </c>
      <c r="G4121" s="4">
        <v>76.55</v>
      </c>
      <c r="H4121" s="7">
        <v>0.18</v>
      </c>
      <c r="I4121" t="s">
        <v>16</v>
      </c>
      <c r="J4121" s="6">
        <v>8</v>
      </c>
      <c r="K4121" s="5">
        <v>2</v>
      </c>
      <c r="L4121" s="4">
        <v>62.77</v>
      </c>
    </row>
    <row r="4122" spans="1:12" x14ac:dyDescent="0.3">
      <c r="A4122">
        <v>14121</v>
      </c>
      <c r="B4122" s="1">
        <v>48682</v>
      </c>
      <c r="C4122">
        <v>1259</v>
      </c>
      <c r="D4122" t="s">
        <v>19</v>
      </c>
      <c r="E4122" t="s">
        <v>21</v>
      </c>
      <c r="F4122" s="6">
        <v>5</v>
      </c>
      <c r="G4122" s="4">
        <v>97.5</v>
      </c>
      <c r="H4122" s="7">
        <v>0.06</v>
      </c>
      <c r="I4122" t="s">
        <v>16</v>
      </c>
      <c r="J4122" s="6">
        <v>11</v>
      </c>
      <c r="K4122" s="5">
        <v>3.6</v>
      </c>
      <c r="L4122" s="4">
        <v>458.25</v>
      </c>
    </row>
    <row r="4123" spans="1:12" x14ac:dyDescent="0.3">
      <c r="A4123">
        <v>14122</v>
      </c>
      <c r="B4123" s="1">
        <v>48683</v>
      </c>
      <c r="C4123">
        <v>1989</v>
      </c>
      <c r="D4123" t="s">
        <v>22</v>
      </c>
      <c r="E4123" t="s">
        <v>20</v>
      </c>
      <c r="F4123" s="6">
        <v>5</v>
      </c>
      <c r="G4123" s="4">
        <v>586.73</v>
      </c>
      <c r="H4123" s="7">
        <v>0.13</v>
      </c>
      <c r="I4123" t="s">
        <v>16</v>
      </c>
      <c r="J4123" s="6">
        <v>8</v>
      </c>
      <c r="K4123" s="5">
        <v>1.5</v>
      </c>
      <c r="L4123" s="4">
        <v>2552.2800000000002</v>
      </c>
    </row>
    <row r="4124" spans="1:12" x14ac:dyDescent="0.3">
      <c r="A4124">
        <v>14123</v>
      </c>
      <c r="B4124" s="1">
        <v>48684</v>
      </c>
      <c r="C4124">
        <v>1965</v>
      </c>
      <c r="D4124" t="s">
        <v>19</v>
      </c>
      <c r="E4124" t="s">
        <v>17</v>
      </c>
      <c r="F4124" s="6">
        <v>5</v>
      </c>
      <c r="G4124" s="4">
        <v>358.84</v>
      </c>
      <c r="H4124" s="7">
        <v>0.2</v>
      </c>
      <c r="I4124" t="s">
        <v>14</v>
      </c>
      <c r="J4124" s="6">
        <v>6</v>
      </c>
      <c r="K4124" s="5">
        <v>2.2999999999999998</v>
      </c>
      <c r="L4124" s="4">
        <v>1435.36</v>
      </c>
    </row>
    <row r="4125" spans="1:12" x14ac:dyDescent="0.3">
      <c r="A4125">
        <v>14124</v>
      </c>
      <c r="B4125" s="1">
        <v>48685</v>
      </c>
      <c r="C4125">
        <v>1365</v>
      </c>
      <c r="D4125" t="s">
        <v>22</v>
      </c>
      <c r="E4125" t="s">
        <v>20</v>
      </c>
      <c r="F4125" s="6">
        <v>1</v>
      </c>
      <c r="G4125" s="4">
        <v>313.22000000000003</v>
      </c>
      <c r="H4125" s="7">
        <v>0.25</v>
      </c>
      <c r="I4125" t="s">
        <v>16</v>
      </c>
      <c r="J4125" s="6">
        <v>1</v>
      </c>
      <c r="K4125" s="5">
        <v>2.6</v>
      </c>
      <c r="L4125" s="4">
        <v>234.92</v>
      </c>
    </row>
    <row r="4126" spans="1:12" x14ac:dyDescent="0.3">
      <c r="A4126">
        <v>14125</v>
      </c>
      <c r="B4126" s="1">
        <v>48686</v>
      </c>
      <c r="C4126">
        <v>1757</v>
      </c>
      <c r="D4126" t="s">
        <v>22</v>
      </c>
      <c r="E4126" t="s">
        <v>21</v>
      </c>
      <c r="F4126" s="6">
        <v>5</v>
      </c>
      <c r="G4126" s="4">
        <v>321.05</v>
      </c>
      <c r="H4126" s="7">
        <v>0.22</v>
      </c>
      <c r="I4126" t="s">
        <v>16</v>
      </c>
      <c r="J4126" s="6">
        <v>2</v>
      </c>
      <c r="K4126" s="5">
        <v>4.0999999999999996</v>
      </c>
      <c r="L4126" s="4">
        <v>1252.0999999999999</v>
      </c>
    </row>
    <row r="4127" spans="1:12" x14ac:dyDescent="0.3">
      <c r="A4127">
        <v>14126</v>
      </c>
      <c r="B4127" s="1">
        <v>48687</v>
      </c>
      <c r="C4127">
        <v>1786</v>
      </c>
      <c r="D4127" t="s">
        <v>15</v>
      </c>
      <c r="E4127" t="s">
        <v>13</v>
      </c>
      <c r="F4127" s="6">
        <v>3</v>
      </c>
      <c r="G4127" s="4">
        <v>140.93</v>
      </c>
      <c r="H4127" s="7">
        <v>0.25</v>
      </c>
      <c r="I4127" t="s">
        <v>18</v>
      </c>
      <c r="J4127" s="6">
        <v>4</v>
      </c>
      <c r="K4127" s="5">
        <v>2.2000000000000002</v>
      </c>
      <c r="L4127" s="4">
        <v>317.08999999999997</v>
      </c>
    </row>
    <row r="4128" spans="1:12" x14ac:dyDescent="0.3">
      <c r="A4128">
        <v>14127</v>
      </c>
      <c r="B4128" s="1">
        <v>48688</v>
      </c>
      <c r="C4128">
        <v>1543</v>
      </c>
      <c r="D4128" t="s">
        <v>22</v>
      </c>
      <c r="E4128" t="s">
        <v>17</v>
      </c>
      <c r="F4128" s="6">
        <v>6</v>
      </c>
      <c r="G4128" s="4">
        <v>435.44</v>
      </c>
      <c r="H4128" s="7">
        <v>0.15</v>
      </c>
      <c r="I4128" t="s">
        <v>18</v>
      </c>
      <c r="J4128" s="6">
        <v>4</v>
      </c>
      <c r="K4128" s="5">
        <v>1.2</v>
      </c>
      <c r="L4128" s="4">
        <v>2220.7399999999998</v>
      </c>
    </row>
    <row r="4129" spans="1:12" x14ac:dyDescent="0.3">
      <c r="A4129">
        <v>14128</v>
      </c>
      <c r="B4129" s="1">
        <v>48689</v>
      </c>
      <c r="C4129">
        <v>1648</v>
      </c>
      <c r="D4129" t="s">
        <v>22</v>
      </c>
      <c r="E4129" t="s">
        <v>13</v>
      </c>
      <c r="F4129" s="6">
        <v>1</v>
      </c>
      <c r="G4129" s="4">
        <v>64.599999999999994</v>
      </c>
      <c r="H4129" s="7">
        <v>0.25</v>
      </c>
      <c r="I4129" t="s">
        <v>18</v>
      </c>
      <c r="J4129" s="6">
        <v>2</v>
      </c>
      <c r="K4129" s="5">
        <v>1.7</v>
      </c>
      <c r="L4129" s="4">
        <v>48.45</v>
      </c>
    </row>
    <row r="4130" spans="1:12" x14ac:dyDescent="0.3">
      <c r="A4130">
        <v>14129</v>
      </c>
      <c r="B4130" s="1">
        <v>48690</v>
      </c>
      <c r="C4130">
        <v>1523</v>
      </c>
      <c r="D4130" t="s">
        <v>15</v>
      </c>
      <c r="E4130" t="s">
        <v>17</v>
      </c>
      <c r="F4130" s="6">
        <v>2</v>
      </c>
      <c r="G4130" s="4">
        <v>350.39</v>
      </c>
      <c r="H4130" s="7">
        <v>0.05</v>
      </c>
      <c r="I4130" t="s">
        <v>18</v>
      </c>
      <c r="J4130" s="6">
        <v>9</v>
      </c>
      <c r="K4130" s="5">
        <v>3.4</v>
      </c>
      <c r="L4130" s="4">
        <v>665.74</v>
      </c>
    </row>
    <row r="4131" spans="1:12" x14ac:dyDescent="0.3">
      <c r="A4131">
        <v>14130</v>
      </c>
      <c r="B4131" s="1">
        <v>48691</v>
      </c>
      <c r="C4131">
        <v>1906</v>
      </c>
      <c r="D4131" t="s">
        <v>22</v>
      </c>
      <c r="E4131" t="s">
        <v>21</v>
      </c>
      <c r="F4131" s="6">
        <v>5</v>
      </c>
      <c r="G4131" s="4">
        <v>348.9</v>
      </c>
      <c r="H4131" s="7">
        <v>0.06</v>
      </c>
      <c r="I4131" t="s">
        <v>16</v>
      </c>
      <c r="J4131" s="6">
        <v>2</v>
      </c>
      <c r="K4131" s="5">
        <v>1.1000000000000001</v>
      </c>
      <c r="L4131" s="4">
        <v>1639.83</v>
      </c>
    </row>
    <row r="4132" spans="1:12" x14ac:dyDescent="0.3">
      <c r="A4132">
        <v>14131</v>
      </c>
      <c r="B4132" s="1">
        <v>48692</v>
      </c>
      <c r="C4132">
        <v>1813</v>
      </c>
      <c r="D4132" t="s">
        <v>19</v>
      </c>
      <c r="E4132" t="s">
        <v>17</v>
      </c>
      <c r="F4132" s="6">
        <v>4</v>
      </c>
      <c r="G4132" s="4">
        <v>549.79999999999995</v>
      </c>
      <c r="H4132" s="7">
        <v>0.06</v>
      </c>
      <c r="I4132" t="s">
        <v>16</v>
      </c>
      <c r="J4132" s="6">
        <v>6</v>
      </c>
      <c r="K4132" s="5">
        <v>4.2</v>
      </c>
      <c r="L4132" s="4">
        <v>2067.25</v>
      </c>
    </row>
    <row r="4133" spans="1:12" x14ac:dyDescent="0.3">
      <c r="A4133">
        <v>14132</v>
      </c>
      <c r="B4133" s="1">
        <v>48693</v>
      </c>
      <c r="C4133">
        <v>1886</v>
      </c>
      <c r="D4133" t="s">
        <v>15</v>
      </c>
      <c r="E4133" t="s">
        <v>13</v>
      </c>
      <c r="F4133" s="6">
        <v>1</v>
      </c>
      <c r="G4133" s="4">
        <v>322.82</v>
      </c>
      <c r="H4133" s="7">
        <v>0.31</v>
      </c>
      <c r="I4133" t="s">
        <v>18</v>
      </c>
      <c r="J4133" s="6">
        <v>5</v>
      </c>
      <c r="K4133" s="5">
        <v>4.5999999999999996</v>
      </c>
      <c r="L4133" s="4">
        <v>222.75</v>
      </c>
    </row>
    <row r="4134" spans="1:12" x14ac:dyDescent="0.3">
      <c r="A4134">
        <v>14133</v>
      </c>
      <c r="B4134" s="1">
        <v>48694</v>
      </c>
      <c r="C4134">
        <v>1015</v>
      </c>
      <c r="D4134" t="s">
        <v>22</v>
      </c>
      <c r="E4134" t="s">
        <v>17</v>
      </c>
      <c r="F4134" s="6">
        <v>7</v>
      </c>
      <c r="G4134" s="4">
        <v>95.18</v>
      </c>
      <c r="H4134" s="7">
        <v>0.03</v>
      </c>
      <c r="I4134" t="s">
        <v>14</v>
      </c>
      <c r="J4134" s="6">
        <v>4</v>
      </c>
      <c r="K4134" s="5">
        <v>3</v>
      </c>
      <c r="L4134" s="4">
        <v>646.27</v>
      </c>
    </row>
    <row r="4135" spans="1:12" x14ac:dyDescent="0.3">
      <c r="A4135">
        <v>14134</v>
      </c>
      <c r="B4135" s="1">
        <v>48695</v>
      </c>
      <c r="C4135">
        <v>1128</v>
      </c>
      <c r="D4135" t="s">
        <v>15</v>
      </c>
      <c r="E4135" t="s">
        <v>21</v>
      </c>
      <c r="F4135" s="6">
        <v>2</v>
      </c>
      <c r="G4135" s="4">
        <v>350.06</v>
      </c>
      <c r="H4135" s="7">
        <v>0.28000000000000003</v>
      </c>
      <c r="I4135" t="s">
        <v>18</v>
      </c>
      <c r="J4135" s="6">
        <v>6</v>
      </c>
      <c r="K4135" s="5">
        <v>3.8</v>
      </c>
      <c r="L4135" s="4">
        <v>504.09</v>
      </c>
    </row>
    <row r="4136" spans="1:12" x14ac:dyDescent="0.3">
      <c r="A4136">
        <v>14135</v>
      </c>
      <c r="B4136" s="1">
        <v>48696</v>
      </c>
      <c r="C4136">
        <v>1574</v>
      </c>
      <c r="D4136" t="s">
        <v>19</v>
      </c>
      <c r="E4136" t="s">
        <v>17</v>
      </c>
      <c r="F4136" s="6">
        <v>6</v>
      </c>
      <c r="G4136" s="4">
        <v>68.430000000000007</v>
      </c>
      <c r="H4136" s="7">
        <v>0.08</v>
      </c>
      <c r="I4136" t="s">
        <v>16</v>
      </c>
      <c r="J4136" s="6">
        <v>4</v>
      </c>
      <c r="K4136" s="5">
        <v>2.9</v>
      </c>
      <c r="L4136" s="4">
        <v>377.73</v>
      </c>
    </row>
    <row r="4137" spans="1:12" x14ac:dyDescent="0.3">
      <c r="A4137">
        <v>14136</v>
      </c>
      <c r="B4137" s="1">
        <v>48697</v>
      </c>
      <c r="C4137">
        <v>1108</v>
      </c>
      <c r="D4137" t="s">
        <v>15</v>
      </c>
      <c r="E4137" t="s">
        <v>13</v>
      </c>
      <c r="F4137" s="6">
        <v>3</v>
      </c>
      <c r="G4137" s="4">
        <v>134.22</v>
      </c>
      <c r="H4137" s="7">
        <v>0.16</v>
      </c>
      <c r="I4137" t="s">
        <v>16</v>
      </c>
      <c r="J4137" s="6">
        <v>9</v>
      </c>
      <c r="K4137" s="5">
        <v>2.2000000000000002</v>
      </c>
      <c r="L4137" s="4">
        <v>338.23</v>
      </c>
    </row>
    <row r="4138" spans="1:12" x14ac:dyDescent="0.3">
      <c r="A4138">
        <v>14137</v>
      </c>
      <c r="B4138" s="1">
        <v>48698</v>
      </c>
      <c r="C4138">
        <v>1886</v>
      </c>
      <c r="D4138" t="s">
        <v>22</v>
      </c>
      <c r="E4138" t="s">
        <v>21</v>
      </c>
      <c r="F4138" s="6">
        <v>7</v>
      </c>
      <c r="G4138" s="4">
        <v>33.200000000000003</v>
      </c>
      <c r="H4138" s="7">
        <v>0.32</v>
      </c>
      <c r="I4138" t="s">
        <v>16</v>
      </c>
      <c r="J4138" s="6">
        <v>11</v>
      </c>
      <c r="K4138" s="5">
        <v>1.7</v>
      </c>
      <c r="L4138" s="4">
        <v>158.03</v>
      </c>
    </row>
    <row r="4139" spans="1:12" x14ac:dyDescent="0.3">
      <c r="A4139">
        <v>14138</v>
      </c>
      <c r="B4139" s="1">
        <v>48699</v>
      </c>
      <c r="C4139">
        <v>1532</v>
      </c>
      <c r="D4139" t="s">
        <v>12</v>
      </c>
      <c r="E4139" t="s">
        <v>13</v>
      </c>
      <c r="F4139" s="6">
        <v>2</v>
      </c>
      <c r="G4139" s="4">
        <v>315.27999999999997</v>
      </c>
      <c r="H4139" s="7">
        <v>0.21</v>
      </c>
      <c r="I4139" t="s">
        <v>18</v>
      </c>
      <c r="J4139" s="6">
        <v>10</v>
      </c>
      <c r="K4139" s="5">
        <v>3.1</v>
      </c>
      <c r="L4139" s="4">
        <v>498.14</v>
      </c>
    </row>
    <row r="4140" spans="1:12" x14ac:dyDescent="0.3">
      <c r="A4140">
        <v>14139</v>
      </c>
      <c r="B4140" s="1">
        <v>48700</v>
      </c>
      <c r="C4140">
        <v>1669</v>
      </c>
      <c r="D4140" t="s">
        <v>15</v>
      </c>
      <c r="E4140" t="s">
        <v>17</v>
      </c>
      <c r="F4140" s="6">
        <v>5</v>
      </c>
      <c r="G4140" s="4">
        <v>64.45</v>
      </c>
      <c r="H4140" s="7">
        <v>7.0000000000000007E-2</v>
      </c>
      <c r="I4140" t="s">
        <v>16</v>
      </c>
      <c r="J4140" s="6">
        <v>7</v>
      </c>
      <c r="K4140" s="5">
        <v>4.7</v>
      </c>
      <c r="L4140" s="4">
        <v>299.69</v>
      </c>
    </row>
    <row r="4141" spans="1:12" x14ac:dyDescent="0.3">
      <c r="A4141">
        <v>14140</v>
      </c>
      <c r="B4141" s="1">
        <v>48701</v>
      </c>
      <c r="C4141">
        <v>1268</v>
      </c>
      <c r="D4141" t="s">
        <v>22</v>
      </c>
      <c r="E4141" t="s">
        <v>20</v>
      </c>
      <c r="F4141" s="6">
        <v>4</v>
      </c>
      <c r="G4141" s="4">
        <v>289.60000000000002</v>
      </c>
      <c r="H4141" s="7">
        <v>0.1</v>
      </c>
      <c r="I4141" t="s">
        <v>16</v>
      </c>
      <c r="J4141" s="6">
        <v>3</v>
      </c>
      <c r="K4141" s="5">
        <v>4.5999999999999996</v>
      </c>
      <c r="L4141" s="4">
        <v>1042.56</v>
      </c>
    </row>
    <row r="4142" spans="1:12" x14ac:dyDescent="0.3">
      <c r="A4142">
        <v>14141</v>
      </c>
      <c r="B4142" s="1">
        <v>48702</v>
      </c>
      <c r="C4142">
        <v>1161</v>
      </c>
      <c r="D4142" t="s">
        <v>12</v>
      </c>
      <c r="E4142" t="s">
        <v>13</v>
      </c>
      <c r="F4142" s="6">
        <v>5</v>
      </c>
      <c r="G4142" s="4">
        <v>560.77</v>
      </c>
      <c r="H4142" s="7">
        <v>0.32</v>
      </c>
      <c r="I4142" t="s">
        <v>16</v>
      </c>
      <c r="J4142" s="6">
        <v>10</v>
      </c>
      <c r="K4142" s="5">
        <v>4.7</v>
      </c>
      <c r="L4142" s="4">
        <v>1906.62</v>
      </c>
    </row>
    <row r="4143" spans="1:12" x14ac:dyDescent="0.3">
      <c r="A4143">
        <v>14142</v>
      </c>
      <c r="B4143" s="1">
        <v>48703</v>
      </c>
      <c r="C4143">
        <v>1259</v>
      </c>
      <c r="D4143" t="s">
        <v>19</v>
      </c>
      <c r="E4143" t="s">
        <v>17</v>
      </c>
      <c r="F4143" s="6">
        <v>2</v>
      </c>
      <c r="G4143" s="4">
        <v>436.06</v>
      </c>
      <c r="H4143" s="7">
        <v>0.15</v>
      </c>
      <c r="I4143" t="s">
        <v>18</v>
      </c>
      <c r="J4143" s="6">
        <v>4</v>
      </c>
      <c r="K4143" s="5">
        <v>4.9000000000000004</v>
      </c>
      <c r="L4143" s="4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 s="6">
        <v>1</v>
      </c>
      <c r="G4144" s="4">
        <v>60.29</v>
      </c>
      <c r="H4144" s="7">
        <v>0.21</v>
      </c>
      <c r="I4144" t="s">
        <v>16</v>
      </c>
      <c r="J4144" s="6">
        <v>1</v>
      </c>
      <c r="K4144" s="5">
        <v>1.7</v>
      </c>
      <c r="L4144" s="4">
        <v>47.63</v>
      </c>
    </row>
    <row r="4145" spans="1:12" x14ac:dyDescent="0.3">
      <c r="A4145">
        <v>14144</v>
      </c>
      <c r="B4145" s="1">
        <v>48705</v>
      </c>
      <c r="C4145">
        <v>1101</v>
      </c>
      <c r="D4145" t="s">
        <v>22</v>
      </c>
      <c r="E4145" t="s">
        <v>20</v>
      </c>
      <c r="F4145" s="6">
        <v>7</v>
      </c>
      <c r="G4145" s="4">
        <v>146.16</v>
      </c>
      <c r="H4145" s="7">
        <v>0.16</v>
      </c>
      <c r="I4145" t="s">
        <v>18</v>
      </c>
      <c r="J4145" s="6">
        <v>6</v>
      </c>
      <c r="K4145" s="5">
        <v>1.6</v>
      </c>
      <c r="L4145" s="4">
        <v>859.42</v>
      </c>
    </row>
    <row r="4146" spans="1:12" x14ac:dyDescent="0.3">
      <c r="A4146">
        <v>14145</v>
      </c>
      <c r="B4146" s="1">
        <v>48706</v>
      </c>
      <c r="C4146">
        <v>1505</v>
      </c>
      <c r="D4146" t="s">
        <v>22</v>
      </c>
      <c r="E4146" t="s">
        <v>21</v>
      </c>
      <c r="F4146" s="6">
        <v>4</v>
      </c>
      <c r="G4146" s="4">
        <v>409.09</v>
      </c>
      <c r="H4146" s="7">
        <v>0.13</v>
      </c>
      <c r="I4146" t="s">
        <v>18</v>
      </c>
      <c r="J4146" s="6">
        <v>2</v>
      </c>
      <c r="K4146" s="5">
        <v>2.7</v>
      </c>
      <c r="L4146" s="4">
        <v>1423.63</v>
      </c>
    </row>
    <row r="4147" spans="1:12" x14ac:dyDescent="0.3">
      <c r="A4147">
        <v>14146</v>
      </c>
      <c r="B4147" s="1">
        <v>48707</v>
      </c>
      <c r="C4147">
        <v>1734</v>
      </c>
      <c r="D4147" t="s">
        <v>12</v>
      </c>
      <c r="E4147" t="s">
        <v>20</v>
      </c>
      <c r="F4147" s="6">
        <v>7</v>
      </c>
      <c r="G4147" s="4">
        <v>538.4</v>
      </c>
      <c r="H4147" s="7">
        <v>0.08</v>
      </c>
      <c r="I4147" t="s">
        <v>16</v>
      </c>
      <c r="J4147" s="6">
        <v>4</v>
      </c>
      <c r="K4147" s="5">
        <v>3.8</v>
      </c>
      <c r="L4147" s="4">
        <v>3467.3</v>
      </c>
    </row>
    <row r="4148" spans="1:12" x14ac:dyDescent="0.3">
      <c r="A4148">
        <v>14147</v>
      </c>
      <c r="B4148" s="1">
        <v>48708</v>
      </c>
      <c r="C4148">
        <v>1570</v>
      </c>
      <c r="D4148" t="s">
        <v>15</v>
      </c>
      <c r="E4148" t="s">
        <v>13</v>
      </c>
      <c r="F4148" s="6">
        <v>7</v>
      </c>
      <c r="G4148" s="4">
        <v>34.26</v>
      </c>
      <c r="H4148" s="7">
        <v>0.24</v>
      </c>
      <c r="I4148" t="s">
        <v>18</v>
      </c>
      <c r="J4148" s="6">
        <v>5</v>
      </c>
      <c r="K4148" s="5">
        <v>2.8</v>
      </c>
      <c r="L4148" s="4">
        <v>182.26</v>
      </c>
    </row>
    <row r="4149" spans="1:12" x14ac:dyDescent="0.3">
      <c r="A4149">
        <v>14148</v>
      </c>
      <c r="B4149" s="1">
        <v>48709</v>
      </c>
      <c r="C4149">
        <v>1246</v>
      </c>
      <c r="D4149" t="s">
        <v>19</v>
      </c>
      <c r="E4149" t="s">
        <v>13</v>
      </c>
      <c r="F4149" s="6">
        <v>4</v>
      </c>
      <c r="G4149" s="4">
        <v>490.28</v>
      </c>
      <c r="H4149" s="7">
        <v>0.25</v>
      </c>
      <c r="I4149" t="s">
        <v>16</v>
      </c>
      <c r="J4149" s="6">
        <v>8</v>
      </c>
      <c r="K4149" s="5">
        <v>4.5999999999999996</v>
      </c>
      <c r="L4149" s="4">
        <v>1470.84</v>
      </c>
    </row>
    <row r="4150" spans="1:12" x14ac:dyDescent="0.3">
      <c r="A4150">
        <v>14149</v>
      </c>
      <c r="B4150" s="1">
        <v>48710</v>
      </c>
      <c r="C4150">
        <v>1639</v>
      </c>
      <c r="D4150" t="s">
        <v>15</v>
      </c>
      <c r="E4150" t="s">
        <v>20</v>
      </c>
      <c r="F4150" s="6">
        <v>2</v>
      </c>
      <c r="G4150" s="4">
        <v>343.66</v>
      </c>
      <c r="H4150" s="7">
        <v>0.1</v>
      </c>
      <c r="I4150" t="s">
        <v>16</v>
      </c>
      <c r="J4150" s="6">
        <v>3</v>
      </c>
      <c r="K4150" s="5">
        <v>3.9</v>
      </c>
      <c r="L4150" s="4">
        <v>618.59</v>
      </c>
    </row>
    <row r="4151" spans="1:12" x14ac:dyDescent="0.3">
      <c r="A4151">
        <v>14150</v>
      </c>
      <c r="B4151" s="1">
        <v>48711</v>
      </c>
      <c r="C4151">
        <v>1794</v>
      </c>
      <c r="D4151" t="s">
        <v>19</v>
      </c>
      <c r="E4151" t="s">
        <v>17</v>
      </c>
      <c r="F4151" s="6">
        <v>6</v>
      </c>
      <c r="G4151" s="4">
        <v>334.46</v>
      </c>
      <c r="H4151" s="7">
        <v>0.28000000000000003</v>
      </c>
      <c r="I4151" t="s">
        <v>18</v>
      </c>
      <c r="J4151" s="6">
        <v>6</v>
      </c>
      <c r="K4151" s="5">
        <v>3.5</v>
      </c>
      <c r="L4151" s="4">
        <v>1444.87</v>
      </c>
    </row>
    <row r="4152" spans="1:12" x14ac:dyDescent="0.3">
      <c r="A4152">
        <v>14151</v>
      </c>
      <c r="B4152" s="1">
        <v>48712</v>
      </c>
      <c r="C4152">
        <v>1836</v>
      </c>
      <c r="D4152" t="s">
        <v>19</v>
      </c>
      <c r="E4152" t="s">
        <v>13</v>
      </c>
      <c r="F4152" s="6">
        <v>6</v>
      </c>
      <c r="G4152" s="4">
        <v>575.32000000000005</v>
      </c>
      <c r="H4152" s="7">
        <v>0.3</v>
      </c>
      <c r="I4152" t="s">
        <v>18</v>
      </c>
      <c r="J4152" s="6">
        <v>1</v>
      </c>
      <c r="K4152" s="5">
        <v>1.3</v>
      </c>
      <c r="L4152" s="4">
        <v>2416.34</v>
      </c>
    </row>
    <row r="4153" spans="1:12" x14ac:dyDescent="0.3">
      <c r="A4153">
        <v>14152</v>
      </c>
      <c r="B4153" s="1">
        <v>48713</v>
      </c>
      <c r="C4153">
        <v>1536</v>
      </c>
      <c r="D4153" t="s">
        <v>22</v>
      </c>
      <c r="E4153" t="s">
        <v>13</v>
      </c>
      <c r="F4153" s="6">
        <v>5</v>
      </c>
      <c r="G4153" s="4">
        <v>452.37</v>
      </c>
      <c r="H4153" s="7">
        <v>0.32</v>
      </c>
      <c r="I4153" t="s">
        <v>18</v>
      </c>
      <c r="J4153" s="6">
        <v>9</v>
      </c>
      <c r="K4153" s="5">
        <v>1.7</v>
      </c>
      <c r="L4153" s="4">
        <v>1538.06</v>
      </c>
    </row>
    <row r="4154" spans="1:12" x14ac:dyDescent="0.3">
      <c r="A4154">
        <v>14153</v>
      </c>
      <c r="B4154" s="1">
        <v>48714</v>
      </c>
      <c r="C4154">
        <v>1130</v>
      </c>
      <c r="D4154" t="s">
        <v>19</v>
      </c>
      <c r="E4154" t="s">
        <v>21</v>
      </c>
      <c r="F4154" s="6">
        <v>2</v>
      </c>
      <c r="G4154" s="4">
        <v>512.32000000000005</v>
      </c>
      <c r="H4154" s="7">
        <v>0.06</v>
      </c>
      <c r="I4154" t="s">
        <v>18</v>
      </c>
      <c r="J4154" s="6">
        <v>1</v>
      </c>
      <c r="K4154" s="5">
        <v>2.7</v>
      </c>
      <c r="L4154" s="4">
        <v>963.16</v>
      </c>
    </row>
    <row r="4155" spans="1:12" x14ac:dyDescent="0.3">
      <c r="A4155">
        <v>14154</v>
      </c>
      <c r="B4155" s="1">
        <v>48715</v>
      </c>
      <c r="C4155">
        <v>1352</v>
      </c>
      <c r="D4155" t="s">
        <v>22</v>
      </c>
      <c r="E4155" t="s">
        <v>17</v>
      </c>
      <c r="F4155" s="6">
        <v>4</v>
      </c>
      <c r="G4155" s="4">
        <v>222.09</v>
      </c>
      <c r="H4155" s="7">
        <v>0.11</v>
      </c>
      <c r="I4155" t="s">
        <v>14</v>
      </c>
      <c r="J4155" s="6">
        <v>2</v>
      </c>
      <c r="K4155" s="5">
        <v>4.9000000000000004</v>
      </c>
      <c r="L4155" s="4">
        <v>790.64</v>
      </c>
    </row>
    <row r="4156" spans="1:12" x14ac:dyDescent="0.3">
      <c r="A4156">
        <v>14155</v>
      </c>
      <c r="B4156" s="1">
        <v>48716</v>
      </c>
      <c r="C4156">
        <v>1195</v>
      </c>
      <c r="D4156" t="s">
        <v>15</v>
      </c>
      <c r="E4156" t="s">
        <v>20</v>
      </c>
      <c r="F4156" s="6">
        <v>2</v>
      </c>
      <c r="G4156" s="4">
        <v>339.3</v>
      </c>
      <c r="H4156" s="7">
        <v>0.3</v>
      </c>
      <c r="I4156" t="s">
        <v>16</v>
      </c>
      <c r="J4156" s="6">
        <v>1</v>
      </c>
      <c r="K4156" s="5">
        <v>2.2999999999999998</v>
      </c>
      <c r="L4156" s="4">
        <v>475.02</v>
      </c>
    </row>
    <row r="4157" spans="1:12" x14ac:dyDescent="0.3">
      <c r="A4157">
        <v>14156</v>
      </c>
      <c r="B4157" s="1">
        <v>48717</v>
      </c>
      <c r="C4157">
        <v>1792</v>
      </c>
      <c r="D4157" t="s">
        <v>15</v>
      </c>
      <c r="E4157" t="s">
        <v>17</v>
      </c>
      <c r="F4157" s="6">
        <v>4</v>
      </c>
      <c r="G4157" s="4">
        <v>375.01</v>
      </c>
      <c r="H4157" s="7">
        <v>7.0000000000000007E-2</v>
      </c>
      <c r="I4157" t="s">
        <v>18</v>
      </c>
      <c r="J4157" s="6">
        <v>8</v>
      </c>
      <c r="K4157" s="5">
        <v>3.5</v>
      </c>
      <c r="L4157" s="4">
        <v>1395.04</v>
      </c>
    </row>
    <row r="4158" spans="1:12" x14ac:dyDescent="0.3">
      <c r="A4158">
        <v>14157</v>
      </c>
      <c r="B4158" s="1">
        <v>48718</v>
      </c>
      <c r="C4158">
        <v>1915</v>
      </c>
      <c r="D4158" t="s">
        <v>19</v>
      </c>
      <c r="E4158" t="s">
        <v>21</v>
      </c>
      <c r="F4158" s="6">
        <v>7</v>
      </c>
      <c r="G4158" s="4">
        <v>203.13</v>
      </c>
      <c r="H4158" s="7">
        <v>0</v>
      </c>
      <c r="I4158" t="s">
        <v>18</v>
      </c>
      <c r="J4158" s="6">
        <v>4</v>
      </c>
      <c r="K4158" s="5">
        <v>5</v>
      </c>
      <c r="L4158" s="4">
        <v>1421.91</v>
      </c>
    </row>
    <row r="4159" spans="1:12" x14ac:dyDescent="0.3">
      <c r="A4159">
        <v>14158</v>
      </c>
      <c r="B4159" s="1">
        <v>48719</v>
      </c>
      <c r="C4159">
        <v>1929</v>
      </c>
      <c r="D4159" t="s">
        <v>19</v>
      </c>
      <c r="E4159" t="s">
        <v>21</v>
      </c>
      <c r="F4159" s="6">
        <v>5</v>
      </c>
      <c r="G4159" s="4">
        <v>348.6</v>
      </c>
      <c r="H4159" s="7">
        <v>0.3</v>
      </c>
      <c r="I4159" t="s">
        <v>16</v>
      </c>
      <c r="J4159" s="6">
        <v>2</v>
      </c>
      <c r="K4159" s="5">
        <v>2.1</v>
      </c>
      <c r="L4159" s="4">
        <v>1220.0999999999999</v>
      </c>
    </row>
    <row r="4160" spans="1:12" x14ac:dyDescent="0.3">
      <c r="A4160">
        <v>14159</v>
      </c>
      <c r="B4160" s="1">
        <v>48720</v>
      </c>
      <c r="C4160">
        <v>1665</v>
      </c>
      <c r="D4160" t="s">
        <v>19</v>
      </c>
      <c r="E4160" t="s">
        <v>17</v>
      </c>
      <c r="F4160" s="6">
        <v>1</v>
      </c>
      <c r="G4160" s="4">
        <v>153.44</v>
      </c>
      <c r="H4160" s="7">
        <v>0.11</v>
      </c>
      <c r="I4160" t="s">
        <v>16</v>
      </c>
      <c r="J4160" s="6">
        <v>7</v>
      </c>
      <c r="K4160" s="5">
        <v>1.7</v>
      </c>
      <c r="L4160" s="4">
        <v>136.56</v>
      </c>
    </row>
    <row r="4161" spans="1:12" x14ac:dyDescent="0.3">
      <c r="A4161">
        <v>14160</v>
      </c>
      <c r="B4161" s="1">
        <v>48721</v>
      </c>
      <c r="C4161">
        <v>1381</v>
      </c>
      <c r="D4161" t="s">
        <v>12</v>
      </c>
      <c r="E4161" t="s">
        <v>21</v>
      </c>
      <c r="F4161" s="6">
        <v>7</v>
      </c>
      <c r="G4161" s="4">
        <v>98.87</v>
      </c>
      <c r="H4161" s="7">
        <v>0.15</v>
      </c>
      <c r="I4161" t="s">
        <v>18</v>
      </c>
      <c r="J4161" s="6">
        <v>8</v>
      </c>
      <c r="K4161" s="5">
        <v>3.2</v>
      </c>
      <c r="L4161" s="4">
        <v>588.28</v>
      </c>
    </row>
    <row r="4162" spans="1:12" x14ac:dyDescent="0.3">
      <c r="A4162">
        <v>14161</v>
      </c>
      <c r="B4162" s="1">
        <v>48722</v>
      </c>
      <c r="C4162">
        <v>1644</v>
      </c>
      <c r="D4162" t="s">
        <v>22</v>
      </c>
      <c r="E4162" t="s">
        <v>21</v>
      </c>
      <c r="F4162" s="6">
        <v>1</v>
      </c>
      <c r="G4162" s="4">
        <v>233.77</v>
      </c>
      <c r="H4162" s="7">
        <v>0.16</v>
      </c>
      <c r="I4162" t="s">
        <v>16</v>
      </c>
      <c r="J4162" s="6">
        <v>9</v>
      </c>
      <c r="K4162" s="5">
        <v>3.2</v>
      </c>
      <c r="L4162" s="4">
        <v>196.37</v>
      </c>
    </row>
    <row r="4163" spans="1:12" x14ac:dyDescent="0.3">
      <c r="A4163">
        <v>14162</v>
      </c>
      <c r="B4163" s="1">
        <v>48723</v>
      </c>
      <c r="C4163">
        <v>1226</v>
      </c>
      <c r="D4163" t="s">
        <v>15</v>
      </c>
      <c r="E4163" t="s">
        <v>21</v>
      </c>
      <c r="F4163" s="6">
        <v>2</v>
      </c>
      <c r="G4163" s="4">
        <v>447.48</v>
      </c>
      <c r="H4163" s="7">
        <v>0.3</v>
      </c>
      <c r="I4163" t="s">
        <v>16</v>
      </c>
      <c r="J4163" s="6">
        <v>5</v>
      </c>
      <c r="K4163" s="5">
        <v>4.7</v>
      </c>
      <c r="L4163" s="4">
        <v>626.47</v>
      </c>
    </row>
    <row r="4164" spans="1:12" x14ac:dyDescent="0.3">
      <c r="A4164">
        <v>14163</v>
      </c>
      <c r="B4164" s="1">
        <v>48724</v>
      </c>
      <c r="C4164">
        <v>1700</v>
      </c>
      <c r="D4164" t="s">
        <v>19</v>
      </c>
      <c r="E4164" t="s">
        <v>17</v>
      </c>
      <c r="F4164" s="6">
        <v>4</v>
      </c>
      <c r="G4164" s="4">
        <v>550.97</v>
      </c>
      <c r="H4164" s="7">
        <v>0.12</v>
      </c>
      <c r="I4164" t="s">
        <v>18</v>
      </c>
      <c r="J4164" s="6">
        <v>3</v>
      </c>
      <c r="K4164" s="5">
        <v>1.1000000000000001</v>
      </c>
      <c r="L4164" s="4">
        <v>1939.41</v>
      </c>
    </row>
    <row r="4165" spans="1:12" x14ac:dyDescent="0.3">
      <c r="A4165">
        <v>14164</v>
      </c>
      <c r="B4165" s="1">
        <v>48725</v>
      </c>
      <c r="C4165">
        <v>1475</v>
      </c>
      <c r="D4165" t="s">
        <v>12</v>
      </c>
      <c r="E4165" t="s">
        <v>21</v>
      </c>
      <c r="F4165" s="6">
        <v>1</v>
      </c>
      <c r="G4165" s="4">
        <v>282.76</v>
      </c>
      <c r="H4165" s="7">
        <v>0.31</v>
      </c>
      <c r="I4165" t="s">
        <v>14</v>
      </c>
      <c r="J4165" s="6">
        <v>1</v>
      </c>
      <c r="K4165" s="5">
        <v>2.6</v>
      </c>
      <c r="L4165" s="4">
        <v>195.1</v>
      </c>
    </row>
    <row r="4166" spans="1:12" x14ac:dyDescent="0.3">
      <c r="A4166">
        <v>14165</v>
      </c>
      <c r="B4166" s="1">
        <v>48726</v>
      </c>
      <c r="C4166">
        <v>1476</v>
      </c>
      <c r="D4166" t="s">
        <v>19</v>
      </c>
      <c r="E4166" t="s">
        <v>20</v>
      </c>
      <c r="F4166" s="6">
        <v>7</v>
      </c>
      <c r="G4166" s="4">
        <v>391.05</v>
      </c>
      <c r="H4166" s="7">
        <v>0.22</v>
      </c>
      <c r="I4166" t="s">
        <v>14</v>
      </c>
      <c r="J4166" s="6">
        <v>8</v>
      </c>
      <c r="K4166" s="5">
        <v>2.2000000000000002</v>
      </c>
      <c r="L4166" s="4">
        <v>2135.13</v>
      </c>
    </row>
    <row r="4167" spans="1:12" x14ac:dyDescent="0.3">
      <c r="A4167">
        <v>14166</v>
      </c>
      <c r="B4167" s="1">
        <v>48727</v>
      </c>
      <c r="C4167">
        <v>1264</v>
      </c>
      <c r="D4167" t="s">
        <v>19</v>
      </c>
      <c r="E4167" t="s">
        <v>20</v>
      </c>
      <c r="F4167" s="6">
        <v>4</v>
      </c>
      <c r="G4167" s="4">
        <v>75.28</v>
      </c>
      <c r="H4167" s="7">
        <v>0.18</v>
      </c>
      <c r="I4167" t="s">
        <v>16</v>
      </c>
      <c r="J4167" s="6">
        <v>6</v>
      </c>
      <c r="K4167" s="5">
        <v>3.3</v>
      </c>
      <c r="L4167" s="4">
        <v>246.92</v>
      </c>
    </row>
    <row r="4168" spans="1:12" x14ac:dyDescent="0.3">
      <c r="A4168">
        <v>14167</v>
      </c>
      <c r="B4168" s="1">
        <v>48728</v>
      </c>
      <c r="C4168">
        <v>1371</v>
      </c>
      <c r="D4168" t="s">
        <v>15</v>
      </c>
      <c r="E4168" t="s">
        <v>13</v>
      </c>
      <c r="F4168" s="6">
        <v>5</v>
      </c>
      <c r="G4168" s="4">
        <v>544.11</v>
      </c>
      <c r="H4168" s="7">
        <v>0.11</v>
      </c>
      <c r="I4168" t="s">
        <v>18</v>
      </c>
      <c r="J4168" s="6">
        <v>5</v>
      </c>
      <c r="K4168" s="5">
        <v>1</v>
      </c>
      <c r="L4168" s="4">
        <v>2421.29</v>
      </c>
    </row>
    <row r="4169" spans="1:12" x14ac:dyDescent="0.3">
      <c r="A4169">
        <v>14168</v>
      </c>
      <c r="B4169" s="1">
        <v>48729</v>
      </c>
      <c r="C4169">
        <v>1485</v>
      </c>
      <c r="D4169" t="s">
        <v>12</v>
      </c>
      <c r="E4169" t="s">
        <v>20</v>
      </c>
      <c r="F4169" s="6">
        <v>7</v>
      </c>
      <c r="G4169" s="4">
        <v>347.63</v>
      </c>
      <c r="H4169" s="7">
        <v>0.09</v>
      </c>
      <c r="I4169" t="s">
        <v>16</v>
      </c>
      <c r="J4169" s="6">
        <v>7</v>
      </c>
      <c r="K4169" s="5">
        <v>3.8</v>
      </c>
      <c r="L4169" s="4">
        <v>2214.4</v>
      </c>
    </row>
    <row r="4170" spans="1:12" x14ac:dyDescent="0.3">
      <c r="A4170">
        <v>14169</v>
      </c>
      <c r="B4170" s="1">
        <v>48730</v>
      </c>
      <c r="C4170">
        <v>1433</v>
      </c>
      <c r="D4170" t="s">
        <v>19</v>
      </c>
      <c r="E4170" t="s">
        <v>13</v>
      </c>
      <c r="F4170" s="6">
        <v>2</v>
      </c>
      <c r="G4170" s="4">
        <v>471.5</v>
      </c>
      <c r="H4170" s="7">
        <v>0.22</v>
      </c>
      <c r="I4170" t="s">
        <v>16</v>
      </c>
      <c r="J4170" s="6">
        <v>5</v>
      </c>
      <c r="K4170" s="5">
        <v>2.9</v>
      </c>
      <c r="L4170" s="4">
        <v>735.54</v>
      </c>
    </row>
    <row r="4171" spans="1:12" x14ac:dyDescent="0.3">
      <c r="A4171">
        <v>14170</v>
      </c>
      <c r="B4171" s="1">
        <v>48731</v>
      </c>
      <c r="C4171">
        <v>1645</v>
      </c>
      <c r="D4171" t="s">
        <v>19</v>
      </c>
      <c r="E4171" t="s">
        <v>17</v>
      </c>
      <c r="F4171" s="6">
        <v>4</v>
      </c>
      <c r="G4171" s="4">
        <v>479.75</v>
      </c>
      <c r="H4171" s="7">
        <v>0.16</v>
      </c>
      <c r="I4171" t="s">
        <v>18</v>
      </c>
      <c r="J4171" s="6">
        <v>11</v>
      </c>
      <c r="K4171" s="5">
        <v>3.8</v>
      </c>
      <c r="L4171" s="4">
        <v>1611.96</v>
      </c>
    </row>
    <row r="4172" spans="1:12" x14ac:dyDescent="0.3">
      <c r="A4172">
        <v>14171</v>
      </c>
      <c r="B4172" s="1">
        <v>48732</v>
      </c>
      <c r="C4172">
        <v>1210</v>
      </c>
      <c r="D4172" t="s">
        <v>12</v>
      </c>
      <c r="E4172" t="s">
        <v>21</v>
      </c>
      <c r="F4172" s="6">
        <v>2</v>
      </c>
      <c r="G4172" s="4">
        <v>165.04</v>
      </c>
      <c r="H4172" s="7">
        <v>0.32</v>
      </c>
      <c r="I4172" t="s">
        <v>16</v>
      </c>
      <c r="J4172" s="6">
        <v>4</v>
      </c>
      <c r="K4172" s="5">
        <v>2.8</v>
      </c>
      <c r="L4172" s="4">
        <v>224.45</v>
      </c>
    </row>
    <row r="4173" spans="1:12" x14ac:dyDescent="0.3">
      <c r="A4173">
        <v>14172</v>
      </c>
      <c r="B4173" s="1">
        <v>48733</v>
      </c>
      <c r="C4173">
        <v>1571</v>
      </c>
      <c r="D4173" t="s">
        <v>19</v>
      </c>
      <c r="E4173" t="s">
        <v>20</v>
      </c>
      <c r="F4173" s="6">
        <v>4</v>
      </c>
      <c r="G4173" s="4">
        <v>324.57</v>
      </c>
      <c r="H4173" s="7">
        <v>0.17</v>
      </c>
      <c r="I4173" t="s">
        <v>16</v>
      </c>
      <c r="J4173" s="6">
        <v>5</v>
      </c>
      <c r="K4173" s="5">
        <v>2.9</v>
      </c>
      <c r="L4173" s="4">
        <v>1077.57</v>
      </c>
    </row>
    <row r="4174" spans="1:12" x14ac:dyDescent="0.3">
      <c r="A4174">
        <v>14173</v>
      </c>
      <c r="B4174" s="1">
        <v>48734</v>
      </c>
      <c r="C4174">
        <v>1939</v>
      </c>
      <c r="D4174" t="s">
        <v>19</v>
      </c>
      <c r="E4174" t="s">
        <v>13</v>
      </c>
      <c r="F4174" s="6">
        <v>7</v>
      </c>
      <c r="G4174" s="4">
        <v>576.88</v>
      </c>
      <c r="H4174" s="7">
        <v>0.18</v>
      </c>
      <c r="I4174" t="s">
        <v>14</v>
      </c>
      <c r="J4174" s="6">
        <v>11</v>
      </c>
      <c r="K4174" s="5">
        <v>4.5999999999999996</v>
      </c>
      <c r="L4174" s="4">
        <v>3311.29</v>
      </c>
    </row>
    <row r="4175" spans="1:12" x14ac:dyDescent="0.3">
      <c r="A4175">
        <v>14174</v>
      </c>
      <c r="B4175" s="1">
        <v>48735</v>
      </c>
      <c r="C4175">
        <v>1376</v>
      </c>
      <c r="D4175" t="s">
        <v>15</v>
      </c>
      <c r="E4175" t="s">
        <v>17</v>
      </c>
      <c r="F4175" s="6">
        <v>6</v>
      </c>
      <c r="G4175" s="4">
        <v>67.44</v>
      </c>
      <c r="H4175" s="7">
        <v>0.15</v>
      </c>
      <c r="I4175" t="s">
        <v>14</v>
      </c>
      <c r="J4175" s="6">
        <v>7</v>
      </c>
      <c r="K4175" s="5">
        <v>1.8</v>
      </c>
      <c r="L4175" s="4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 s="6">
        <v>6</v>
      </c>
      <c r="G4176" s="4">
        <v>414.58</v>
      </c>
      <c r="H4176" s="7">
        <v>0.28000000000000003</v>
      </c>
      <c r="I4176" t="s">
        <v>18</v>
      </c>
      <c r="J4176" s="6">
        <v>11</v>
      </c>
      <c r="K4176" s="5">
        <v>1.9</v>
      </c>
      <c r="L4176" s="4">
        <v>1790.99</v>
      </c>
    </row>
    <row r="4177" spans="1:12" x14ac:dyDescent="0.3">
      <c r="A4177">
        <v>14176</v>
      </c>
      <c r="B4177" s="1">
        <v>48737</v>
      </c>
      <c r="C4177">
        <v>1449</v>
      </c>
      <c r="D4177" t="s">
        <v>15</v>
      </c>
      <c r="E4177" t="s">
        <v>21</v>
      </c>
      <c r="F4177" s="6">
        <v>4</v>
      </c>
      <c r="G4177" s="4">
        <v>577.91999999999996</v>
      </c>
      <c r="H4177" s="7">
        <v>0.15</v>
      </c>
      <c r="I4177" t="s">
        <v>14</v>
      </c>
      <c r="J4177" s="6">
        <v>6</v>
      </c>
      <c r="K4177" s="5">
        <v>3.2</v>
      </c>
      <c r="L4177" s="4">
        <v>1964.93</v>
      </c>
    </row>
    <row r="4178" spans="1:12" x14ac:dyDescent="0.3">
      <c r="A4178">
        <v>14177</v>
      </c>
      <c r="B4178" s="1">
        <v>48738</v>
      </c>
      <c r="C4178">
        <v>1942</v>
      </c>
      <c r="D4178" t="s">
        <v>12</v>
      </c>
      <c r="E4178" t="s">
        <v>20</v>
      </c>
      <c r="F4178" s="6">
        <v>5</v>
      </c>
      <c r="G4178" s="4">
        <v>190.84</v>
      </c>
      <c r="H4178" s="7">
        <v>0.09</v>
      </c>
      <c r="I4178" t="s">
        <v>18</v>
      </c>
      <c r="J4178" s="6">
        <v>10</v>
      </c>
      <c r="K4178" s="5">
        <v>3.6</v>
      </c>
      <c r="L4178" s="4">
        <v>868.32</v>
      </c>
    </row>
    <row r="4179" spans="1:12" x14ac:dyDescent="0.3">
      <c r="A4179">
        <v>14178</v>
      </c>
      <c r="B4179" s="1">
        <v>48739</v>
      </c>
      <c r="C4179">
        <v>1363</v>
      </c>
      <c r="D4179" t="s">
        <v>22</v>
      </c>
      <c r="E4179" t="s">
        <v>17</v>
      </c>
      <c r="F4179" s="6">
        <v>2</v>
      </c>
      <c r="G4179" s="4">
        <v>518.95000000000005</v>
      </c>
      <c r="H4179" s="7">
        <v>0.3</v>
      </c>
      <c r="I4179" t="s">
        <v>16</v>
      </c>
      <c r="J4179" s="6">
        <v>10</v>
      </c>
      <c r="K4179" s="5">
        <v>2.4</v>
      </c>
      <c r="L4179" s="4">
        <v>726.53</v>
      </c>
    </row>
    <row r="4180" spans="1:12" x14ac:dyDescent="0.3">
      <c r="A4180">
        <v>14179</v>
      </c>
      <c r="B4180" s="1">
        <v>48740</v>
      </c>
      <c r="C4180">
        <v>1875</v>
      </c>
      <c r="D4180" t="s">
        <v>19</v>
      </c>
      <c r="E4180" t="s">
        <v>13</v>
      </c>
      <c r="F4180" s="6">
        <v>3</v>
      </c>
      <c r="G4180" s="4">
        <v>561.19000000000005</v>
      </c>
      <c r="H4180" s="7">
        <v>0.21</v>
      </c>
      <c r="I4180" t="s">
        <v>18</v>
      </c>
      <c r="J4180" s="6">
        <v>11</v>
      </c>
      <c r="K4180" s="5">
        <v>3.1</v>
      </c>
      <c r="L4180" s="4">
        <v>1330.02</v>
      </c>
    </row>
    <row r="4181" spans="1:12" x14ac:dyDescent="0.3">
      <c r="A4181">
        <v>14180</v>
      </c>
      <c r="B4181" s="1">
        <v>48741</v>
      </c>
      <c r="C4181">
        <v>1456</v>
      </c>
      <c r="D4181" t="s">
        <v>12</v>
      </c>
      <c r="E4181" t="s">
        <v>17</v>
      </c>
      <c r="F4181" s="6">
        <v>4</v>
      </c>
      <c r="G4181" s="4">
        <v>452.05</v>
      </c>
      <c r="H4181" s="7">
        <v>0.21</v>
      </c>
      <c r="I4181" t="s">
        <v>16</v>
      </c>
      <c r="J4181" s="6">
        <v>9</v>
      </c>
      <c r="K4181" s="5">
        <v>1.9</v>
      </c>
      <c r="L4181" s="4">
        <v>1428.48</v>
      </c>
    </row>
    <row r="4182" spans="1:12" x14ac:dyDescent="0.3">
      <c r="A4182">
        <v>14181</v>
      </c>
      <c r="B4182" s="1">
        <v>48742</v>
      </c>
      <c r="C4182">
        <v>1724</v>
      </c>
      <c r="D4182" t="s">
        <v>15</v>
      </c>
      <c r="E4182" t="s">
        <v>13</v>
      </c>
      <c r="F4182" s="6">
        <v>4</v>
      </c>
      <c r="G4182" s="4">
        <v>150.33000000000001</v>
      </c>
      <c r="H4182" s="7">
        <v>0.21</v>
      </c>
      <c r="I4182" t="s">
        <v>16</v>
      </c>
      <c r="J4182" s="6">
        <v>10</v>
      </c>
      <c r="K4182" s="5">
        <v>1.5</v>
      </c>
      <c r="L4182" s="4">
        <v>475.04</v>
      </c>
    </row>
    <row r="4183" spans="1:12" x14ac:dyDescent="0.3">
      <c r="A4183">
        <v>14182</v>
      </c>
      <c r="B4183" s="1">
        <v>48743</v>
      </c>
      <c r="C4183">
        <v>1727</v>
      </c>
      <c r="D4183" t="s">
        <v>19</v>
      </c>
      <c r="E4183" t="s">
        <v>13</v>
      </c>
      <c r="F4183" s="6">
        <v>6</v>
      </c>
      <c r="G4183" s="4">
        <v>210.39</v>
      </c>
      <c r="H4183" s="7">
        <v>0.25</v>
      </c>
      <c r="I4183" t="s">
        <v>14</v>
      </c>
      <c r="J4183" s="6">
        <v>2</v>
      </c>
      <c r="K4183" s="5">
        <v>2</v>
      </c>
      <c r="L4183" s="4">
        <v>946.75</v>
      </c>
    </row>
    <row r="4184" spans="1:12" x14ac:dyDescent="0.3">
      <c r="A4184">
        <v>14183</v>
      </c>
      <c r="B4184" s="1">
        <v>48744</v>
      </c>
      <c r="C4184">
        <v>1225</v>
      </c>
      <c r="D4184" t="s">
        <v>15</v>
      </c>
      <c r="E4184" t="s">
        <v>21</v>
      </c>
      <c r="F4184" s="6">
        <v>1</v>
      </c>
      <c r="G4184" s="4">
        <v>35.950000000000003</v>
      </c>
      <c r="H4184" s="7">
        <v>0.11</v>
      </c>
      <c r="I4184" t="s">
        <v>18</v>
      </c>
      <c r="J4184" s="6">
        <v>7</v>
      </c>
      <c r="K4184" s="5">
        <v>4.7</v>
      </c>
      <c r="L4184" s="4">
        <v>32</v>
      </c>
    </row>
    <row r="4185" spans="1:12" x14ac:dyDescent="0.3">
      <c r="A4185">
        <v>14184</v>
      </c>
      <c r="B4185" s="1">
        <v>48745</v>
      </c>
      <c r="C4185">
        <v>1981</v>
      </c>
      <c r="D4185" t="s">
        <v>19</v>
      </c>
      <c r="E4185" t="s">
        <v>21</v>
      </c>
      <c r="F4185" s="6">
        <v>7</v>
      </c>
      <c r="G4185" s="4">
        <v>501.4</v>
      </c>
      <c r="H4185" s="7">
        <v>0.01</v>
      </c>
      <c r="I4185" t="s">
        <v>16</v>
      </c>
      <c r="J4185" s="6">
        <v>1</v>
      </c>
      <c r="K4185" s="5">
        <v>4.2</v>
      </c>
      <c r="L4185" s="4">
        <v>3474.7</v>
      </c>
    </row>
    <row r="4186" spans="1:12" x14ac:dyDescent="0.3">
      <c r="A4186">
        <v>14185</v>
      </c>
      <c r="B4186" s="1">
        <v>48746</v>
      </c>
      <c r="C4186">
        <v>1130</v>
      </c>
      <c r="D4186" t="s">
        <v>19</v>
      </c>
      <c r="E4186" t="s">
        <v>13</v>
      </c>
      <c r="F4186" s="6">
        <v>6</v>
      </c>
      <c r="G4186" s="4">
        <v>512.02</v>
      </c>
      <c r="H4186" s="7">
        <v>0.28000000000000003</v>
      </c>
      <c r="I4186" t="s">
        <v>16</v>
      </c>
      <c r="J4186" s="6">
        <v>8</v>
      </c>
      <c r="K4186" s="5">
        <v>1.6</v>
      </c>
      <c r="L4186" s="4">
        <v>2211.9299999999998</v>
      </c>
    </row>
    <row r="4187" spans="1:12" x14ac:dyDescent="0.3">
      <c r="A4187">
        <v>14186</v>
      </c>
      <c r="B4187" s="1">
        <v>48747</v>
      </c>
      <c r="C4187">
        <v>1587</v>
      </c>
      <c r="D4187" t="s">
        <v>19</v>
      </c>
      <c r="E4187" t="s">
        <v>20</v>
      </c>
      <c r="F4187" s="6">
        <v>2</v>
      </c>
      <c r="G4187" s="4">
        <v>385.14</v>
      </c>
      <c r="H4187" s="7">
        <v>0.05</v>
      </c>
      <c r="I4187" t="s">
        <v>16</v>
      </c>
      <c r="J4187" s="6">
        <v>4</v>
      </c>
      <c r="K4187" s="5">
        <v>1.2</v>
      </c>
      <c r="L4187" s="4">
        <v>731.77</v>
      </c>
    </row>
    <row r="4188" spans="1:12" x14ac:dyDescent="0.3">
      <c r="A4188">
        <v>14187</v>
      </c>
      <c r="B4188" s="1">
        <v>48748</v>
      </c>
      <c r="C4188">
        <v>1475</v>
      </c>
      <c r="D4188" t="s">
        <v>15</v>
      </c>
      <c r="E4188" t="s">
        <v>17</v>
      </c>
      <c r="F4188" s="6">
        <v>6</v>
      </c>
      <c r="G4188" s="4">
        <v>221.23</v>
      </c>
      <c r="H4188" s="7">
        <v>0.25</v>
      </c>
      <c r="I4188" t="s">
        <v>14</v>
      </c>
      <c r="J4188" s="6">
        <v>8</v>
      </c>
      <c r="K4188" s="5">
        <v>1.4</v>
      </c>
      <c r="L4188" s="4">
        <v>995.53</v>
      </c>
    </row>
    <row r="4189" spans="1:12" x14ac:dyDescent="0.3">
      <c r="A4189">
        <v>14188</v>
      </c>
      <c r="B4189" s="1">
        <v>48749</v>
      </c>
      <c r="C4189">
        <v>1797</v>
      </c>
      <c r="D4189" t="s">
        <v>22</v>
      </c>
      <c r="E4189" t="s">
        <v>17</v>
      </c>
      <c r="F4189" s="6">
        <v>3</v>
      </c>
      <c r="G4189" s="4">
        <v>59.93</v>
      </c>
      <c r="H4189" s="7">
        <v>0.03</v>
      </c>
      <c r="I4189" t="s">
        <v>18</v>
      </c>
      <c r="J4189" s="6">
        <v>8</v>
      </c>
      <c r="K4189" s="5">
        <v>2.2000000000000002</v>
      </c>
      <c r="L4189" s="4">
        <v>174.4</v>
      </c>
    </row>
    <row r="4190" spans="1:12" x14ac:dyDescent="0.3">
      <c r="A4190">
        <v>14189</v>
      </c>
      <c r="B4190" s="1">
        <v>48750</v>
      </c>
      <c r="C4190">
        <v>1985</v>
      </c>
      <c r="D4190" t="s">
        <v>15</v>
      </c>
      <c r="E4190" t="s">
        <v>21</v>
      </c>
      <c r="F4190" s="6">
        <v>5</v>
      </c>
      <c r="G4190" s="4">
        <v>455.54</v>
      </c>
      <c r="H4190" s="7">
        <v>0.13</v>
      </c>
      <c r="I4190" t="s">
        <v>18</v>
      </c>
      <c r="J4190" s="6">
        <v>4</v>
      </c>
      <c r="K4190" s="5">
        <v>4.2</v>
      </c>
      <c r="L4190" s="4">
        <v>1981.6</v>
      </c>
    </row>
    <row r="4191" spans="1:12" x14ac:dyDescent="0.3">
      <c r="A4191">
        <v>14190</v>
      </c>
      <c r="B4191" s="1">
        <v>48751</v>
      </c>
      <c r="C4191">
        <v>1276</v>
      </c>
      <c r="D4191" t="s">
        <v>12</v>
      </c>
      <c r="E4191" t="s">
        <v>20</v>
      </c>
      <c r="F4191" s="6">
        <v>7</v>
      </c>
      <c r="G4191" s="4">
        <v>440.02</v>
      </c>
      <c r="H4191" s="7">
        <v>0.02</v>
      </c>
      <c r="I4191" t="s">
        <v>18</v>
      </c>
      <c r="J4191" s="6">
        <v>4</v>
      </c>
      <c r="K4191" s="5">
        <v>2.2999999999999998</v>
      </c>
      <c r="L4191" s="4">
        <v>3018.54</v>
      </c>
    </row>
    <row r="4192" spans="1:12" x14ac:dyDescent="0.3">
      <c r="A4192">
        <v>14191</v>
      </c>
      <c r="B4192" s="1">
        <v>48752</v>
      </c>
      <c r="C4192">
        <v>1155</v>
      </c>
      <c r="D4192" t="s">
        <v>19</v>
      </c>
      <c r="E4192" t="s">
        <v>13</v>
      </c>
      <c r="F4192" s="6">
        <v>3</v>
      </c>
      <c r="G4192" s="4">
        <v>548.87</v>
      </c>
      <c r="H4192" s="7">
        <v>0.18</v>
      </c>
      <c r="I4192" t="s">
        <v>18</v>
      </c>
      <c r="J4192" s="6">
        <v>5</v>
      </c>
      <c r="K4192" s="5">
        <v>1.7</v>
      </c>
      <c r="L4192" s="4">
        <v>1350.22</v>
      </c>
    </row>
    <row r="4193" spans="1:12" x14ac:dyDescent="0.3">
      <c r="A4193">
        <v>14192</v>
      </c>
      <c r="B4193" s="1">
        <v>48753</v>
      </c>
      <c r="C4193">
        <v>1759</v>
      </c>
      <c r="D4193" t="s">
        <v>19</v>
      </c>
      <c r="E4193" t="s">
        <v>21</v>
      </c>
      <c r="F4193" s="6">
        <v>5</v>
      </c>
      <c r="G4193" s="4">
        <v>442.36</v>
      </c>
      <c r="H4193" s="7">
        <v>0.23</v>
      </c>
      <c r="I4193" t="s">
        <v>18</v>
      </c>
      <c r="J4193" s="6">
        <v>7</v>
      </c>
      <c r="K4193" s="5">
        <v>2.6</v>
      </c>
      <c r="L4193" s="4">
        <v>1703.09</v>
      </c>
    </row>
    <row r="4194" spans="1:12" x14ac:dyDescent="0.3">
      <c r="A4194">
        <v>14193</v>
      </c>
      <c r="B4194" s="1">
        <v>48754</v>
      </c>
      <c r="C4194">
        <v>1217</v>
      </c>
      <c r="D4194" t="s">
        <v>19</v>
      </c>
      <c r="E4194" t="s">
        <v>13</v>
      </c>
      <c r="F4194" s="6">
        <v>3</v>
      </c>
      <c r="G4194" s="4">
        <v>499.79</v>
      </c>
      <c r="H4194" s="7">
        <v>0.06</v>
      </c>
      <c r="I4194" t="s">
        <v>18</v>
      </c>
      <c r="J4194" s="6">
        <v>6</v>
      </c>
      <c r="K4194" s="5">
        <v>1.5</v>
      </c>
      <c r="L4194" s="4">
        <v>1409.41</v>
      </c>
    </row>
    <row r="4195" spans="1:12" x14ac:dyDescent="0.3">
      <c r="A4195">
        <v>14194</v>
      </c>
      <c r="B4195" s="1">
        <v>48755</v>
      </c>
      <c r="C4195">
        <v>1189</v>
      </c>
      <c r="D4195" t="s">
        <v>19</v>
      </c>
      <c r="E4195" t="s">
        <v>13</v>
      </c>
      <c r="F4195" s="6">
        <v>7</v>
      </c>
      <c r="G4195" s="4">
        <v>451.38</v>
      </c>
      <c r="H4195" s="7">
        <v>0.13</v>
      </c>
      <c r="I4195" t="s">
        <v>14</v>
      </c>
      <c r="J4195" s="6">
        <v>1</v>
      </c>
      <c r="K4195" s="5">
        <v>2.9</v>
      </c>
      <c r="L4195" s="4">
        <v>2748.9</v>
      </c>
    </row>
    <row r="4196" spans="1:12" x14ac:dyDescent="0.3">
      <c r="A4196">
        <v>14195</v>
      </c>
      <c r="B4196" s="1">
        <v>48756</v>
      </c>
      <c r="C4196">
        <v>1416</v>
      </c>
      <c r="D4196" t="s">
        <v>19</v>
      </c>
      <c r="E4196" t="s">
        <v>21</v>
      </c>
      <c r="F4196" s="6">
        <v>6</v>
      </c>
      <c r="G4196" s="4">
        <v>383.95</v>
      </c>
      <c r="H4196" s="7">
        <v>0.33</v>
      </c>
      <c r="I4196" t="s">
        <v>14</v>
      </c>
      <c r="J4196" s="6">
        <v>6</v>
      </c>
      <c r="K4196" s="5">
        <v>3.7</v>
      </c>
      <c r="L4196" s="4">
        <v>1543.48</v>
      </c>
    </row>
    <row r="4197" spans="1:12" x14ac:dyDescent="0.3">
      <c r="A4197">
        <v>14196</v>
      </c>
      <c r="B4197" s="1">
        <v>48757</v>
      </c>
      <c r="C4197">
        <v>1980</v>
      </c>
      <c r="D4197" t="s">
        <v>22</v>
      </c>
      <c r="E4197" t="s">
        <v>20</v>
      </c>
      <c r="F4197" s="6">
        <v>3</v>
      </c>
      <c r="G4197" s="4">
        <v>264.77999999999997</v>
      </c>
      <c r="H4197" s="7">
        <v>0.15</v>
      </c>
      <c r="I4197" t="s">
        <v>14</v>
      </c>
      <c r="J4197" s="6">
        <v>3</v>
      </c>
      <c r="K4197" s="5">
        <v>2.5</v>
      </c>
      <c r="L4197" s="4">
        <v>675.19</v>
      </c>
    </row>
    <row r="4198" spans="1:12" x14ac:dyDescent="0.3">
      <c r="A4198">
        <v>14197</v>
      </c>
      <c r="B4198" s="1">
        <v>48758</v>
      </c>
      <c r="C4198">
        <v>1674</v>
      </c>
      <c r="D4198" t="s">
        <v>12</v>
      </c>
      <c r="E4198" t="s">
        <v>17</v>
      </c>
      <c r="F4198" s="6">
        <v>6</v>
      </c>
      <c r="G4198" s="4">
        <v>542.74</v>
      </c>
      <c r="H4198" s="7">
        <v>0.28000000000000003</v>
      </c>
      <c r="I4198" t="s">
        <v>18</v>
      </c>
      <c r="J4198" s="6">
        <v>9</v>
      </c>
      <c r="K4198" s="5">
        <v>1.7</v>
      </c>
      <c r="L4198" s="4">
        <v>2344.64</v>
      </c>
    </row>
    <row r="4199" spans="1:12" x14ac:dyDescent="0.3">
      <c r="A4199">
        <v>14198</v>
      </c>
      <c r="B4199" s="1">
        <v>48759</v>
      </c>
      <c r="C4199">
        <v>1691</v>
      </c>
      <c r="D4199" t="s">
        <v>12</v>
      </c>
      <c r="E4199" t="s">
        <v>21</v>
      </c>
      <c r="F4199" s="6">
        <v>7</v>
      </c>
      <c r="G4199" s="4">
        <v>395.82</v>
      </c>
      <c r="H4199" s="7">
        <v>0.32</v>
      </c>
      <c r="I4199" t="s">
        <v>14</v>
      </c>
      <c r="J4199" s="6">
        <v>3</v>
      </c>
      <c r="K4199" s="5">
        <v>2.8</v>
      </c>
      <c r="L4199" s="4">
        <v>1884.1</v>
      </c>
    </row>
    <row r="4200" spans="1:12" x14ac:dyDescent="0.3">
      <c r="A4200">
        <v>14199</v>
      </c>
      <c r="B4200" s="1">
        <v>48760</v>
      </c>
      <c r="C4200">
        <v>1545</v>
      </c>
      <c r="D4200" t="s">
        <v>19</v>
      </c>
      <c r="E4200" t="s">
        <v>20</v>
      </c>
      <c r="F4200" s="6">
        <v>6</v>
      </c>
      <c r="G4200" s="4">
        <v>248.04</v>
      </c>
      <c r="H4200" s="7">
        <v>0.34</v>
      </c>
      <c r="I4200" t="s">
        <v>16</v>
      </c>
      <c r="J4200" s="6">
        <v>9</v>
      </c>
      <c r="K4200" s="5">
        <v>4</v>
      </c>
      <c r="L4200" s="4">
        <v>982.24</v>
      </c>
    </row>
    <row r="4201" spans="1:12" x14ac:dyDescent="0.3">
      <c r="A4201">
        <v>14200</v>
      </c>
      <c r="B4201" s="1">
        <v>48761</v>
      </c>
      <c r="C4201">
        <v>1040</v>
      </c>
      <c r="D4201" t="s">
        <v>12</v>
      </c>
      <c r="E4201" t="s">
        <v>13</v>
      </c>
      <c r="F4201" s="6">
        <v>2</v>
      </c>
      <c r="G4201" s="4">
        <v>63.83</v>
      </c>
      <c r="H4201" s="7">
        <v>0.31</v>
      </c>
      <c r="I4201" t="s">
        <v>14</v>
      </c>
      <c r="J4201" s="6">
        <v>5</v>
      </c>
      <c r="K4201" s="5">
        <v>1.3</v>
      </c>
      <c r="L4201" s="4">
        <v>88.09</v>
      </c>
    </row>
    <row r="4202" spans="1:12" x14ac:dyDescent="0.3">
      <c r="A4202">
        <v>14201</v>
      </c>
      <c r="B4202" s="1">
        <v>48762</v>
      </c>
      <c r="C4202">
        <v>1306</v>
      </c>
      <c r="D4202" t="s">
        <v>19</v>
      </c>
      <c r="E4202" t="s">
        <v>21</v>
      </c>
      <c r="F4202" s="6">
        <v>6</v>
      </c>
      <c r="G4202" s="4">
        <v>185.06</v>
      </c>
      <c r="H4202" s="7">
        <v>0.11</v>
      </c>
      <c r="I4202" t="s">
        <v>14</v>
      </c>
      <c r="J4202" s="6">
        <v>10</v>
      </c>
      <c r="K4202" s="5">
        <v>1.3</v>
      </c>
      <c r="L4202" s="4">
        <v>988.22</v>
      </c>
    </row>
    <row r="4203" spans="1:12" x14ac:dyDescent="0.3">
      <c r="A4203">
        <v>14202</v>
      </c>
      <c r="B4203" s="1">
        <v>48763</v>
      </c>
      <c r="C4203">
        <v>1942</v>
      </c>
      <c r="D4203" t="s">
        <v>19</v>
      </c>
      <c r="E4203" t="s">
        <v>17</v>
      </c>
      <c r="F4203" s="6">
        <v>1</v>
      </c>
      <c r="G4203" s="4">
        <v>333.08</v>
      </c>
      <c r="H4203" s="7">
        <v>0.34</v>
      </c>
      <c r="I4203" t="s">
        <v>14</v>
      </c>
      <c r="J4203" s="6">
        <v>8</v>
      </c>
      <c r="K4203" s="5">
        <v>2.2999999999999998</v>
      </c>
      <c r="L4203" s="4">
        <v>219.83</v>
      </c>
    </row>
    <row r="4204" spans="1:12" x14ac:dyDescent="0.3">
      <c r="A4204">
        <v>14203</v>
      </c>
      <c r="B4204" s="1">
        <v>48764</v>
      </c>
      <c r="C4204">
        <v>1337</v>
      </c>
      <c r="D4204" t="s">
        <v>12</v>
      </c>
      <c r="E4204" t="s">
        <v>17</v>
      </c>
      <c r="F4204" s="6">
        <v>3</v>
      </c>
      <c r="G4204" s="4">
        <v>176.25</v>
      </c>
      <c r="H4204" s="7">
        <v>0.28000000000000003</v>
      </c>
      <c r="I4204" t="s">
        <v>14</v>
      </c>
      <c r="J4204" s="6">
        <v>9</v>
      </c>
      <c r="K4204" s="5">
        <v>2.7</v>
      </c>
      <c r="L4204" s="4">
        <v>380.7</v>
      </c>
    </row>
    <row r="4205" spans="1:12" x14ac:dyDescent="0.3">
      <c r="A4205">
        <v>14204</v>
      </c>
      <c r="B4205" s="1">
        <v>48765</v>
      </c>
      <c r="C4205">
        <v>1313</v>
      </c>
      <c r="D4205" t="s">
        <v>15</v>
      </c>
      <c r="E4205" t="s">
        <v>13</v>
      </c>
      <c r="F4205" s="6">
        <v>7</v>
      </c>
      <c r="G4205" s="4">
        <v>144.41999999999999</v>
      </c>
      <c r="H4205" s="7">
        <v>0.28999999999999998</v>
      </c>
      <c r="I4205" t="s">
        <v>16</v>
      </c>
      <c r="J4205" s="6">
        <v>9</v>
      </c>
      <c r="K4205" s="5">
        <v>1.9</v>
      </c>
      <c r="L4205" s="4">
        <v>717.77</v>
      </c>
    </row>
    <row r="4206" spans="1:12" x14ac:dyDescent="0.3">
      <c r="A4206">
        <v>14205</v>
      </c>
      <c r="B4206" s="1">
        <v>48766</v>
      </c>
      <c r="C4206">
        <v>1074</v>
      </c>
      <c r="D4206" t="s">
        <v>19</v>
      </c>
      <c r="E4206" t="s">
        <v>21</v>
      </c>
      <c r="F4206" s="6">
        <v>4</v>
      </c>
      <c r="G4206" s="4">
        <v>323.52999999999997</v>
      </c>
      <c r="H4206" s="7">
        <v>0.01</v>
      </c>
      <c r="I4206" t="s">
        <v>16</v>
      </c>
      <c r="J4206" s="6">
        <v>7</v>
      </c>
      <c r="K4206" s="5">
        <v>1.1000000000000001</v>
      </c>
      <c r="L4206" s="4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 s="6">
        <v>4</v>
      </c>
      <c r="G4207" s="4">
        <v>114.34</v>
      </c>
      <c r="H4207" s="7">
        <v>0.33</v>
      </c>
      <c r="I4207" t="s">
        <v>16</v>
      </c>
      <c r="J4207" s="6">
        <v>10</v>
      </c>
      <c r="K4207" s="5">
        <v>1.9</v>
      </c>
      <c r="L4207" s="4">
        <v>306.43</v>
      </c>
    </row>
    <row r="4208" spans="1:12" x14ac:dyDescent="0.3">
      <c r="A4208">
        <v>14207</v>
      </c>
      <c r="B4208" s="1">
        <v>48768</v>
      </c>
      <c r="C4208">
        <v>1278</v>
      </c>
      <c r="D4208" t="s">
        <v>19</v>
      </c>
      <c r="E4208" t="s">
        <v>21</v>
      </c>
      <c r="F4208" s="6">
        <v>4</v>
      </c>
      <c r="G4208" s="4">
        <v>483.24</v>
      </c>
      <c r="H4208" s="7">
        <v>0.27</v>
      </c>
      <c r="I4208" t="s">
        <v>18</v>
      </c>
      <c r="J4208" s="6">
        <v>1</v>
      </c>
      <c r="K4208" s="5">
        <v>2.7</v>
      </c>
      <c r="L4208" s="4">
        <v>1411.06</v>
      </c>
    </row>
    <row r="4209" spans="1:12" x14ac:dyDescent="0.3">
      <c r="A4209">
        <v>14208</v>
      </c>
      <c r="B4209" s="1">
        <v>48769</v>
      </c>
      <c r="C4209">
        <v>1175</v>
      </c>
      <c r="D4209" t="s">
        <v>22</v>
      </c>
      <c r="E4209" t="s">
        <v>17</v>
      </c>
      <c r="F4209" s="6">
        <v>7</v>
      </c>
      <c r="G4209" s="4">
        <v>298.36</v>
      </c>
      <c r="H4209" s="7">
        <v>0.27</v>
      </c>
      <c r="I4209" t="s">
        <v>16</v>
      </c>
      <c r="J4209" s="6">
        <v>8</v>
      </c>
      <c r="K4209" s="5">
        <v>1.3</v>
      </c>
      <c r="L4209" s="4">
        <v>1524.62</v>
      </c>
    </row>
    <row r="4210" spans="1:12" x14ac:dyDescent="0.3">
      <c r="A4210">
        <v>14209</v>
      </c>
      <c r="B4210" s="1">
        <v>48770</v>
      </c>
      <c r="C4210">
        <v>1895</v>
      </c>
      <c r="D4210" t="s">
        <v>15</v>
      </c>
      <c r="E4210" t="s">
        <v>13</v>
      </c>
      <c r="F4210" s="6">
        <v>1</v>
      </c>
      <c r="G4210" s="4">
        <v>350.71</v>
      </c>
      <c r="H4210" s="7">
        <v>0.03</v>
      </c>
      <c r="I4210" t="s">
        <v>18</v>
      </c>
      <c r="J4210" s="6">
        <v>7</v>
      </c>
      <c r="K4210" s="5">
        <v>3.9</v>
      </c>
      <c r="L4210" s="4">
        <v>340.19</v>
      </c>
    </row>
    <row r="4211" spans="1:12" x14ac:dyDescent="0.3">
      <c r="A4211">
        <v>14210</v>
      </c>
      <c r="B4211" s="1">
        <v>48771</v>
      </c>
      <c r="C4211">
        <v>1661</v>
      </c>
      <c r="D4211" t="s">
        <v>12</v>
      </c>
      <c r="E4211" t="s">
        <v>13</v>
      </c>
      <c r="F4211" s="6">
        <v>6</v>
      </c>
      <c r="G4211" s="4">
        <v>101.22</v>
      </c>
      <c r="H4211" s="7">
        <v>0.08</v>
      </c>
      <c r="I4211" t="s">
        <v>18</v>
      </c>
      <c r="J4211" s="6">
        <v>4</v>
      </c>
      <c r="K4211" s="5">
        <v>3.2</v>
      </c>
      <c r="L4211" s="4">
        <v>558.73</v>
      </c>
    </row>
    <row r="4212" spans="1:12" x14ac:dyDescent="0.3">
      <c r="A4212">
        <v>14211</v>
      </c>
      <c r="B4212" s="1">
        <v>48772</v>
      </c>
      <c r="C4212">
        <v>1272</v>
      </c>
      <c r="D4212" t="s">
        <v>19</v>
      </c>
      <c r="E4212" t="s">
        <v>21</v>
      </c>
      <c r="F4212" s="6">
        <v>3</v>
      </c>
      <c r="G4212" s="4">
        <v>204.88</v>
      </c>
      <c r="H4212" s="7">
        <v>0.34</v>
      </c>
      <c r="I4212" t="s">
        <v>18</v>
      </c>
      <c r="J4212" s="6">
        <v>6</v>
      </c>
      <c r="K4212" s="5">
        <v>2.7</v>
      </c>
      <c r="L4212" s="4">
        <v>405.66</v>
      </c>
    </row>
    <row r="4213" spans="1:12" x14ac:dyDescent="0.3">
      <c r="A4213">
        <v>14212</v>
      </c>
      <c r="B4213" s="1">
        <v>48773</v>
      </c>
      <c r="C4213">
        <v>1836</v>
      </c>
      <c r="D4213" t="s">
        <v>15</v>
      </c>
      <c r="E4213" t="s">
        <v>20</v>
      </c>
      <c r="F4213" s="6">
        <v>5</v>
      </c>
      <c r="G4213" s="4">
        <v>254.9</v>
      </c>
      <c r="H4213" s="7">
        <v>0.18</v>
      </c>
      <c r="I4213" t="s">
        <v>14</v>
      </c>
      <c r="J4213" s="6">
        <v>10</v>
      </c>
      <c r="K4213" s="5">
        <v>3.1</v>
      </c>
      <c r="L4213" s="4">
        <v>1045.0899999999999</v>
      </c>
    </row>
    <row r="4214" spans="1:12" x14ac:dyDescent="0.3">
      <c r="A4214">
        <v>14213</v>
      </c>
      <c r="B4214" s="1">
        <v>48774</v>
      </c>
      <c r="C4214">
        <v>1619</v>
      </c>
      <c r="D4214" t="s">
        <v>15</v>
      </c>
      <c r="E4214" t="s">
        <v>20</v>
      </c>
      <c r="F4214" s="6">
        <v>5</v>
      </c>
      <c r="G4214" s="4">
        <v>487.8</v>
      </c>
      <c r="H4214" s="7">
        <v>0.14000000000000001</v>
      </c>
      <c r="I4214" t="s">
        <v>18</v>
      </c>
      <c r="J4214" s="6">
        <v>2</v>
      </c>
      <c r="K4214" s="5">
        <v>3.6</v>
      </c>
      <c r="L4214" s="4">
        <v>2097.54</v>
      </c>
    </row>
    <row r="4215" spans="1:12" x14ac:dyDescent="0.3">
      <c r="A4215">
        <v>14214</v>
      </c>
      <c r="B4215" s="1">
        <v>48775</v>
      </c>
      <c r="C4215">
        <v>1650</v>
      </c>
      <c r="D4215" t="s">
        <v>15</v>
      </c>
      <c r="E4215" t="s">
        <v>13</v>
      </c>
      <c r="F4215" s="6">
        <v>7</v>
      </c>
      <c r="G4215" s="4">
        <v>465.54</v>
      </c>
      <c r="H4215" s="7">
        <v>0.28999999999999998</v>
      </c>
      <c r="I4215" t="s">
        <v>18</v>
      </c>
      <c r="J4215" s="6">
        <v>4</v>
      </c>
      <c r="K4215" s="5">
        <v>5</v>
      </c>
      <c r="L4215" s="4">
        <v>2313.73</v>
      </c>
    </row>
    <row r="4216" spans="1:12" x14ac:dyDescent="0.3">
      <c r="A4216">
        <v>14215</v>
      </c>
      <c r="B4216" s="1">
        <v>48776</v>
      </c>
      <c r="C4216">
        <v>1861</v>
      </c>
      <c r="D4216" t="s">
        <v>19</v>
      </c>
      <c r="E4216" t="s">
        <v>17</v>
      </c>
      <c r="F4216" s="6">
        <v>2</v>
      </c>
      <c r="G4216" s="4">
        <v>145.44</v>
      </c>
      <c r="H4216" s="7">
        <v>0.03</v>
      </c>
      <c r="I4216" t="s">
        <v>18</v>
      </c>
      <c r="J4216" s="6">
        <v>8</v>
      </c>
      <c r="K4216" s="5">
        <v>4.0999999999999996</v>
      </c>
      <c r="L4216" s="4">
        <v>282.14999999999998</v>
      </c>
    </row>
    <row r="4217" spans="1:12" x14ac:dyDescent="0.3">
      <c r="A4217">
        <v>14216</v>
      </c>
      <c r="B4217" s="1">
        <v>48777</v>
      </c>
      <c r="C4217">
        <v>1782</v>
      </c>
      <c r="D4217" t="s">
        <v>22</v>
      </c>
      <c r="E4217" t="s">
        <v>20</v>
      </c>
      <c r="F4217" s="6">
        <v>1</v>
      </c>
      <c r="G4217" s="4">
        <v>375.46</v>
      </c>
      <c r="H4217" s="7">
        <v>0.15</v>
      </c>
      <c r="I4217" t="s">
        <v>14</v>
      </c>
      <c r="J4217" s="6">
        <v>4</v>
      </c>
      <c r="K4217" s="5">
        <v>3.2</v>
      </c>
      <c r="L4217" s="4">
        <v>319.14</v>
      </c>
    </row>
    <row r="4218" spans="1:12" x14ac:dyDescent="0.3">
      <c r="A4218">
        <v>14217</v>
      </c>
      <c r="B4218" s="1">
        <v>48778</v>
      </c>
      <c r="C4218">
        <v>1858</v>
      </c>
      <c r="D4218" t="s">
        <v>12</v>
      </c>
      <c r="E4218" t="s">
        <v>13</v>
      </c>
      <c r="F4218" s="6">
        <v>3</v>
      </c>
      <c r="G4218" s="4">
        <v>157.41999999999999</v>
      </c>
      <c r="H4218" s="7">
        <v>0.13</v>
      </c>
      <c r="I4218" t="s">
        <v>16</v>
      </c>
      <c r="J4218" s="6">
        <v>10</v>
      </c>
      <c r="K4218" s="5">
        <v>4.0999999999999996</v>
      </c>
      <c r="L4218" s="4">
        <v>410.87</v>
      </c>
    </row>
    <row r="4219" spans="1:12" x14ac:dyDescent="0.3">
      <c r="A4219">
        <v>14218</v>
      </c>
      <c r="B4219" s="1">
        <v>48779</v>
      </c>
      <c r="C4219">
        <v>1930</v>
      </c>
      <c r="D4219" t="s">
        <v>12</v>
      </c>
      <c r="E4219" t="s">
        <v>17</v>
      </c>
      <c r="F4219" s="6">
        <v>6</v>
      </c>
      <c r="G4219" s="4">
        <v>593.12</v>
      </c>
      <c r="H4219" s="7">
        <v>0.12</v>
      </c>
      <c r="I4219" t="s">
        <v>16</v>
      </c>
      <c r="J4219" s="6">
        <v>4</v>
      </c>
      <c r="K4219" s="5">
        <v>2.9</v>
      </c>
      <c r="L4219" s="4">
        <v>3131.67</v>
      </c>
    </row>
    <row r="4220" spans="1:12" x14ac:dyDescent="0.3">
      <c r="A4220">
        <v>14219</v>
      </c>
      <c r="B4220" s="1">
        <v>48780</v>
      </c>
      <c r="C4220">
        <v>1288</v>
      </c>
      <c r="D4220" t="s">
        <v>22</v>
      </c>
      <c r="E4220" t="s">
        <v>17</v>
      </c>
      <c r="F4220" s="6">
        <v>4</v>
      </c>
      <c r="G4220" s="4">
        <v>571.99</v>
      </c>
      <c r="H4220" s="7">
        <v>0.11</v>
      </c>
      <c r="I4220" t="s">
        <v>14</v>
      </c>
      <c r="J4220" s="6">
        <v>4</v>
      </c>
      <c r="K4220" s="5">
        <v>2.2000000000000002</v>
      </c>
      <c r="L4220" s="4">
        <v>2036.28</v>
      </c>
    </row>
    <row r="4221" spans="1:12" x14ac:dyDescent="0.3">
      <c r="A4221">
        <v>14220</v>
      </c>
      <c r="B4221" s="1">
        <v>48781</v>
      </c>
      <c r="C4221">
        <v>1723</v>
      </c>
      <c r="D4221" t="s">
        <v>12</v>
      </c>
      <c r="E4221" t="s">
        <v>20</v>
      </c>
      <c r="F4221" s="6">
        <v>1</v>
      </c>
      <c r="G4221" s="4">
        <v>344.51</v>
      </c>
      <c r="H4221" s="7">
        <v>7.0000000000000007E-2</v>
      </c>
      <c r="I4221" t="s">
        <v>18</v>
      </c>
      <c r="J4221" s="6">
        <v>10</v>
      </c>
      <c r="K4221" s="5">
        <v>2</v>
      </c>
      <c r="L4221" s="4">
        <v>320.39</v>
      </c>
    </row>
    <row r="4222" spans="1:12" x14ac:dyDescent="0.3">
      <c r="A4222">
        <v>14221</v>
      </c>
      <c r="B4222" s="1">
        <v>48782</v>
      </c>
      <c r="C4222">
        <v>1892</v>
      </c>
      <c r="D4222" t="s">
        <v>15</v>
      </c>
      <c r="E4222" t="s">
        <v>13</v>
      </c>
      <c r="F4222" s="6">
        <v>1</v>
      </c>
      <c r="G4222" s="4">
        <v>423.86</v>
      </c>
      <c r="H4222" s="7">
        <v>0.06</v>
      </c>
      <c r="I4222" t="s">
        <v>18</v>
      </c>
      <c r="J4222" s="6">
        <v>9</v>
      </c>
      <c r="K4222" s="5">
        <v>2.6</v>
      </c>
      <c r="L4222" s="4">
        <v>398.43</v>
      </c>
    </row>
    <row r="4223" spans="1:12" x14ac:dyDescent="0.3">
      <c r="A4223">
        <v>14222</v>
      </c>
      <c r="B4223" s="1">
        <v>48783</v>
      </c>
      <c r="C4223">
        <v>1271</v>
      </c>
      <c r="D4223" t="s">
        <v>22</v>
      </c>
      <c r="E4223" t="s">
        <v>17</v>
      </c>
      <c r="F4223" s="6">
        <v>3</v>
      </c>
      <c r="G4223" s="4">
        <v>483.84</v>
      </c>
      <c r="H4223" s="7">
        <v>0.22</v>
      </c>
      <c r="I4223" t="s">
        <v>18</v>
      </c>
      <c r="J4223" s="6">
        <v>11</v>
      </c>
      <c r="K4223" s="5">
        <v>1</v>
      </c>
      <c r="L4223" s="4">
        <v>1132.19</v>
      </c>
    </row>
    <row r="4224" spans="1:12" x14ac:dyDescent="0.3">
      <c r="A4224">
        <v>14223</v>
      </c>
      <c r="B4224" s="1">
        <v>48784</v>
      </c>
      <c r="C4224">
        <v>1929</v>
      </c>
      <c r="D4224" t="s">
        <v>19</v>
      </c>
      <c r="E4224" t="s">
        <v>17</v>
      </c>
      <c r="F4224" s="6">
        <v>7</v>
      </c>
      <c r="G4224" s="4">
        <v>436.78</v>
      </c>
      <c r="H4224" s="7">
        <v>0.32</v>
      </c>
      <c r="I4224" t="s">
        <v>16</v>
      </c>
      <c r="J4224" s="6">
        <v>2</v>
      </c>
      <c r="K4224" s="5">
        <v>1.7</v>
      </c>
      <c r="L4224" s="4">
        <v>2079.0700000000002</v>
      </c>
    </row>
    <row r="4225" spans="1:12" x14ac:dyDescent="0.3">
      <c r="A4225">
        <v>14224</v>
      </c>
      <c r="B4225" s="1">
        <v>48785</v>
      </c>
      <c r="C4225">
        <v>1065</v>
      </c>
      <c r="D4225" t="s">
        <v>15</v>
      </c>
      <c r="E4225" t="s">
        <v>21</v>
      </c>
      <c r="F4225" s="6">
        <v>6</v>
      </c>
      <c r="G4225" s="4">
        <v>424.4</v>
      </c>
      <c r="H4225" s="7">
        <v>0.18</v>
      </c>
      <c r="I4225" t="s">
        <v>18</v>
      </c>
      <c r="J4225" s="6">
        <v>7</v>
      </c>
      <c r="K4225" s="5">
        <v>1.5</v>
      </c>
      <c r="L4225" s="4">
        <v>2088.0500000000002</v>
      </c>
    </row>
    <row r="4226" spans="1:12" x14ac:dyDescent="0.3">
      <c r="A4226">
        <v>14225</v>
      </c>
      <c r="B4226" s="1">
        <v>48786</v>
      </c>
      <c r="C4226">
        <v>1482</v>
      </c>
      <c r="D4226" t="s">
        <v>19</v>
      </c>
      <c r="E4226" t="s">
        <v>21</v>
      </c>
      <c r="F4226" s="6">
        <v>7</v>
      </c>
      <c r="G4226" s="4">
        <v>575.75</v>
      </c>
      <c r="H4226" s="7">
        <v>0.1</v>
      </c>
      <c r="I4226" t="s">
        <v>16</v>
      </c>
      <c r="J4226" s="6">
        <v>3</v>
      </c>
      <c r="K4226" s="5">
        <v>4.8</v>
      </c>
      <c r="L4226" s="4">
        <v>3627.22</v>
      </c>
    </row>
    <row r="4227" spans="1:12" x14ac:dyDescent="0.3">
      <c r="A4227">
        <v>14226</v>
      </c>
      <c r="B4227" s="1">
        <v>48787</v>
      </c>
      <c r="C4227">
        <v>1935</v>
      </c>
      <c r="D4227" t="s">
        <v>15</v>
      </c>
      <c r="E4227" t="s">
        <v>20</v>
      </c>
      <c r="F4227" s="6">
        <v>7</v>
      </c>
      <c r="G4227" s="4">
        <v>363.93</v>
      </c>
      <c r="H4227" s="7">
        <v>0.06</v>
      </c>
      <c r="I4227" t="s">
        <v>18</v>
      </c>
      <c r="J4227" s="6">
        <v>4</v>
      </c>
      <c r="K4227" s="5">
        <v>1.3</v>
      </c>
      <c r="L4227" s="4">
        <v>2394.66</v>
      </c>
    </row>
    <row r="4228" spans="1:12" x14ac:dyDescent="0.3">
      <c r="A4228">
        <v>14227</v>
      </c>
      <c r="B4228" s="1">
        <v>48788</v>
      </c>
      <c r="C4228">
        <v>1247</v>
      </c>
      <c r="D4228" t="s">
        <v>19</v>
      </c>
      <c r="E4228" t="s">
        <v>21</v>
      </c>
      <c r="F4228" s="6">
        <v>2</v>
      </c>
      <c r="G4228" s="4">
        <v>387.24</v>
      </c>
      <c r="H4228" s="7">
        <v>0.28999999999999998</v>
      </c>
      <c r="I4228" t="s">
        <v>18</v>
      </c>
      <c r="J4228" s="6">
        <v>1</v>
      </c>
      <c r="K4228" s="5">
        <v>3</v>
      </c>
      <c r="L4228" s="4">
        <v>549.88</v>
      </c>
    </row>
    <row r="4229" spans="1:12" x14ac:dyDescent="0.3">
      <c r="A4229">
        <v>14228</v>
      </c>
      <c r="B4229" s="1">
        <v>48789</v>
      </c>
      <c r="C4229">
        <v>1155</v>
      </c>
      <c r="D4229" t="s">
        <v>12</v>
      </c>
      <c r="E4229" t="s">
        <v>13</v>
      </c>
      <c r="F4229" s="6">
        <v>7</v>
      </c>
      <c r="G4229" s="4">
        <v>511.82</v>
      </c>
      <c r="H4229" s="7">
        <v>0.34</v>
      </c>
      <c r="I4229" t="s">
        <v>18</v>
      </c>
      <c r="J4229" s="6">
        <v>3</v>
      </c>
      <c r="K4229" s="5">
        <v>4.7</v>
      </c>
      <c r="L4229" s="4">
        <v>2364.61</v>
      </c>
    </row>
    <row r="4230" spans="1:12" x14ac:dyDescent="0.3">
      <c r="A4230">
        <v>14229</v>
      </c>
      <c r="B4230" s="1">
        <v>48790</v>
      </c>
      <c r="C4230">
        <v>1046</v>
      </c>
      <c r="D4230" t="s">
        <v>19</v>
      </c>
      <c r="E4230" t="s">
        <v>20</v>
      </c>
      <c r="F4230" s="6">
        <v>6</v>
      </c>
      <c r="G4230" s="4">
        <v>406.89</v>
      </c>
      <c r="H4230" s="7">
        <v>0.12</v>
      </c>
      <c r="I4230" t="s">
        <v>18</v>
      </c>
      <c r="J4230" s="6">
        <v>2</v>
      </c>
      <c r="K4230" s="5">
        <v>3.4</v>
      </c>
      <c r="L4230" s="4">
        <v>2148.38</v>
      </c>
    </row>
    <row r="4231" spans="1:12" x14ac:dyDescent="0.3">
      <c r="A4231">
        <v>14230</v>
      </c>
      <c r="B4231" s="1">
        <v>48791</v>
      </c>
      <c r="C4231">
        <v>1934</v>
      </c>
      <c r="D4231" t="s">
        <v>19</v>
      </c>
      <c r="E4231" t="s">
        <v>20</v>
      </c>
      <c r="F4231" s="6">
        <v>2</v>
      </c>
      <c r="G4231" s="4">
        <v>443.77</v>
      </c>
      <c r="H4231" s="7">
        <v>0.1</v>
      </c>
      <c r="I4231" t="s">
        <v>14</v>
      </c>
      <c r="J4231" s="6">
        <v>10</v>
      </c>
      <c r="K4231" s="5">
        <v>3</v>
      </c>
      <c r="L4231" s="4">
        <v>798.79</v>
      </c>
    </row>
    <row r="4232" spans="1:12" x14ac:dyDescent="0.3">
      <c r="A4232">
        <v>14231</v>
      </c>
      <c r="B4232" s="1">
        <v>48792</v>
      </c>
      <c r="C4232">
        <v>1453</v>
      </c>
      <c r="D4232" t="s">
        <v>15</v>
      </c>
      <c r="E4232" t="s">
        <v>21</v>
      </c>
      <c r="F4232" s="6">
        <v>2</v>
      </c>
      <c r="G4232" s="4">
        <v>151.99</v>
      </c>
      <c r="H4232" s="7">
        <v>0.21</v>
      </c>
      <c r="I4232" t="s">
        <v>18</v>
      </c>
      <c r="J4232" s="6">
        <v>7</v>
      </c>
      <c r="K4232" s="5">
        <v>4</v>
      </c>
      <c r="L4232" s="4">
        <v>240.14</v>
      </c>
    </row>
    <row r="4233" spans="1:12" x14ac:dyDescent="0.3">
      <c r="A4233">
        <v>14232</v>
      </c>
      <c r="B4233" s="1">
        <v>48793</v>
      </c>
      <c r="C4233">
        <v>1200</v>
      </c>
      <c r="D4233" t="s">
        <v>19</v>
      </c>
      <c r="E4233" t="s">
        <v>17</v>
      </c>
      <c r="F4233" s="6">
        <v>4</v>
      </c>
      <c r="G4233" s="4">
        <v>232.19</v>
      </c>
      <c r="H4233" s="7">
        <v>0.27</v>
      </c>
      <c r="I4233" t="s">
        <v>14</v>
      </c>
      <c r="J4233" s="6">
        <v>6</v>
      </c>
      <c r="K4233" s="5">
        <v>2.4</v>
      </c>
      <c r="L4233" s="4">
        <v>677.99</v>
      </c>
    </row>
    <row r="4234" spans="1:12" x14ac:dyDescent="0.3">
      <c r="A4234">
        <v>14233</v>
      </c>
      <c r="B4234" s="1">
        <v>48794</v>
      </c>
      <c r="C4234">
        <v>1659</v>
      </c>
      <c r="D4234" t="s">
        <v>19</v>
      </c>
      <c r="E4234" t="s">
        <v>13</v>
      </c>
      <c r="F4234" s="6">
        <v>4</v>
      </c>
      <c r="G4234" s="4">
        <v>101.17</v>
      </c>
      <c r="H4234" s="7">
        <v>0.16</v>
      </c>
      <c r="I4234" t="s">
        <v>18</v>
      </c>
      <c r="J4234" s="6">
        <v>1</v>
      </c>
      <c r="K4234" s="5">
        <v>1.8</v>
      </c>
      <c r="L4234" s="4">
        <v>339.93</v>
      </c>
    </row>
    <row r="4235" spans="1:12" x14ac:dyDescent="0.3">
      <c r="A4235">
        <v>14234</v>
      </c>
      <c r="B4235" s="1">
        <v>48795</v>
      </c>
      <c r="C4235">
        <v>1123</v>
      </c>
      <c r="D4235" t="s">
        <v>19</v>
      </c>
      <c r="E4235" t="s">
        <v>13</v>
      </c>
      <c r="F4235" s="6">
        <v>3</v>
      </c>
      <c r="G4235" s="4">
        <v>310.87</v>
      </c>
      <c r="H4235" s="7">
        <v>0.22</v>
      </c>
      <c r="I4235" t="s">
        <v>18</v>
      </c>
      <c r="J4235" s="6">
        <v>11</v>
      </c>
      <c r="K4235" s="5">
        <v>4.4000000000000004</v>
      </c>
      <c r="L4235" s="4">
        <v>727.44</v>
      </c>
    </row>
    <row r="4236" spans="1:12" x14ac:dyDescent="0.3">
      <c r="A4236">
        <v>14235</v>
      </c>
      <c r="B4236" s="1">
        <v>48796</v>
      </c>
      <c r="C4236">
        <v>1000</v>
      </c>
      <c r="D4236" t="s">
        <v>15</v>
      </c>
      <c r="E4236" t="s">
        <v>13</v>
      </c>
      <c r="F4236" s="6">
        <v>6</v>
      </c>
      <c r="G4236" s="4">
        <v>281.60000000000002</v>
      </c>
      <c r="H4236" s="7">
        <v>0.25</v>
      </c>
      <c r="I4236" t="s">
        <v>16</v>
      </c>
      <c r="J4236" s="6">
        <v>8</v>
      </c>
      <c r="K4236" s="5">
        <v>1.2</v>
      </c>
      <c r="L4236" s="4">
        <v>1267.2</v>
      </c>
    </row>
    <row r="4237" spans="1:12" x14ac:dyDescent="0.3">
      <c r="A4237">
        <v>14236</v>
      </c>
      <c r="B4237" s="1">
        <v>48797</v>
      </c>
      <c r="C4237">
        <v>1967</v>
      </c>
      <c r="D4237" t="s">
        <v>15</v>
      </c>
      <c r="E4237" t="s">
        <v>20</v>
      </c>
      <c r="F4237" s="6">
        <v>7</v>
      </c>
      <c r="G4237" s="4">
        <v>598.34</v>
      </c>
      <c r="H4237" s="7">
        <v>0.34</v>
      </c>
      <c r="I4237" t="s">
        <v>16</v>
      </c>
      <c r="J4237" s="6">
        <v>9</v>
      </c>
      <c r="K4237" s="5">
        <v>4.2</v>
      </c>
      <c r="L4237" s="4">
        <v>2764.33</v>
      </c>
    </row>
    <row r="4238" spans="1:12" x14ac:dyDescent="0.3">
      <c r="A4238">
        <v>14237</v>
      </c>
      <c r="B4238" s="1">
        <v>48798</v>
      </c>
      <c r="C4238">
        <v>1758</v>
      </c>
      <c r="D4238" t="s">
        <v>22</v>
      </c>
      <c r="E4238" t="s">
        <v>13</v>
      </c>
      <c r="F4238" s="6">
        <v>2</v>
      </c>
      <c r="G4238" s="4">
        <v>372.56</v>
      </c>
      <c r="H4238" s="7">
        <v>0.06</v>
      </c>
      <c r="I4238" t="s">
        <v>18</v>
      </c>
      <c r="J4238" s="6">
        <v>1</v>
      </c>
      <c r="K4238" s="5">
        <v>1.4</v>
      </c>
      <c r="L4238" s="4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 s="6">
        <v>3</v>
      </c>
      <c r="G4239" s="4">
        <v>475.07</v>
      </c>
      <c r="H4239" s="7">
        <v>0.35</v>
      </c>
      <c r="I4239" t="s">
        <v>16</v>
      </c>
      <c r="J4239" s="6">
        <v>5</v>
      </c>
      <c r="K4239" s="5">
        <v>3.5</v>
      </c>
      <c r="L4239" s="4">
        <v>926.39</v>
      </c>
    </row>
    <row r="4240" spans="1:12" x14ac:dyDescent="0.3">
      <c r="A4240">
        <v>14239</v>
      </c>
      <c r="B4240" s="1">
        <v>48800</v>
      </c>
      <c r="C4240">
        <v>1639</v>
      </c>
      <c r="D4240" t="s">
        <v>15</v>
      </c>
      <c r="E4240" t="s">
        <v>17</v>
      </c>
      <c r="F4240" s="6">
        <v>2</v>
      </c>
      <c r="G4240" s="4">
        <v>210.4</v>
      </c>
      <c r="H4240" s="7">
        <v>0.14000000000000001</v>
      </c>
      <c r="I4240" t="s">
        <v>18</v>
      </c>
      <c r="J4240" s="6">
        <v>7</v>
      </c>
      <c r="K4240" s="5">
        <v>2.9</v>
      </c>
      <c r="L4240" s="4">
        <v>361.89</v>
      </c>
    </row>
    <row r="4241" spans="1:12" x14ac:dyDescent="0.3">
      <c r="A4241">
        <v>14240</v>
      </c>
      <c r="B4241" s="1">
        <v>48801</v>
      </c>
      <c r="C4241">
        <v>1190</v>
      </c>
      <c r="D4241" t="s">
        <v>19</v>
      </c>
      <c r="E4241" t="s">
        <v>21</v>
      </c>
      <c r="F4241" s="6">
        <v>1</v>
      </c>
      <c r="G4241" s="4">
        <v>501.45</v>
      </c>
      <c r="H4241" s="7">
        <v>0.25</v>
      </c>
      <c r="I4241" t="s">
        <v>18</v>
      </c>
      <c r="J4241" s="6">
        <v>2</v>
      </c>
      <c r="K4241" s="5">
        <v>5</v>
      </c>
      <c r="L4241" s="4">
        <v>376.09</v>
      </c>
    </row>
    <row r="4242" spans="1:12" x14ac:dyDescent="0.3">
      <c r="A4242">
        <v>14241</v>
      </c>
      <c r="B4242" s="1">
        <v>48802</v>
      </c>
      <c r="C4242">
        <v>1578</v>
      </c>
      <c r="D4242" t="s">
        <v>19</v>
      </c>
      <c r="E4242" t="s">
        <v>13</v>
      </c>
      <c r="F4242" s="6">
        <v>5</v>
      </c>
      <c r="G4242" s="4">
        <v>374.82</v>
      </c>
      <c r="H4242" s="7">
        <v>0.2</v>
      </c>
      <c r="I4242" t="s">
        <v>14</v>
      </c>
      <c r="J4242" s="6">
        <v>6</v>
      </c>
      <c r="K4242" s="5">
        <v>2.6</v>
      </c>
      <c r="L4242" s="4">
        <v>1499.28</v>
      </c>
    </row>
    <row r="4243" spans="1:12" x14ac:dyDescent="0.3">
      <c r="A4243">
        <v>14242</v>
      </c>
      <c r="B4243" s="1">
        <v>48803</v>
      </c>
      <c r="C4243">
        <v>1515</v>
      </c>
      <c r="D4243" t="s">
        <v>22</v>
      </c>
      <c r="E4243" t="s">
        <v>20</v>
      </c>
      <c r="F4243" s="6">
        <v>5</v>
      </c>
      <c r="G4243" s="4">
        <v>422.74</v>
      </c>
      <c r="H4243" s="7">
        <v>0.17</v>
      </c>
      <c r="I4243" t="s">
        <v>14</v>
      </c>
      <c r="J4243" s="6">
        <v>8</v>
      </c>
      <c r="K4243" s="5">
        <v>4.8</v>
      </c>
      <c r="L4243" s="4">
        <v>1754.37</v>
      </c>
    </row>
    <row r="4244" spans="1:12" x14ac:dyDescent="0.3">
      <c r="A4244">
        <v>14243</v>
      </c>
      <c r="B4244" s="1">
        <v>48804</v>
      </c>
      <c r="C4244">
        <v>1441</v>
      </c>
      <c r="D4244" t="s">
        <v>19</v>
      </c>
      <c r="E4244" t="s">
        <v>21</v>
      </c>
      <c r="F4244" s="6">
        <v>2</v>
      </c>
      <c r="G4244" s="4">
        <v>187.24</v>
      </c>
      <c r="H4244" s="7">
        <v>0.24</v>
      </c>
      <c r="I4244" t="s">
        <v>16</v>
      </c>
      <c r="J4244" s="6">
        <v>8</v>
      </c>
      <c r="K4244" s="5">
        <v>2.6</v>
      </c>
      <c r="L4244" s="4">
        <v>284.60000000000002</v>
      </c>
    </row>
    <row r="4245" spans="1:12" x14ac:dyDescent="0.3">
      <c r="A4245">
        <v>14244</v>
      </c>
      <c r="B4245" s="1">
        <v>48805</v>
      </c>
      <c r="C4245">
        <v>1920</v>
      </c>
      <c r="D4245" t="s">
        <v>19</v>
      </c>
      <c r="E4245" t="s">
        <v>17</v>
      </c>
      <c r="F4245" s="6">
        <v>3</v>
      </c>
      <c r="G4245" s="4">
        <v>335.95</v>
      </c>
      <c r="H4245" s="7">
        <v>0.14000000000000001</v>
      </c>
      <c r="I4245" t="s">
        <v>16</v>
      </c>
      <c r="J4245" s="6">
        <v>10</v>
      </c>
      <c r="K4245" s="5">
        <v>3.7</v>
      </c>
      <c r="L4245" s="4">
        <v>866.75</v>
      </c>
    </row>
    <row r="4246" spans="1:12" x14ac:dyDescent="0.3">
      <c r="A4246">
        <v>14245</v>
      </c>
      <c r="B4246" s="1">
        <v>48806</v>
      </c>
      <c r="C4246">
        <v>1814</v>
      </c>
      <c r="D4246" t="s">
        <v>22</v>
      </c>
      <c r="E4246" t="s">
        <v>13</v>
      </c>
      <c r="F4246" s="6">
        <v>4</v>
      </c>
      <c r="G4246" s="4">
        <v>385.91</v>
      </c>
      <c r="H4246" s="7">
        <v>0.04</v>
      </c>
      <c r="I4246" t="s">
        <v>18</v>
      </c>
      <c r="J4246" s="6">
        <v>10</v>
      </c>
      <c r="K4246" s="5">
        <v>3.6</v>
      </c>
      <c r="L4246" s="4">
        <v>1481.89</v>
      </c>
    </row>
    <row r="4247" spans="1:12" x14ac:dyDescent="0.3">
      <c r="A4247">
        <v>14246</v>
      </c>
      <c r="B4247" s="1">
        <v>48807</v>
      </c>
      <c r="C4247">
        <v>1805</v>
      </c>
      <c r="D4247" t="s">
        <v>15</v>
      </c>
      <c r="E4247" t="s">
        <v>17</v>
      </c>
      <c r="F4247" s="6">
        <v>6</v>
      </c>
      <c r="G4247" s="4">
        <v>359.62</v>
      </c>
      <c r="H4247" s="7">
        <v>0.17</v>
      </c>
      <c r="I4247" t="s">
        <v>16</v>
      </c>
      <c r="J4247" s="6">
        <v>8</v>
      </c>
      <c r="K4247" s="5">
        <v>1.3</v>
      </c>
      <c r="L4247" s="4">
        <v>1790.91</v>
      </c>
    </row>
    <row r="4248" spans="1:12" x14ac:dyDescent="0.3">
      <c r="A4248">
        <v>14247</v>
      </c>
      <c r="B4248" s="1">
        <v>48808</v>
      </c>
      <c r="C4248">
        <v>1142</v>
      </c>
      <c r="D4248" t="s">
        <v>19</v>
      </c>
      <c r="E4248" t="s">
        <v>21</v>
      </c>
      <c r="F4248" s="6">
        <v>2</v>
      </c>
      <c r="G4248" s="4">
        <v>550.39</v>
      </c>
      <c r="H4248" s="7">
        <v>0.18</v>
      </c>
      <c r="I4248" t="s">
        <v>16</v>
      </c>
      <c r="J4248" s="6">
        <v>6</v>
      </c>
      <c r="K4248" s="5">
        <v>4</v>
      </c>
      <c r="L4248" s="4">
        <v>902.64</v>
      </c>
    </row>
    <row r="4249" spans="1:12" x14ac:dyDescent="0.3">
      <c r="A4249">
        <v>14248</v>
      </c>
      <c r="B4249" s="1">
        <v>48809</v>
      </c>
      <c r="C4249">
        <v>1190</v>
      </c>
      <c r="D4249" t="s">
        <v>19</v>
      </c>
      <c r="E4249" t="s">
        <v>17</v>
      </c>
      <c r="F4249" s="6">
        <v>2</v>
      </c>
      <c r="G4249" s="4">
        <v>540.49</v>
      </c>
      <c r="H4249" s="7">
        <v>7.0000000000000007E-2</v>
      </c>
      <c r="I4249" t="s">
        <v>14</v>
      </c>
      <c r="J4249" s="6">
        <v>6</v>
      </c>
      <c r="K4249" s="5">
        <v>1.8</v>
      </c>
      <c r="L4249" s="4">
        <v>1005.31</v>
      </c>
    </row>
    <row r="4250" spans="1:12" x14ac:dyDescent="0.3">
      <c r="A4250">
        <v>14249</v>
      </c>
      <c r="B4250" s="1">
        <v>48810</v>
      </c>
      <c r="C4250">
        <v>1532</v>
      </c>
      <c r="D4250" t="s">
        <v>12</v>
      </c>
      <c r="E4250" t="s">
        <v>13</v>
      </c>
      <c r="F4250" s="6">
        <v>6</v>
      </c>
      <c r="G4250" s="4">
        <v>583.03</v>
      </c>
      <c r="H4250" s="7">
        <v>0.33</v>
      </c>
      <c r="I4250" t="s">
        <v>14</v>
      </c>
      <c r="J4250" s="6">
        <v>11</v>
      </c>
      <c r="K4250" s="5">
        <v>2.6</v>
      </c>
      <c r="L4250" s="4">
        <v>2343.7800000000002</v>
      </c>
    </row>
    <row r="4251" spans="1:12" x14ac:dyDescent="0.3">
      <c r="A4251">
        <v>14250</v>
      </c>
      <c r="B4251" s="1">
        <v>48811</v>
      </c>
      <c r="C4251">
        <v>1226</v>
      </c>
      <c r="D4251" t="s">
        <v>12</v>
      </c>
      <c r="E4251" t="s">
        <v>13</v>
      </c>
      <c r="F4251" s="6">
        <v>7</v>
      </c>
      <c r="G4251" s="4">
        <v>405.45</v>
      </c>
      <c r="H4251" s="7">
        <v>0.08</v>
      </c>
      <c r="I4251" t="s">
        <v>18</v>
      </c>
      <c r="J4251" s="6">
        <v>3</v>
      </c>
      <c r="K4251" s="5">
        <v>4.0999999999999996</v>
      </c>
      <c r="L4251" s="4">
        <v>2611.1</v>
      </c>
    </row>
    <row r="4252" spans="1:12" x14ac:dyDescent="0.3">
      <c r="A4252">
        <v>14251</v>
      </c>
      <c r="B4252" s="1">
        <v>48812</v>
      </c>
      <c r="C4252">
        <v>1312</v>
      </c>
      <c r="D4252" t="s">
        <v>22</v>
      </c>
      <c r="E4252" t="s">
        <v>21</v>
      </c>
      <c r="F4252" s="6">
        <v>4</v>
      </c>
      <c r="G4252" s="4">
        <v>583.57000000000005</v>
      </c>
      <c r="H4252" s="7">
        <v>0.14000000000000001</v>
      </c>
      <c r="I4252" t="s">
        <v>18</v>
      </c>
      <c r="J4252" s="6">
        <v>2</v>
      </c>
      <c r="K4252" s="5">
        <v>4.8</v>
      </c>
      <c r="L4252" s="4">
        <v>2007.48</v>
      </c>
    </row>
    <row r="4253" spans="1:12" x14ac:dyDescent="0.3">
      <c r="A4253">
        <v>14252</v>
      </c>
      <c r="B4253" s="1">
        <v>48813</v>
      </c>
      <c r="C4253">
        <v>1628</v>
      </c>
      <c r="D4253" t="s">
        <v>15</v>
      </c>
      <c r="E4253" t="s">
        <v>13</v>
      </c>
      <c r="F4253" s="6">
        <v>2</v>
      </c>
      <c r="G4253" s="4">
        <v>502</v>
      </c>
      <c r="H4253" s="7">
        <v>0.05</v>
      </c>
      <c r="I4253" t="s">
        <v>16</v>
      </c>
      <c r="J4253" s="6">
        <v>5</v>
      </c>
      <c r="K4253" s="5">
        <v>3.2</v>
      </c>
      <c r="L4253" s="4">
        <v>953.8</v>
      </c>
    </row>
    <row r="4254" spans="1:12" x14ac:dyDescent="0.3">
      <c r="A4254">
        <v>14253</v>
      </c>
      <c r="B4254" s="1">
        <v>48814</v>
      </c>
      <c r="C4254">
        <v>1948</v>
      </c>
      <c r="D4254" t="s">
        <v>15</v>
      </c>
      <c r="E4254" t="s">
        <v>17</v>
      </c>
      <c r="F4254" s="6">
        <v>1</v>
      </c>
      <c r="G4254" s="4">
        <v>173.44</v>
      </c>
      <c r="H4254" s="7">
        <v>0.19</v>
      </c>
      <c r="I4254" t="s">
        <v>18</v>
      </c>
      <c r="J4254" s="6">
        <v>9</v>
      </c>
      <c r="K4254" s="5">
        <v>3.1</v>
      </c>
      <c r="L4254" s="4">
        <v>140.49</v>
      </c>
    </row>
    <row r="4255" spans="1:12" x14ac:dyDescent="0.3">
      <c r="A4255">
        <v>14254</v>
      </c>
      <c r="B4255" s="1">
        <v>48815</v>
      </c>
      <c r="C4255">
        <v>1301</v>
      </c>
      <c r="D4255" t="s">
        <v>12</v>
      </c>
      <c r="E4255" t="s">
        <v>17</v>
      </c>
      <c r="F4255" s="6">
        <v>4</v>
      </c>
      <c r="G4255" s="4">
        <v>265.05</v>
      </c>
      <c r="H4255" s="7">
        <v>0.11</v>
      </c>
      <c r="I4255" t="s">
        <v>18</v>
      </c>
      <c r="J4255" s="6">
        <v>4</v>
      </c>
      <c r="K4255" s="5">
        <v>3</v>
      </c>
      <c r="L4255" s="4">
        <v>943.58</v>
      </c>
    </row>
    <row r="4256" spans="1:12" x14ac:dyDescent="0.3">
      <c r="A4256">
        <v>14255</v>
      </c>
      <c r="B4256" s="1">
        <v>48816</v>
      </c>
      <c r="C4256">
        <v>1653</v>
      </c>
      <c r="D4256" t="s">
        <v>12</v>
      </c>
      <c r="E4256" t="s">
        <v>20</v>
      </c>
      <c r="F4256" s="6">
        <v>1</v>
      </c>
      <c r="G4256" s="4">
        <v>154.46</v>
      </c>
      <c r="H4256" s="7">
        <v>0.17</v>
      </c>
      <c r="I4256" t="s">
        <v>18</v>
      </c>
      <c r="J4256" s="6">
        <v>5</v>
      </c>
      <c r="K4256" s="5">
        <v>4.3</v>
      </c>
      <c r="L4256" s="4">
        <v>128.19999999999999</v>
      </c>
    </row>
    <row r="4257" spans="1:12" x14ac:dyDescent="0.3">
      <c r="A4257">
        <v>14256</v>
      </c>
      <c r="B4257" s="1">
        <v>48817</v>
      </c>
      <c r="C4257">
        <v>1995</v>
      </c>
      <c r="D4257" t="s">
        <v>19</v>
      </c>
      <c r="E4257" t="s">
        <v>20</v>
      </c>
      <c r="F4257" s="6">
        <v>5</v>
      </c>
      <c r="G4257" s="4">
        <v>17.46</v>
      </c>
      <c r="H4257" s="7">
        <v>0.08</v>
      </c>
      <c r="I4257" t="s">
        <v>16</v>
      </c>
      <c r="J4257" s="6">
        <v>6</v>
      </c>
      <c r="K4257" s="5">
        <v>5</v>
      </c>
      <c r="L4257" s="4">
        <v>80.319999999999993</v>
      </c>
    </row>
    <row r="4258" spans="1:12" x14ac:dyDescent="0.3">
      <c r="A4258">
        <v>14257</v>
      </c>
      <c r="B4258" s="1">
        <v>48818</v>
      </c>
      <c r="C4258">
        <v>1459</v>
      </c>
      <c r="D4258" t="s">
        <v>22</v>
      </c>
      <c r="E4258" t="s">
        <v>20</v>
      </c>
      <c r="F4258" s="6">
        <v>6</v>
      </c>
      <c r="G4258" s="4">
        <v>125.01</v>
      </c>
      <c r="H4258" s="7">
        <v>0.02</v>
      </c>
      <c r="I4258" t="s">
        <v>14</v>
      </c>
      <c r="J4258" s="6">
        <v>11</v>
      </c>
      <c r="K4258" s="5">
        <v>3.5</v>
      </c>
      <c r="L4258" s="4">
        <v>735.06</v>
      </c>
    </row>
    <row r="4259" spans="1:12" x14ac:dyDescent="0.3">
      <c r="A4259">
        <v>14258</v>
      </c>
      <c r="B4259" s="1">
        <v>48819</v>
      </c>
      <c r="C4259">
        <v>1400</v>
      </c>
      <c r="D4259" t="s">
        <v>19</v>
      </c>
      <c r="E4259" t="s">
        <v>17</v>
      </c>
      <c r="F4259" s="6">
        <v>4</v>
      </c>
      <c r="G4259" s="4">
        <v>17.38</v>
      </c>
      <c r="H4259" s="7">
        <v>0.27</v>
      </c>
      <c r="I4259" t="s">
        <v>18</v>
      </c>
      <c r="J4259" s="6">
        <v>6</v>
      </c>
      <c r="K4259" s="5">
        <v>2.5</v>
      </c>
      <c r="L4259" s="4">
        <v>50.75</v>
      </c>
    </row>
    <row r="4260" spans="1:12" x14ac:dyDescent="0.3">
      <c r="A4260">
        <v>14259</v>
      </c>
      <c r="B4260" s="1">
        <v>48820</v>
      </c>
      <c r="C4260">
        <v>1550</v>
      </c>
      <c r="D4260" t="s">
        <v>19</v>
      </c>
      <c r="E4260" t="s">
        <v>17</v>
      </c>
      <c r="F4260" s="6">
        <v>7</v>
      </c>
      <c r="G4260" s="4">
        <v>436.11</v>
      </c>
      <c r="H4260" s="7">
        <v>0.22</v>
      </c>
      <c r="I4260" t="s">
        <v>18</v>
      </c>
      <c r="J4260" s="6">
        <v>4</v>
      </c>
      <c r="K4260" s="5">
        <v>1.9</v>
      </c>
      <c r="L4260" s="4">
        <v>2381.16</v>
      </c>
    </row>
    <row r="4261" spans="1:12" x14ac:dyDescent="0.3">
      <c r="A4261">
        <v>14260</v>
      </c>
      <c r="B4261" s="1">
        <v>48821</v>
      </c>
      <c r="C4261">
        <v>1392</v>
      </c>
      <c r="D4261" t="s">
        <v>22</v>
      </c>
      <c r="E4261" t="s">
        <v>21</v>
      </c>
      <c r="F4261" s="6">
        <v>4</v>
      </c>
      <c r="G4261" s="4">
        <v>263.94</v>
      </c>
      <c r="H4261" s="7">
        <v>0.12</v>
      </c>
      <c r="I4261" t="s">
        <v>14</v>
      </c>
      <c r="J4261" s="6">
        <v>4</v>
      </c>
      <c r="K4261" s="5">
        <v>1.8</v>
      </c>
      <c r="L4261" s="4">
        <v>929.07</v>
      </c>
    </row>
    <row r="4262" spans="1:12" x14ac:dyDescent="0.3">
      <c r="A4262">
        <v>14261</v>
      </c>
      <c r="B4262" s="1">
        <v>48822</v>
      </c>
      <c r="C4262">
        <v>1866</v>
      </c>
      <c r="D4262" t="s">
        <v>15</v>
      </c>
      <c r="E4262" t="s">
        <v>20</v>
      </c>
      <c r="F4262" s="6">
        <v>3</v>
      </c>
      <c r="G4262" s="4">
        <v>197.86</v>
      </c>
      <c r="H4262" s="7">
        <v>0.02</v>
      </c>
      <c r="I4262" t="s">
        <v>16</v>
      </c>
      <c r="J4262" s="6">
        <v>8</v>
      </c>
      <c r="K4262" s="5">
        <v>4.4000000000000004</v>
      </c>
      <c r="L4262" s="4">
        <v>581.71</v>
      </c>
    </row>
    <row r="4263" spans="1:12" x14ac:dyDescent="0.3">
      <c r="A4263">
        <v>14262</v>
      </c>
      <c r="B4263" s="1">
        <v>48823</v>
      </c>
      <c r="C4263">
        <v>1763</v>
      </c>
      <c r="D4263" t="s">
        <v>12</v>
      </c>
      <c r="E4263" t="s">
        <v>17</v>
      </c>
      <c r="F4263" s="6">
        <v>3</v>
      </c>
      <c r="G4263" s="4">
        <v>460.61</v>
      </c>
      <c r="H4263" s="7">
        <v>0.3</v>
      </c>
      <c r="I4263" t="s">
        <v>16</v>
      </c>
      <c r="J4263" s="6">
        <v>5</v>
      </c>
      <c r="K4263" s="5">
        <v>5</v>
      </c>
      <c r="L4263" s="4">
        <v>967.28</v>
      </c>
    </row>
    <row r="4264" spans="1:12" x14ac:dyDescent="0.3">
      <c r="A4264">
        <v>14263</v>
      </c>
      <c r="B4264" s="1">
        <v>48824</v>
      </c>
      <c r="C4264">
        <v>1844</v>
      </c>
      <c r="D4264" t="s">
        <v>19</v>
      </c>
      <c r="E4264" t="s">
        <v>21</v>
      </c>
      <c r="F4264" s="6">
        <v>6</v>
      </c>
      <c r="G4264" s="4">
        <v>502</v>
      </c>
      <c r="H4264" s="7">
        <v>0.06</v>
      </c>
      <c r="I4264" t="s">
        <v>14</v>
      </c>
      <c r="J4264" s="6">
        <v>11</v>
      </c>
      <c r="K4264" s="5">
        <v>3.8</v>
      </c>
      <c r="L4264" s="4">
        <v>2831.28</v>
      </c>
    </row>
    <row r="4265" spans="1:12" x14ac:dyDescent="0.3">
      <c r="A4265">
        <v>14264</v>
      </c>
      <c r="B4265" s="1">
        <v>48825</v>
      </c>
      <c r="C4265">
        <v>1206</v>
      </c>
      <c r="D4265" t="s">
        <v>15</v>
      </c>
      <c r="E4265" t="s">
        <v>17</v>
      </c>
      <c r="F4265" s="6">
        <v>7</v>
      </c>
      <c r="G4265" s="4">
        <v>585.54999999999995</v>
      </c>
      <c r="H4265" s="7">
        <v>0.33</v>
      </c>
      <c r="I4265" t="s">
        <v>14</v>
      </c>
      <c r="J4265" s="6">
        <v>5</v>
      </c>
      <c r="K4265" s="5">
        <v>4.8</v>
      </c>
      <c r="L4265" s="4">
        <v>2746.23</v>
      </c>
    </row>
    <row r="4266" spans="1:12" x14ac:dyDescent="0.3">
      <c r="A4266">
        <v>14265</v>
      </c>
      <c r="B4266" s="1">
        <v>48826</v>
      </c>
      <c r="C4266">
        <v>1209</v>
      </c>
      <c r="D4266" t="s">
        <v>12</v>
      </c>
      <c r="E4266" t="s">
        <v>21</v>
      </c>
      <c r="F4266" s="6">
        <v>4</v>
      </c>
      <c r="G4266" s="4">
        <v>390.58</v>
      </c>
      <c r="H4266" s="7">
        <v>0.17</v>
      </c>
      <c r="I4266" t="s">
        <v>18</v>
      </c>
      <c r="J4266" s="6">
        <v>9</v>
      </c>
      <c r="K4266" s="5">
        <v>2.4</v>
      </c>
      <c r="L4266" s="4">
        <v>1296.73</v>
      </c>
    </row>
    <row r="4267" spans="1:12" x14ac:dyDescent="0.3">
      <c r="A4267">
        <v>14266</v>
      </c>
      <c r="B4267" s="1">
        <v>48827</v>
      </c>
      <c r="C4267">
        <v>1114</v>
      </c>
      <c r="D4267" t="s">
        <v>12</v>
      </c>
      <c r="E4267" t="s">
        <v>20</v>
      </c>
      <c r="F4267" s="6">
        <v>5</v>
      </c>
      <c r="G4267" s="4">
        <v>284.99</v>
      </c>
      <c r="H4267" s="7">
        <v>0.12</v>
      </c>
      <c r="I4267" t="s">
        <v>16</v>
      </c>
      <c r="J4267" s="6">
        <v>4</v>
      </c>
      <c r="K4267" s="5">
        <v>3.5</v>
      </c>
      <c r="L4267" s="4">
        <v>1253.96</v>
      </c>
    </row>
    <row r="4268" spans="1:12" x14ac:dyDescent="0.3">
      <c r="A4268">
        <v>14267</v>
      </c>
      <c r="B4268" s="1">
        <v>48828</v>
      </c>
      <c r="C4268">
        <v>1736</v>
      </c>
      <c r="D4268" t="s">
        <v>19</v>
      </c>
      <c r="E4268" t="s">
        <v>20</v>
      </c>
      <c r="F4268" s="6">
        <v>7</v>
      </c>
      <c r="G4268" s="4">
        <v>193.58</v>
      </c>
      <c r="H4268" s="7">
        <v>0.26</v>
      </c>
      <c r="I4268" t="s">
        <v>18</v>
      </c>
      <c r="J4268" s="6">
        <v>7</v>
      </c>
      <c r="K4268" s="5">
        <v>3</v>
      </c>
      <c r="L4268" s="4">
        <v>1002.74</v>
      </c>
    </row>
    <row r="4269" spans="1:12" x14ac:dyDescent="0.3">
      <c r="A4269">
        <v>14268</v>
      </c>
      <c r="B4269" s="1">
        <v>48829</v>
      </c>
      <c r="C4269">
        <v>1645</v>
      </c>
      <c r="D4269" t="s">
        <v>15</v>
      </c>
      <c r="E4269" t="s">
        <v>20</v>
      </c>
      <c r="F4269" s="6">
        <v>2</v>
      </c>
      <c r="G4269" s="4">
        <v>145.06</v>
      </c>
      <c r="H4269" s="7">
        <v>0.31</v>
      </c>
      <c r="I4269" t="s">
        <v>16</v>
      </c>
      <c r="J4269" s="6">
        <v>5</v>
      </c>
      <c r="K4269" s="5">
        <v>2.9</v>
      </c>
      <c r="L4269" s="4">
        <v>200.18</v>
      </c>
    </row>
    <row r="4270" spans="1:12" x14ac:dyDescent="0.3">
      <c r="A4270">
        <v>14269</v>
      </c>
      <c r="B4270" s="1">
        <v>48830</v>
      </c>
      <c r="C4270">
        <v>1250</v>
      </c>
      <c r="D4270" t="s">
        <v>15</v>
      </c>
      <c r="E4270" t="s">
        <v>17</v>
      </c>
      <c r="F4270" s="6">
        <v>6</v>
      </c>
      <c r="G4270" s="4">
        <v>139.56</v>
      </c>
      <c r="H4270" s="7">
        <v>0.13</v>
      </c>
      <c r="I4270" t="s">
        <v>18</v>
      </c>
      <c r="J4270" s="6">
        <v>9</v>
      </c>
      <c r="K4270" s="5">
        <v>3.5</v>
      </c>
      <c r="L4270" s="4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 s="6">
        <v>7</v>
      </c>
      <c r="G4271" s="4">
        <v>254.38</v>
      </c>
      <c r="H4271" s="7">
        <v>0.14000000000000001</v>
      </c>
      <c r="I4271" t="s">
        <v>16</v>
      </c>
      <c r="J4271" s="6">
        <v>8</v>
      </c>
      <c r="K4271" s="5">
        <v>2.2000000000000002</v>
      </c>
      <c r="L4271" s="4">
        <v>1531.37</v>
      </c>
    </row>
    <row r="4272" spans="1:12" x14ac:dyDescent="0.3">
      <c r="A4272">
        <v>14271</v>
      </c>
      <c r="B4272" s="1">
        <v>48832</v>
      </c>
      <c r="C4272">
        <v>1406</v>
      </c>
      <c r="D4272" t="s">
        <v>12</v>
      </c>
      <c r="E4272" t="s">
        <v>21</v>
      </c>
      <c r="F4272" s="6">
        <v>6</v>
      </c>
      <c r="G4272" s="4">
        <v>595.20000000000005</v>
      </c>
      <c r="H4272" s="7">
        <v>0.15</v>
      </c>
      <c r="I4272" t="s">
        <v>14</v>
      </c>
      <c r="J4272" s="6">
        <v>8</v>
      </c>
      <c r="K4272" s="5">
        <v>3.6</v>
      </c>
      <c r="L4272" s="4">
        <v>3035.52</v>
      </c>
    </row>
    <row r="4273" spans="1:12" x14ac:dyDescent="0.3">
      <c r="A4273">
        <v>14272</v>
      </c>
      <c r="B4273" s="1">
        <v>48833</v>
      </c>
      <c r="C4273">
        <v>1442</v>
      </c>
      <c r="D4273" t="s">
        <v>12</v>
      </c>
      <c r="E4273" t="s">
        <v>13</v>
      </c>
      <c r="F4273" s="6">
        <v>7</v>
      </c>
      <c r="G4273" s="4">
        <v>15.5</v>
      </c>
      <c r="H4273" s="7">
        <v>0.32</v>
      </c>
      <c r="I4273" t="s">
        <v>18</v>
      </c>
      <c r="J4273" s="6">
        <v>10</v>
      </c>
      <c r="K4273" s="5">
        <v>3.7</v>
      </c>
      <c r="L4273" s="4">
        <v>73.78</v>
      </c>
    </row>
    <row r="4274" spans="1:12" x14ac:dyDescent="0.3">
      <c r="A4274">
        <v>14273</v>
      </c>
      <c r="B4274" s="1">
        <v>48834</v>
      </c>
      <c r="C4274">
        <v>1602</v>
      </c>
      <c r="D4274" t="s">
        <v>19</v>
      </c>
      <c r="E4274" t="s">
        <v>13</v>
      </c>
      <c r="F4274" s="6">
        <v>3</v>
      </c>
      <c r="G4274" s="4">
        <v>130.37</v>
      </c>
      <c r="H4274" s="7">
        <v>0.24</v>
      </c>
      <c r="I4274" t="s">
        <v>14</v>
      </c>
      <c r="J4274" s="6">
        <v>10</v>
      </c>
      <c r="K4274" s="5">
        <v>4.3</v>
      </c>
      <c r="L4274" s="4">
        <v>297.24</v>
      </c>
    </row>
    <row r="4275" spans="1:12" x14ac:dyDescent="0.3">
      <c r="A4275">
        <v>14274</v>
      </c>
      <c r="B4275" s="1">
        <v>48835</v>
      </c>
      <c r="C4275">
        <v>1353</v>
      </c>
      <c r="D4275" t="s">
        <v>19</v>
      </c>
      <c r="E4275" t="s">
        <v>20</v>
      </c>
      <c r="F4275" s="6">
        <v>5</v>
      </c>
      <c r="G4275" s="4">
        <v>125.21</v>
      </c>
      <c r="H4275" s="7">
        <v>0.09</v>
      </c>
      <c r="I4275" t="s">
        <v>16</v>
      </c>
      <c r="J4275" s="6">
        <v>3</v>
      </c>
      <c r="K4275" s="5">
        <v>3.9</v>
      </c>
      <c r="L4275" s="4">
        <v>569.71</v>
      </c>
    </row>
    <row r="4276" spans="1:12" x14ac:dyDescent="0.3">
      <c r="A4276">
        <v>14275</v>
      </c>
      <c r="B4276" s="1">
        <v>48836</v>
      </c>
      <c r="C4276">
        <v>1887</v>
      </c>
      <c r="D4276" t="s">
        <v>19</v>
      </c>
      <c r="E4276" t="s">
        <v>13</v>
      </c>
      <c r="F4276" s="6">
        <v>6</v>
      </c>
      <c r="G4276" s="4">
        <v>434.51</v>
      </c>
      <c r="H4276" s="7">
        <v>0.06</v>
      </c>
      <c r="I4276" t="s">
        <v>16</v>
      </c>
      <c r="J4276" s="6">
        <v>9</v>
      </c>
      <c r="K4276" s="5">
        <v>2.2999999999999998</v>
      </c>
      <c r="L4276" s="4">
        <v>2450.64</v>
      </c>
    </row>
    <row r="4277" spans="1:12" x14ac:dyDescent="0.3">
      <c r="A4277">
        <v>14276</v>
      </c>
      <c r="B4277" s="1">
        <v>48837</v>
      </c>
      <c r="C4277">
        <v>1557</v>
      </c>
      <c r="D4277" t="s">
        <v>12</v>
      </c>
      <c r="E4277" t="s">
        <v>20</v>
      </c>
      <c r="F4277" s="6">
        <v>5</v>
      </c>
      <c r="G4277" s="4">
        <v>221.2</v>
      </c>
      <c r="H4277" s="7">
        <v>0.08</v>
      </c>
      <c r="I4277" t="s">
        <v>14</v>
      </c>
      <c r="J4277" s="6">
        <v>8</v>
      </c>
      <c r="K4277" s="5">
        <v>2.8</v>
      </c>
      <c r="L4277" s="4">
        <v>1017.52</v>
      </c>
    </row>
    <row r="4278" spans="1:12" x14ac:dyDescent="0.3">
      <c r="A4278">
        <v>14277</v>
      </c>
      <c r="B4278" s="1">
        <v>48838</v>
      </c>
      <c r="C4278">
        <v>1549</v>
      </c>
      <c r="D4278" t="s">
        <v>19</v>
      </c>
      <c r="E4278" t="s">
        <v>21</v>
      </c>
      <c r="F4278" s="6">
        <v>6</v>
      </c>
      <c r="G4278" s="4">
        <v>282.5</v>
      </c>
      <c r="H4278" s="7">
        <v>0.09</v>
      </c>
      <c r="I4278" t="s">
        <v>16</v>
      </c>
      <c r="J4278" s="6">
        <v>3</v>
      </c>
      <c r="K4278" s="5">
        <v>1.5</v>
      </c>
      <c r="L4278" s="4">
        <v>1542.45</v>
      </c>
    </row>
    <row r="4279" spans="1:12" x14ac:dyDescent="0.3">
      <c r="A4279">
        <v>14278</v>
      </c>
      <c r="B4279" s="1">
        <v>48839</v>
      </c>
      <c r="C4279">
        <v>1141</v>
      </c>
      <c r="D4279" t="s">
        <v>15</v>
      </c>
      <c r="E4279" t="s">
        <v>13</v>
      </c>
      <c r="F4279" s="6">
        <v>3</v>
      </c>
      <c r="G4279" s="4">
        <v>101.95</v>
      </c>
      <c r="H4279" s="7">
        <v>0.08</v>
      </c>
      <c r="I4279" t="s">
        <v>18</v>
      </c>
      <c r="J4279" s="6">
        <v>10</v>
      </c>
      <c r="K4279" s="5">
        <v>2</v>
      </c>
      <c r="L4279" s="4">
        <v>281.38</v>
      </c>
    </row>
    <row r="4280" spans="1:12" x14ac:dyDescent="0.3">
      <c r="A4280">
        <v>14279</v>
      </c>
      <c r="B4280" s="1">
        <v>48840</v>
      </c>
      <c r="C4280">
        <v>1611</v>
      </c>
      <c r="D4280" t="s">
        <v>15</v>
      </c>
      <c r="E4280" t="s">
        <v>13</v>
      </c>
      <c r="F4280" s="6">
        <v>2</v>
      </c>
      <c r="G4280" s="4">
        <v>251.92</v>
      </c>
      <c r="H4280" s="7">
        <v>0.23</v>
      </c>
      <c r="I4280" t="s">
        <v>16</v>
      </c>
      <c r="J4280" s="6">
        <v>1</v>
      </c>
      <c r="K4280" s="5">
        <v>3.1</v>
      </c>
      <c r="L4280" s="4">
        <v>387.96</v>
      </c>
    </row>
    <row r="4281" spans="1:12" x14ac:dyDescent="0.3">
      <c r="A4281">
        <v>14280</v>
      </c>
      <c r="B4281" s="1">
        <v>48841</v>
      </c>
      <c r="C4281">
        <v>1500</v>
      </c>
      <c r="D4281" t="s">
        <v>15</v>
      </c>
      <c r="E4281" t="s">
        <v>20</v>
      </c>
      <c r="F4281" s="6">
        <v>3</v>
      </c>
      <c r="G4281" s="4">
        <v>75.37</v>
      </c>
      <c r="H4281" s="7">
        <v>0.04</v>
      </c>
      <c r="I4281" t="s">
        <v>18</v>
      </c>
      <c r="J4281" s="6">
        <v>5</v>
      </c>
      <c r="K4281" s="5">
        <v>1.4</v>
      </c>
      <c r="L4281" s="4">
        <v>217.07</v>
      </c>
    </row>
    <row r="4282" spans="1:12" x14ac:dyDescent="0.3">
      <c r="A4282">
        <v>14281</v>
      </c>
      <c r="B4282" s="1">
        <v>48842</v>
      </c>
      <c r="C4282">
        <v>1839</v>
      </c>
      <c r="D4282" t="s">
        <v>19</v>
      </c>
      <c r="E4282" t="s">
        <v>21</v>
      </c>
      <c r="F4282" s="6">
        <v>6</v>
      </c>
      <c r="G4282" s="4">
        <v>326.83</v>
      </c>
      <c r="H4282" s="7">
        <v>0.14000000000000001</v>
      </c>
      <c r="I4282" t="s">
        <v>16</v>
      </c>
      <c r="J4282" s="6">
        <v>4</v>
      </c>
      <c r="K4282" s="5">
        <v>3.3</v>
      </c>
      <c r="L4282" s="4">
        <v>1686.44</v>
      </c>
    </row>
    <row r="4283" spans="1:12" x14ac:dyDescent="0.3">
      <c r="A4283">
        <v>14282</v>
      </c>
      <c r="B4283" s="1">
        <v>48843</v>
      </c>
      <c r="C4283">
        <v>1701</v>
      </c>
      <c r="D4283" t="s">
        <v>19</v>
      </c>
      <c r="E4283" t="s">
        <v>13</v>
      </c>
      <c r="F4283" s="6">
        <v>5</v>
      </c>
      <c r="G4283" s="4">
        <v>72.290000000000006</v>
      </c>
      <c r="H4283" s="7">
        <v>0.22</v>
      </c>
      <c r="I4283" t="s">
        <v>16</v>
      </c>
      <c r="J4283" s="6">
        <v>8</v>
      </c>
      <c r="K4283" s="5">
        <v>2.6</v>
      </c>
      <c r="L4283" s="4">
        <v>281.93</v>
      </c>
    </row>
    <row r="4284" spans="1:12" x14ac:dyDescent="0.3">
      <c r="A4284">
        <v>14283</v>
      </c>
      <c r="B4284" s="1">
        <v>48844</v>
      </c>
      <c r="C4284">
        <v>1546</v>
      </c>
      <c r="D4284" t="s">
        <v>12</v>
      </c>
      <c r="E4284" t="s">
        <v>13</v>
      </c>
      <c r="F4284" s="6">
        <v>1</v>
      </c>
      <c r="G4284" s="4">
        <v>477.45</v>
      </c>
      <c r="H4284" s="7">
        <v>0.1</v>
      </c>
      <c r="I4284" t="s">
        <v>18</v>
      </c>
      <c r="J4284" s="6">
        <v>6</v>
      </c>
      <c r="K4284" s="5">
        <v>1.1000000000000001</v>
      </c>
      <c r="L4284" s="4">
        <v>429.7</v>
      </c>
    </row>
    <row r="4285" spans="1:12" x14ac:dyDescent="0.3">
      <c r="A4285">
        <v>14284</v>
      </c>
      <c r="B4285" s="1">
        <v>48845</v>
      </c>
      <c r="C4285">
        <v>1658</v>
      </c>
      <c r="D4285" t="s">
        <v>12</v>
      </c>
      <c r="E4285" t="s">
        <v>13</v>
      </c>
      <c r="F4285" s="6">
        <v>3</v>
      </c>
      <c r="G4285" s="4">
        <v>346.46</v>
      </c>
      <c r="H4285" s="7">
        <v>0.02</v>
      </c>
      <c r="I4285" t="s">
        <v>16</v>
      </c>
      <c r="J4285" s="6">
        <v>10</v>
      </c>
      <c r="K4285" s="5">
        <v>2.7</v>
      </c>
      <c r="L4285" s="4">
        <v>1018.59</v>
      </c>
    </row>
    <row r="4286" spans="1:12" x14ac:dyDescent="0.3">
      <c r="A4286">
        <v>14285</v>
      </c>
      <c r="B4286" s="1">
        <v>48846</v>
      </c>
      <c r="C4286">
        <v>1541</v>
      </c>
      <c r="D4286" t="s">
        <v>22</v>
      </c>
      <c r="E4286" t="s">
        <v>21</v>
      </c>
      <c r="F4286" s="6">
        <v>5</v>
      </c>
      <c r="G4286" s="4">
        <v>438.52</v>
      </c>
      <c r="H4286" s="7">
        <v>0.03</v>
      </c>
      <c r="I4286" t="s">
        <v>16</v>
      </c>
      <c r="J4286" s="6">
        <v>5</v>
      </c>
      <c r="K4286" s="5">
        <v>2.1</v>
      </c>
      <c r="L4286" s="4">
        <v>2126.8200000000002</v>
      </c>
    </row>
    <row r="4287" spans="1:12" x14ac:dyDescent="0.3">
      <c r="A4287">
        <v>14286</v>
      </c>
      <c r="B4287" s="1">
        <v>48847</v>
      </c>
      <c r="C4287">
        <v>1845</v>
      </c>
      <c r="D4287" t="s">
        <v>19</v>
      </c>
      <c r="E4287" t="s">
        <v>21</v>
      </c>
      <c r="F4287" s="6">
        <v>7</v>
      </c>
      <c r="G4287" s="4">
        <v>259.83</v>
      </c>
      <c r="H4287" s="7">
        <v>0.04</v>
      </c>
      <c r="I4287" t="s">
        <v>18</v>
      </c>
      <c r="J4287" s="6">
        <v>9</v>
      </c>
      <c r="K4287" s="5">
        <v>1.3</v>
      </c>
      <c r="L4287" s="4">
        <v>1746.06</v>
      </c>
    </row>
    <row r="4288" spans="1:12" x14ac:dyDescent="0.3">
      <c r="A4288">
        <v>14287</v>
      </c>
      <c r="B4288" s="1">
        <v>48848</v>
      </c>
      <c r="C4288">
        <v>1506</v>
      </c>
      <c r="D4288" t="s">
        <v>19</v>
      </c>
      <c r="E4288" t="s">
        <v>13</v>
      </c>
      <c r="F4288" s="6">
        <v>7</v>
      </c>
      <c r="G4288" s="4">
        <v>238.17</v>
      </c>
      <c r="H4288" s="7">
        <v>0.28999999999999998</v>
      </c>
      <c r="I4288" t="s">
        <v>18</v>
      </c>
      <c r="J4288" s="6">
        <v>6</v>
      </c>
      <c r="K4288" s="5">
        <v>2.2000000000000002</v>
      </c>
      <c r="L4288" s="4">
        <v>1183.7</v>
      </c>
    </row>
    <row r="4289" spans="1:12" x14ac:dyDescent="0.3">
      <c r="A4289">
        <v>14288</v>
      </c>
      <c r="B4289" s="1">
        <v>48849</v>
      </c>
      <c r="C4289">
        <v>1595</v>
      </c>
      <c r="D4289" t="s">
        <v>15</v>
      </c>
      <c r="E4289" t="s">
        <v>20</v>
      </c>
      <c r="F4289" s="6">
        <v>3</v>
      </c>
      <c r="G4289" s="4">
        <v>72.45</v>
      </c>
      <c r="H4289" s="7">
        <v>0.23</v>
      </c>
      <c r="I4289" t="s">
        <v>16</v>
      </c>
      <c r="J4289" s="6">
        <v>11</v>
      </c>
      <c r="K4289" s="5">
        <v>2.2000000000000002</v>
      </c>
      <c r="L4289" s="4">
        <v>167.36</v>
      </c>
    </row>
    <row r="4290" spans="1:12" x14ac:dyDescent="0.3">
      <c r="A4290">
        <v>14289</v>
      </c>
      <c r="B4290" s="1">
        <v>48850</v>
      </c>
      <c r="C4290">
        <v>1880</v>
      </c>
      <c r="D4290" t="s">
        <v>19</v>
      </c>
      <c r="E4290" t="s">
        <v>20</v>
      </c>
      <c r="F4290" s="6">
        <v>6</v>
      </c>
      <c r="G4290" s="4">
        <v>321.45999999999998</v>
      </c>
      <c r="H4290" s="7">
        <v>0.02</v>
      </c>
      <c r="I4290" t="s">
        <v>18</v>
      </c>
      <c r="J4290" s="6">
        <v>11</v>
      </c>
      <c r="K4290" s="5">
        <v>2.4</v>
      </c>
      <c r="L4290" s="4">
        <v>1890.18</v>
      </c>
    </row>
    <row r="4291" spans="1:12" x14ac:dyDescent="0.3">
      <c r="A4291">
        <v>14290</v>
      </c>
      <c r="B4291" s="1">
        <v>48851</v>
      </c>
      <c r="C4291">
        <v>1280</v>
      </c>
      <c r="D4291" t="s">
        <v>12</v>
      </c>
      <c r="E4291" t="s">
        <v>13</v>
      </c>
      <c r="F4291" s="6">
        <v>7</v>
      </c>
      <c r="G4291" s="4">
        <v>315.98</v>
      </c>
      <c r="H4291" s="7">
        <v>0.14000000000000001</v>
      </c>
      <c r="I4291" t="s">
        <v>14</v>
      </c>
      <c r="J4291" s="6">
        <v>11</v>
      </c>
      <c r="K4291" s="5">
        <v>2.5</v>
      </c>
      <c r="L4291" s="4">
        <v>1902.2</v>
      </c>
    </row>
    <row r="4292" spans="1:12" x14ac:dyDescent="0.3">
      <c r="A4292">
        <v>14291</v>
      </c>
      <c r="B4292" s="1">
        <v>48852</v>
      </c>
      <c r="C4292">
        <v>1423</v>
      </c>
      <c r="D4292" t="s">
        <v>15</v>
      </c>
      <c r="E4292" t="s">
        <v>21</v>
      </c>
      <c r="F4292" s="6">
        <v>5</v>
      </c>
      <c r="G4292" s="4">
        <v>288.83999999999997</v>
      </c>
      <c r="H4292" s="7">
        <v>0.1</v>
      </c>
      <c r="I4292" t="s">
        <v>16</v>
      </c>
      <c r="J4292" s="6">
        <v>11</v>
      </c>
      <c r="K4292" s="5">
        <v>2.7</v>
      </c>
      <c r="L4292" s="4">
        <v>1299.78</v>
      </c>
    </row>
    <row r="4293" spans="1:12" x14ac:dyDescent="0.3">
      <c r="A4293">
        <v>14292</v>
      </c>
      <c r="B4293" s="1">
        <v>48853</v>
      </c>
      <c r="C4293">
        <v>1855</v>
      </c>
      <c r="D4293" t="s">
        <v>19</v>
      </c>
      <c r="E4293" t="s">
        <v>13</v>
      </c>
      <c r="F4293" s="6">
        <v>2</v>
      </c>
      <c r="G4293" s="4">
        <v>448.2</v>
      </c>
      <c r="H4293" s="7">
        <v>0.2</v>
      </c>
      <c r="I4293" t="s">
        <v>18</v>
      </c>
      <c r="J4293" s="6">
        <v>3</v>
      </c>
      <c r="K4293" s="5">
        <v>1.4</v>
      </c>
      <c r="L4293" s="4">
        <v>717.12</v>
      </c>
    </row>
    <row r="4294" spans="1:12" x14ac:dyDescent="0.3">
      <c r="A4294">
        <v>14293</v>
      </c>
      <c r="B4294" s="1">
        <v>48854</v>
      </c>
      <c r="C4294">
        <v>1269</v>
      </c>
      <c r="D4294" t="s">
        <v>12</v>
      </c>
      <c r="E4294" t="s">
        <v>21</v>
      </c>
      <c r="F4294" s="6">
        <v>5</v>
      </c>
      <c r="G4294" s="4">
        <v>502.02</v>
      </c>
      <c r="H4294" s="7">
        <v>0.18</v>
      </c>
      <c r="I4294" t="s">
        <v>18</v>
      </c>
      <c r="J4294" s="6">
        <v>6</v>
      </c>
      <c r="K4294" s="5">
        <v>1</v>
      </c>
      <c r="L4294" s="4">
        <v>2058.2800000000002</v>
      </c>
    </row>
    <row r="4295" spans="1:12" x14ac:dyDescent="0.3">
      <c r="A4295">
        <v>14294</v>
      </c>
      <c r="B4295" s="1">
        <v>48855</v>
      </c>
      <c r="C4295">
        <v>1153</v>
      </c>
      <c r="D4295" t="s">
        <v>12</v>
      </c>
      <c r="E4295" t="s">
        <v>13</v>
      </c>
      <c r="F4295" s="6">
        <v>7</v>
      </c>
      <c r="G4295" s="4">
        <v>454.21</v>
      </c>
      <c r="H4295" s="7">
        <v>0.17</v>
      </c>
      <c r="I4295" t="s">
        <v>16</v>
      </c>
      <c r="J4295" s="6">
        <v>11</v>
      </c>
      <c r="K4295" s="5">
        <v>3.9</v>
      </c>
      <c r="L4295" s="4">
        <v>2638.96</v>
      </c>
    </row>
    <row r="4296" spans="1:12" x14ac:dyDescent="0.3">
      <c r="A4296">
        <v>14295</v>
      </c>
      <c r="B4296" s="1">
        <v>48856</v>
      </c>
      <c r="C4296">
        <v>1613</v>
      </c>
      <c r="D4296" t="s">
        <v>19</v>
      </c>
      <c r="E4296" t="s">
        <v>21</v>
      </c>
      <c r="F4296" s="6">
        <v>7</v>
      </c>
      <c r="G4296" s="4">
        <v>99.16</v>
      </c>
      <c r="H4296" s="7">
        <v>0.11</v>
      </c>
      <c r="I4296" t="s">
        <v>16</v>
      </c>
      <c r="J4296" s="6">
        <v>4</v>
      </c>
      <c r="K4296" s="5">
        <v>2.2999999999999998</v>
      </c>
      <c r="L4296" s="4">
        <v>617.77</v>
      </c>
    </row>
    <row r="4297" spans="1:12" x14ac:dyDescent="0.3">
      <c r="A4297">
        <v>14296</v>
      </c>
      <c r="B4297" s="1">
        <v>48857</v>
      </c>
      <c r="C4297">
        <v>1726</v>
      </c>
      <c r="D4297" t="s">
        <v>15</v>
      </c>
      <c r="E4297" t="s">
        <v>17</v>
      </c>
      <c r="F4297" s="6">
        <v>4</v>
      </c>
      <c r="G4297" s="4">
        <v>378.9</v>
      </c>
      <c r="H4297" s="7">
        <v>0.05</v>
      </c>
      <c r="I4297" t="s">
        <v>18</v>
      </c>
      <c r="J4297" s="6">
        <v>5</v>
      </c>
      <c r="K4297" s="5">
        <v>3.5</v>
      </c>
      <c r="L4297" s="4">
        <v>1439.82</v>
      </c>
    </row>
    <row r="4298" spans="1:12" x14ac:dyDescent="0.3">
      <c r="A4298">
        <v>14297</v>
      </c>
      <c r="B4298" s="1">
        <v>48858</v>
      </c>
      <c r="C4298">
        <v>1661</v>
      </c>
      <c r="D4298" t="s">
        <v>19</v>
      </c>
      <c r="E4298" t="s">
        <v>20</v>
      </c>
      <c r="F4298" s="6">
        <v>1</v>
      </c>
      <c r="G4298" s="4">
        <v>61.99</v>
      </c>
      <c r="H4298" s="7">
        <v>0.26</v>
      </c>
      <c r="I4298" t="s">
        <v>18</v>
      </c>
      <c r="J4298" s="6">
        <v>6</v>
      </c>
      <c r="K4298" s="5">
        <v>2.2000000000000002</v>
      </c>
      <c r="L4298" s="4">
        <v>45.87</v>
      </c>
    </row>
    <row r="4299" spans="1:12" x14ac:dyDescent="0.3">
      <c r="A4299">
        <v>14298</v>
      </c>
      <c r="B4299" s="1">
        <v>48859</v>
      </c>
      <c r="C4299">
        <v>1943</v>
      </c>
      <c r="D4299" t="s">
        <v>15</v>
      </c>
      <c r="E4299" t="s">
        <v>17</v>
      </c>
      <c r="F4299" s="6">
        <v>6</v>
      </c>
      <c r="G4299" s="4">
        <v>421.35</v>
      </c>
      <c r="H4299" s="7">
        <v>0.31</v>
      </c>
      <c r="I4299" t="s">
        <v>16</v>
      </c>
      <c r="J4299" s="6">
        <v>9</v>
      </c>
      <c r="K4299" s="5">
        <v>4.9000000000000004</v>
      </c>
      <c r="L4299" s="4">
        <v>1744.39</v>
      </c>
    </row>
    <row r="4300" spans="1:12" x14ac:dyDescent="0.3">
      <c r="A4300">
        <v>14299</v>
      </c>
      <c r="B4300" s="1">
        <v>48860</v>
      </c>
      <c r="C4300">
        <v>1082</v>
      </c>
      <c r="D4300" t="s">
        <v>19</v>
      </c>
      <c r="E4300" t="s">
        <v>20</v>
      </c>
      <c r="F4300" s="6">
        <v>5</v>
      </c>
      <c r="G4300" s="4">
        <v>238.38</v>
      </c>
      <c r="H4300" s="7">
        <v>0.33</v>
      </c>
      <c r="I4300" t="s">
        <v>14</v>
      </c>
      <c r="J4300" s="6">
        <v>3</v>
      </c>
      <c r="K4300" s="5">
        <v>2.2999999999999998</v>
      </c>
      <c r="L4300" s="4">
        <v>798.57</v>
      </c>
    </row>
    <row r="4301" spans="1:12" x14ac:dyDescent="0.3">
      <c r="A4301">
        <v>14300</v>
      </c>
      <c r="B4301" s="1">
        <v>48861</v>
      </c>
      <c r="C4301">
        <v>1621</v>
      </c>
      <c r="D4301" t="s">
        <v>15</v>
      </c>
      <c r="E4301" t="s">
        <v>21</v>
      </c>
      <c r="F4301" s="6">
        <v>7</v>
      </c>
      <c r="G4301" s="4">
        <v>92.51</v>
      </c>
      <c r="H4301" s="7">
        <v>0.02</v>
      </c>
      <c r="I4301" t="s">
        <v>18</v>
      </c>
      <c r="J4301" s="6">
        <v>1</v>
      </c>
      <c r="K4301" s="5">
        <v>3.4</v>
      </c>
      <c r="L4301" s="4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 s="6">
        <v>6</v>
      </c>
      <c r="G4302" s="4">
        <v>519.29999999999995</v>
      </c>
      <c r="H4302" s="7">
        <v>0.26</v>
      </c>
      <c r="I4302" t="s">
        <v>16</v>
      </c>
      <c r="J4302" s="6">
        <v>2</v>
      </c>
      <c r="K4302" s="5">
        <v>1.9</v>
      </c>
      <c r="L4302" s="4">
        <v>2305.69</v>
      </c>
    </row>
    <row r="4303" spans="1:12" x14ac:dyDescent="0.3">
      <c r="A4303">
        <v>14302</v>
      </c>
      <c r="B4303" s="1">
        <v>48863</v>
      </c>
      <c r="C4303">
        <v>1898</v>
      </c>
      <c r="D4303" t="s">
        <v>15</v>
      </c>
      <c r="E4303" t="s">
        <v>20</v>
      </c>
      <c r="F4303" s="6">
        <v>3</v>
      </c>
      <c r="G4303" s="4">
        <v>374.19</v>
      </c>
      <c r="H4303" s="7">
        <v>0.25</v>
      </c>
      <c r="I4303" t="s">
        <v>18</v>
      </c>
      <c r="J4303" s="6">
        <v>8</v>
      </c>
      <c r="K4303" s="5">
        <v>3.1</v>
      </c>
      <c r="L4303" s="4">
        <v>841.93</v>
      </c>
    </row>
    <row r="4304" spans="1:12" x14ac:dyDescent="0.3">
      <c r="A4304">
        <v>14303</v>
      </c>
      <c r="B4304" s="1">
        <v>48864</v>
      </c>
      <c r="C4304">
        <v>1425</v>
      </c>
      <c r="D4304" t="s">
        <v>19</v>
      </c>
      <c r="E4304" t="s">
        <v>13</v>
      </c>
      <c r="F4304" s="6">
        <v>3</v>
      </c>
      <c r="G4304" s="4">
        <v>222.51</v>
      </c>
      <c r="H4304" s="7">
        <v>0.33</v>
      </c>
      <c r="I4304" t="s">
        <v>14</v>
      </c>
      <c r="J4304" s="6">
        <v>4</v>
      </c>
      <c r="K4304" s="5">
        <v>3.3</v>
      </c>
      <c r="L4304" s="4">
        <v>447.25</v>
      </c>
    </row>
    <row r="4305" spans="1:12" x14ac:dyDescent="0.3">
      <c r="A4305">
        <v>14304</v>
      </c>
      <c r="B4305" s="1">
        <v>48865</v>
      </c>
      <c r="C4305">
        <v>1274</v>
      </c>
      <c r="D4305" t="s">
        <v>15</v>
      </c>
      <c r="E4305" t="s">
        <v>21</v>
      </c>
      <c r="F4305" s="6">
        <v>5</v>
      </c>
      <c r="G4305" s="4">
        <v>32.979999999999997</v>
      </c>
      <c r="H4305" s="7">
        <v>0.09</v>
      </c>
      <c r="I4305" t="s">
        <v>16</v>
      </c>
      <c r="J4305" s="6">
        <v>7</v>
      </c>
      <c r="K4305" s="5">
        <v>1.7</v>
      </c>
      <c r="L4305" s="4">
        <v>150.06</v>
      </c>
    </row>
    <row r="4306" spans="1:12" x14ac:dyDescent="0.3">
      <c r="A4306">
        <v>14305</v>
      </c>
      <c r="B4306" s="1">
        <v>48866</v>
      </c>
      <c r="C4306">
        <v>1712</v>
      </c>
      <c r="D4306" t="s">
        <v>19</v>
      </c>
      <c r="E4306" t="s">
        <v>21</v>
      </c>
      <c r="F4306" s="6">
        <v>4</v>
      </c>
      <c r="G4306" s="4">
        <v>329.33</v>
      </c>
      <c r="H4306" s="7">
        <v>0.26</v>
      </c>
      <c r="I4306" t="s">
        <v>18</v>
      </c>
      <c r="J4306" s="6">
        <v>2</v>
      </c>
      <c r="K4306" s="5">
        <v>1.5</v>
      </c>
      <c r="L4306" s="4">
        <v>974.82</v>
      </c>
    </row>
    <row r="4307" spans="1:12" x14ac:dyDescent="0.3">
      <c r="A4307">
        <v>14306</v>
      </c>
      <c r="B4307" s="1">
        <v>48867</v>
      </c>
      <c r="C4307">
        <v>1283</v>
      </c>
      <c r="D4307" t="s">
        <v>12</v>
      </c>
      <c r="E4307" t="s">
        <v>13</v>
      </c>
      <c r="F4307" s="6">
        <v>7</v>
      </c>
      <c r="G4307" s="4">
        <v>555.09</v>
      </c>
      <c r="H4307" s="7">
        <v>0.02</v>
      </c>
      <c r="I4307" t="s">
        <v>18</v>
      </c>
      <c r="J4307" s="6">
        <v>11</v>
      </c>
      <c r="K4307" s="5">
        <v>4.9000000000000004</v>
      </c>
      <c r="L4307" s="4">
        <v>3807.92</v>
      </c>
    </row>
    <row r="4308" spans="1:12" x14ac:dyDescent="0.3">
      <c r="A4308">
        <v>14307</v>
      </c>
      <c r="B4308" s="1">
        <v>48868</v>
      </c>
      <c r="C4308">
        <v>1979</v>
      </c>
      <c r="D4308" t="s">
        <v>15</v>
      </c>
      <c r="E4308" t="s">
        <v>13</v>
      </c>
      <c r="F4308" s="6">
        <v>5</v>
      </c>
      <c r="G4308" s="4">
        <v>363.88</v>
      </c>
      <c r="H4308" s="7">
        <v>0.22</v>
      </c>
      <c r="I4308" t="s">
        <v>16</v>
      </c>
      <c r="J4308" s="6">
        <v>10</v>
      </c>
      <c r="K4308" s="5">
        <v>4.5999999999999996</v>
      </c>
      <c r="L4308" s="4">
        <v>1419.13</v>
      </c>
    </row>
    <row r="4309" spans="1:12" x14ac:dyDescent="0.3">
      <c r="A4309">
        <v>14308</v>
      </c>
      <c r="B4309" s="1">
        <v>48869</v>
      </c>
      <c r="C4309">
        <v>1172</v>
      </c>
      <c r="D4309" t="s">
        <v>19</v>
      </c>
      <c r="E4309" t="s">
        <v>20</v>
      </c>
      <c r="F4309" s="6">
        <v>2</v>
      </c>
      <c r="G4309" s="4">
        <v>583.41999999999996</v>
      </c>
      <c r="H4309" s="7">
        <v>0.12</v>
      </c>
      <c r="I4309" t="s">
        <v>16</v>
      </c>
      <c r="J4309" s="6">
        <v>8</v>
      </c>
      <c r="K4309" s="5">
        <v>3.6</v>
      </c>
      <c r="L4309" s="4">
        <v>1026.82</v>
      </c>
    </row>
    <row r="4310" spans="1:12" x14ac:dyDescent="0.3">
      <c r="A4310">
        <v>14309</v>
      </c>
      <c r="B4310" s="1">
        <v>48870</v>
      </c>
      <c r="C4310">
        <v>1326</v>
      </c>
      <c r="D4310" t="s">
        <v>19</v>
      </c>
      <c r="E4310" t="s">
        <v>21</v>
      </c>
      <c r="F4310" s="6">
        <v>4</v>
      </c>
      <c r="G4310" s="4">
        <v>94.82</v>
      </c>
      <c r="H4310" s="7">
        <v>0.27</v>
      </c>
      <c r="I4310" t="s">
        <v>16</v>
      </c>
      <c r="J4310" s="6">
        <v>10</v>
      </c>
      <c r="K4310" s="5">
        <v>4.4000000000000004</v>
      </c>
      <c r="L4310" s="4">
        <v>276.87</v>
      </c>
    </row>
    <row r="4311" spans="1:12" x14ac:dyDescent="0.3">
      <c r="A4311">
        <v>14310</v>
      </c>
      <c r="B4311" s="1">
        <v>48871</v>
      </c>
      <c r="C4311">
        <v>1717</v>
      </c>
      <c r="D4311" t="s">
        <v>22</v>
      </c>
      <c r="E4311" t="s">
        <v>20</v>
      </c>
      <c r="F4311" s="6">
        <v>7</v>
      </c>
      <c r="G4311" s="4">
        <v>347.46</v>
      </c>
      <c r="H4311" s="7">
        <v>0.3</v>
      </c>
      <c r="I4311" t="s">
        <v>16</v>
      </c>
      <c r="J4311" s="6">
        <v>9</v>
      </c>
      <c r="K4311" s="5">
        <v>1.4</v>
      </c>
      <c r="L4311" s="4">
        <v>1702.55</v>
      </c>
    </row>
    <row r="4312" spans="1:12" x14ac:dyDescent="0.3">
      <c r="A4312">
        <v>14311</v>
      </c>
      <c r="B4312" s="1">
        <v>48872</v>
      </c>
      <c r="C4312">
        <v>1062</v>
      </c>
      <c r="D4312" t="s">
        <v>19</v>
      </c>
      <c r="E4312" t="s">
        <v>13</v>
      </c>
      <c r="F4312" s="6">
        <v>7</v>
      </c>
      <c r="G4312" s="4">
        <v>481.9</v>
      </c>
      <c r="H4312" s="7">
        <v>0.13</v>
      </c>
      <c r="I4312" t="s">
        <v>16</v>
      </c>
      <c r="J4312" s="6">
        <v>7</v>
      </c>
      <c r="K4312" s="5">
        <v>3.9</v>
      </c>
      <c r="L4312" s="4">
        <v>2934.77</v>
      </c>
    </row>
    <row r="4313" spans="1:12" x14ac:dyDescent="0.3">
      <c r="A4313">
        <v>14312</v>
      </c>
      <c r="B4313" s="1">
        <v>48873</v>
      </c>
      <c r="C4313">
        <v>1072</v>
      </c>
      <c r="D4313" t="s">
        <v>22</v>
      </c>
      <c r="E4313" t="s">
        <v>21</v>
      </c>
      <c r="F4313" s="6">
        <v>6</v>
      </c>
      <c r="G4313" s="4">
        <v>322.44</v>
      </c>
      <c r="H4313" s="7">
        <v>0.18</v>
      </c>
      <c r="I4313" t="s">
        <v>14</v>
      </c>
      <c r="J4313" s="6">
        <v>10</v>
      </c>
      <c r="K4313" s="5">
        <v>2.1</v>
      </c>
      <c r="L4313" s="4">
        <v>1586.4</v>
      </c>
    </row>
    <row r="4314" spans="1:12" x14ac:dyDescent="0.3">
      <c r="A4314">
        <v>14313</v>
      </c>
      <c r="B4314" s="1">
        <v>48874</v>
      </c>
      <c r="C4314">
        <v>1762</v>
      </c>
      <c r="D4314" t="s">
        <v>19</v>
      </c>
      <c r="E4314" t="s">
        <v>13</v>
      </c>
      <c r="F4314" s="6">
        <v>5</v>
      </c>
      <c r="G4314" s="4">
        <v>68.27</v>
      </c>
      <c r="H4314" s="7">
        <v>0.04</v>
      </c>
      <c r="I4314" t="s">
        <v>14</v>
      </c>
      <c r="J4314" s="6">
        <v>11</v>
      </c>
      <c r="K4314" s="5">
        <v>3.2</v>
      </c>
      <c r="L4314" s="4">
        <v>327.7</v>
      </c>
    </row>
    <row r="4315" spans="1:12" x14ac:dyDescent="0.3">
      <c r="A4315">
        <v>14314</v>
      </c>
      <c r="B4315" s="1">
        <v>48875</v>
      </c>
      <c r="C4315">
        <v>1635</v>
      </c>
      <c r="D4315" t="s">
        <v>19</v>
      </c>
      <c r="E4315" t="s">
        <v>20</v>
      </c>
      <c r="F4315" s="6">
        <v>7</v>
      </c>
      <c r="G4315" s="4">
        <v>355.99</v>
      </c>
      <c r="H4315" s="7">
        <v>0.15</v>
      </c>
      <c r="I4315" t="s">
        <v>16</v>
      </c>
      <c r="J4315" s="6">
        <v>1</v>
      </c>
      <c r="K4315" s="5">
        <v>4.0999999999999996</v>
      </c>
      <c r="L4315" s="4">
        <v>2118.14</v>
      </c>
    </row>
    <row r="4316" spans="1:12" x14ac:dyDescent="0.3">
      <c r="A4316">
        <v>14315</v>
      </c>
      <c r="B4316" s="1">
        <v>48876</v>
      </c>
      <c r="C4316">
        <v>1374</v>
      </c>
      <c r="D4316" t="s">
        <v>15</v>
      </c>
      <c r="E4316" t="s">
        <v>20</v>
      </c>
      <c r="F4316" s="6">
        <v>6</v>
      </c>
      <c r="G4316" s="4">
        <v>372.87</v>
      </c>
      <c r="H4316" s="7">
        <v>0.13</v>
      </c>
      <c r="I4316" t="s">
        <v>16</v>
      </c>
      <c r="J4316" s="6">
        <v>2</v>
      </c>
      <c r="K4316" s="5">
        <v>1.1000000000000001</v>
      </c>
      <c r="L4316" s="4">
        <v>1946.38</v>
      </c>
    </row>
    <row r="4317" spans="1:12" x14ac:dyDescent="0.3">
      <c r="A4317">
        <v>14316</v>
      </c>
      <c r="B4317" s="1">
        <v>48877</v>
      </c>
      <c r="C4317">
        <v>1632</v>
      </c>
      <c r="D4317" t="s">
        <v>12</v>
      </c>
      <c r="E4317" t="s">
        <v>20</v>
      </c>
      <c r="F4317" s="6">
        <v>7</v>
      </c>
      <c r="G4317" s="4">
        <v>441.29</v>
      </c>
      <c r="H4317" s="7">
        <v>0.06</v>
      </c>
      <c r="I4317" t="s">
        <v>16</v>
      </c>
      <c r="J4317" s="6">
        <v>9</v>
      </c>
      <c r="K4317" s="5">
        <v>3.8</v>
      </c>
      <c r="L4317" s="4">
        <v>2903.69</v>
      </c>
    </row>
    <row r="4318" spans="1:12" x14ac:dyDescent="0.3">
      <c r="A4318">
        <v>14317</v>
      </c>
      <c r="B4318" s="1">
        <v>48878</v>
      </c>
      <c r="C4318">
        <v>1507</v>
      </c>
      <c r="D4318" t="s">
        <v>12</v>
      </c>
      <c r="E4318" t="s">
        <v>21</v>
      </c>
      <c r="F4318" s="6">
        <v>1</v>
      </c>
      <c r="G4318" s="4">
        <v>460.31</v>
      </c>
      <c r="H4318" s="7">
        <v>0.31</v>
      </c>
      <c r="I4318" t="s">
        <v>16</v>
      </c>
      <c r="J4318" s="6">
        <v>10</v>
      </c>
      <c r="K4318" s="5">
        <v>2.7</v>
      </c>
      <c r="L4318" s="4">
        <v>317.61</v>
      </c>
    </row>
    <row r="4319" spans="1:12" x14ac:dyDescent="0.3">
      <c r="A4319">
        <v>14318</v>
      </c>
      <c r="B4319" s="1">
        <v>48879</v>
      </c>
      <c r="C4319">
        <v>1786</v>
      </c>
      <c r="D4319" t="s">
        <v>19</v>
      </c>
      <c r="E4319" t="s">
        <v>13</v>
      </c>
      <c r="F4319" s="6">
        <v>4</v>
      </c>
      <c r="G4319" s="4">
        <v>465.9</v>
      </c>
      <c r="H4319" s="7">
        <v>0.05</v>
      </c>
      <c r="I4319" t="s">
        <v>16</v>
      </c>
      <c r="J4319" s="6">
        <v>7</v>
      </c>
      <c r="K4319" s="5">
        <v>2.8</v>
      </c>
      <c r="L4319" s="4">
        <v>1770.42</v>
      </c>
    </row>
    <row r="4320" spans="1:12" x14ac:dyDescent="0.3">
      <c r="A4320">
        <v>14319</v>
      </c>
      <c r="B4320" s="1">
        <v>48880</v>
      </c>
      <c r="C4320">
        <v>1942</v>
      </c>
      <c r="D4320" t="s">
        <v>15</v>
      </c>
      <c r="E4320" t="s">
        <v>13</v>
      </c>
      <c r="F4320" s="6">
        <v>5</v>
      </c>
      <c r="G4320" s="4">
        <v>403.11</v>
      </c>
      <c r="H4320" s="7">
        <v>0.22</v>
      </c>
      <c r="I4320" t="s">
        <v>16</v>
      </c>
      <c r="J4320" s="6">
        <v>11</v>
      </c>
      <c r="K4320" s="5">
        <v>4.5999999999999996</v>
      </c>
      <c r="L4320" s="4">
        <v>1572.13</v>
      </c>
    </row>
    <row r="4321" spans="1:12" x14ac:dyDescent="0.3">
      <c r="A4321">
        <v>14320</v>
      </c>
      <c r="B4321" s="1">
        <v>48881</v>
      </c>
      <c r="C4321">
        <v>1397</v>
      </c>
      <c r="D4321" t="s">
        <v>19</v>
      </c>
      <c r="E4321" t="s">
        <v>20</v>
      </c>
      <c r="F4321" s="6">
        <v>1</v>
      </c>
      <c r="G4321" s="4">
        <v>141.25</v>
      </c>
      <c r="H4321" s="7">
        <v>0.31</v>
      </c>
      <c r="I4321" t="s">
        <v>14</v>
      </c>
      <c r="J4321" s="6">
        <v>3</v>
      </c>
      <c r="K4321" s="5">
        <v>4.4000000000000004</v>
      </c>
      <c r="L4321" s="4">
        <v>97.46</v>
      </c>
    </row>
    <row r="4322" spans="1:12" x14ac:dyDescent="0.3">
      <c r="A4322">
        <v>14321</v>
      </c>
      <c r="B4322" s="1">
        <v>48882</v>
      </c>
      <c r="C4322">
        <v>1119</v>
      </c>
      <c r="D4322" t="s">
        <v>15</v>
      </c>
      <c r="E4322" t="s">
        <v>20</v>
      </c>
      <c r="F4322" s="6">
        <v>5</v>
      </c>
      <c r="G4322" s="4">
        <v>251.48</v>
      </c>
      <c r="H4322" s="7">
        <v>0.32</v>
      </c>
      <c r="I4322" t="s">
        <v>16</v>
      </c>
      <c r="J4322" s="6">
        <v>5</v>
      </c>
      <c r="K4322" s="5">
        <v>1.2</v>
      </c>
      <c r="L4322" s="4">
        <v>855.03</v>
      </c>
    </row>
    <row r="4323" spans="1:12" x14ac:dyDescent="0.3">
      <c r="A4323">
        <v>14322</v>
      </c>
      <c r="B4323" s="1">
        <v>48883</v>
      </c>
      <c r="C4323">
        <v>1933</v>
      </c>
      <c r="D4323" t="s">
        <v>15</v>
      </c>
      <c r="E4323" t="s">
        <v>20</v>
      </c>
      <c r="F4323" s="6">
        <v>2</v>
      </c>
      <c r="G4323" s="4">
        <v>469.04</v>
      </c>
      <c r="H4323" s="7">
        <v>0.28000000000000003</v>
      </c>
      <c r="I4323" t="s">
        <v>18</v>
      </c>
      <c r="J4323" s="6">
        <v>1</v>
      </c>
      <c r="K4323" s="5">
        <v>3.5</v>
      </c>
      <c r="L4323" s="4">
        <v>675.42</v>
      </c>
    </row>
    <row r="4324" spans="1:12" x14ac:dyDescent="0.3">
      <c r="A4324">
        <v>14323</v>
      </c>
      <c r="B4324" s="1">
        <v>48884</v>
      </c>
      <c r="C4324">
        <v>1436</v>
      </c>
      <c r="D4324" t="s">
        <v>12</v>
      </c>
      <c r="E4324" t="s">
        <v>20</v>
      </c>
      <c r="F4324" s="6">
        <v>3</v>
      </c>
      <c r="G4324" s="4">
        <v>572.75</v>
      </c>
      <c r="H4324" s="7">
        <v>0.06</v>
      </c>
      <c r="I4324" t="s">
        <v>16</v>
      </c>
      <c r="J4324" s="6">
        <v>10</v>
      </c>
      <c r="K4324" s="5">
        <v>2.7</v>
      </c>
      <c r="L4324" s="4">
        <v>1615.16</v>
      </c>
    </row>
    <row r="4325" spans="1:12" x14ac:dyDescent="0.3">
      <c r="A4325">
        <v>14324</v>
      </c>
      <c r="B4325" s="1">
        <v>48885</v>
      </c>
      <c r="C4325">
        <v>1828</v>
      </c>
      <c r="D4325" t="s">
        <v>12</v>
      </c>
      <c r="E4325" t="s">
        <v>17</v>
      </c>
      <c r="F4325" s="6">
        <v>6</v>
      </c>
      <c r="G4325" s="4">
        <v>61.18</v>
      </c>
      <c r="H4325" s="7">
        <v>0.28999999999999998</v>
      </c>
      <c r="I4325" t="s">
        <v>16</v>
      </c>
      <c r="J4325" s="6">
        <v>3</v>
      </c>
      <c r="K4325" s="5">
        <v>1.5</v>
      </c>
      <c r="L4325" s="4">
        <v>260.63</v>
      </c>
    </row>
    <row r="4326" spans="1:12" x14ac:dyDescent="0.3">
      <c r="A4326">
        <v>14325</v>
      </c>
      <c r="B4326" s="1">
        <v>48886</v>
      </c>
      <c r="C4326">
        <v>1675</v>
      </c>
      <c r="D4326" t="s">
        <v>15</v>
      </c>
      <c r="E4326" t="s">
        <v>17</v>
      </c>
      <c r="F4326" s="6">
        <v>5</v>
      </c>
      <c r="G4326" s="4">
        <v>328.29</v>
      </c>
      <c r="H4326" s="7">
        <v>0.1</v>
      </c>
      <c r="I4326" t="s">
        <v>14</v>
      </c>
      <c r="J4326" s="6">
        <v>11</v>
      </c>
      <c r="K4326" s="5">
        <v>4.4000000000000004</v>
      </c>
      <c r="L4326" s="4">
        <v>1477.3</v>
      </c>
    </row>
    <row r="4327" spans="1:12" x14ac:dyDescent="0.3">
      <c r="A4327">
        <v>14326</v>
      </c>
      <c r="B4327" s="1">
        <v>48887</v>
      </c>
      <c r="C4327">
        <v>1935</v>
      </c>
      <c r="D4327" t="s">
        <v>15</v>
      </c>
      <c r="E4327" t="s">
        <v>17</v>
      </c>
      <c r="F4327" s="6">
        <v>4</v>
      </c>
      <c r="G4327" s="4">
        <v>197.83</v>
      </c>
      <c r="H4327" s="7">
        <v>0.32</v>
      </c>
      <c r="I4327" t="s">
        <v>16</v>
      </c>
      <c r="J4327" s="6">
        <v>4</v>
      </c>
      <c r="K4327" s="5">
        <v>1.3</v>
      </c>
      <c r="L4327" s="4">
        <v>538.1</v>
      </c>
    </row>
    <row r="4328" spans="1:12" x14ac:dyDescent="0.3">
      <c r="A4328">
        <v>14327</v>
      </c>
      <c r="B4328" s="1">
        <v>48888</v>
      </c>
      <c r="C4328">
        <v>1464</v>
      </c>
      <c r="D4328" t="s">
        <v>12</v>
      </c>
      <c r="E4328" t="s">
        <v>20</v>
      </c>
      <c r="F4328" s="6">
        <v>5</v>
      </c>
      <c r="G4328" s="4">
        <v>146.86000000000001</v>
      </c>
      <c r="H4328" s="7">
        <v>0.25</v>
      </c>
      <c r="I4328" t="s">
        <v>14</v>
      </c>
      <c r="J4328" s="6">
        <v>4</v>
      </c>
      <c r="K4328" s="5">
        <v>1.1000000000000001</v>
      </c>
      <c r="L4328" s="4">
        <v>550.72</v>
      </c>
    </row>
    <row r="4329" spans="1:12" x14ac:dyDescent="0.3">
      <c r="A4329">
        <v>14328</v>
      </c>
      <c r="B4329" s="1">
        <v>48889</v>
      </c>
      <c r="C4329">
        <v>1285</v>
      </c>
      <c r="D4329" t="s">
        <v>22</v>
      </c>
      <c r="E4329" t="s">
        <v>20</v>
      </c>
      <c r="F4329" s="6">
        <v>5</v>
      </c>
      <c r="G4329" s="4">
        <v>310.89999999999998</v>
      </c>
      <c r="H4329" s="7">
        <v>0.27</v>
      </c>
      <c r="I4329" t="s">
        <v>16</v>
      </c>
      <c r="J4329" s="6">
        <v>7</v>
      </c>
      <c r="K4329" s="5">
        <v>1.8</v>
      </c>
      <c r="L4329" s="4">
        <v>1134.79</v>
      </c>
    </row>
    <row r="4330" spans="1:12" x14ac:dyDescent="0.3">
      <c r="A4330">
        <v>14329</v>
      </c>
      <c r="B4330" s="1">
        <v>48890</v>
      </c>
      <c r="C4330">
        <v>1264</v>
      </c>
      <c r="D4330" t="s">
        <v>19</v>
      </c>
      <c r="E4330" t="s">
        <v>13</v>
      </c>
      <c r="F4330" s="6">
        <v>5</v>
      </c>
      <c r="G4330" s="4">
        <v>369.56</v>
      </c>
      <c r="H4330" s="7">
        <v>0.03</v>
      </c>
      <c r="I4330" t="s">
        <v>18</v>
      </c>
      <c r="J4330" s="6">
        <v>5</v>
      </c>
      <c r="K4330" s="5">
        <v>2.2000000000000002</v>
      </c>
      <c r="L4330" s="4">
        <v>1792.37</v>
      </c>
    </row>
    <row r="4331" spans="1:12" x14ac:dyDescent="0.3">
      <c r="A4331">
        <v>14330</v>
      </c>
      <c r="B4331" s="1">
        <v>48891</v>
      </c>
      <c r="C4331">
        <v>1319</v>
      </c>
      <c r="D4331" t="s">
        <v>19</v>
      </c>
      <c r="E4331" t="s">
        <v>21</v>
      </c>
      <c r="F4331" s="6">
        <v>7</v>
      </c>
      <c r="G4331" s="4">
        <v>20.72</v>
      </c>
      <c r="H4331" s="7">
        <v>0.2</v>
      </c>
      <c r="I4331" t="s">
        <v>14</v>
      </c>
      <c r="J4331" s="6">
        <v>9</v>
      </c>
      <c r="K4331" s="5">
        <v>1.2</v>
      </c>
      <c r="L4331" s="4">
        <v>116.03</v>
      </c>
    </row>
    <row r="4332" spans="1:12" x14ac:dyDescent="0.3">
      <c r="A4332">
        <v>14331</v>
      </c>
      <c r="B4332" s="1">
        <v>48892</v>
      </c>
      <c r="C4332">
        <v>1672</v>
      </c>
      <c r="D4332" t="s">
        <v>15</v>
      </c>
      <c r="E4332" t="s">
        <v>13</v>
      </c>
      <c r="F4332" s="6">
        <v>5</v>
      </c>
      <c r="G4332" s="4">
        <v>471.42</v>
      </c>
      <c r="H4332" s="7">
        <v>0.28999999999999998</v>
      </c>
      <c r="I4332" t="s">
        <v>16</v>
      </c>
      <c r="J4332" s="6">
        <v>7</v>
      </c>
      <c r="K4332" s="5">
        <v>3.6</v>
      </c>
      <c r="L4332" s="4">
        <v>1673.54</v>
      </c>
    </row>
    <row r="4333" spans="1:12" x14ac:dyDescent="0.3">
      <c r="A4333">
        <v>14332</v>
      </c>
      <c r="B4333" s="1">
        <v>48893</v>
      </c>
      <c r="C4333">
        <v>1375</v>
      </c>
      <c r="D4333" t="s">
        <v>19</v>
      </c>
      <c r="E4333" t="s">
        <v>17</v>
      </c>
      <c r="F4333" s="6">
        <v>7</v>
      </c>
      <c r="G4333" s="4">
        <v>494.63</v>
      </c>
      <c r="H4333" s="7">
        <v>0.3</v>
      </c>
      <c r="I4333" t="s">
        <v>16</v>
      </c>
      <c r="J4333" s="6">
        <v>2</v>
      </c>
      <c r="K4333" s="5">
        <v>2.7</v>
      </c>
      <c r="L4333" s="4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 s="6">
        <v>4</v>
      </c>
      <c r="G4334" s="4">
        <v>579.82000000000005</v>
      </c>
      <c r="H4334" s="7">
        <v>0.01</v>
      </c>
      <c r="I4334" t="s">
        <v>18</v>
      </c>
      <c r="J4334" s="6">
        <v>11</v>
      </c>
      <c r="K4334" s="5">
        <v>2.6</v>
      </c>
      <c r="L4334" s="4">
        <v>2296.09</v>
      </c>
    </row>
    <row r="4335" spans="1:12" x14ac:dyDescent="0.3">
      <c r="A4335">
        <v>14334</v>
      </c>
      <c r="B4335" s="1">
        <v>48895</v>
      </c>
      <c r="C4335">
        <v>1088</v>
      </c>
      <c r="D4335" t="s">
        <v>19</v>
      </c>
      <c r="E4335" t="s">
        <v>20</v>
      </c>
      <c r="F4335" s="6">
        <v>4</v>
      </c>
      <c r="G4335" s="4">
        <v>120.68</v>
      </c>
      <c r="H4335" s="7">
        <v>0.33</v>
      </c>
      <c r="I4335" t="s">
        <v>16</v>
      </c>
      <c r="J4335" s="6">
        <v>11</v>
      </c>
      <c r="K4335" s="5">
        <v>1.6</v>
      </c>
      <c r="L4335" s="4">
        <v>323.42</v>
      </c>
    </row>
    <row r="4336" spans="1:12" x14ac:dyDescent="0.3">
      <c r="A4336">
        <v>14335</v>
      </c>
      <c r="B4336" s="1">
        <v>48896</v>
      </c>
      <c r="C4336">
        <v>1653</v>
      </c>
      <c r="D4336" t="s">
        <v>15</v>
      </c>
      <c r="E4336" t="s">
        <v>17</v>
      </c>
      <c r="F4336" s="6">
        <v>5</v>
      </c>
      <c r="G4336" s="4">
        <v>362.81</v>
      </c>
      <c r="H4336" s="7">
        <v>0.02</v>
      </c>
      <c r="I4336" t="s">
        <v>18</v>
      </c>
      <c r="J4336" s="6">
        <v>8</v>
      </c>
      <c r="K4336" s="5">
        <v>2.8</v>
      </c>
      <c r="L4336" s="4">
        <v>1777.77</v>
      </c>
    </row>
    <row r="4337" spans="1:12" x14ac:dyDescent="0.3">
      <c r="A4337">
        <v>14336</v>
      </c>
      <c r="B4337" s="1">
        <v>48897</v>
      </c>
      <c r="C4337">
        <v>1202</v>
      </c>
      <c r="D4337" t="s">
        <v>19</v>
      </c>
      <c r="E4337" t="s">
        <v>17</v>
      </c>
      <c r="F4337" s="6">
        <v>7</v>
      </c>
      <c r="G4337" s="4">
        <v>264.58</v>
      </c>
      <c r="H4337" s="7">
        <v>0.22</v>
      </c>
      <c r="I4337" t="s">
        <v>16</v>
      </c>
      <c r="J4337" s="6">
        <v>11</v>
      </c>
      <c r="K4337" s="5">
        <v>2.6</v>
      </c>
      <c r="L4337" s="4">
        <v>1444.61</v>
      </c>
    </row>
    <row r="4338" spans="1:12" x14ac:dyDescent="0.3">
      <c r="A4338">
        <v>14337</v>
      </c>
      <c r="B4338" s="1">
        <v>48898</v>
      </c>
      <c r="C4338">
        <v>1820</v>
      </c>
      <c r="D4338" t="s">
        <v>19</v>
      </c>
      <c r="E4338" t="s">
        <v>21</v>
      </c>
      <c r="F4338" s="6">
        <v>3</v>
      </c>
      <c r="G4338" s="4">
        <v>210.87</v>
      </c>
      <c r="H4338" s="7">
        <v>0.24</v>
      </c>
      <c r="I4338" t="s">
        <v>16</v>
      </c>
      <c r="J4338" s="6">
        <v>2</v>
      </c>
      <c r="K4338" s="5">
        <v>2.5</v>
      </c>
      <c r="L4338" s="4">
        <v>480.78</v>
      </c>
    </row>
    <row r="4339" spans="1:12" x14ac:dyDescent="0.3">
      <c r="A4339">
        <v>14338</v>
      </c>
      <c r="B4339" s="1">
        <v>48899</v>
      </c>
      <c r="C4339">
        <v>1738</v>
      </c>
      <c r="D4339" t="s">
        <v>19</v>
      </c>
      <c r="E4339" t="s">
        <v>21</v>
      </c>
      <c r="F4339" s="6">
        <v>5</v>
      </c>
      <c r="G4339" s="4">
        <v>345.9</v>
      </c>
      <c r="H4339" s="7">
        <v>0.04</v>
      </c>
      <c r="I4339" t="s">
        <v>16</v>
      </c>
      <c r="J4339" s="6">
        <v>7</v>
      </c>
      <c r="K4339" s="5">
        <v>1.9</v>
      </c>
      <c r="L4339" s="4">
        <v>1660.32</v>
      </c>
    </row>
    <row r="4340" spans="1:12" x14ac:dyDescent="0.3">
      <c r="A4340">
        <v>14339</v>
      </c>
      <c r="B4340" s="1">
        <v>48900</v>
      </c>
      <c r="C4340">
        <v>1954</v>
      </c>
      <c r="D4340" t="s">
        <v>22</v>
      </c>
      <c r="E4340" t="s">
        <v>17</v>
      </c>
      <c r="F4340" s="6">
        <v>6</v>
      </c>
      <c r="G4340" s="4">
        <v>472.69</v>
      </c>
      <c r="H4340" s="7">
        <v>0.02</v>
      </c>
      <c r="I4340" t="s">
        <v>14</v>
      </c>
      <c r="J4340" s="6">
        <v>5</v>
      </c>
      <c r="K4340" s="5">
        <v>1.4</v>
      </c>
      <c r="L4340" s="4">
        <v>2779.42</v>
      </c>
    </row>
    <row r="4341" spans="1:12" x14ac:dyDescent="0.3">
      <c r="A4341">
        <v>14340</v>
      </c>
      <c r="B4341" s="1">
        <v>48901</v>
      </c>
      <c r="C4341">
        <v>1333</v>
      </c>
      <c r="D4341" t="s">
        <v>12</v>
      </c>
      <c r="E4341" t="s">
        <v>17</v>
      </c>
      <c r="F4341" s="6">
        <v>6</v>
      </c>
      <c r="G4341" s="4">
        <v>28.49</v>
      </c>
      <c r="H4341" s="7">
        <v>0.27</v>
      </c>
      <c r="I4341" t="s">
        <v>16</v>
      </c>
      <c r="J4341" s="6">
        <v>10</v>
      </c>
      <c r="K4341" s="5">
        <v>2</v>
      </c>
      <c r="L4341" s="4">
        <v>124.79</v>
      </c>
    </row>
    <row r="4342" spans="1:12" x14ac:dyDescent="0.3">
      <c r="A4342">
        <v>14341</v>
      </c>
      <c r="B4342" s="1">
        <v>48902</v>
      </c>
      <c r="C4342">
        <v>1221</v>
      </c>
      <c r="D4342" t="s">
        <v>15</v>
      </c>
      <c r="E4342" t="s">
        <v>13</v>
      </c>
      <c r="F4342" s="6">
        <v>4</v>
      </c>
      <c r="G4342" s="4">
        <v>582.1</v>
      </c>
      <c r="H4342" s="7">
        <v>0.13</v>
      </c>
      <c r="I4342" t="s">
        <v>16</v>
      </c>
      <c r="J4342" s="6">
        <v>6</v>
      </c>
      <c r="K4342" s="5">
        <v>3.7</v>
      </c>
      <c r="L4342" s="4">
        <v>2025.71</v>
      </c>
    </row>
    <row r="4343" spans="1:12" x14ac:dyDescent="0.3">
      <c r="A4343">
        <v>14342</v>
      </c>
      <c r="B4343" s="1">
        <v>48903</v>
      </c>
      <c r="C4343">
        <v>1040</v>
      </c>
      <c r="D4343" t="s">
        <v>15</v>
      </c>
      <c r="E4343" t="s">
        <v>17</v>
      </c>
      <c r="F4343" s="6">
        <v>6</v>
      </c>
      <c r="G4343" s="4">
        <v>488.78</v>
      </c>
      <c r="H4343" s="7">
        <v>0.04</v>
      </c>
      <c r="I4343" t="s">
        <v>18</v>
      </c>
      <c r="J4343" s="6">
        <v>11</v>
      </c>
      <c r="K4343" s="5">
        <v>1.3</v>
      </c>
      <c r="L4343" s="4">
        <v>2815.37</v>
      </c>
    </row>
    <row r="4344" spans="1:12" x14ac:dyDescent="0.3">
      <c r="A4344">
        <v>14343</v>
      </c>
      <c r="B4344" s="1">
        <v>48904</v>
      </c>
      <c r="C4344">
        <v>1707</v>
      </c>
      <c r="D4344" t="s">
        <v>12</v>
      </c>
      <c r="E4344" t="s">
        <v>20</v>
      </c>
      <c r="F4344" s="6">
        <v>6</v>
      </c>
      <c r="G4344" s="4">
        <v>454.42</v>
      </c>
      <c r="H4344" s="7">
        <v>0.27</v>
      </c>
      <c r="I4344" t="s">
        <v>16</v>
      </c>
      <c r="J4344" s="6">
        <v>4</v>
      </c>
      <c r="K4344" s="5">
        <v>2.5</v>
      </c>
      <c r="L4344" s="4">
        <v>1990.36</v>
      </c>
    </row>
    <row r="4345" spans="1:12" x14ac:dyDescent="0.3">
      <c r="A4345">
        <v>14344</v>
      </c>
      <c r="B4345" s="1">
        <v>48905</v>
      </c>
      <c r="C4345">
        <v>1067</v>
      </c>
      <c r="D4345" t="s">
        <v>19</v>
      </c>
      <c r="E4345" t="s">
        <v>13</v>
      </c>
      <c r="F4345" s="6">
        <v>2</v>
      </c>
      <c r="G4345" s="4">
        <v>459.83</v>
      </c>
      <c r="H4345" s="7">
        <v>0.3</v>
      </c>
      <c r="I4345" t="s">
        <v>16</v>
      </c>
      <c r="J4345" s="6">
        <v>5</v>
      </c>
      <c r="K4345" s="5">
        <v>3.1</v>
      </c>
      <c r="L4345" s="4">
        <v>643.76</v>
      </c>
    </row>
    <row r="4346" spans="1:12" x14ac:dyDescent="0.3">
      <c r="A4346">
        <v>14345</v>
      </c>
      <c r="B4346" s="1">
        <v>48906</v>
      </c>
      <c r="C4346">
        <v>1987</v>
      </c>
      <c r="D4346" t="s">
        <v>19</v>
      </c>
      <c r="E4346" t="s">
        <v>20</v>
      </c>
      <c r="F4346" s="6">
        <v>5</v>
      </c>
      <c r="G4346" s="4">
        <v>242.6</v>
      </c>
      <c r="H4346" s="7">
        <v>0.21</v>
      </c>
      <c r="I4346" t="s">
        <v>16</v>
      </c>
      <c r="J4346" s="6">
        <v>5</v>
      </c>
      <c r="K4346" s="5">
        <v>4.9000000000000004</v>
      </c>
      <c r="L4346" s="4">
        <v>958.27</v>
      </c>
    </row>
    <row r="4347" spans="1:12" x14ac:dyDescent="0.3">
      <c r="A4347">
        <v>14346</v>
      </c>
      <c r="B4347" s="1">
        <v>48907</v>
      </c>
      <c r="C4347">
        <v>1775</v>
      </c>
      <c r="D4347" t="s">
        <v>19</v>
      </c>
      <c r="E4347" t="s">
        <v>20</v>
      </c>
      <c r="F4347" s="6">
        <v>5</v>
      </c>
      <c r="G4347" s="4">
        <v>454.7</v>
      </c>
      <c r="H4347" s="7">
        <v>0.06</v>
      </c>
      <c r="I4347" t="s">
        <v>18</v>
      </c>
      <c r="J4347" s="6">
        <v>7</v>
      </c>
      <c r="K4347" s="5">
        <v>4.4000000000000004</v>
      </c>
      <c r="L4347" s="4">
        <v>2137.09</v>
      </c>
    </row>
    <row r="4348" spans="1:12" x14ac:dyDescent="0.3">
      <c r="A4348">
        <v>14347</v>
      </c>
      <c r="B4348" s="1">
        <v>48908</v>
      </c>
      <c r="C4348">
        <v>1513</v>
      </c>
      <c r="D4348" t="s">
        <v>19</v>
      </c>
      <c r="E4348" t="s">
        <v>20</v>
      </c>
      <c r="F4348" s="6">
        <v>5</v>
      </c>
      <c r="G4348" s="4">
        <v>241.26</v>
      </c>
      <c r="H4348" s="7">
        <v>0.01</v>
      </c>
      <c r="I4348" t="s">
        <v>18</v>
      </c>
      <c r="J4348" s="6">
        <v>11</v>
      </c>
      <c r="K4348" s="5">
        <v>4.7</v>
      </c>
      <c r="L4348" s="4">
        <v>1194.24</v>
      </c>
    </row>
    <row r="4349" spans="1:12" x14ac:dyDescent="0.3">
      <c r="A4349">
        <v>14348</v>
      </c>
      <c r="B4349" s="1">
        <v>48909</v>
      </c>
      <c r="C4349">
        <v>1872</v>
      </c>
      <c r="D4349" t="s">
        <v>15</v>
      </c>
      <c r="E4349" t="s">
        <v>17</v>
      </c>
      <c r="F4349" s="6">
        <v>5</v>
      </c>
      <c r="G4349" s="4">
        <v>540.74</v>
      </c>
      <c r="H4349" s="7">
        <v>0.25</v>
      </c>
      <c r="I4349" t="s">
        <v>16</v>
      </c>
      <c r="J4349" s="6">
        <v>4</v>
      </c>
      <c r="K4349" s="5">
        <v>4.3</v>
      </c>
      <c r="L4349" s="4">
        <v>2027.78</v>
      </c>
    </row>
    <row r="4350" spans="1:12" x14ac:dyDescent="0.3">
      <c r="A4350">
        <v>14349</v>
      </c>
      <c r="B4350" s="1">
        <v>48910</v>
      </c>
      <c r="C4350">
        <v>1636</v>
      </c>
      <c r="D4350" t="s">
        <v>12</v>
      </c>
      <c r="E4350" t="s">
        <v>21</v>
      </c>
      <c r="F4350" s="6">
        <v>1</v>
      </c>
      <c r="G4350" s="4">
        <v>118.68</v>
      </c>
      <c r="H4350" s="7">
        <v>0.19</v>
      </c>
      <c r="I4350" t="s">
        <v>16</v>
      </c>
      <c r="J4350" s="6">
        <v>5</v>
      </c>
      <c r="K4350" s="5">
        <v>3.4</v>
      </c>
      <c r="L4350" s="4">
        <v>96.13</v>
      </c>
    </row>
    <row r="4351" spans="1:12" x14ac:dyDescent="0.3">
      <c r="A4351">
        <v>14350</v>
      </c>
      <c r="B4351" s="1">
        <v>48911</v>
      </c>
      <c r="C4351">
        <v>1621</v>
      </c>
      <c r="D4351" t="s">
        <v>15</v>
      </c>
      <c r="E4351" t="s">
        <v>21</v>
      </c>
      <c r="F4351" s="6">
        <v>5</v>
      </c>
      <c r="G4351" s="4">
        <v>186.02</v>
      </c>
      <c r="H4351" s="7">
        <v>0.23</v>
      </c>
      <c r="I4351" t="s">
        <v>18</v>
      </c>
      <c r="J4351" s="6">
        <v>4</v>
      </c>
      <c r="K4351" s="5">
        <v>4.4000000000000004</v>
      </c>
      <c r="L4351" s="4">
        <v>716.18</v>
      </c>
    </row>
    <row r="4352" spans="1:12" x14ac:dyDescent="0.3">
      <c r="A4352">
        <v>14351</v>
      </c>
      <c r="B4352" s="1">
        <v>48912</v>
      </c>
      <c r="C4352">
        <v>1597</v>
      </c>
      <c r="D4352" t="s">
        <v>15</v>
      </c>
      <c r="E4352" t="s">
        <v>20</v>
      </c>
      <c r="F4352" s="6">
        <v>7</v>
      </c>
      <c r="G4352" s="4">
        <v>337.53</v>
      </c>
      <c r="H4352" s="7">
        <v>0.28000000000000003</v>
      </c>
      <c r="I4352" t="s">
        <v>18</v>
      </c>
      <c r="J4352" s="6">
        <v>4</v>
      </c>
      <c r="K4352" s="5">
        <v>3.3</v>
      </c>
      <c r="L4352" s="4">
        <v>1701.15</v>
      </c>
    </row>
    <row r="4353" spans="1:12" x14ac:dyDescent="0.3">
      <c r="A4353">
        <v>14352</v>
      </c>
      <c r="B4353" s="1">
        <v>48913</v>
      </c>
      <c r="C4353">
        <v>1936</v>
      </c>
      <c r="D4353" t="s">
        <v>12</v>
      </c>
      <c r="E4353" t="s">
        <v>17</v>
      </c>
      <c r="F4353" s="6">
        <v>4</v>
      </c>
      <c r="G4353" s="4">
        <v>201.74</v>
      </c>
      <c r="H4353" s="7">
        <v>0.15</v>
      </c>
      <c r="I4353" t="s">
        <v>16</v>
      </c>
      <c r="J4353" s="6">
        <v>8</v>
      </c>
      <c r="K4353" s="5">
        <v>2.4</v>
      </c>
      <c r="L4353" s="4">
        <v>685.92</v>
      </c>
    </row>
    <row r="4354" spans="1:12" x14ac:dyDescent="0.3">
      <c r="A4354">
        <v>14353</v>
      </c>
      <c r="B4354" s="1">
        <v>48914</v>
      </c>
      <c r="C4354">
        <v>1631</v>
      </c>
      <c r="D4354" t="s">
        <v>19</v>
      </c>
      <c r="E4354" t="s">
        <v>13</v>
      </c>
      <c r="F4354" s="6">
        <v>7</v>
      </c>
      <c r="G4354" s="4">
        <v>263.18</v>
      </c>
      <c r="H4354" s="7">
        <v>0.04</v>
      </c>
      <c r="I4354" t="s">
        <v>16</v>
      </c>
      <c r="J4354" s="6">
        <v>11</v>
      </c>
      <c r="K4354" s="5">
        <v>2.5</v>
      </c>
      <c r="L4354" s="4">
        <v>1768.57</v>
      </c>
    </row>
    <row r="4355" spans="1:12" x14ac:dyDescent="0.3">
      <c r="A4355">
        <v>14354</v>
      </c>
      <c r="B4355" s="1">
        <v>48915</v>
      </c>
      <c r="C4355">
        <v>1126</v>
      </c>
      <c r="D4355" t="s">
        <v>19</v>
      </c>
      <c r="E4355" t="s">
        <v>20</v>
      </c>
      <c r="F4355" s="6">
        <v>4</v>
      </c>
      <c r="G4355" s="4">
        <v>303.07</v>
      </c>
      <c r="H4355" s="7">
        <v>0.33</v>
      </c>
      <c r="I4355" t="s">
        <v>16</v>
      </c>
      <c r="J4355" s="6">
        <v>5</v>
      </c>
      <c r="K4355" s="5">
        <v>3.3</v>
      </c>
      <c r="L4355" s="4">
        <v>812.23</v>
      </c>
    </row>
    <row r="4356" spans="1:12" x14ac:dyDescent="0.3">
      <c r="A4356">
        <v>14355</v>
      </c>
      <c r="B4356" s="1">
        <v>48916</v>
      </c>
      <c r="C4356">
        <v>1254</v>
      </c>
      <c r="D4356" t="s">
        <v>15</v>
      </c>
      <c r="E4356" t="s">
        <v>13</v>
      </c>
      <c r="F4356" s="6">
        <v>1</v>
      </c>
      <c r="G4356" s="4">
        <v>515.97</v>
      </c>
      <c r="H4356" s="7">
        <v>0.19</v>
      </c>
      <c r="I4356" t="s">
        <v>18</v>
      </c>
      <c r="J4356" s="6">
        <v>9</v>
      </c>
      <c r="K4356" s="5">
        <v>4.2</v>
      </c>
      <c r="L4356" s="4">
        <v>417.94</v>
      </c>
    </row>
    <row r="4357" spans="1:12" x14ac:dyDescent="0.3">
      <c r="A4357">
        <v>14356</v>
      </c>
      <c r="B4357" s="1">
        <v>48917</v>
      </c>
      <c r="C4357">
        <v>1694</v>
      </c>
      <c r="D4357" t="s">
        <v>15</v>
      </c>
      <c r="E4357" t="s">
        <v>13</v>
      </c>
      <c r="F4357" s="6">
        <v>5</v>
      </c>
      <c r="G4357" s="4">
        <v>321.07</v>
      </c>
      <c r="H4357" s="7">
        <v>0.22</v>
      </c>
      <c r="I4357" t="s">
        <v>14</v>
      </c>
      <c r="J4357" s="6">
        <v>5</v>
      </c>
      <c r="K4357" s="5">
        <v>1.5</v>
      </c>
      <c r="L4357" s="4">
        <v>1252.17</v>
      </c>
    </row>
    <row r="4358" spans="1:12" x14ac:dyDescent="0.3">
      <c r="A4358">
        <v>14357</v>
      </c>
      <c r="B4358" s="1">
        <v>48918</v>
      </c>
      <c r="C4358">
        <v>1015</v>
      </c>
      <c r="D4358" t="s">
        <v>19</v>
      </c>
      <c r="E4358" t="s">
        <v>17</v>
      </c>
      <c r="F4358" s="6">
        <v>3</v>
      </c>
      <c r="G4358" s="4">
        <v>227.04</v>
      </c>
      <c r="H4358" s="7">
        <v>0.33</v>
      </c>
      <c r="I4358" t="s">
        <v>16</v>
      </c>
      <c r="J4358" s="6">
        <v>8</v>
      </c>
      <c r="K4358" s="5">
        <v>1.2</v>
      </c>
      <c r="L4358" s="4">
        <v>456.35</v>
      </c>
    </row>
    <row r="4359" spans="1:12" x14ac:dyDescent="0.3">
      <c r="A4359">
        <v>14358</v>
      </c>
      <c r="B4359" s="1">
        <v>48919</v>
      </c>
      <c r="C4359">
        <v>1476</v>
      </c>
      <c r="D4359" t="s">
        <v>15</v>
      </c>
      <c r="E4359" t="s">
        <v>17</v>
      </c>
      <c r="F4359" s="6">
        <v>7</v>
      </c>
      <c r="G4359" s="4">
        <v>159.93</v>
      </c>
      <c r="H4359" s="7">
        <v>0.33</v>
      </c>
      <c r="I4359" t="s">
        <v>16</v>
      </c>
      <c r="J4359" s="6">
        <v>3</v>
      </c>
      <c r="K4359" s="5">
        <v>4.2</v>
      </c>
      <c r="L4359" s="4">
        <v>750.07</v>
      </c>
    </row>
    <row r="4360" spans="1:12" x14ac:dyDescent="0.3">
      <c r="A4360">
        <v>14359</v>
      </c>
      <c r="B4360" s="1">
        <v>48920</v>
      </c>
      <c r="C4360">
        <v>1061</v>
      </c>
      <c r="D4360" t="s">
        <v>15</v>
      </c>
      <c r="E4360" t="s">
        <v>21</v>
      </c>
      <c r="F4360" s="6">
        <v>5</v>
      </c>
      <c r="G4360" s="4">
        <v>254.08</v>
      </c>
      <c r="H4360" s="7">
        <v>0.2</v>
      </c>
      <c r="I4360" t="s">
        <v>16</v>
      </c>
      <c r="J4360" s="6">
        <v>7</v>
      </c>
      <c r="K4360" s="5">
        <v>3.6</v>
      </c>
      <c r="L4360" s="4">
        <v>1016.32</v>
      </c>
    </row>
    <row r="4361" spans="1:12" x14ac:dyDescent="0.3">
      <c r="A4361">
        <v>14360</v>
      </c>
      <c r="B4361" s="1">
        <v>48921</v>
      </c>
      <c r="C4361">
        <v>1880</v>
      </c>
      <c r="D4361" t="s">
        <v>22</v>
      </c>
      <c r="E4361" t="s">
        <v>21</v>
      </c>
      <c r="F4361" s="6">
        <v>4</v>
      </c>
      <c r="G4361" s="4">
        <v>316.70999999999998</v>
      </c>
      <c r="H4361" s="7">
        <v>0.1</v>
      </c>
      <c r="I4361" t="s">
        <v>16</v>
      </c>
      <c r="J4361" s="6">
        <v>1</v>
      </c>
      <c r="K4361" s="5">
        <v>4.3</v>
      </c>
      <c r="L4361" s="4">
        <v>1140.1600000000001</v>
      </c>
    </row>
    <row r="4362" spans="1:12" x14ac:dyDescent="0.3">
      <c r="A4362">
        <v>14361</v>
      </c>
      <c r="B4362" s="1">
        <v>48922</v>
      </c>
      <c r="C4362">
        <v>1431</v>
      </c>
      <c r="D4362" t="s">
        <v>15</v>
      </c>
      <c r="E4362" t="s">
        <v>17</v>
      </c>
      <c r="F4362" s="6">
        <v>7</v>
      </c>
      <c r="G4362" s="4">
        <v>451.48</v>
      </c>
      <c r="H4362" s="7">
        <v>0.35</v>
      </c>
      <c r="I4362" t="s">
        <v>16</v>
      </c>
      <c r="J4362" s="6">
        <v>5</v>
      </c>
      <c r="K4362" s="5">
        <v>4.9000000000000004</v>
      </c>
      <c r="L4362" s="4">
        <v>2054.23</v>
      </c>
    </row>
    <row r="4363" spans="1:12" x14ac:dyDescent="0.3">
      <c r="A4363">
        <v>14362</v>
      </c>
      <c r="B4363" s="1">
        <v>48923</v>
      </c>
      <c r="C4363">
        <v>1669</v>
      </c>
      <c r="D4363" t="s">
        <v>19</v>
      </c>
      <c r="E4363" t="s">
        <v>20</v>
      </c>
      <c r="F4363" s="6">
        <v>2</v>
      </c>
      <c r="G4363" s="4">
        <v>85.81</v>
      </c>
      <c r="H4363" s="7">
        <v>0.24</v>
      </c>
      <c r="I4363" t="s">
        <v>14</v>
      </c>
      <c r="J4363" s="6">
        <v>2</v>
      </c>
      <c r="K4363" s="5">
        <v>2</v>
      </c>
      <c r="L4363" s="4">
        <v>130.43</v>
      </c>
    </row>
    <row r="4364" spans="1:12" x14ac:dyDescent="0.3">
      <c r="A4364">
        <v>14363</v>
      </c>
      <c r="B4364" s="1">
        <v>48924</v>
      </c>
      <c r="C4364">
        <v>1267</v>
      </c>
      <c r="D4364" t="s">
        <v>19</v>
      </c>
      <c r="E4364" t="s">
        <v>21</v>
      </c>
      <c r="F4364" s="6">
        <v>6</v>
      </c>
      <c r="G4364" s="4">
        <v>144.63999999999999</v>
      </c>
      <c r="H4364" s="7">
        <v>0.14000000000000001</v>
      </c>
      <c r="I4364" t="s">
        <v>16</v>
      </c>
      <c r="J4364" s="6">
        <v>8</v>
      </c>
      <c r="K4364" s="5">
        <v>1.8</v>
      </c>
      <c r="L4364" s="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 s="6">
        <v>2</v>
      </c>
      <c r="G4365" s="4">
        <v>237.1</v>
      </c>
      <c r="H4365" s="7">
        <v>0.2</v>
      </c>
      <c r="I4365" t="s">
        <v>18</v>
      </c>
      <c r="J4365" s="6">
        <v>6</v>
      </c>
      <c r="K4365" s="5">
        <v>2.4</v>
      </c>
      <c r="L4365" s="4">
        <v>379.36</v>
      </c>
    </row>
    <row r="4366" spans="1:12" x14ac:dyDescent="0.3">
      <c r="A4366">
        <v>14365</v>
      </c>
      <c r="B4366" s="1">
        <v>48926</v>
      </c>
      <c r="C4366">
        <v>1778</v>
      </c>
      <c r="D4366" t="s">
        <v>19</v>
      </c>
      <c r="E4366" t="s">
        <v>20</v>
      </c>
      <c r="F4366" s="6">
        <v>3</v>
      </c>
      <c r="G4366" s="4">
        <v>225.83</v>
      </c>
      <c r="H4366" s="7">
        <v>0.15</v>
      </c>
      <c r="I4366" t="s">
        <v>16</v>
      </c>
      <c r="J4366" s="6">
        <v>5</v>
      </c>
      <c r="K4366" s="5">
        <v>4.5</v>
      </c>
      <c r="L4366" s="4">
        <v>575.87</v>
      </c>
    </row>
    <row r="4367" spans="1:12" x14ac:dyDescent="0.3">
      <c r="A4367">
        <v>14366</v>
      </c>
      <c r="B4367" s="1">
        <v>48927</v>
      </c>
      <c r="C4367">
        <v>1575</v>
      </c>
      <c r="D4367" t="s">
        <v>12</v>
      </c>
      <c r="E4367" t="s">
        <v>13</v>
      </c>
      <c r="F4367" s="6">
        <v>5</v>
      </c>
      <c r="G4367" s="4">
        <v>244.17</v>
      </c>
      <c r="H4367" s="7">
        <v>0.31</v>
      </c>
      <c r="I4367" t="s">
        <v>14</v>
      </c>
      <c r="J4367" s="6">
        <v>3</v>
      </c>
      <c r="K4367" s="5">
        <v>1.1000000000000001</v>
      </c>
      <c r="L4367" s="4">
        <v>842.39</v>
      </c>
    </row>
    <row r="4368" spans="1:12" x14ac:dyDescent="0.3">
      <c r="A4368">
        <v>14367</v>
      </c>
      <c r="B4368" s="1">
        <v>48928</v>
      </c>
      <c r="C4368">
        <v>1493</v>
      </c>
      <c r="D4368" t="s">
        <v>15</v>
      </c>
      <c r="E4368" t="s">
        <v>17</v>
      </c>
      <c r="F4368" s="6">
        <v>1</v>
      </c>
      <c r="G4368" s="4">
        <v>479.21</v>
      </c>
      <c r="H4368" s="7">
        <v>0.17</v>
      </c>
      <c r="I4368" t="s">
        <v>18</v>
      </c>
      <c r="J4368" s="6">
        <v>1</v>
      </c>
      <c r="K4368" s="5">
        <v>1</v>
      </c>
      <c r="L4368" s="4">
        <v>397.74</v>
      </c>
    </row>
    <row r="4369" spans="1:12" x14ac:dyDescent="0.3">
      <c r="A4369">
        <v>14368</v>
      </c>
      <c r="B4369" s="1">
        <v>48929</v>
      </c>
      <c r="C4369">
        <v>1561</v>
      </c>
      <c r="D4369" t="s">
        <v>19</v>
      </c>
      <c r="E4369" t="s">
        <v>13</v>
      </c>
      <c r="F4369" s="6">
        <v>5</v>
      </c>
      <c r="G4369" s="4">
        <v>204.63</v>
      </c>
      <c r="H4369" s="7">
        <v>0.28999999999999998</v>
      </c>
      <c r="I4369" t="s">
        <v>16</v>
      </c>
      <c r="J4369" s="6">
        <v>10</v>
      </c>
      <c r="K4369" s="5">
        <v>1.9</v>
      </c>
      <c r="L4369" s="4">
        <v>726.44</v>
      </c>
    </row>
    <row r="4370" spans="1:12" x14ac:dyDescent="0.3">
      <c r="A4370">
        <v>14369</v>
      </c>
      <c r="B4370" s="1">
        <v>48930</v>
      </c>
      <c r="C4370">
        <v>1468</v>
      </c>
      <c r="D4370" t="s">
        <v>22</v>
      </c>
      <c r="E4370" t="s">
        <v>20</v>
      </c>
      <c r="F4370" s="6">
        <v>3</v>
      </c>
      <c r="G4370" s="4">
        <v>308.61</v>
      </c>
      <c r="H4370" s="7">
        <v>0.28999999999999998</v>
      </c>
      <c r="I4370" t="s">
        <v>14</v>
      </c>
      <c r="J4370" s="6">
        <v>10</v>
      </c>
      <c r="K4370" s="5">
        <v>2.5</v>
      </c>
      <c r="L4370" s="4">
        <v>657.34</v>
      </c>
    </row>
    <row r="4371" spans="1:12" x14ac:dyDescent="0.3">
      <c r="A4371">
        <v>14370</v>
      </c>
      <c r="B4371" s="1">
        <v>48931</v>
      </c>
      <c r="C4371">
        <v>1766</v>
      </c>
      <c r="D4371" t="s">
        <v>15</v>
      </c>
      <c r="E4371" t="s">
        <v>17</v>
      </c>
      <c r="F4371" s="6">
        <v>3</v>
      </c>
      <c r="G4371" s="4">
        <v>379.99</v>
      </c>
      <c r="H4371" s="7">
        <v>0.28999999999999998</v>
      </c>
      <c r="I4371" t="s">
        <v>16</v>
      </c>
      <c r="J4371" s="6">
        <v>10</v>
      </c>
      <c r="K4371" s="5">
        <v>2.2000000000000002</v>
      </c>
      <c r="L4371" s="4">
        <v>809.38</v>
      </c>
    </row>
    <row r="4372" spans="1:12" x14ac:dyDescent="0.3">
      <c r="A4372">
        <v>14371</v>
      </c>
      <c r="B4372" s="1">
        <v>48932</v>
      </c>
      <c r="C4372">
        <v>1660</v>
      </c>
      <c r="D4372" t="s">
        <v>19</v>
      </c>
      <c r="E4372" t="s">
        <v>20</v>
      </c>
      <c r="F4372" s="6">
        <v>6</v>
      </c>
      <c r="G4372" s="4">
        <v>150.82</v>
      </c>
      <c r="H4372" s="7">
        <v>0.25</v>
      </c>
      <c r="I4372" t="s">
        <v>18</v>
      </c>
      <c r="J4372" s="6">
        <v>11</v>
      </c>
      <c r="K4372" s="5">
        <v>4.3</v>
      </c>
      <c r="L4372" s="4">
        <v>678.69</v>
      </c>
    </row>
    <row r="4373" spans="1:12" x14ac:dyDescent="0.3">
      <c r="A4373">
        <v>14372</v>
      </c>
      <c r="B4373" s="1">
        <v>48933</v>
      </c>
      <c r="C4373">
        <v>1324</v>
      </c>
      <c r="D4373" t="s">
        <v>22</v>
      </c>
      <c r="E4373" t="s">
        <v>13</v>
      </c>
      <c r="F4373" s="6">
        <v>3</v>
      </c>
      <c r="G4373" s="4">
        <v>435.44</v>
      </c>
      <c r="H4373" s="7">
        <v>0.3</v>
      </c>
      <c r="I4373" t="s">
        <v>14</v>
      </c>
      <c r="J4373" s="6">
        <v>10</v>
      </c>
      <c r="K4373" s="5">
        <v>3.8</v>
      </c>
      <c r="L4373" s="4">
        <v>914.42</v>
      </c>
    </row>
    <row r="4374" spans="1:12" x14ac:dyDescent="0.3">
      <c r="A4374">
        <v>14373</v>
      </c>
      <c r="B4374" s="1">
        <v>48934</v>
      </c>
      <c r="C4374">
        <v>1303</v>
      </c>
      <c r="D4374" t="s">
        <v>12</v>
      </c>
      <c r="E4374" t="s">
        <v>20</v>
      </c>
      <c r="F4374" s="6">
        <v>2</v>
      </c>
      <c r="G4374" s="4">
        <v>335.06</v>
      </c>
      <c r="H4374" s="7">
        <v>0.14000000000000001</v>
      </c>
      <c r="I4374" t="s">
        <v>16</v>
      </c>
      <c r="J4374" s="6">
        <v>8</v>
      </c>
      <c r="K4374" s="5">
        <v>4.4000000000000004</v>
      </c>
      <c r="L4374" s="4">
        <v>576.29999999999995</v>
      </c>
    </row>
    <row r="4375" spans="1:12" x14ac:dyDescent="0.3">
      <c r="A4375">
        <v>14374</v>
      </c>
      <c r="B4375" s="1">
        <v>48935</v>
      </c>
      <c r="C4375">
        <v>1275</v>
      </c>
      <c r="D4375" t="s">
        <v>22</v>
      </c>
      <c r="E4375" t="s">
        <v>17</v>
      </c>
      <c r="F4375" s="6">
        <v>6</v>
      </c>
      <c r="G4375" s="4">
        <v>276.37</v>
      </c>
      <c r="H4375" s="7">
        <v>0.04</v>
      </c>
      <c r="I4375" t="s">
        <v>18</v>
      </c>
      <c r="J4375" s="6">
        <v>11</v>
      </c>
      <c r="K4375" s="5">
        <v>2.5</v>
      </c>
      <c r="L4375" s="4">
        <v>1591.89</v>
      </c>
    </row>
    <row r="4376" spans="1:12" x14ac:dyDescent="0.3">
      <c r="A4376">
        <v>14375</v>
      </c>
      <c r="B4376" s="1">
        <v>48936</v>
      </c>
      <c r="C4376">
        <v>1868</v>
      </c>
      <c r="D4376" t="s">
        <v>19</v>
      </c>
      <c r="E4376" t="s">
        <v>13</v>
      </c>
      <c r="F4376" s="6">
        <v>5</v>
      </c>
      <c r="G4376" s="4">
        <v>488.72</v>
      </c>
      <c r="H4376" s="7">
        <v>0.28999999999999998</v>
      </c>
      <c r="I4376" t="s">
        <v>14</v>
      </c>
      <c r="J4376" s="6">
        <v>5</v>
      </c>
      <c r="K4376" s="5">
        <v>3.4</v>
      </c>
      <c r="L4376" s="4">
        <v>1734.96</v>
      </c>
    </row>
    <row r="4377" spans="1:12" x14ac:dyDescent="0.3">
      <c r="A4377">
        <v>14376</v>
      </c>
      <c r="B4377" s="1">
        <v>48937</v>
      </c>
      <c r="C4377">
        <v>1962</v>
      </c>
      <c r="D4377" t="s">
        <v>15</v>
      </c>
      <c r="E4377" t="s">
        <v>13</v>
      </c>
      <c r="F4377" s="6">
        <v>7</v>
      </c>
      <c r="G4377" s="4">
        <v>157.44</v>
      </c>
      <c r="H4377" s="7">
        <v>0.17</v>
      </c>
      <c r="I4377" t="s">
        <v>14</v>
      </c>
      <c r="J4377" s="6">
        <v>9</v>
      </c>
      <c r="K4377" s="5">
        <v>3.1</v>
      </c>
      <c r="L4377" s="4">
        <v>914.73</v>
      </c>
    </row>
    <row r="4378" spans="1:12" x14ac:dyDescent="0.3">
      <c r="A4378">
        <v>14377</v>
      </c>
      <c r="B4378" s="1">
        <v>48938</v>
      </c>
      <c r="C4378">
        <v>1683</v>
      </c>
      <c r="D4378" t="s">
        <v>22</v>
      </c>
      <c r="E4378" t="s">
        <v>21</v>
      </c>
      <c r="F4378" s="6">
        <v>5</v>
      </c>
      <c r="G4378" s="4">
        <v>531.66</v>
      </c>
      <c r="H4378" s="7">
        <v>0.04</v>
      </c>
      <c r="I4378" t="s">
        <v>18</v>
      </c>
      <c r="J4378" s="6">
        <v>11</v>
      </c>
      <c r="K4378" s="5">
        <v>2.9</v>
      </c>
      <c r="L4378" s="4">
        <v>2551.9699999999998</v>
      </c>
    </row>
    <row r="4379" spans="1:12" x14ac:dyDescent="0.3">
      <c r="A4379">
        <v>14378</v>
      </c>
      <c r="B4379" s="1">
        <v>48939</v>
      </c>
      <c r="C4379">
        <v>1928</v>
      </c>
      <c r="D4379" t="s">
        <v>19</v>
      </c>
      <c r="E4379" t="s">
        <v>21</v>
      </c>
      <c r="F4379" s="6">
        <v>1</v>
      </c>
      <c r="G4379" s="4">
        <v>343.21</v>
      </c>
      <c r="H4379" s="7">
        <v>0.04</v>
      </c>
      <c r="I4379" t="s">
        <v>16</v>
      </c>
      <c r="J4379" s="6">
        <v>7</v>
      </c>
      <c r="K4379" s="5">
        <v>2.2000000000000002</v>
      </c>
      <c r="L4379" s="4">
        <v>329.48</v>
      </c>
    </row>
    <row r="4380" spans="1:12" x14ac:dyDescent="0.3">
      <c r="A4380">
        <v>14379</v>
      </c>
      <c r="B4380" s="1">
        <v>48940</v>
      </c>
      <c r="C4380">
        <v>1200</v>
      </c>
      <c r="D4380" t="s">
        <v>19</v>
      </c>
      <c r="E4380" t="s">
        <v>20</v>
      </c>
      <c r="F4380" s="6">
        <v>3</v>
      </c>
      <c r="G4380" s="4">
        <v>371.37</v>
      </c>
      <c r="H4380" s="7">
        <v>0.06</v>
      </c>
      <c r="I4380" t="s">
        <v>18</v>
      </c>
      <c r="J4380" s="6">
        <v>1</v>
      </c>
      <c r="K4380" s="5">
        <v>3.8</v>
      </c>
      <c r="L4380" s="4">
        <v>1047.26</v>
      </c>
    </row>
    <row r="4381" spans="1:12" x14ac:dyDescent="0.3">
      <c r="A4381">
        <v>14380</v>
      </c>
      <c r="B4381" s="1">
        <v>48941</v>
      </c>
      <c r="C4381">
        <v>1444</v>
      </c>
      <c r="D4381" t="s">
        <v>12</v>
      </c>
      <c r="E4381" t="s">
        <v>21</v>
      </c>
      <c r="F4381" s="6">
        <v>3</v>
      </c>
      <c r="G4381" s="4">
        <v>526.91</v>
      </c>
      <c r="H4381" s="7">
        <v>0.26</v>
      </c>
      <c r="I4381" t="s">
        <v>18</v>
      </c>
      <c r="J4381" s="6">
        <v>11</v>
      </c>
      <c r="K4381" s="5">
        <v>3.1</v>
      </c>
      <c r="L4381" s="4">
        <v>1169.74</v>
      </c>
    </row>
    <row r="4382" spans="1:12" x14ac:dyDescent="0.3">
      <c r="A4382">
        <v>14381</v>
      </c>
      <c r="B4382" s="1">
        <v>48942</v>
      </c>
      <c r="C4382">
        <v>1904</v>
      </c>
      <c r="D4382" t="s">
        <v>19</v>
      </c>
      <c r="E4382" t="s">
        <v>21</v>
      </c>
      <c r="F4382" s="6">
        <v>4</v>
      </c>
      <c r="G4382" s="4">
        <v>493.29</v>
      </c>
      <c r="H4382" s="7">
        <v>0.25</v>
      </c>
      <c r="I4382" t="s">
        <v>18</v>
      </c>
      <c r="J4382" s="6">
        <v>1</v>
      </c>
      <c r="K4382" s="5">
        <v>1.3</v>
      </c>
      <c r="L4382" s="4">
        <v>1479.87</v>
      </c>
    </row>
    <row r="4383" spans="1:12" x14ac:dyDescent="0.3">
      <c r="A4383">
        <v>14382</v>
      </c>
      <c r="B4383" s="1">
        <v>48943</v>
      </c>
      <c r="C4383">
        <v>1323</v>
      </c>
      <c r="D4383" t="s">
        <v>22</v>
      </c>
      <c r="E4383" t="s">
        <v>21</v>
      </c>
      <c r="F4383" s="6">
        <v>6</v>
      </c>
      <c r="G4383" s="4">
        <v>366.91</v>
      </c>
      <c r="H4383" s="7">
        <v>7.0000000000000007E-2</v>
      </c>
      <c r="I4383" t="s">
        <v>14</v>
      </c>
      <c r="J4383" s="6">
        <v>7</v>
      </c>
      <c r="K4383" s="5">
        <v>1</v>
      </c>
      <c r="L4383" s="4">
        <v>2047.36</v>
      </c>
    </row>
    <row r="4384" spans="1:12" x14ac:dyDescent="0.3">
      <c r="A4384">
        <v>14383</v>
      </c>
      <c r="B4384" s="1">
        <v>48944</v>
      </c>
      <c r="C4384">
        <v>1034</v>
      </c>
      <c r="D4384" t="s">
        <v>15</v>
      </c>
      <c r="E4384" t="s">
        <v>21</v>
      </c>
      <c r="F4384" s="6">
        <v>4</v>
      </c>
      <c r="G4384" s="4">
        <v>455.61</v>
      </c>
      <c r="H4384" s="7">
        <v>0.3</v>
      </c>
      <c r="I4384" t="s">
        <v>16</v>
      </c>
      <c r="J4384" s="6">
        <v>11</v>
      </c>
      <c r="K4384" s="5">
        <v>1.1000000000000001</v>
      </c>
      <c r="L4384" s="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 s="6">
        <v>6</v>
      </c>
      <c r="G4385" s="4">
        <v>268.49</v>
      </c>
      <c r="H4385" s="7">
        <v>0.1</v>
      </c>
      <c r="I4385" t="s">
        <v>16</v>
      </c>
      <c r="J4385" s="6">
        <v>7</v>
      </c>
      <c r="K4385" s="5">
        <v>1.3</v>
      </c>
      <c r="L4385" s="4">
        <v>1449.85</v>
      </c>
    </row>
    <row r="4386" spans="1:12" x14ac:dyDescent="0.3">
      <c r="A4386">
        <v>14385</v>
      </c>
      <c r="B4386" s="1">
        <v>48946</v>
      </c>
      <c r="C4386">
        <v>1481</v>
      </c>
      <c r="D4386" t="s">
        <v>19</v>
      </c>
      <c r="E4386" t="s">
        <v>17</v>
      </c>
      <c r="F4386" s="6">
        <v>2</v>
      </c>
      <c r="G4386" s="4">
        <v>335.22</v>
      </c>
      <c r="H4386" s="7">
        <v>0.28000000000000003</v>
      </c>
      <c r="I4386" t="s">
        <v>18</v>
      </c>
      <c r="J4386" s="6">
        <v>9</v>
      </c>
      <c r="K4386" s="5">
        <v>2.5</v>
      </c>
      <c r="L4386" s="4">
        <v>482.72</v>
      </c>
    </row>
    <row r="4387" spans="1:12" x14ac:dyDescent="0.3">
      <c r="A4387">
        <v>14386</v>
      </c>
      <c r="B4387" s="1">
        <v>48947</v>
      </c>
      <c r="C4387">
        <v>1727</v>
      </c>
      <c r="D4387" t="s">
        <v>22</v>
      </c>
      <c r="E4387" t="s">
        <v>21</v>
      </c>
      <c r="F4387" s="6">
        <v>6</v>
      </c>
      <c r="G4387" s="4">
        <v>51.31</v>
      </c>
      <c r="H4387" s="7">
        <v>0.17</v>
      </c>
      <c r="I4387" t="s">
        <v>14</v>
      </c>
      <c r="J4387" s="6">
        <v>2</v>
      </c>
      <c r="K4387" s="5">
        <v>2.2000000000000002</v>
      </c>
      <c r="L4387" s="4">
        <v>255.52</v>
      </c>
    </row>
    <row r="4388" spans="1:12" x14ac:dyDescent="0.3">
      <c r="A4388">
        <v>14387</v>
      </c>
      <c r="B4388" s="1">
        <v>48948</v>
      </c>
      <c r="C4388">
        <v>1479</v>
      </c>
      <c r="D4388" t="s">
        <v>15</v>
      </c>
      <c r="E4388" t="s">
        <v>20</v>
      </c>
      <c r="F4388" s="6">
        <v>5</v>
      </c>
      <c r="G4388" s="4">
        <v>67.569999999999993</v>
      </c>
      <c r="H4388" s="7">
        <v>0.26</v>
      </c>
      <c r="I4388" t="s">
        <v>18</v>
      </c>
      <c r="J4388" s="6">
        <v>7</v>
      </c>
      <c r="K4388" s="5">
        <v>1.6</v>
      </c>
      <c r="L4388" s="4">
        <v>250.01</v>
      </c>
    </row>
    <row r="4389" spans="1:12" x14ac:dyDescent="0.3">
      <c r="A4389">
        <v>14388</v>
      </c>
      <c r="B4389" s="1">
        <v>48949</v>
      </c>
      <c r="C4389">
        <v>1064</v>
      </c>
      <c r="D4389" t="s">
        <v>15</v>
      </c>
      <c r="E4389" t="s">
        <v>17</v>
      </c>
      <c r="F4389" s="6">
        <v>1</v>
      </c>
      <c r="G4389" s="4">
        <v>500.21</v>
      </c>
      <c r="H4389" s="7">
        <v>0.13</v>
      </c>
      <c r="I4389" t="s">
        <v>14</v>
      </c>
      <c r="J4389" s="6">
        <v>2</v>
      </c>
      <c r="K4389" s="5">
        <v>3.1</v>
      </c>
      <c r="L4389" s="4">
        <v>435.18</v>
      </c>
    </row>
    <row r="4390" spans="1:12" x14ac:dyDescent="0.3">
      <c r="A4390">
        <v>14389</v>
      </c>
      <c r="B4390" s="1">
        <v>48950</v>
      </c>
      <c r="C4390">
        <v>1007</v>
      </c>
      <c r="D4390" t="s">
        <v>22</v>
      </c>
      <c r="E4390" t="s">
        <v>21</v>
      </c>
      <c r="F4390" s="6">
        <v>7</v>
      </c>
      <c r="G4390" s="4">
        <v>49.91</v>
      </c>
      <c r="H4390" s="7">
        <v>0.12</v>
      </c>
      <c r="I4390" t="s">
        <v>14</v>
      </c>
      <c r="J4390" s="6">
        <v>10</v>
      </c>
      <c r="K4390" s="5">
        <v>4.9000000000000004</v>
      </c>
      <c r="L4390" s="4">
        <v>307.45</v>
      </c>
    </row>
    <row r="4391" spans="1:12" x14ac:dyDescent="0.3">
      <c r="A4391">
        <v>14390</v>
      </c>
      <c r="B4391" s="1">
        <v>48951</v>
      </c>
      <c r="C4391">
        <v>1300</v>
      </c>
      <c r="D4391" t="s">
        <v>22</v>
      </c>
      <c r="E4391" t="s">
        <v>17</v>
      </c>
      <c r="F4391" s="6">
        <v>6</v>
      </c>
      <c r="G4391" s="4">
        <v>114.1</v>
      </c>
      <c r="H4391" s="7">
        <v>0.28999999999999998</v>
      </c>
      <c r="I4391" t="s">
        <v>14</v>
      </c>
      <c r="J4391" s="6">
        <v>10</v>
      </c>
      <c r="K4391" s="5">
        <v>1.6</v>
      </c>
      <c r="L4391" s="4">
        <v>486.07</v>
      </c>
    </row>
    <row r="4392" spans="1:12" x14ac:dyDescent="0.3">
      <c r="A4392">
        <v>14391</v>
      </c>
      <c r="B4392" s="1">
        <v>48952</v>
      </c>
      <c r="C4392">
        <v>1342</v>
      </c>
      <c r="D4392" t="s">
        <v>12</v>
      </c>
      <c r="E4392" t="s">
        <v>13</v>
      </c>
      <c r="F4392" s="6">
        <v>6</v>
      </c>
      <c r="G4392" s="4">
        <v>480.56</v>
      </c>
      <c r="H4392" s="7">
        <v>0.01</v>
      </c>
      <c r="I4392" t="s">
        <v>14</v>
      </c>
      <c r="J4392" s="6">
        <v>2</v>
      </c>
      <c r="K4392" s="5">
        <v>2</v>
      </c>
      <c r="L4392" s="4">
        <v>2854.53</v>
      </c>
    </row>
    <row r="4393" spans="1:12" x14ac:dyDescent="0.3">
      <c r="A4393">
        <v>14392</v>
      </c>
      <c r="B4393" s="1">
        <v>48953</v>
      </c>
      <c r="C4393">
        <v>1430</v>
      </c>
      <c r="D4393" t="s">
        <v>15</v>
      </c>
      <c r="E4393" t="s">
        <v>17</v>
      </c>
      <c r="F4393" s="6">
        <v>6</v>
      </c>
      <c r="G4393" s="4">
        <v>15.67</v>
      </c>
      <c r="H4393" s="7">
        <v>0.34</v>
      </c>
      <c r="I4393" t="s">
        <v>14</v>
      </c>
      <c r="J4393" s="6">
        <v>5</v>
      </c>
      <c r="K4393" s="5">
        <v>2.8</v>
      </c>
      <c r="L4393" s="4">
        <v>62.05</v>
      </c>
    </row>
    <row r="4394" spans="1:12" x14ac:dyDescent="0.3">
      <c r="A4394">
        <v>14393</v>
      </c>
      <c r="B4394" s="1">
        <v>48954</v>
      </c>
      <c r="C4394">
        <v>1423</v>
      </c>
      <c r="D4394" t="s">
        <v>15</v>
      </c>
      <c r="E4394" t="s">
        <v>17</v>
      </c>
      <c r="F4394" s="6">
        <v>1</v>
      </c>
      <c r="G4394" s="4">
        <v>180.21</v>
      </c>
      <c r="H4394" s="7">
        <v>0.23</v>
      </c>
      <c r="I4394" t="s">
        <v>14</v>
      </c>
      <c r="J4394" s="6">
        <v>9</v>
      </c>
      <c r="K4394" s="5">
        <v>3.6</v>
      </c>
      <c r="L4394" s="4">
        <v>138.76</v>
      </c>
    </row>
    <row r="4395" spans="1:12" x14ac:dyDescent="0.3">
      <c r="A4395">
        <v>14394</v>
      </c>
      <c r="B4395" s="1">
        <v>48955</v>
      </c>
      <c r="C4395">
        <v>1331</v>
      </c>
      <c r="D4395" t="s">
        <v>12</v>
      </c>
      <c r="E4395" t="s">
        <v>20</v>
      </c>
      <c r="F4395" s="6">
        <v>3</v>
      </c>
      <c r="G4395" s="4">
        <v>356.66</v>
      </c>
      <c r="H4395" s="7">
        <v>0.15</v>
      </c>
      <c r="I4395" t="s">
        <v>18</v>
      </c>
      <c r="J4395" s="6">
        <v>9</v>
      </c>
      <c r="K4395" s="5">
        <v>3.4</v>
      </c>
      <c r="L4395" s="4">
        <v>909.48</v>
      </c>
    </row>
    <row r="4396" spans="1:12" x14ac:dyDescent="0.3">
      <c r="A4396">
        <v>14395</v>
      </c>
      <c r="B4396" s="1">
        <v>48956</v>
      </c>
      <c r="C4396">
        <v>1437</v>
      </c>
      <c r="D4396" t="s">
        <v>15</v>
      </c>
      <c r="E4396" t="s">
        <v>17</v>
      </c>
      <c r="F4396" s="6">
        <v>1</v>
      </c>
      <c r="G4396" s="4">
        <v>363.34</v>
      </c>
      <c r="H4396" s="7">
        <v>0.22</v>
      </c>
      <c r="I4396" t="s">
        <v>16</v>
      </c>
      <c r="J4396" s="6">
        <v>10</v>
      </c>
      <c r="K4396" s="5">
        <v>3.1</v>
      </c>
      <c r="L4396" s="4">
        <v>283.41000000000003</v>
      </c>
    </row>
    <row r="4397" spans="1:12" x14ac:dyDescent="0.3">
      <c r="A4397">
        <v>14396</v>
      </c>
      <c r="B4397" s="1">
        <v>48957</v>
      </c>
      <c r="C4397">
        <v>1587</v>
      </c>
      <c r="D4397" t="s">
        <v>19</v>
      </c>
      <c r="E4397" t="s">
        <v>20</v>
      </c>
      <c r="F4397" s="6">
        <v>3</v>
      </c>
      <c r="G4397" s="4">
        <v>469.63</v>
      </c>
      <c r="H4397" s="7">
        <v>0.04</v>
      </c>
      <c r="I4397" t="s">
        <v>16</v>
      </c>
      <c r="J4397" s="6">
        <v>1</v>
      </c>
      <c r="K4397" s="5">
        <v>3.9</v>
      </c>
      <c r="L4397" s="4">
        <v>1352.53</v>
      </c>
    </row>
    <row r="4398" spans="1:12" x14ac:dyDescent="0.3">
      <c r="A4398">
        <v>14397</v>
      </c>
      <c r="B4398" s="1">
        <v>48958</v>
      </c>
      <c r="C4398">
        <v>1173</v>
      </c>
      <c r="D4398" t="s">
        <v>19</v>
      </c>
      <c r="E4398" t="s">
        <v>13</v>
      </c>
      <c r="F4398" s="6">
        <v>7</v>
      </c>
      <c r="G4398" s="4">
        <v>310.97000000000003</v>
      </c>
      <c r="H4398" s="7">
        <v>0.18</v>
      </c>
      <c r="I4398" t="s">
        <v>16</v>
      </c>
      <c r="J4398" s="6">
        <v>11</v>
      </c>
      <c r="K4398" s="5">
        <v>4.4000000000000004</v>
      </c>
      <c r="L4398" s="4">
        <v>1784.97</v>
      </c>
    </row>
    <row r="4399" spans="1:12" x14ac:dyDescent="0.3">
      <c r="A4399">
        <v>14398</v>
      </c>
      <c r="B4399" s="1">
        <v>48959</v>
      </c>
      <c r="C4399">
        <v>1558</v>
      </c>
      <c r="D4399" t="s">
        <v>22</v>
      </c>
      <c r="E4399" t="s">
        <v>21</v>
      </c>
      <c r="F4399" s="6">
        <v>5</v>
      </c>
      <c r="G4399" s="4">
        <v>313</v>
      </c>
      <c r="H4399" s="7">
        <v>0.34</v>
      </c>
      <c r="I4399" t="s">
        <v>16</v>
      </c>
      <c r="J4399" s="6">
        <v>7</v>
      </c>
      <c r="K4399" s="5">
        <v>5</v>
      </c>
      <c r="L4399" s="4">
        <v>1032.9000000000001</v>
      </c>
    </row>
    <row r="4400" spans="1:12" x14ac:dyDescent="0.3">
      <c r="A4400">
        <v>14399</v>
      </c>
      <c r="B4400" s="1">
        <v>48960</v>
      </c>
      <c r="C4400">
        <v>1526</v>
      </c>
      <c r="D4400" t="s">
        <v>15</v>
      </c>
      <c r="E4400" t="s">
        <v>20</v>
      </c>
      <c r="F4400" s="6">
        <v>1</v>
      </c>
      <c r="G4400" s="4">
        <v>439.31</v>
      </c>
      <c r="H4400" s="7">
        <v>0.08</v>
      </c>
      <c r="I4400" t="s">
        <v>16</v>
      </c>
      <c r="J4400" s="6">
        <v>10</v>
      </c>
      <c r="K4400" s="5">
        <v>2.9</v>
      </c>
      <c r="L4400" s="4">
        <v>404.17</v>
      </c>
    </row>
    <row r="4401" spans="1:12" x14ac:dyDescent="0.3">
      <c r="A4401">
        <v>14400</v>
      </c>
      <c r="B4401" s="1">
        <v>48961</v>
      </c>
      <c r="C4401">
        <v>1872</v>
      </c>
      <c r="D4401" t="s">
        <v>22</v>
      </c>
      <c r="E4401" t="s">
        <v>17</v>
      </c>
      <c r="F4401" s="6">
        <v>3</v>
      </c>
      <c r="G4401" s="4">
        <v>306.7</v>
      </c>
      <c r="H4401" s="7">
        <v>0.25</v>
      </c>
      <c r="I4401" t="s">
        <v>14</v>
      </c>
      <c r="J4401" s="6">
        <v>10</v>
      </c>
      <c r="K4401" s="5">
        <v>5</v>
      </c>
      <c r="L4401" s="4">
        <v>690.08</v>
      </c>
    </row>
    <row r="4402" spans="1:12" x14ac:dyDescent="0.3">
      <c r="A4402">
        <v>14401</v>
      </c>
      <c r="B4402" s="1">
        <v>48962</v>
      </c>
      <c r="C4402">
        <v>1658</v>
      </c>
      <c r="D4402" t="s">
        <v>15</v>
      </c>
      <c r="E4402" t="s">
        <v>17</v>
      </c>
      <c r="F4402" s="6">
        <v>5</v>
      </c>
      <c r="G4402" s="4">
        <v>370.97</v>
      </c>
      <c r="H4402" s="7">
        <v>0.15</v>
      </c>
      <c r="I4402" t="s">
        <v>18</v>
      </c>
      <c r="J4402" s="6">
        <v>3</v>
      </c>
      <c r="K4402" s="5">
        <v>3.9</v>
      </c>
      <c r="L4402" s="4">
        <v>1576.62</v>
      </c>
    </row>
    <row r="4403" spans="1:12" x14ac:dyDescent="0.3">
      <c r="A4403">
        <v>14402</v>
      </c>
      <c r="B4403" s="1">
        <v>48963</v>
      </c>
      <c r="C4403">
        <v>1025</v>
      </c>
      <c r="D4403" t="s">
        <v>19</v>
      </c>
      <c r="E4403" t="s">
        <v>20</v>
      </c>
      <c r="F4403" s="6">
        <v>5</v>
      </c>
      <c r="G4403" s="4">
        <v>540.20000000000005</v>
      </c>
      <c r="H4403" s="7">
        <v>0.23</v>
      </c>
      <c r="I4403" t="s">
        <v>16</v>
      </c>
      <c r="J4403" s="6">
        <v>10</v>
      </c>
      <c r="K4403" s="5">
        <v>3.6</v>
      </c>
      <c r="L4403" s="4">
        <v>2079.77</v>
      </c>
    </row>
    <row r="4404" spans="1:12" x14ac:dyDescent="0.3">
      <c r="A4404">
        <v>14403</v>
      </c>
      <c r="B4404" s="1">
        <v>48964</v>
      </c>
      <c r="C4404">
        <v>1819</v>
      </c>
      <c r="D4404" t="s">
        <v>15</v>
      </c>
      <c r="E4404" t="s">
        <v>13</v>
      </c>
      <c r="F4404" s="6">
        <v>3</v>
      </c>
      <c r="G4404" s="4">
        <v>249.85</v>
      </c>
      <c r="H4404" s="7">
        <v>7.0000000000000007E-2</v>
      </c>
      <c r="I4404" t="s">
        <v>18</v>
      </c>
      <c r="J4404" s="6">
        <v>10</v>
      </c>
      <c r="K4404" s="5">
        <v>3.6</v>
      </c>
      <c r="L4404" s="4">
        <v>697.08</v>
      </c>
    </row>
    <row r="4405" spans="1:12" x14ac:dyDescent="0.3">
      <c r="A4405">
        <v>14404</v>
      </c>
      <c r="B4405" s="1">
        <v>48965</v>
      </c>
      <c r="C4405">
        <v>1604</v>
      </c>
      <c r="D4405" t="s">
        <v>19</v>
      </c>
      <c r="E4405" t="s">
        <v>21</v>
      </c>
      <c r="F4405" s="6">
        <v>3</v>
      </c>
      <c r="G4405" s="4">
        <v>240.3</v>
      </c>
      <c r="H4405" s="7">
        <v>0.16</v>
      </c>
      <c r="I4405" t="s">
        <v>18</v>
      </c>
      <c r="J4405" s="6">
        <v>1</v>
      </c>
      <c r="K4405" s="5">
        <v>4.5999999999999996</v>
      </c>
      <c r="L4405" s="4">
        <v>605.55999999999995</v>
      </c>
    </row>
    <row r="4406" spans="1:12" x14ac:dyDescent="0.3">
      <c r="A4406">
        <v>14405</v>
      </c>
      <c r="B4406" s="1">
        <v>48966</v>
      </c>
      <c r="C4406">
        <v>1405</v>
      </c>
      <c r="D4406" t="s">
        <v>15</v>
      </c>
      <c r="E4406" t="s">
        <v>17</v>
      </c>
      <c r="F4406" s="6">
        <v>2</v>
      </c>
      <c r="G4406" s="4">
        <v>17.079999999999998</v>
      </c>
      <c r="H4406" s="7">
        <v>0.34</v>
      </c>
      <c r="I4406" t="s">
        <v>16</v>
      </c>
      <c r="J4406" s="6">
        <v>2</v>
      </c>
      <c r="K4406" s="5">
        <v>4.8</v>
      </c>
      <c r="L4406" s="4">
        <v>22.55</v>
      </c>
    </row>
    <row r="4407" spans="1:12" x14ac:dyDescent="0.3">
      <c r="A4407">
        <v>14406</v>
      </c>
      <c r="B4407" s="1">
        <v>48967</v>
      </c>
      <c r="C4407">
        <v>1231</v>
      </c>
      <c r="D4407" t="s">
        <v>15</v>
      </c>
      <c r="E4407" t="s">
        <v>13</v>
      </c>
      <c r="F4407" s="6">
        <v>5</v>
      </c>
      <c r="G4407" s="4">
        <v>373.85</v>
      </c>
      <c r="H4407" s="7">
        <v>7.0000000000000007E-2</v>
      </c>
      <c r="I4407" t="s">
        <v>14</v>
      </c>
      <c r="J4407" s="6">
        <v>6</v>
      </c>
      <c r="K4407" s="5">
        <v>1.7</v>
      </c>
      <c r="L4407" s="4">
        <v>1738.4</v>
      </c>
    </row>
    <row r="4408" spans="1:12" x14ac:dyDescent="0.3">
      <c r="A4408">
        <v>14407</v>
      </c>
      <c r="B4408" s="1">
        <v>48968</v>
      </c>
      <c r="C4408">
        <v>1532</v>
      </c>
      <c r="D4408" t="s">
        <v>15</v>
      </c>
      <c r="E4408" t="s">
        <v>21</v>
      </c>
      <c r="F4408" s="6">
        <v>3</v>
      </c>
      <c r="G4408" s="4">
        <v>32.42</v>
      </c>
      <c r="H4408" s="7">
        <v>0.22</v>
      </c>
      <c r="I4408" t="s">
        <v>16</v>
      </c>
      <c r="J4408" s="6">
        <v>10</v>
      </c>
      <c r="K4408" s="5">
        <v>3</v>
      </c>
      <c r="L4408" s="4">
        <v>75.86</v>
      </c>
    </row>
    <row r="4409" spans="1:12" x14ac:dyDescent="0.3">
      <c r="A4409">
        <v>14408</v>
      </c>
      <c r="B4409" s="1">
        <v>48969</v>
      </c>
      <c r="C4409">
        <v>1818</v>
      </c>
      <c r="D4409" t="s">
        <v>22</v>
      </c>
      <c r="E4409" t="s">
        <v>21</v>
      </c>
      <c r="F4409" s="6">
        <v>5</v>
      </c>
      <c r="G4409" s="4">
        <v>309.93</v>
      </c>
      <c r="H4409" s="7">
        <v>0.2</v>
      </c>
      <c r="I4409" t="s">
        <v>18</v>
      </c>
      <c r="J4409" s="6">
        <v>2</v>
      </c>
      <c r="K4409" s="5">
        <v>4.8</v>
      </c>
      <c r="L4409" s="4">
        <v>1239.72</v>
      </c>
    </row>
    <row r="4410" spans="1:12" x14ac:dyDescent="0.3">
      <c r="A4410">
        <v>14409</v>
      </c>
      <c r="B4410" s="1">
        <v>48970</v>
      </c>
      <c r="C4410">
        <v>1549</v>
      </c>
      <c r="D4410" t="s">
        <v>22</v>
      </c>
      <c r="E4410" t="s">
        <v>17</v>
      </c>
      <c r="F4410" s="6">
        <v>1</v>
      </c>
      <c r="G4410" s="4">
        <v>485.48</v>
      </c>
      <c r="H4410" s="7">
        <v>0.2</v>
      </c>
      <c r="I4410" t="s">
        <v>16</v>
      </c>
      <c r="J4410" s="6">
        <v>2</v>
      </c>
      <c r="K4410" s="5">
        <v>2.5</v>
      </c>
      <c r="L4410" s="4">
        <v>388.38</v>
      </c>
    </row>
    <row r="4411" spans="1:12" x14ac:dyDescent="0.3">
      <c r="A4411">
        <v>14410</v>
      </c>
      <c r="B4411" s="1">
        <v>48971</v>
      </c>
      <c r="C4411">
        <v>1787</v>
      </c>
      <c r="D4411" t="s">
        <v>22</v>
      </c>
      <c r="E4411" t="s">
        <v>20</v>
      </c>
      <c r="F4411" s="6">
        <v>7</v>
      </c>
      <c r="G4411" s="4">
        <v>336.7</v>
      </c>
      <c r="H4411" s="7">
        <v>0.22</v>
      </c>
      <c r="I4411" t="s">
        <v>18</v>
      </c>
      <c r="J4411" s="6">
        <v>4</v>
      </c>
      <c r="K4411" s="5">
        <v>1.9</v>
      </c>
      <c r="L4411" s="4">
        <v>1838.38</v>
      </c>
    </row>
    <row r="4412" spans="1:12" x14ac:dyDescent="0.3">
      <c r="A4412">
        <v>14411</v>
      </c>
      <c r="B4412" s="1">
        <v>48972</v>
      </c>
      <c r="C4412">
        <v>1504</v>
      </c>
      <c r="D4412" t="s">
        <v>19</v>
      </c>
      <c r="E4412" t="s">
        <v>17</v>
      </c>
      <c r="F4412" s="6">
        <v>4</v>
      </c>
      <c r="G4412" s="4">
        <v>172.74</v>
      </c>
      <c r="H4412" s="7">
        <v>0.18</v>
      </c>
      <c r="I4412" t="s">
        <v>14</v>
      </c>
      <c r="J4412" s="6">
        <v>3</v>
      </c>
      <c r="K4412" s="5">
        <v>1.4</v>
      </c>
      <c r="L4412" s="4">
        <v>566.59</v>
      </c>
    </row>
    <row r="4413" spans="1:12" x14ac:dyDescent="0.3">
      <c r="A4413">
        <v>14412</v>
      </c>
      <c r="B4413" s="1">
        <v>48973</v>
      </c>
      <c r="C4413">
        <v>1668</v>
      </c>
      <c r="D4413" t="s">
        <v>19</v>
      </c>
      <c r="E4413" t="s">
        <v>17</v>
      </c>
      <c r="F4413" s="6">
        <v>4</v>
      </c>
      <c r="G4413" s="4">
        <v>474.91</v>
      </c>
      <c r="H4413" s="7">
        <v>0.01</v>
      </c>
      <c r="I4413" t="s">
        <v>16</v>
      </c>
      <c r="J4413" s="6">
        <v>8</v>
      </c>
      <c r="K4413" s="5">
        <v>3.4</v>
      </c>
      <c r="L4413" s="4">
        <v>1880.64</v>
      </c>
    </row>
    <row r="4414" spans="1:12" x14ac:dyDescent="0.3">
      <c r="A4414">
        <v>14413</v>
      </c>
      <c r="B4414" s="1">
        <v>48974</v>
      </c>
      <c r="C4414">
        <v>1178</v>
      </c>
      <c r="D4414" t="s">
        <v>15</v>
      </c>
      <c r="E4414" t="s">
        <v>17</v>
      </c>
      <c r="F4414" s="6">
        <v>6</v>
      </c>
      <c r="G4414" s="4">
        <v>172.78</v>
      </c>
      <c r="H4414" s="7">
        <v>0.32</v>
      </c>
      <c r="I4414" t="s">
        <v>14</v>
      </c>
      <c r="J4414" s="6">
        <v>8</v>
      </c>
      <c r="K4414" s="5">
        <v>3.8</v>
      </c>
      <c r="L4414" s="4">
        <v>704.94</v>
      </c>
    </row>
    <row r="4415" spans="1:12" x14ac:dyDescent="0.3">
      <c r="A4415">
        <v>14414</v>
      </c>
      <c r="B4415" s="1">
        <v>48975</v>
      </c>
      <c r="C4415">
        <v>1131</v>
      </c>
      <c r="D4415" t="s">
        <v>12</v>
      </c>
      <c r="E4415" t="s">
        <v>13</v>
      </c>
      <c r="F4415" s="6">
        <v>3</v>
      </c>
      <c r="G4415" s="4">
        <v>443.82</v>
      </c>
      <c r="H4415" s="7">
        <v>0.28999999999999998</v>
      </c>
      <c r="I4415" t="s">
        <v>16</v>
      </c>
      <c r="J4415" s="6">
        <v>6</v>
      </c>
      <c r="K4415" s="5">
        <v>1.8</v>
      </c>
      <c r="L4415" s="4">
        <v>945.34</v>
      </c>
    </row>
    <row r="4416" spans="1:12" x14ac:dyDescent="0.3">
      <c r="A4416">
        <v>14415</v>
      </c>
      <c r="B4416" s="1">
        <v>48976</v>
      </c>
      <c r="C4416">
        <v>1822</v>
      </c>
      <c r="D4416" t="s">
        <v>22</v>
      </c>
      <c r="E4416" t="s">
        <v>20</v>
      </c>
      <c r="F4416" s="6">
        <v>3</v>
      </c>
      <c r="G4416" s="4">
        <v>372</v>
      </c>
      <c r="H4416" s="7">
        <v>0.06</v>
      </c>
      <c r="I4416" t="s">
        <v>18</v>
      </c>
      <c r="J4416" s="6">
        <v>4</v>
      </c>
      <c r="K4416" s="5">
        <v>3.7</v>
      </c>
      <c r="L4416" s="4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 s="6">
        <v>5</v>
      </c>
      <c r="G4417" s="4">
        <v>114.45</v>
      </c>
      <c r="H4417" s="7">
        <v>0.14000000000000001</v>
      </c>
      <c r="I4417" t="s">
        <v>14</v>
      </c>
      <c r="J4417" s="6">
        <v>7</v>
      </c>
      <c r="K4417" s="5">
        <v>4.5999999999999996</v>
      </c>
      <c r="L4417" s="4">
        <v>492.14</v>
      </c>
    </row>
    <row r="4418" spans="1:12" x14ac:dyDescent="0.3">
      <c r="A4418">
        <v>14417</v>
      </c>
      <c r="B4418" s="1">
        <v>48978</v>
      </c>
      <c r="C4418">
        <v>1347</v>
      </c>
      <c r="D4418" t="s">
        <v>19</v>
      </c>
      <c r="E4418" t="s">
        <v>17</v>
      </c>
      <c r="F4418" s="6">
        <v>6</v>
      </c>
      <c r="G4418" s="4">
        <v>544.5</v>
      </c>
      <c r="H4418" s="7">
        <v>0.27</v>
      </c>
      <c r="I4418" t="s">
        <v>14</v>
      </c>
      <c r="J4418" s="6">
        <v>9</v>
      </c>
      <c r="K4418" s="5">
        <v>2</v>
      </c>
      <c r="L4418" s="4">
        <v>2384.91</v>
      </c>
    </row>
    <row r="4419" spans="1:12" x14ac:dyDescent="0.3">
      <c r="A4419">
        <v>14418</v>
      </c>
      <c r="B4419" s="1">
        <v>48979</v>
      </c>
      <c r="C4419">
        <v>1539</v>
      </c>
      <c r="D4419" t="s">
        <v>15</v>
      </c>
      <c r="E4419" t="s">
        <v>20</v>
      </c>
      <c r="F4419" s="6">
        <v>3</v>
      </c>
      <c r="G4419" s="4">
        <v>132.38</v>
      </c>
      <c r="H4419" s="7">
        <v>0.34</v>
      </c>
      <c r="I4419" t="s">
        <v>16</v>
      </c>
      <c r="J4419" s="6">
        <v>2</v>
      </c>
      <c r="K4419" s="5">
        <v>1.5</v>
      </c>
      <c r="L4419" s="4">
        <v>262.11</v>
      </c>
    </row>
    <row r="4420" spans="1:12" x14ac:dyDescent="0.3">
      <c r="A4420">
        <v>14419</v>
      </c>
      <c r="B4420" s="1">
        <v>48980</v>
      </c>
      <c r="C4420">
        <v>1771</v>
      </c>
      <c r="D4420" t="s">
        <v>15</v>
      </c>
      <c r="E4420" t="s">
        <v>21</v>
      </c>
      <c r="F4420" s="6">
        <v>5</v>
      </c>
      <c r="G4420" s="4">
        <v>593.91</v>
      </c>
      <c r="H4420" s="7">
        <v>0.33</v>
      </c>
      <c r="I4420" t="s">
        <v>16</v>
      </c>
      <c r="J4420" s="6">
        <v>6</v>
      </c>
      <c r="K4420" s="5">
        <v>4.3</v>
      </c>
      <c r="L4420" s="4">
        <v>1989.6</v>
      </c>
    </row>
    <row r="4421" spans="1:12" x14ac:dyDescent="0.3">
      <c r="A4421">
        <v>14420</v>
      </c>
      <c r="B4421" s="1">
        <v>48981</v>
      </c>
      <c r="C4421">
        <v>1405</v>
      </c>
      <c r="D4421" t="s">
        <v>19</v>
      </c>
      <c r="E4421" t="s">
        <v>20</v>
      </c>
      <c r="F4421" s="6">
        <v>3</v>
      </c>
      <c r="G4421" s="4">
        <v>19.28</v>
      </c>
      <c r="H4421" s="7">
        <v>0.31</v>
      </c>
      <c r="I4421" t="s">
        <v>18</v>
      </c>
      <c r="J4421" s="6">
        <v>7</v>
      </c>
      <c r="K4421" s="5">
        <v>4.7</v>
      </c>
      <c r="L4421" s="4">
        <v>39.909999999999997</v>
      </c>
    </row>
    <row r="4422" spans="1:12" x14ac:dyDescent="0.3">
      <c r="A4422">
        <v>14421</v>
      </c>
      <c r="B4422" s="1">
        <v>48982</v>
      </c>
      <c r="C4422">
        <v>1075</v>
      </c>
      <c r="D4422" t="s">
        <v>19</v>
      </c>
      <c r="E4422" t="s">
        <v>17</v>
      </c>
      <c r="F4422" s="6">
        <v>5</v>
      </c>
      <c r="G4422" s="4">
        <v>169.14</v>
      </c>
      <c r="H4422" s="7">
        <v>0.06</v>
      </c>
      <c r="I4422" t="s">
        <v>16</v>
      </c>
      <c r="J4422" s="6">
        <v>1</v>
      </c>
      <c r="K4422" s="5">
        <v>1.9</v>
      </c>
      <c r="L4422" s="4">
        <v>794.96</v>
      </c>
    </row>
    <row r="4423" spans="1:12" x14ac:dyDescent="0.3">
      <c r="A4423">
        <v>14422</v>
      </c>
      <c r="B4423" s="1">
        <v>48983</v>
      </c>
      <c r="C4423">
        <v>1940</v>
      </c>
      <c r="D4423" t="s">
        <v>12</v>
      </c>
      <c r="E4423" t="s">
        <v>20</v>
      </c>
      <c r="F4423" s="6">
        <v>3</v>
      </c>
      <c r="G4423" s="4">
        <v>131.91999999999999</v>
      </c>
      <c r="H4423" s="7">
        <v>0.32</v>
      </c>
      <c r="I4423" t="s">
        <v>18</v>
      </c>
      <c r="J4423" s="6">
        <v>6</v>
      </c>
      <c r="K4423" s="5">
        <v>3.9</v>
      </c>
      <c r="L4423" s="4">
        <v>269.12</v>
      </c>
    </row>
    <row r="4424" spans="1:12" x14ac:dyDescent="0.3">
      <c r="A4424">
        <v>14423</v>
      </c>
      <c r="B4424" s="1">
        <v>48984</v>
      </c>
      <c r="C4424">
        <v>1578</v>
      </c>
      <c r="D4424" t="s">
        <v>19</v>
      </c>
      <c r="E4424" t="s">
        <v>21</v>
      </c>
      <c r="F4424" s="6">
        <v>2</v>
      </c>
      <c r="G4424" s="4">
        <v>23.19</v>
      </c>
      <c r="H4424" s="7">
        <v>0.31</v>
      </c>
      <c r="I4424" t="s">
        <v>18</v>
      </c>
      <c r="J4424" s="6">
        <v>8</v>
      </c>
      <c r="K4424" s="5">
        <v>3.4</v>
      </c>
      <c r="L4424" s="4">
        <v>32</v>
      </c>
    </row>
    <row r="4425" spans="1:12" x14ac:dyDescent="0.3">
      <c r="A4425">
        <v>14424</v>
      </c>
      <c r="B4425" s="1">
        <v>48985</v>
      </c>
      <c r="C4425">
        <v>1853</v>
      </c>
      <c r="D4425" t="s">
        <v>19</v>
      </c>
      <c r="E4425" t="s">
        <v>21</v>
      </c>
      <c r="F4425" s="6">
        <v>7</v>
      </c>
      <c r="G4425" s="4">
        <v>443.44</v>
      </c>
      <c r="H4425" s="7">
        <v>0.13</v>
      </c>
      <c r="I4425" t="s">
        <v>18</v>
      </c>
      <c r="J4425" s="6">
        <v>7</v>
      </c>
      <c r="K4425" s="5">
        <v>2</v>
      </c>
      <c r="L4425" s="4">
        <v>2700.55</v>
      </c>
    </row>
    <row r="4426" spans="1:12" x14ac:dyDescent="0.3">
      <c r="A4426">
        <v>14425</v>
      </c>
      <c r="B4426" s="1">
        <v>48986</v>
      </c>
      <c r="C4426">
        <v>1491</v>
      </c>
      <c r="D4426" t="s">
        <v>19</v>
      </c>
      <c r="E4426" t="s">
        <v>20</v>
      </c>
      <c r="F4426" s="6">
        <v>5</v>
      </c>
      <c r="G4426" s="4">
        <v>420.65</v>
      </c>
      <c r="H4426" s="7">
        <v>0.14000000000000001</v>
      </c>
      <c r="I4426" t="s">
        <v>16</v>
      </c>
      <c r="J4426" s="6">
        <v>2</v>
      </c>
      <c r="K4426" s="5">
        <v>4.3</v>
      </c>
      <c r="L4426" s="4">
        <v>1808.8</v>
      </c>
    </row>
    <row r="4427" spans="1:12" x14ac:dyDescent="0.3">
      <c r="A4427">
        <v>14426</v>
      </c>
      <c r="B4427" s="1">
        <v>48987</v>
      </c>
      <c r="C4427">
        <v>1193</v>
      </c>
      <c r="D4427" t="s">
        <v>12</v>
      </c>
      <c r="E4427" t="s">
        <v>21</v>
      </c>
      <c r="F4427" s="6">
        <v>7</v>
      </c>
      <c r="G4427" s="4">
        <v>478.53</v>
      </c>
      <c r="H4427" s="7">
        <v>0.16</v>
      </c>
      <c r="I4427" t="s">
        <v>18</v>
      </c>
      <c r="J4427" s="6">
        <v>2</v>
      </c>
      <c r="K4427" s="5">
        <v>2.9</v>
      </c>
      <c r="L4427" s="4">
        <v>2813.76</v>
      </c>
    </row>
    <row r="4428" spans="1:12" x14ac:dyDescent="0.3">
      <c r="A4428">
        <v>14427</v>
      </c>
      <c r="B4428" s="1">
        <v>48988</v>
      </c>
      <c r="C4428">
        <v>1983</v>
      </c>
      <c r="D4428" t="s">
        <v>15</v>
      </c>
      <c r="E4428" t="s">
        <v>13</v>
      </c>
      <c r="F4428" s="6">
        <v>2</v>
      </c>
      <c r="G4428" s="4">
        <v>165.17</v>
      </c>
      <c r="H4428" s="7">
        <v>0.23</v>
      </c>
      <c r="I4428" t="s">
        <v>14</v>
      </c>
      <c r="J4428" s="6">
        <v>4</v>
      </c>
      <c r="K4428" s="5">
        <v>3.8</v>
      </c>
      <c r="L4428" s="4">
        <v>254.36</v>
      </c>
    </row>
    <row r="4429" spans="1:12" x14ac:dyDescent="0.3">
      <c r="A4429">
        <v>14428</v>
      </c>
      <c r="B4429" s="1">
        <v>48989</v>
      </c>
      <c r="C4429">
        <v>1161</v>
      </c>
      <c r="D4429" t="s">
        <v>22</v>
      </c>
      <c r="E4429" t="s">
        <v>20</v>
      </c>
      <c r="F4429" s="6">
        <v>2</v>
      </c>
      <c r="G4429" s="4">
        <v>274.94</v>
      </c>
      <c r="H4429" s="7">
        <v>0.09</v>
      </c>
      <c r="I4429" t="s">
        <v>18</v>
      </c>
      <c r="J4429" s="6">
        <v>5</v>
      </c>
      <c r="K4429" s="5">
        <v>2.2000000000000002</v>
      </c>
      <c r="L4429" s="4">
        <v>500.39</v>
      </c>
    </row>
    <row r="4430" spans="1:12" x14ac:dyDescent="0.3">
      <c r="A4430">
        <v>14429</v>
      </c>
      <c r="B4430" s="1">
        <v>48990</v>
      </c>
      <c r="C4430">
        <v>1346</v>
      </c>
      <c r="D4430" t="s">
        <v>12</v>
      </c>
      <c r="E4430" t="s">
        <v>21</v>
      </c>
      <c r="F4430" s="6">
        <v>2</v>
      </c>
      <c r="G4430" s="4">
        <v>400.58</v>
      </c>
      <c r="H4430" s="7">
        <v>0.01</v>
      </c>
      <c r="I4430" t="s">
        <v>18</v>
      </c>
      <c r="J4430" s="6">
        <v>5</v>
      </c>
      <c r="K4430" s="5">
        <v>4.3</v>
      </c>
      <c r="L4430" s="4">
        <v>793.15</v>
      </c>
    </row>
    <row r="4431" spans="1:12" x14ac:dyDescent="0.3">
      <c r="A4431">
        <v>14430</v>
      </c>
      <c r="B4431" s="1">
        <v>48991</v>
      </c>
      <c r="C4431">
        <v>1950</v>
      </c>
      <c r="D4431" t="s">
        <v>19</v>
      </c>
      <c r="E4431" t="s">
        <v>21</v>
      </c>
      <c r="F4431" s="6">
        <v>2</v>
      </c>
      <c r="G4431" s="4">
        <v>272.26</v>
      </c>
      <c r="H4431" s="7">
        <v>0.05</v>
      </c>
      <c r="I4431" t="s">
        <v>16</v>
      </c>
      <c r="J4431" s="6">
        <v>11</v>
      </c>
      <c r="K4431" s="5">
        <v>2.1</v>
      </c>
      <c r="L4431" s="4">
        <v>517.29</v>
      </c>
    </row>
    <row r="4432" spans="1:12" x14ac:dyDescent="0.3">
      <c r="A4432">
        <v>14431</v>
      </c>
      <c r="B4432" s="1">
        <v>48992</v>
      </c>
      <c r="C4432">
        <v>1360</v>
      </c>
      <c r="D4432" t="s">
        <v>15</v>
      </c>
      <c r="E4432" t="s">
        <v>20</v>
      </c>
      <c r="F4432" s="6">
        <v>1</v>
      </c>
      <c r="G4432" s="4">
        <v>422.94</v>
      </c>
      <c r="H4432" s="7">
        <v>0.15</v>
      </c>
      <c r="I4432" t="s">
        <v>16</v>
      </c>
      <c r="J4432" s="6">
        <v>2</v>
      </c>
      <c r="K4432" s="5">
        <v>2.5</v>
      </c>
      <c r="L4432" s="4">
        <v>359.5</v>
      </c>
    </row>
    <row r="4433" spans="1:12" x14ac:dyDescent="0.3">
      <c r="A4433">
        <v>14432</v>
      </c>
      <c r="B4433" s="1">
        <v>48993</v>
      </c>
      <c r="C4433">
        <v>1768</v>
      </c>
      <c r="D4433" t="s">
        <v>19</v>
      </c>
      <c r="E4433" t="s">
        <v>13</v>
      </c>
      <c r="F4433" s="6">
        <v>7</v>
      </c>
      <c r="G4433" s="4">
        <v>385.87</v>
      </c>
      <c r="H4433" s="7">
        <v>0.1</v>
      </c>
      <c r="I4433" t="s">
        <v>16</v>
      </c>
      <c r="J4433" s="6">
        <v>7</v>
      </c>
      <c r="K4433" s="5">
        <v>2.6</v>
      </c>
      <c r="L4433" s="4">
        <v>2430.98</v>
      </c>
    </row>
    <row r="4434" spans="1:12" x14ac:dyDescent="0.3">
      <c r="A4434">
        <v>14433</v>
      </c>
      <c r="B4434" s="1">
        <v>48994</v>
      </c>
      <c r="C4434">
        <v>1583</v>
      </c>
      <c r="D4434" t="s">
        <v>19</v>
      </c>
      <c r="E4434" t="s">
        <v>20</v>
      </c>
      <c r="F4434" s="6">
        <v>6</v>
      </c>
      <c r="G4434" s="4">
        <v>82.07</v>
      </c>
      <c r="H4434" s="7">
        <v>0.27</v>
      </c>
      <c r="I4434" t="s">
        <v>18</v>
      </c>
      <c r="J4434" s="6">
        <v>8</v>
      </c>
      <c r="K4434" s="5">
        <v>1.8</v>
      </c>
      <c r="L4434" s="4">
        <v>359.47</v>
      </c>
    </row>
    <row r="4435" spans="1:12" x14ac:dyDescent="0.3">
      <c r="A4435">
        <v>14434</v>
      </c>
      <c r="B4435" s="1">
        <v>48995</v>
      </c>
      <c r="C4435">
        <v>1086</v>
      </c>
      <c r="D4435" t="s">
        <v>22</v>
      </c>
      <c r="E4435" t="s">
        <v>21</v>
      </c>
      <c r="F4435" s="6">
        <v>7</v>
      </c>
      <c r="G4435" s="4">
        <v>471.91</v>
      </c>
      <c r="H4435" s="7">
        <v>0.04</v>
      </c>
      <c r="I4435" t="s">
        <v>16</v>
      </c>
      <c r="J4435" s="6">
        <v>2</v>
      </c>
      <c r="K4435" s="5">
        <v>4.5</v>
      </c>
      <c r="L4435" s="4">
        <v>3171.24</v>
      </c>
    </row>
    <row r="4436" spans="1:12" x14ac:dyDescent="0.3">
      <c r="A4436">
        <v>14435</v>
      </c>
      <c r="B4436" s="1">
        <v>48996</v>
      </c>
      <c r="C4436">
        <v>1933</v>
      </c>
      <c r="D4436" t="s">
        <v>22</v>
      </c>
      <c r="E4436" t="s">
        <v>20</v>
      </c>
      <c r="F4436" s="6">
        <v>4</v>
      </c>
      <c r="G4436" s="4">
        <v>436.6</v>
      </c>
      <c r="H4436" s="7">
        <v>0.32</v>
      </c>
      <c r="I4436" t="s">
        <v>18</v>
      </c>
      <c r="J4436" s="6">
        <v>4</v>
      </c>
      <c r="K4436" s="5">
        <v>1.5</v>
      </c>
      <c r="L4436" s="4">
        <v>1187.55</v>
      </c>
    </row>
    <row r="4437" spans="1:12" x14ac:dyDescent="0.3">
      <c r="A4437">
        <v>14436</v>
      </c>
      <c r="B4437" s="1">
        <v>48997</v>
      </c>
      <c r="C4437">
        <v>1261</v>
      </c>
      <c r="D4437" t="s">
        <v>15</v>
      </c>
      <c r="E4437" t="s">
        <v>21</v>
      </c>
      <c r="F4437" s="6">
        <v>1</v>
      </c>
      <c r="G4437" s="4">
        <v>398.66</v>
      </c>
      <c r="H4437" s="7">
        <v>0.31</v>
      </c>
      <c r="I4437" t="s">
        <v>18</v>
      </c>
      <c r="J4437" s="6">
        <v>11</v>
      </c>
      <c r="K4437" s="5">
        <v>3.3</v>
      </c>
      <c r="L4437" s="4">
        <v>275.08</v>
      </c>
    </row>
    <row r="4438" spans="1:12" x14ac:dyDescent="0.3">
      <c r="A4438">
        <v>14437</v>
      </c>
      <c r="B4438" s="1">
        <v>48998</v>
      </c>
      <c r="C4438">
        <v>1213</v>
      </c>
      <c r="D4438" t="s">
        <v>15</v>
      </c>
      <c r="E4438" t="s">
        <v>17</v>
      </c>
      <c r="F4438" s="6">
        <v>3</v>
      </c>
      <c r="G4438" s="4">
        <v>105.73</v>
      </c>
      <c r="H4438" s="7">
        <v>0.32</v>
      </c>
      <c r="I4438" t="s">
        <v>18</v>
      </c>
      <c r="J4438" s="6">
        <v>11</v>
      </c>
      <c r="K4438" s="5">
        <v>4.3</v>
      </c>
      <c r="L4438" s="4">
        <v>215.69</v>
      </c>
    </row>
    <row r="4439" spans="1:12" x14ac:dyDescent="0.3">
      <c r="A4439">
        <v>14438</v>
      </c>
      <c r="B4439" s="1">
        <v>48999</v>
      </c>
      <c r="C4439">
        <v>1664</v>
      </c>
      <c r="D4439" t="s">
        <v>15</v>
      </c>
      <c r="E4439" t="s">
        <v>20</v>
      </c>
      <c r="F4439" s="6">
        <v>3</v>
      </c>
      <c r="G4439" s="4">
        <v>171.78</v>
      </c>
      <c r="H4439" s="7">
        <v>0.26</v>
      </c>
      <c r="I4439" t="s">
        <v>16</v>
      </c>
      <c r="J4439" s="6">
        <v>3</v>
      </c>
      <c r="K4439" s="5">
        <v>3.3</v>
      </c>
      <c r="L4439" s="4">
        <v>381.35</v>
      </c>
    </row>
    <row r="4440" spans="1:12" x14ac:dyDescent="0.3">
      <c r="A4440">
        <v>14439</v>
      </c>
      <c r="B4440" s="1">
        <v>49000</v>
      </c>
      <c r="C4440">
        <v>1721</v>
      </c>
      <c r="D4440" t="s">
        <v>19</v>
      </c>
      <c r="E4440" t="s">
        <v>20</v>
      </c>
      <c r="F4440" s="6">
        <v>6</v>
      </c>
      <c r="G4440" s="4">
        <v>245.01</v>
      </c>
      <c r="H4440" s="7">
        <v>0.04</v>
      </c>
      <c r="I4440" t="s">
        <v>18</v>
      </c>
      <c r="J4440" s="6">
        <v>4</v>
      </c>
      <c r="K4440" s="5">
        <v>2.2999999999999998</v>
      </c>
      <c r="L4440" s="4">
        <v>1411.26</v>
      </c>
    </row>
    <row r="4441" spans="1:12" x14ac:dyDescent="0.3">
      <c r="A4441">
        <v>14440</v>
      </c>
      <c r="B4441" s="1">
        <v>49001</v>
      </c>
      <c r="C4441">
        <v>1912</v>
      </c>
      <c r="D4441" t="s">
        <v>19</v>
      </c>
      <c r="E4441" t="s">
        <v>21</v>
      </c>
      <c r="F4441" s="6">
        <v>4</v>
      </c>
      <c r="G4441" s="4">
        <v>178.76</v>
      </c>
      <c r="H4441" s="7">
        <v>0.15</v>
      </c>
      <c r="I4441" t="s">
        <v>18</v>
      </c>
      <c r="J4441" s="6">
        <v>5</v>
      </c>
      <c r="K4441" s="5">
        <v>4.0999999999999996</v>
      </c>
      <c r="L4441" s="4">
        <v>607.78</v>
      </c>
    </row>
    <row r="4442" spans="1:12" x14ac:dyDescent="0.3">
      <c r="A4442">
        <v>14441</v>
      </c>
      <c r="B4442" s="1">
        <v>49002</v>
      </c>
      <c r="C4442">
        <v>1572</v>
      </c>
      <c r="D4442" t="s">
        <v>19</v>
      </c>
      <c r="E4442" t="s">
        <v>21</v>
      </c>
      <c r="F4442" s="6">
        <v>4</v>
      </c>
      <c r="G4442" s="4">
        <v>148.27000000000001</v>
      </c>
      <c r="H4442" s="7">
        <v>0.05</v>
      </c>
      <c r="I4442" t="s">
        <v>16</v>
      </c>
      <c r="J4442" s="6">
        <v>6</v>
      </c>
      <c r="K4442" s="5">
        <v>3</v>
      </c>
      <c r="L4442" s="4">
        <v>563.42999999999995</v>
      </c>
    </row>
    <row r="4443" spans="1:12" x14ac:dyDescent="0.3">
      <c r="A4443">
        <v>14442</v>
      </c>
      <c r="B4443" s="1">
        <v>49003</v>
      </c>
      <c r="C4443">
        <v>1779</v>
      </c>
      <c r="D4443" t="s">
        <v>19</v>
      </c>
      <c r="E4443" t="s">
        <v>21</v>
      </c>
      <c r="F4443" s="6">
        <v>4</v>
      </c>
      <c r="G4443" s="4">
        <v>486.13</v>
      </c>
      <c r="H4443" s="7">
        <v>0.35</v>
      </c>
      <c r="I4443" t="s">
        <v>16</v>
      </c>
      <c r="J4443" s="6">
        <v>2</v>
      </c>
      <c r="K4443" s="5">
        <v>1.7</v>
      </c>
      <c r="L4443" s="4">
        <v>1263.94</v>
      </c>
    </row>
    <row r="4444" spans="1:12" x14ac:dyDescent="0.3">
      <c r="A4444">
        <v>14443</v>
      </c>
      <c r="B4444" s="1">
        <v>49004</v>
      </c>
      <c r="C4444">
        <v>1261</v>
      </c>
      <c r="D4444" t="s">
        <v>22</v>
      </c>
      <c r="E4444" t="s">
        <v>21</v>
      </c>
      <c r="F4444" s="6">
        <v>2</v>
      </c>
      <c r="G4444" s="4">
        <v>388.37</v>
      </c>
      <c r="H4444" s="7">
        <v>0.12</v>
      </c>
      <c r="I4444" t="s">
        <v>18</v>
      </c>
      <c r="J4444" s="6">
        <v>10</v>
      </c>
      <c r="K4444" s="5">
        <v>2.2999999999999998</v>
      </c>
      <c r="L4444" s="4">
        <v>683.53</v>
      </c>
    </row>
    <row r="4445" spans="1:12" x14ac:dyDescent="0.3">
      <c r="A4445">
        <v>14444</v>
      </c>
      <c r="B4445" s="1">
        <v>49005</v>
      </c>
      <c r="C4445">
        <v>1729</v>
      </c>
      <c r="D4445" t="s">
        <v>19</v>
      </c>
      <c r="E4445" t="s">
        <v>20</v>
      </c>
      <c r="F4445" s="6">
        <v>1</v>
      </c>
      <c r="G4445" s="4">
        <v>345.8</v>
      </c>
      <c r="H4445" s="7">
        <v>0.2</v>
      </c>
      <c r="I4445" t="s">
        <v>16</v>
      </c>
      <c r="J4445" s="6">
        <v>6</v>
      </c>
      <c r="K4445" s="5">
        <v>3.4</v>
      </c>
      <c r="L4445" s="4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 s="6">
        <v>3</v>
      </c>
      <c r="G4446" s="4">
        <v>147.18</v>
      </c>
      <c r="H4446" s="7">
        <v>0.27</v>
      </c>
      <c r="I4446" t="s">
        <v>16</v>
      </c>
      <c r="J4446" s="6">
        <v>9</v>
      </c>
      <c r="K4446" s="5">
        <v>3.6</v>
      </c>
      <c r="L4446" s="4">
        <v>322.32</v>
      </c>
    </row>
    <row r="4447" spans="1:12" x14ac:dyDescent="0.3">
      <c r="A4447">
        <v>14446</v>
      </c>
      <c r="B4447" s="1">
        <v>49007</v>
      </c>
      <c r="C4447">
        <v>1647</v>
      </c>
      <c r="D4447" t="s">
        <v>15</v>
      </c>
      <c r="E4447" t="s">
        <v>20</v>
      </c>
      <c r="F4447" s="6">
        <v>1</v>
      </c>
      <c r="G4447" s="4">
        <v>552.07000000000005</v>
      </c>
      <c r="H4447" s="7">
        <v>0.32</v>
      </c>
      <c r="I4447" t="s">
        <v>16</v>
      </c>
      <c r="J4447" s="6">
        <v>11</v>
      </c>
      <c r="K4447" s="5">
        <v>3.2</v>
      </c>
      <c r="L4447" s="4">
        <v>375.41</v>
      </c>
    </row>
    <row r="4448" spans="1:12" x14ac:dyDescent="0.3">
      <c r="A4448">
        <v>14447</v>
      </c>
      <c r="B4448" s="1">
        <v>49008</v>
      </c>
      <c r="C4448">
        <v>1466</v>
      </c>
      <c r="D4448" t="s">
        <v>12</v>
      </c>
      <c r="E4448" t="s">
        <v>13</v>
      </c>
      <c r="F4448" s="6">
        <v>1</v>
      </c>
      <c r="G4448" s="4">
        <v>126.84</v>
      </c>
      <c r="H4448" s="7">
        <v>0.26</v>
      </c>
      <c r="I4448" t="s">
        <v>16</v>
      </c>
      <c r="J4448" s="6">
        <v>8</v>
      </c>
      <c r="K4448" s="5">
        <v>2.1</v>
      </c>
      <c r="L4448" s="4">
        <v>93.86</v>
      </c>
    </row>
    <row r="4449" spans="1:12" x14ac:dyDescent="0.3">
      <c r="A4449">
        <v>14448</v>
      </c>
      <c r="B4449" s="1">
        <v>49009</v>
      </c>
      <c r="C4449">
        <v>1379</v>
      </c>
      <c r="D4449" t="s">
        <v>19</v>
      </c>
      <c r="E4449" t="s">
        <v>20</v>
      </c>
      <c r="F4449" s="6">
        <v>1</v>
      </c>
      <c r="G4449" s="4">
        <v>480.05</v>
      </c>
      <c r="H4449" s="7">
        <v>0.24</v>
      </c>
      <c r="I4449" t="s">
        <v>14</v>
      </c>
      <c r="J4449" s="6">
        <v>1</v>
      </c>
      <c r="K4449" s="5">
        <v>3.4</v>
      </c>
      <c r="L4449" s="4">
        <v>364.84</v>
      </c>
    </row>
    <row r="4450" spans="1:12" x14ac:dyDescent="0.3">
      <c r="A4450">
        <v>14449</v>
      </c>
      <c r="B4450" s="1">
        <v>49010</v>
      </c>
      <c r="C4450">
        <v>1361</v>
      </c>
      <c r="D4450" t="s">
        <v>19</v>
      </c>
      <c r="E4450" t="s">
        <v>21</v>
      </c>
      <c r="F4450" s="6">
        <v>4</v>
      </c>
      <c r="G4450" s="4">
        <v>580.5</v>
      </c>
      <c r="H4450" s="7">
        <v>0.16</v>
      </c>
      <c r="I4450" t="s">
        <v>18</v>
      </c>
      <c r="J4450" s="6">
        <v>9</v>
      </c>
      <c r="K4450" s="5">
        <v>2.2999999999999998</v>
      </c>
      <c r="L4450" s="4">
        <v>1950.48</v>
      </c>
    </row>
    <row r="4451" spans="1:12" x14ac:dyDescent="0.3">
      <c r="A4451">
        <v>14450</v>
      </c>
      <c r="B4451" s="1">
        <v>49011</v>
      </c>
      <c r="C4451">
        <v>1448</v>
      </c>
      <c r="D4451" t="s">
        <v>15</v>
      </c>
      <c r="E4451" t="s">
        <v>21</v>
      </c>
      <c r="F4451" s="6">
        <v>6</v>
      </c>
      <c r="G4451" s="4">
        <v>440.35</v>
      </c>
      <c r="H4451" s="7">
        <v>0.21</v>
      </c>
      <c r="I4451" t="s">
        <v>18</v>
      </c>
      <c r="J4451" s="6">
        <v>11</v>
      </c>
      <c r="K4451" s="5">
        <v>1.9</v>
      </c>
      <c r="L4451" s="4">
        <v>2087.2600000000002</v>
      </c>
    </row>
    <row r="4452" spans="1:12" x14ac:dyDescent="0.3">
      <c r="A4452">
        <v>14451</v>
      </c>
      <c r="B4452" s="1">
        <v>49012</v>
      </c>
      <c r="C4452">
        <v>1440</v>
      </c>
      <c r="D4452" t="s">
        <v>22</v>
      </c>
      <c r="E4452" t="s">
        <v>13</v>
      </c>
      <c r="F4452" s="6">
        <v>6</v>
      </c>
      <c r="G4452" s="4">
        <v>595.82000000000005</v>
      </c>
      <c r="H4452" s="7">
        <v>0.03</v>
      </c>
      <c r="I4452" t="s">
        <v>14</v>
      </c>
      <c r="J4452" s="6">
        <v>10</v>
      </c>
      <c r="K4452" s="5">
        <v>4.8</v>
      </c>
      <c r="L4452" s="4">
        <v>3467.67</v>
      </c>
    </row>
    <row r="4453" spans="1:12" x14ac:dyDescent="0.3">
      <c r="A4453">
        <v>14452</v>
      </c>
      <c r="B4453" s="1">
        <v>49013</v>
      </c>
      <c r="C4453">
        <v>1092</v>
      </c>
      <c r="D4453" t="s">
        <v>15</v>
      </c>
      <c r="E4453" t="s">
        <v>20</v>
      </c>
      <c r="F4453" s="6">
        <v>4</v>
      </c>
      <c r="G4453" s="4">
        <v>395.86</v>
      </c>
      <c r="H4453" s="7">
        <v>0.31</v>
      </c>
      <c r="I4453" t="s">
        <v>18</v>
      </c>
      <c r="J4453" s="6">
        <v>11</v>
      </c>
      <c r="K4453" s="5">
        <v>2.2999999999999998</v>
      </c>
      <c r="L4453" s="4">
        <v>1092.57</v>
      </c>
    </row>
    <row r="4454" spans="1:12" x14ac:dyDescent="0.3">
      <c r="A4454">
        <v>14453</v>
      </c>
      <c r="B4454" s="1">
        <v>49014</v>
      </c>
      <c r="C4454">
        <v>1620</v>
      </c>
      <c r="D4454" t="s">
        <v>22</v>
      </c>
      <c r="E4454" t="s">
        <v>13</v>
      </c>
      <c r="F4454" s="6">
        <v>3</v>
      </c>
      <c r="G4454" s="4">
        <v>142.21</v>
      </c>
      <c r="H4454" s="7">
        <v>0.19</v>
      </c>
      <c r="I4454" t="s">
        <v>18</v>
      </c>
      <c r="J4454" s="6">
        <v>2</v>
      </c>
      <c r="K4454" s="5">
        <v>2.2999999999999998</v>
      </c>
      <c r="L4454" s="4">
        <v>345.57</v>
      </c>
    </row>
    <row r="4455" spans="1:12" x14ac:dyDescent="0.3">
      <c r="A4455">
        <v>14454</v>
      </c>
      <c r="B4455" s="1">
        <v>49015</v>
      </c>
      <c r="C4455">
        <v>1752</v>
      </c>
      <c r="D4455" t="s">
        <v>12</v>
      </c>
      <c r="E4455" t="s">
        <v>20</v>
      </c>
      <c r="F4455" s="6">
        <v>3</v>
      </c>
      <c r="G4455" s="4">
        <v>134.22999999999999</v>
      </c>
      <c r="H4455" s="7">
        <v>0.01</v>
      </c>
      <c r="I4455" t="s">
        <v>16</v>
      </c>
      <c r="J4455" s="6">
        <v>11</v>
      </c>
      <c r="K4455" s="5">
        <v>4.5999999999999996</v>
      </c>
      <c r="L4455" s="4">
        <v>398.66</v>
      </c>
    </row>
    <row r="4456" spans="1:12" x14ac:dyDescent="0.3">
      <c r="A4456">
        <v>14455</v>
      </c>
      <c r="B4456" s="1">
        <v>49016</v>
      </c>
      <c r="C4456">
        <v>1866</v>
      </c>
      <c r="D4456" t="s">
        <v>22</v>
      </c>
      <c r="E4456" t="s">
        <v>21</v>
      </c>
      <c r="F4456" s="6">
        <v>3</v>
      </c>
      <c r="G4456" s="4">
        <v>204.87</v>
      </c>
      <c r="H4456" s="7">
        <v>0.32</v>
      </c>
      <c r="I4456" t="s">
        <v>18</v>
      </c>
      <c r="J4456" s="6">
        <v>1</v>
      </c>
      <c r="K4456" s="5">
        <v>1.6</v>
      </c>
      <c r="L4456" s="4">
        <v>417.93</v>
      </c>
    </row>
    <row r="4457" spans="1:12" x14ac:dyDescent="0.3">
      <c r="A4457">
        <v>14456</v>
      </c>
      <c r="B4457" s="1">
        <v>49017</v>
      </c>
      <c r="C4457">
        <v>1423</v>
      </c>
      <c r="D4457" t="s">
        <v>15</v>
      </c>
      <c r="E4457" t="s">
        <v>20</v>
      </c>
      <c r="F4457" s="6">
        <v>6</v>
      </c>
      <c r="G4457" s="4">
        <v>19.170000000000002</v>
      </c>
      <c r="H4457" s="7">
        <v>0.17</v>
      </c>
      <c r="I4457" t="s">
        <v>16</v>
      </c>
      <c r="J4457" s="6">
        <v>6</v>
      </c>
      <c r="K4457" s="5">
        <v>3.3</v>
      </c>
      <c r="L4457" s="4">
        <v>95.47</v>
      </c>
    </row>
    <row r="4458" spans="1:12" x14ac:dyDescent="0.3">
      <c r="A4458">
        <v>14457</v>
      </c>
      <c r="B4458" s="1">
        <v>49018</v>
      </c>
      <c r="C4458">
        <v>1141</v>
      </c>
      <c r="D4458" t="s">
        <v>15</v>
      </c>
      <c r="E4458" t="s">
        <v>21</v>
      </c>
      <c r="F4458" s="6">
        <v>6</v>
      </c>
      <c r="G4458" s="4">
        <v>413.79</v>
      </c>
      <c r="H4458" s="7">
        <v>0.3</v>
      </c>
      <c r="I4458" t="s">
        <v>16</v>
      </c>
      <c r="J4458" s="6">
        <v>1</v>
      </c>
      <c r="K4458" s="5">
        <v>4.0999999999999996</v>
      </c>
      <c r="L4458" s="4">
        <v>1737.92</v>
      </c>
    </row>
    <row r="4459" spans="1:12" x14ac:dyDescent="0.3">
      <c r="A4459">
        <v>14458</v>
      </c>
      <c r="B4459" s="1">
        <v>49019</v>
      </c>
      <c r="C4459">
        <v>1290</v>
      </c>
      <c r="D4459" t="s">
        <v>19</v>
      </c>
      <c r="E4459" t="s">
        <v>21</v>
      </c>
      <c r="F4459" s="6">
        <v>1</v>
      </c>
      <c r="G4459" s="4">
        <v>172.17</v>
      </c>
      <c r="H4459" s="7">
        <v>0.3</v>
      </c>
      <c r="I4459" t="s">
        <v>16</v>
      </c>
      <c r="J4459" s="6">
        <v>6</v>
      </c>
      <c r="K4459" s="5">
        <v>2.1</v>
      </c>
      <c r="L4459" s="4">
        <v>120.52</v>
      </c>
    </row>
    <row r="4460" spans="1:12" x14ac:dyDescent="0.3">
      <c r="A4460">
        <v>14459</v>
      </c>
      <c r="B4460" s="1">
        <v>49020</v>
      </c>
      <c r="C4460">
        <v>1431</v>
      </c>
      <c r="D4460" t="s">
        <v>12</v>
      </c>
      <c r="E4460" t="s">
        <v>17</v>
      </c>
      <c r="F4460" s="6">
        <v>4</v>
      </c>
      <c r="G4460" s="4">
        <v>491.88</v>
      </c>
      <c r="H4460" s="7">
        <v>0.28999999999999998</v>
      </c>
      <c r="I4460" t="s">
        <v>16</v>
      </c>
      <c r="J4460" s="6">
        <v>2</v>
      </c>
      <c r="K4460" s="5">
        <v>4.4000000000000004</v>
      </c>
      <c r="L4460" s="4">
        <v>1396.94</v>
      </c>
    </row>
    <row r="4461" spans="1:12" x14ac:dyDescent="0.3">
      <c r="A4461">
        <v>14460</v>
      </c>
      <c r="B4461" s="1">
        <v>49021</v>
      </c>
      <c r="C4461">
        <v>1748</v>
      </c>
      <c r="D4461" t="s">
        <v>15</v>
      </c>
      <c r="E4461" t="s">
        <v>17</v>
      </c>
      <c r="F4461" s="6">
        <v>2</v>
      </c>
      <c r="G4461" s="4">
        <v>225.12</v>
      </c>
      <c r="H4461" s="7">
        <v>0.02</v>
      </c>
      <c r="I4461" t="s">
        <v>16</v>
      </c>
      <c r="J4461" s="6">
        <v>11</v>
      </c>
      <c r="K4461" s="5">
        <v>4.0999999999999996</v>
      </c>
      <c r="L4461" s="4">
        <v>441.24</v>
      </c>
    </row>
    <row r="4462" spans="1:12" x14ac:dyDescent="0.3">
      <c r="A4462">
        <v>14461</v>
      </c>
      <c r="B4462" s="1">
        <v>49022</v>
      </c>
      <c r="C4462">
        <v>1851</v>
      </c>
      <c r="D4462" t="s">
        <v>19</v>
      </c>
      <c r="E4462" t="s">
        <v>20</v>
      </c>
      <c r="F4462" s="6">
        <v>1</v>
      </c>
      <c r="G4462" s="4">
        <v>295.77</v>
      </c>
      <c r="H4462" s="7">
        <v>0.09</v>
      </c>
      <c r="I4462" t="s">
        <v>16</v>
      </c>
      <c r="J4462" s="6">
        <v>7</v>
      </c>
      <c r="K4462" s="5">
        <v>2.9</v>
      </c>
      <c r="L4462" s="4">
        <v>269.14999999999998</v>
      </c>
    </row>
    <row r="4463" spans="1:12" x14ac:dyDescent="0.3">
      <c r="A4463">
        <v>14462</v>
      </c>
      <c r="B4463" s="1">
        <v>49023</v>
      </c>
      <c r="C4463">
        <v>1823</v>
      </c>
      <c r="D4463" t="s">
        <v>22</v>
      </c>
      <c r="E4463" t="s">
        <v>21</v>
      </c>
      <c r="F4463" s="6">
        <v>5</v>
      </c>
      <c r="G4463" s="4">
        <v>579.92999999999995</v>
      </c>
      <c r="H4463" s="7">
        <v>0.31</v>
      </c>
      <c r="I4463" t="s">
        <v>14</v>
      </c>
      <c r="J4463" s="6">
        <v>7</v>
      </c>
      <c r="K4463" s="5">
        <v>1.5</v>
      </c>
      <c r="L4463" s="4">
        <v>2000.76</v>
      </c>
    </row>
    <row r="4464" spans="1:12" x14ac:dyDescent="0.3">
      <c r="A4464">
        <v>14463</v>
      </c>
      <c r="B4464" s="1">
        <v>49024</v>
      </c>
      <c r="C4464">
        <v>1688</v>
      </c>
      <c r="D4464" t="s">
        <v>19</v>
      </c>
      <c r="E4464" t="s">
        <v>13</v>
      </c>
      <c r="F4464" s="6">
        <v>6</v>
      </c>
      <c r="G4464" s="4">
        <v>156.66999999999999</v>
      </c>
      <c r="H4464" s="7">
        <v>0.31</v>
      </c>
      <c r="I4464" t="s">
        <v>16</v>
      </c>
      <c r="J4464" s="6">
        <v>4</v>
      </c>
      <c r="K4464" s="5">
        <v>4.9000000000000004</v>
      </c>
      <c r="L4464" s="4">
        <v>648.61</v>
      </c>
    </row>
    <row r="4465" spans="1:12" x14ac:dyDescent="0.3">
      <c r="A4465">
        <v>14464</v>
      </c>
      <c r="B4465" s="1">
        <v>49025</v>
      </c>
      <c r="C4465">
        <v>1652</v>
      </c>
      <c r="D4465" t="s">
        <v>15</v>
      </c>
      <c r="E4465" t="s">
        <v>21</v>
      </c>
      <c r="F4465" s="6">
        <v>1</v>
      </c>
      <c r="G4465" s="4">
        <v>436.93</v>
      </c>
      <c r="H4465" s="7">
        <v>0.16</v>
      </c>
      <c r="I4465" t="s">
        <v>14</v>
      </c>
      <c r="J4465" s="6">
        <v>2</v>
      </c>
      <c r="K4465" s="5">
        <v>3.5</v>
      </c>
      <c r="L4465" s="4">
        <v>367.02</v>
      </c>
    </row>
    <row r="4466" spans="1:12" x14ac:dyDescent="0.3">
      <c r="A4466">
        <v>14465</v>
      </c>
      <c r="B4466" s="1">
        <v>49026</v>
      </c>
      <c r="C4466">
        <v>1700</v>
      </c>
      <c r="D4466" t="s">
        <v>15</v>
      </c>
      <c r="E4466" t="s">
        <v>13</v>
      </c>
      <c r="F4466" s="6">
        <v>4</v>
      </c>
      <c r="G4466" s="4">
        <v>456.74</v>
      </c>
      <c r="H4466" s="7">
        <v>0.15</v>
      </c>
      <c r="I4466" t="s">
        <v>18</v>
      </c>
      <c r="J4466" s="6">
        <v>11</v>
      </c>
      <c r="K4466" s="5">
        <v>3.1</v>
      </c>
      <c r="L4466" s="4">
        <v>1552.92</v>
      </c>
    </row>
    <row r="4467" spans="1:12" x14ac:dyDescent="0.3">
      <c r="A4467">
        <v>14466</v>
      </c>
      <c r="B4467" s="1">
        <v>49027</v>
      </c>
      <c r="C4467">
        <v>1997</v>
      </c>
      <c r="D4467" t="s">
        <v>15</v>
      </c>
      <c r="E4467" t="s">
        <v>20</v>
      </c>
      <c r="F4467" s="6">
        <v>5</v>
      </c>
      <c r="G4467" s="4">
        <v>144.28</v>
      </c>
      <c r="H4467" s="7">
        <v>0.06</v>
      </c>
      <c r="I4467" t="s">
        <v>18</v>
      </c>
      <c r="J4467" s="6">
        <v>7</v>
      </c>
      <c r="K4467" s="5">
        <v>4.5</v>
      </c>
      <c r="L4467" s="4">
        <v>678.12</v>
      </c>
    </row>
    <row r="4468" spans="1:12" x14ac:dyDescent="0.3">
      <c r="A4468">
        <v>14467</v>
      </c>
      <c r="B4468" s="1">
        <v>49028</v>
      </c>
      <c r="C4468">
        <v>1048</v>
      </c>
      <c r="D4468" t="s">
        <v>22</v>
      </c>
      <c r="E4468" t="s">
        <v>20</v>
      </c>
      <c r="F4468" s="6">
        <v>7</v>
      </c>
      <c r="G4468" s="4">
        <v>308.08</v>
      </c>
      <c r="H4468" s="7">
        <v>0.34</v>
      </c>
      <c r="I4468" t="s">
        <v>16</v>
      </c>
      <c r="J4468" s="6">
        <v>1</v>
      </c>
      <c r="K4468" s="5">
        <v>2.7</v>
      </c>
      <c r="L4468" s="4">
        <v>1423.33</v>
      </c>
    </row>
    <row r="4469" spans="1:12" x14ac:dyDescent="0.3">
      <c r="A4469">
        <v>14468</v>
      </c>
      <c r="B4469" s="1">
        <v>49029</v>
      </c>
      <c r="C4469">
        <v>1301</v>
      </c>
      <c r="D4469" t="s">
        <v>19</v>
      </c>
      <c r="E4469" t="s">
        <v>13</v>
      </c>
      <c r="F4469" s="6">
        <v>1</v>
      </c>
      <c r="G4469" s="4">
        <v>219.87</v>
      </c>
      <c r="H4469" s="7">
        <v>7.0000000000000007E-2</v>
      </c>
      <c r="I4469" t="s">
        <v>14</v>
      </c>
      <c r="J4469" s="6">
        <v>11</v>
      </c>
      <c r="K4469" s="5">
        <v>3.3</v>
      </c>
      <c r="L4469" s="4">
        <v>204.48</v>
      </c>
    </row>
    <row r="4470" spans="1:12" x14ac:dyDescent="0.3">
      <c r="A4470">
        <v>14469</v>
      </c>
      <c r="B4470" s="1">
        <v>49030</v>
      </c>
      <c r="C4470">
        <v>1880</v>
      </c>
      <c r="D4470" t="s">
        <v>15</v>
      </c>
      <c r="E4470" t="s">
        <v>13</v>
      </c>
      <c r="F4470" s="6">
        <v>4</v>
      </c>
      <c r="G4470" s="4">
        <v>466.57</v>
      </c>
      <c r="H4470" s="7">
        <v>7.0000000000000007E-2</v>
      </c>
      <c r="I4470" t="s">
        <v>16</v>
      </c>
      <c r="J4470" s="6">
        <v>11</v>
      </c>
      <c r="K4470" s="5">
        <v>4.4000000000000004</v>
      </c>
      <c r="L4470" s="4">
        <v>1735.64</v>
      </c>
    </row>
    <row r="4471" spans="1:12" x14ac:dyDescent="0.3">
      <c r="A4471">
        <v>14470</v>
      </c>
      <c r="B4471" s="1">
        <v>49031</v>
      </c>
      <c r="C4471">
        <v>1189</v>
      </c>
      <c r="D4471" t="s">
        <v>15</v>
      </c>
      <c r="E4471" t="s">
        <v>21</v>
      </c>
      <c r="F4471" s="6">
        <v>4</v>
      </c>
      <c r="G4471" s="4">
        <v>379.15</v>
      </c>
      <c r="H4471" s="7">
        <v>0.23</v>
      </c>
      <c r="I4471" t="s">
        <v>18</v>
      </c>
      <c r="J4471" s="6">
        <v>2</v>
      </c>
      <c r="K4471" s="5">
        <v>2.6</v>
      </c>
      <c r="L4471" s="4">
        <v>1167.78</v>
      </c>
    </row>
    <row r="4472" spans="1:12" x14ac:dyDescent="0.3">
      <c r="A4472">
        <v>14471</v>
      </c>
      <c r="B4472" s="1">
        <v>49032</v>
      </c>
      <c r="C4472">
        <v>1135</v>
      </c>
      <c r="D4472" t="s">
        <v>22</v>
      </c>
      <c r="E4472" t="s">
        <v>20</v>
      </c>
      <c r="F4472" s="6">
        <v>6</v>
      </c>
      <c r="G4472" s="4">
        <v>293.45</v>
      </c>
      <c r="H4472" s="7">
        <v>0.08</v>
      </c>
      <c r="I4472" t="s">
        <v>18</v>
      </c>
      <c r="J4472" s="6">
        <v>2</v>
      </c>
      <c r="K4472" s="5">
        <v>4.0999999999999996</v>
      </c>
      <c r="L4472" s="4">
        <v>1619.84</v>
      </c>
    </row>
    <row r="4473" spans="1:12" x14ac:dyDescent="0.3">
      <c r="A4473">
        <v>14472</v>
      </c>
      <c r="B4473" s="1">
        <v>49033</v>
      </c>
      <c r="C4473">
        <v>1554</v>
      </c>
      <c r="D4473" t="s">
        <v>22</v>
      </c>
      <c r="E4473" t="s">
        <v>21</v>
      </c>
      <c r="F4473" s="6">
        <v>2</v>
      </c>
      <c r="G4473" s="4">
        <v>470.93</v>
      </c>
      <c r="H4473" s="7">
        <v>0.33</v>
      </c>
      <c r="I4473" t="s">
        <v>16</v>
      </c>
      <c r="J4473" s="6">
        <v>1</v>
      </c>
      <c r="K4473" s="5">
        <v>2</v>
      </c>
      <c r="L4473" s="4">
        <v>631.04999999999995</v>
      </c>
    </row>
    <row r="4474" spans="1:12" x14ac:dyDescent="0.3">
      <c r="A4474">
        <v>14473</v>
      </c>
      <c r="B4474" s="1">
        <v>49034</v>
      </c>
      <c r="C4474">
        <v>1403</v>
      </c>
      <c r="D4474" t="s">
        <v>15</v>
      </c>
      <c r="E4474" t="s">
        <v>13</v>
      </c>
      <c r="F4474" s="6">
        <v>1</v>
      </c>
      <c r="G4474" s="4">
        <v>152.57</v>
      </c>
      <c r="H4474" s="7">
        <v>0</v>
      </c>
      <c r="I4474" t="s">
        <v>16</v>
      </c>
      <c r="J4474" s="6">
        <v>9</v>
      </c>
      <c r="K4474" s="5">
        <v>3.8</v>
      </c>
      <c r="L4474" s="4">
        <v>152.57</v>
      </c>
    </row>
    <row r="4475" spans="1:12" x14ac:dyDescent="0.3">
      <c r="A4475">
        <v>14474</v>
      </c>
      <c r="B4475" s="1">
        <v>49035</v>
      </c>
      <c r="C4475">
        <v>1891</v>
      </c>
      <c r="D4475" t="s">
        <v>15</v>
      </c>
      <c r="E4475" t="s">
        <v>17</v>
      </c>
      <c r="F4475" s="6">
        <v>4</v>
      </c>
      <c r="G4475" s="4">
        <v>455.87</v>
      </c>
      <c r="H4475" s="7">
        <v>0</v>
      </c>
      <c r="I4475" t="s">
        <v>16</v>
      </c>
      <c r="J4475" s="6">
        <v>6</v>
      </c>
      <c r="K4475" s="5">
        <v>3</v>
      </c>
      <c r="L4475" s="4">
        <v>1823.48</v>
      </c>
    </row>
    <row r="4476" spans="1:12" x14ac:dyDescent="0.3">
      <c r="A4476">
        <v>14475</v>
      </c>
      <c r="B4476" s="1">
        <v>49036</v>
      </c>
      <c r="C4476">
        <v>1864</v>
      </c>
      <c r="D4476" t="s">
        <v>19</v>
      </c>
      <c r="E4476" t="s">
        <v>17</v>
      </c>
      <c r="F4476" s="6">
        <v>3</v>
      </c>
      <c r="G4476" s="4">
        <v>521.24</v>
      </c>
      <c r="H4476" s="7">
        <v>0.18</v>
      </c>
      <c r="I4476" t="s">
        <v>14</v>
      </c>
      <c r="J4476" s="6">
        <v>3</v>
      </c>
      <c r="K4476" s="5">
        <v>1.7</v>
      </c>
      <c r="L4476" s="4">
        <v>1282.25</v>
      </c>
    </row>
    <row r="4477" spans="1:12" x14ac:dyDescent="0.3">
      <c r="A4477">
        <v>14476</v>
      </c>
      <c r="B4477" s="1">
        <v>49037</v>
      </c>
      <c r="C4477">
        <v>1601</v>
      </c>
      <c r="D4477" t="s">
        <v>12</v>
      </c>
      <c r="E4477" t="s">
        <v>17</v>
      </c>
      <c r="F4477" s="6">
        <v>4</v>
      </c>
      <c r="G4477" s="4">
        <v>528.99</v>
      </c>
      <c r="H4477" s="7">
        <v>0.17</v>
      </c>
      <c r="I4477" t="s">
        <v>14</v>
      </c>
      <c r="J4477" s="6">
        <v>6</v>
      </c>
      <c r="K4477" s="5">
        <v>1.5</v>
      </c>
      <c r="L4477" s="4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 s="6">
        <v>2</v>
      </c>
      <c r="G4478" s="4">
        <v>473.45</v>
      </c>
      <c r="H4478" s="7">
        <v>0.06</v>
      </c>
      <c r="I4478" t="s">
        <v>14</v>
      </c>
      <c r="J4478" s="6">
        <v>7</v>
      </c>
      <c r="K4478" s="5">
        <v>2.8</v>
      </c>
      <c r="L4478" s="4">
        <v>890.09</v>
      </c>
    </row>
    <row r="4479" spans="1:12" x14ac:dyDescent="0.3">
      <c r="A4479">
        <v>14478</v>
      </c>
      <c r="B4479" s="1">
        <v>49039</v>
      </c>
      <c r="C4479">
        <v>1340</v>
      </c>
      <c r="D4479" t="s">
        <v>22</v>
      </c>
      <c r="E4479" t="s">
        <v>21</v>
      </c>
      <c r="F4479" s="6">
        <v>4</v>
      </c>
      <c r="G4479" s="4">
        <v>253.69</v>
      </c>
      <c r="H4479" s="7">
        <v>0.17</v>
      </c>
      <c r="I4479" t="s">
        <v>16</v>
      </c>
      <c r="J4479" s="6">
        <v>3</v>
      </c>
      <c r="K4479" s="5">
        <v>3.8</v>
      </c>
      <c r="L4479" s="4">
        <v>842.25</v>
      </c>
    </row>
    <row r="4480" spans="1:12" x14ac:dyDescent="0.3">
      <c r="A4480">
        <v>14479</v>
      </c>
      <c r="B4480" s="1">
        <v>49040</v>
      </c>
      <c r="C4480">
        <v>1756</v>
      </c>
      <c r="D4480" t="s">
        <v>19</v>
      </c>
      <c r="E4480" t="s">
        <v>20</v>
      </c>
      <c r="F4480" s="6">
        <v>6</v>
      </c>
      <c r="G4480" s="4">
        <v>589.36</v>
      </c>
      <c r="H4480" s="7">
        <v>0.14000000000000001</v>
      </c>
      <c r="I4480" t="s">
        <v>16</v>
      </c>
      <c r="J4480" s="6">
        <v>4</v>
      </c>
      <c r="K4480" s="5">
        <v>3.4</v>
      </c>
      <c r="L4480" s="4">
        <v>3041.1</v>
      </c>
    </row>
    <row r="4481" spans="1:12" x14ac:dyDescent="0.3">
      <c r="A4481">
        <v>14480</v>
      </c>
      <c r="B4481" s="1">
        <v>49041</v>
      </c>
      <c r="C4481">
        <v>1944</v>
      </c>
      <c r="D4481" t="s">
        <v>19</v>
      </c>
      <c r="E4481" t="s">
        <v>13</v>
      </c>
      <c r="F4481" s="6">
        <v>7</v>
      </c>
      <c r="G4481" s="4">
        <v>237.06</v>
      </c>
      <c r="H4481" s="7">
        <v>0.31</v>
      </c>
      <c r="I4481" t="s">
        <v>16</v>
      </c>
      <c r="J4481" s="6">
        <v>10</v>
      </c>
      <c r="K4481" s="5">
        <v>4.4000000000000004</v>
      </c>
      <c r="L4481" s="4">
        <v>1145</v>
      </c>
    </row>
    <row r="4482" spans="1:12" x14ac:dyDescent="0.3">
      <c r="A4482">
        <v>14481</v>
      </c>
      <c r="B4482" s="1">
        <v>49042</v>
      </c>
      <c r="C4482">
        <v>1703</v>
      </c>
      <c r="D4482" t="s">
        <v>15</v>
      </c>
      <c r="E4482" t="s">
        <v>17</v>
      </c>
      <c r="F4482" s="6">
        <v>1</v>
      </c>
      <c r="G4482" s="4">
        <v>388.6</v>
      </c>
      <c r="H4482" s="7">
        <v>0</v>
      </c>
      <c r="I4482" t="s">
        <v>14</v>
      </c>
      <c r="J4482" s="6">
        <v>1</v>
      </c>
      <c r="K4482" s="5">
        <v>2.6</v>
      </c>
      <c r="L4482" s="4">
        <v>388.6</v>
      </c>
    </row>
    <row r="4483" spans="1:12" x14ac:dyDescent="0.3">
      <c r="A4483">
        <v>14482</v>
      </c>
      <c r="B4483" s="1">
        <v>49043</v>
      </c>
      <c r="C4483">
        <v>1317</v>
      </c>
      <c r="D4483" t="s">
        <v>12</v>
      </c>
      <c r="E4483" t="s">
        <v>21</v>
      </c>
      <c r="F4483" s="6">
        <v>6</v>
      </c>
      <c r="G4483" s="4">
        <v>109.23</v>
      </c>
      <c r="H4483" s="7">
        <v>0.34</v>
      </c>
      <c r="I4483" t="s">
        <v>16</v>
      </c>
      <c r="J4483" s="6">
        <v>6</v>
      </c>
      <c r="K4483" s="5">
        <v>4.4000000000000004</v>
      </c>
      <c r="L4483" s="4">
        <v>432.55</v>
      </c>
    </row>
    <row r="4484" spans="1:12" x14ac:dyDescent="0.3">
      <c r="A4484">
        <v>14483</v>
      </c>
      <c r="B4484" s="1">
        <v>49044</v>
      </c>
      <c r="C4484">
        <v>1617</v>
      </c>
      <c r="D4484" t="s">
        <v>15</v>
      </c>
      <c r="E4484" t="s">
        <v>20</v>
      </c>
      <c r="F4484" s="6">
        <v>1</v>
      </c>
      <c r="G4484" s="4">
        <v>588.55999999999995</v>
      </c>
      <c r="H4484" s="7">
        <v>0.22</v>
      </c>
      <c r="I4484" t="s">
        <v>16</v>
      </c>
      <c r="J4484" s="6">
        <v>6</v>
      </c>
      <c r="K4484" s="5">
        <v>1.1000000000000001</v>
      </c>
      <c r="L4484" s="4">
        <v>459.08</v>
      </c>
    </row>
    <row r="4485" spans="1:12" x14ac:dyDescent="0.3">
      <c r="A4485">
        <v>14484</v>
      </c>
      <c r="B4485" s="1">
        <v>49045</v>
      </c>
      <c r="C4485">
        <v>1362</v>
      </c>
      <c r="D4485" t="s">
        <v>12</v>
      </c>
      <c r="E4485" t="s">
        <v>20</v>
      </c>
      <c r="F4485" s="6">
        <v>5</v>
      </c>
      <c r="G4485" s="4">
        <v>426.83</v>
      </c>
      <c r="H4485" s="7">
        <v>0.05</v>
      </c>
      <c r="I4485" t="s">
        <v>14</v>
      </c>
      <c r="J4485" s="6">
        <v>9</v>
      </c>
      <c r="K4485" s="5">
        <v>2.5</v>
      </c>
      <c r="L4485" s="4">
        <v>2027.44</v>
      </c>
    </row>
    <row r="4486" spans="1:12" x14ac:dyDescent="0.3">
      <c r="A4486">
        <v>14485</v>
      </c>
      <c r="B4486" s="1">
        <v>49046</v>
      </c>
      <c r="C4486">
        <v>1821</v>
      </c>
      <c r="D4486" t="s">
        <v>15</v>
      </c>
      <c r="E4486" t="s">
        <v>13</v>
      </c>
      <c r="F4486" s="6">
        <v>1</v>
      </c>
      <c r="G4486" s="4">
        <v>455.73</v>
      </c>
      <c r="H4486" s="7">
        <v>0.02</v>
      </c>
      <c r="I4486" t="s">
        <v>18</v>
      </c>
      <c r="J4486" s="6">
        <v>2</v>
      </c>
      <c r="K4486" s="5">
        <v>1.3</v>
      </c>
      <c r="L4486" s="4">
        <v>446.62</v>
      </c>
    </row>
    <row r="4487" spans="1:12" x14ac:dyDescent="0.3">
      <c r="A4487">
        <v>14486</v>
      </c>
      <c r="B4487" s="1">
        <v>49047</v>
      </c>
      <c r="C4487">
        <v>1381</v>
      </c>
      <c r="D4487" t="s">
        <v>15</v>
      </c>
      <c r="E4487" t="s">
        <v>13</v>
      </c>
      <c r="F4487" s="6">
        <v>5</v>
      </c>
      <c r="G4487" s="4">
        <v>53.48</v>
      </c>
      <c r="H4487" s="7">
        <v>0.19</v>
      </c>
      <c r="I4487" t="s">
        <v>18</v>
      </c>
      <c r="J4487" s="6">
        <v>5</v>
      </c>
      <c r="K4487" s="5">
        <v>4.7</v>
      </c>
      <c r="L4487" s="4">
        <v>216.59</v>
      </c>
    </row>
    <row r="4488" spans="1:12" x14ac:dyDescent="0.3">
      <c r="A4488">
        <v>14487</v>
      </c>
      <c r="B4488" s="1">
        <v>49048</v>
      </c>
      <c r="C4488">
        <v>1232</v>
      </c>
      <c r="D4488" t="s">
        <v>19</v>
      </c>
      <c r="E4488" t="s">
        <v>20</v>
      </c>
      <c r="F4488" s="6">
        <v>6</v>
      </c>
      <c r="G4488" s="4">
        <v>461.6</v>
      </c>
      <c r="H4488" s="7">
        <v>0.08</v>
      </c>
      <c r="I4488" t="s">
        <v>16</v>
      </c>
      <c r="J4488" s="6">
        <v>5</v>
      </c>
      <c r="K4488" s="5">
        <v>2.9</v>
      </c>
      <c r="L4488" s="4">
        <v>2548.0300000000002</v>
      </c>
    </row>
    <row r="4489" spans="1:12" x14ac:dyDescent="0.3">
      <c r="A4489">
        <v>14488</v>
      </c>
      <c r="B4489" s="1">
        <v>49049</v>
      </c>
      <c r="C4489">
        <v>1776</v>
      </c>
      <c r="D4489" t="s">
        <v>22</v>
      </c>
      <c r="E4489" t="s">
        <v>20</v>
      </c>
      <c r="F4489" s="6">
        <v>3</v>
      </c>
      <c r="G4489" s="4">
        <v>468.21</v>
      </c>
      <c r="H4489" s="7">
        <v>0.11</v>
      </c>
      <c r="I4489" t="s">
        <v>18</v>
      </c>
      <c r="J4489" s="6">
        <v>7</v>
      </c>
      <c r="K4489" s="5">
        <v>2.2999999999999998</v>
      </c>
      <c r="L4489" s="4">
        <v>1250.1199999999999</v>
      </c>
    </row>
    <row r="4490" spans="1:12" x14ac:dyDescent="0.3">
      <c r="A4490">
        <v>14489</v>
      </c>
      <c r="B4490" s="1">
        <v>49050</v>
      </c>
      <c r="C4490">
        <v>1343</v>
      </c>
      <c r="D4490" t="s">
        <v>19</v>
      </c>
      <c r="E4490" t="s">
        <v>17</v>
      </c>
      <c r="F4490" s="6">
        <v>2</v>
      </c>
      <c r="G4490" s="4">
        <v>407.99</v>
      </c>
      <c r="H4490" s="7">
        <v>0.09</v>
      </c>
      <c r="I4490" t="s">
        <v>14</v>
      </c>
      <c r="J4490" s="6">
        <v>5</v>
      </c>
      <c r="K4490" s="5">
        <v>3</v>
      </c>
      <c r="L4490" s="4">
        <v>742.54</v>
      </c>
    </row>
    <row r="4491" spans="1:12" x14ac:dyDescent="0.3">
      <c r="A4491">
        <v>14490</v>
      </c>
      <c r="B4491" s="1">
        <v>49051</v>
      </c>
      <c r="C4491">
        <v>1548</v>
      </c>
      <c r="D4491" t="s">
        <v>12</v>
      </c>
      <c r="E4491" t="s">
        <v>20</v>
      </c>
      <c r="F4491" s="6">
        <v>3</v>
      </c>
      <c r="G4491" s="4">
        <v>185.77</v>
      </c>
      <c r="H4491" s="7">
        <v>0.23</v>
      </c>
      <c r="I4491" t="s">
        <v>18</v>
      </c>
      <c r="J4491" s="6">
        <v>10</v>
      </c>
      <c r="K4491" s="5">
        <v>3.1</v>
      </c>
      <c r="L4491" s="4">
        <v>429.13</v>
      </c>
    </row>
    <row r="4492" spans="1:12" x14ac:dyDescent="0.3">
      <c r="A4492">
        <v>14491</v>
      </c>
      <c r="B4492" s="1">
        <v>49052</v>
      </c>
      <c r="C4492">
        <v>1816</v>
      </c>
      <c r="D4492" t="s">
        <v>12</v>
      </c>
      <c r="E4492" t="s">
        <v>13</v>
      </c>
      <c r="F4492" s="6">
        <v>5</v>
      </c>
      <c r="G4492" s="4">
        <v>301.47000000000003</v>
      </c>
      <c r="H4492" s="7">
        <v>0.19</v>
      </c>
      <c r="I4492" t="s">
        <v>16</v>
      </c>
      <c r="J4492" s="6">
        <v>4</v>
      </c>
      <c r="K4492" s="5">
        <v>4.4000000000000004</v>
      </c>
      <c r="L4492" s="4">
        <v>1220.95</v>
      </c>
    </row>
    <row r="4493" spans="1:12" x14ac:dyDescent="0.3">
      <c r="A4493">
        <v>14492</v>
      </c>
      <c r="B4493" s="1">
        <v>49053</v>
      </c>
      <c r="C4493">
        <v>1552</v>
      </c>
      <c r="D4493" t="s">
        <v>12</v>
      </c>
      <c r="E4493" t="s">
        <v>21</v>
      </c>
      <c r="F4493" s="6">
        <v>4</v>
      </c>
      <c r="G4493" s="4">
        <v>79.599999999999994</v>
      </c>
      <c r="H4493" s="7">
        <v>0.03</v>
      </c>
      <c r="I4493" t="s">
        <v>16</v>
      </c>
      <c r="J4493" s="6">
        <v>10</v>
      </c>
      <c r="K4493" s="5">
        <v>3.2</v>
      </c>
      <c r="L4493" s="4">
        <v>308.85000000000002</v>
      </c>
    </row>
    <row r="4494" spans="1:12" x14ac:dyDescent="0.3">
      <c r="A4494">
        <v>14493</v>
      </c>
      <c r="B4494" s="1">
        <v>49054</v>
      </c>
      <c r="C4494">
        <v>1528</v>
      </c>
      <c r="D4494" t="s">
        <v>15</v>
      </c>
      <c r="E4494" t="s">
        <v>17</v>
      </c>
      <c r="F4494" s="6">
        <v>4</v>
      </c>
      <c r="G4494" s="4">
        <v>290.88</v>
      </c>
      <c r="H4494" s="7">
        <v>0.18</v>
      </c>
      <c r="I4494" t="s">
        <v>16</v>
      </c>
      <c r="J4494" s="6">
        <v>2</v>
      </c>
      <c r="K4494" s="5">
        <v>2.7</v>
      </c>
      <c r="L4494" s="4">
        <v>954.09</v>
      </c>
    </row>
    <row r="4495" spans="1:12" x14ac:dyDescent="0.3">
      <c r="A4495">
        <v>14494</v>
      </c>
      <c r="B4495" s="1">
        <v>49055</v>
      </c>
      <c r="C4495">
        <v>1855</v>
      </c>
      <c r="D4495" t="s">
        <v>22</v>
      </c>
      <c r="E4495" t="s">
        <v>17</v>
      </c>
      <c r="F4495" s="6">
        <v>3</v>
      </c>
      <c r="G4495" s="4">
        <v>157.63999999999999</v>
      </c>
      <c r="H4495" s="7">
        <v>0.28000000000000003</v>
      </c>
      <c r="I4495" t="s">
        <v>18</v>
      </c>
      <c r="J4495" s="6">
        <v>8</v>
      </c>
      <c r="K4495" s="5">
        <v>4.8</v>
      </c>
      <c r="L4495" s="4">
        <v>340.5</v>
      </c>
    </row>
    <row r="4496" spans="1:12" x14ac:dyDescent="0.3">
      <c r="A4496">
        <v>14495</v>
      </c>
      <c r="B4496" s="1">
        <v>49056</v>
      </c>
      <c r="C4496">
        <v>1788</v>
      </c>
      <c r="D4496" t="s">
        <v>22</v>
      </c>
      <c r="E4496" t="s">
        <v>20</v>
      </c>
      <c r="F4496" s="6">
        <v>4</v>
      </c>
      <c r="G4496" s="4">
        <v>219.22</v>
      </c>
      <c r="H4496" s="7">
        <v>0.03</v>
      </c>
      <c r="I4496" t="s">
        <v>16</v>
      </c>
      <c r="J4496" s="6">
        <v>5</v>
      </c>
      <c r="K4496" s="5">
        <v>4.9000000000000004</v>
      </c>
      <c r="L4496" s="4">
        <v>850.57</v>
      </c>
    </row>
    <row r="4497" spans="1:12" x14ac:dyDescent="0.3">
      <c r="A4497">
        <v>14496</v>
      </c>
      <c r="B4497" s="1">
        <v>49057</v>
      </c>
      <c r="C4497">
        <v>1818</v>
      </c>
      <c r="D4497" t="s">
        <v>19</v>
      </c>
      <c r="E4497" t="s">
        <v>21</v>
      </c>
      <c r="F4497" s="6">
        <v>5</v>
      </c>
      <c r="G4497" s="4">
        <v>110.12</v>
      </c>
      <c r="H4497" s="7">
        <v>0.31</v>
      </c>
      <c r="I4497" t="s">
        <v>18</v>
      </c>
      <c r="J4497" s="6">
        <v>4</v>
      </c>
      <c r="K4497" s="5">
        <v>1.2</v>
      </c>
      <c r="L4497" s="4">
        <v>379.91</v>
      </c>
    </row>
    <row r="4498" spans="1:12" x14ac:dyDescent="0.3">
      <c r="A4498">
        <v>14497</v>
      </c>
      <c r="B4498" s="1">
        <v>49058</v>
      </c>
      <c r="C4498">
        <v>1570</v>
      </c>
      <c r="D4498" t="s">
        <v>15</v>
      </c>
      <c r="E4498" t="s">
        <v>17</v>
      </c>
      <c r="F4498" s="6">
        <v>6</v>
      </c>
      <c r="G4498" s="4">
        <v>149.58000000000001</v>
      </c>
      <c r="H4498" s="7">
        <v>0.2</v>
      </c>
      <c r="I4498" t="s">
        <v>18</v>
      </c>
      <c r="J4498" s="6">
        <v>9</v>
      </c>
      <c r="K4498" s="5">
        <v>3.8</v>
      </c>
      <c r="L4498" s="4">
        <v>717.98</v>
      </c>
    </row>
    <row r="4499" spans="1:12" x14ac:dyDescent="0.3">
      <c r="A4499">
        <v>14498</v>
      </c>
      <c r="B4499" s="1">
        <v>49059</v>
      </c>
      <c r="C4499">
        <v>1934</v>
      </c>
      <c r="D4499" t="s">
        <v>19</v>
      </c>
      <c r="E4499" t="s">
        <v>13</v>
      </c>
      <c r="F4499" s="6">
        <v>2</v>
      </c>
      <c r="G4499" s="4">
        <v>59.79</v>
      </c>
      <c r="H4499" s="7">
        <v>0.33</v>
      </c>
      <c r="I4499" t="s">
        <v>18</v>
      </c>
      <c r="J4499" s="6">
        <v>2</v>
      </c>
      <c r="K4499" s="5">
        <v>2.5</v>
      </c>
      <c r="L4499" s="4">
        <v>80.12</v>
      </c>
    </row>
    <row r="4500" spans="1:12" x14ac:dyDescent="0.3">
      <c r="A4500">
        <v>14499</v>
      </c>
      <c r="B4500" s="1">
        <v>49060</v>
      </c>
      <c r="C4500">
        <v>1182</v>
      </c>
      <c r="D4500" t="s">
        <v>15</v>
      </c>
      <c r="E4500" t="s">
        <v>20</v>
      </c>
      <c r="F4500" s="6">
        <v>7</v>
      </c>
      <c r="G4500" s="4">
        <v>553.14</v>
      </c>
      <c r="H4500" s="7">
        <v>0.05</v>
      </c>
      <c r="I4500" t="s">
        <v>16</v>
      </c>
      <c r="J4500" s="6">
        <v>3</v>
      </c>
      <c r="K4500" s="5">
        <v>3.7</v>
      </c>
      <c r="L4500" s="4">
        <v>3678.38</v>
      </c>
    </row>
    <row r="4501" spans="1:12" x14ac:dyDescent="0.3">
      <c r="A4501">
        <v>14500</v>
      </c>
      <c r="B4501" s="1">
        <v>49061</v>
      </c>
      <c r="C4501">
        <v>1040</v>
      </c>
      <c r="D4501" t="s">
        <v>19</v>
      </c>
      <c r="E4501" t="s">
        <v>13</v>
      </c>
      <c r="F4501" s="6">
        <v>1</v>
      </c>
      <c r="G4501" s="4">
        <v>325.29000000000002</v>
      </c>
      <c r="H4501" s="7">
        <v>0.35</v>
      </c>
      <c r="I4501" t="s">
        <v>18</v>
      </c>
      <c r="J4501" s="6">
        <v>8</v>
      </c>
      <c r="K4501" s="5">
        <v>3.5</v>
      </c>
      <c r="L4501" s="4">
        <v>211.44</v>
      </c>
    </row>
    <row r="4502" spans="1:12" x14ac:dyDescent="0.3">
      <c r="A4502">
        <v>14501</v>
      </c>
      <c r="B4502" s="1">
        <v>49062</v>
      </c>
      <c r="C4502">
        <v>1550</v>
      </c>
      <c r="D4502" t="s">
        <v>19</v>
      </c>
      <c r="E4502" t="s">
        <v>20</v>
      </c>
      <c r="F4502" s="6">
        <v>5</v>
      </c>
      <c r="G4502" s="4">
        <v>247.09</v>
      </c>
      <c r="H4502" s="7">
        <v>0.23</v>
      </c>
      <c r="I4502" t="s">
        <v>18</v>
      </c>
      <c r="J4502" s="6">
        <v>11</v>
      </c>
      <c r="K4502" s="5">
        <v>2.2999999999999998</v>
      </c>
      <c r="L4502" s="4">
        <v>951.3</v>
      </c>
    </row>
    <row r="4503" spans="1:12" x14ac:dyDescent="0.3">
      <c r="A4503">
        <v>14502</v>
      </c>
      <c r="B4503" s="1">
        <v>49063</v>
      </c>
      <c r="C4503">
        <v>1396</v>
      </c>
      <c r="D4503" t="s">
        <v>15</v>
      </c>
      <c r="E4503" t="s">
        <v>17</v>
      </c>
      <c r="F4503" s="6">
        <v>7</v>
      </c>
      <c r="G4503" s="4">
        <v>327.99</v>
      </c>
      <c r="H4503" s="7">
        <v>0.2</v>
      </c>
      <c r="I4503" t="s">
        <v>16</v>
      </c>
      <c r="J4503" s="6">
        <v>4</v>
      </c>
      <c r="K4503" s="5">
        <v>4.9000000000000004</v>
      </c>
      <c r="L4503" s="4">
        <v>1836.74</v>
      </c>
    </row>
    <row r="4504" spans="1:12" x14ac:dyDescent="0.3">
      <c r="A4504">
        <v>14503</v>
      </c>
      <c r="B4504" s="1">
        <v>49064</v>
      </c>
      <c r="C4504">
        <v>1703</v>
      </c>
      <c r="D4504" t="s">
        <v>15</v>
      </c>
      <c r="E4504" t="s">
        <v>20</v>
      </c>
      <c r="F4504" s="6">
        <v>5</v>
      </c>
      <c r="G4504" s="4">
        <v>382.55</v>
      </c>
      <c r="H4504" s="7">
        <v>0.18</v>
      </c>
      <c r="I4504" t="s">
        <v>14</v>
      </c>
      <c r="J4504" s="6">
        <v>9</v>
      </c>
      <c r="K4504" s="5">
        <v>2.4</v>
      </c>
      <c r="L4504" s="4">
        <v>1568.46</v>
      </c>
    </row>
    <row r="4505" spans="1:12" x14ac:dyDescent="0.3">
      <c r="A4505">
        <v>14504</v>
      </c>
      <c r="B4505" s="1">
        <v>49065</v>
      </c>
      <c r="C4505">
        <v>1778</v>
      </c>
      <c r="D4505" t="s">
        <v>15</v>
      </c>
      <c r="E4505" t="s">
        <v>21</v>
      </c>
      <c r="F4505" s="6">
        <v>1</v>
      </c>
      <c r="G4505" s="4">
        <v>554.29999999999995</v>
      </c>
      <c r="H4505" s="7">
        <v>0.01</v>
      </c>
      <c r="I4505" t="s">
        <v>16</v>
      </c>
      <c r="J4505" s="6">
        <v>10</v>
      </c>
      <c r="K4505" s="5">
        <v>3.5</v>
      </c>
      <c r="L4505" s="4">
        <v>548.76</v>
      </c>
    </row>
    <row r="4506" spans="1:12" x14ac:dyDescent="0.3">
      <c r="A4506">
        <v>14505</v>
      </c>
      <c r="B4506" s="1">
        <v>49066</v>
      </c>
      <c r="C4506">
        <v>1493</v>
      </c>
      <c r="D4506" t="s">
        <v>19</v>
      </c>
      <c r="E4506" t="s">
        <v>13</v>
      </c>
      <c r="F4506" s="6">
        <v>1</v>
      </c>
      <c r="G4506" s="4">
        <v>119.54</v>
      </c>
      <c r="H4506" s="7">
        <v>0.33</v>
      </c>
      <c r="I4506" t="s">
        <v>18</v>
      </c>
      <c r="J4506" s="6">
        <v>10</v>
      </c>
      <c r="K4506" s="5">
        <v>4.3</v>
      </c>
      <c r="L4506" s="4">
        <v>80.09</v>
      </c>
    </row>
    <row r="4507" spans="1:12" x14ac:dyDescent="0.3">
      <c r="A4507">
        <v>14506</v>
      </c>
      <c r="B4507" s="1">
        <v>49067</v>
      </c>
      <c r="C4507">
        <v>1658</v>
      </c>
      <c r="D4507" t="s">
        <v>15</v>
      </c>
      <c r="E4507" t="s">
        <v>21</v>
      </c>
      <c r="F4507" s="6">
        <v>2</v>
      </c>
      <c r="G4507" s="4">
        <v>187.9</v>
      </c>
      <c r="H4507" s="7">
        <v>0.23</v>
      </c>
      <c r="I4507" t="s">
        <v>16</v>
      </c>
      <c r="J4507" s="6">
        <v>10</v>
      </c>
      <c r="K4507" s="5">
        <v>1.6</v>
      </c>
      <c r="L4507" s="4">
        <v>289.37</v>
      </c>
    </row>
    <row r="4508" spans="1:12" x14ac:dyDescent="0.3">
      <c r="A4508">
        <v>14507</v>
      </c>
      <c r="B4508" s="1">
        <v>49068</v>
      </c>
      <c r="C4508">
        <v>1906</v>
      </c>
      <c r="D4508" t="s">
        <v>19</v>
      </c>
      <c r="E4508" t="s">
        <v>13</v>
      </c>
      <c r="F4508" s="6">
        <v>2</v>
      </c>
      <c r="G4508" s="4">
        <v>585.84</v>
      </c>
      <c r="H4508" s="7">
        <v>0.03</v>
      </c>
      <c r="I4508" t="s">
        <v>18</v>
      </c>
      <c r="J4508" s="6">
        <v>10</v>
      </c>
      <c r="K4508" s="5">
        <v>2.2000000000000002</v>
      </c>
      <c r="L4508" s="4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 s="6">
        <v>2</v>
      </c>
      <c r="G4509" s="4">
        <v>232.15</v>
      </c>
      <c r="H4509" s="7">
        <v>0.01</v>
      </c>
      <c r="I4509" t="s">
        <v>18</v>
      </c>
      <c r="J4509" s="6">
        <v>9</v>
      </c>
      <c r="K4509" s="5">
        <v>1.8</v>
      </c>
      <c r="L4509" s="4">
        <v>459.66</v>
      </c>
    </row>
    <row r="4510" spans="1:12" x14ac:dyDescent="0.3">
      <c r="A4510">
        <v>14509</v>
      </c>
      <c r="B4510" s="1">
        <v>49070</v>
      </c>
      <c r="C4510">
        <v>1126</v>
      </c>
      <c r="D4510" t="s">
        <v>15</v>
      </c>
      <c r="E4510" t="s">
        <v>20</v>
      </c>
      <c r="F4510" s="6">
        <v>4</v>
      </c>
      <c r="G4510" s="4">
        <v>28.2</v>
      </c>
      <c r="H4510" s="7">
        <v>0.02</v>
      </c>
      <c r="I4510" t="s">
        <v>16</v>
      </c>
      <c r="J4510" s="6">
        <v>10</v>
      </c>
      <c r="K4510" s="5">
        <v>4.0999999999999996</v>
      </c>
      <c r="L4510" s="4">
        <v>110.54</v>
      </c>
    </row>
    <row r="4511" spans="1:12" x14ac:dyDescent="0.3">
      <c r="A4511">
        <v>14510</v>
      </c>
      <c r="B4511" s="1">
        <v>49071</v>
      </c>
      <c r="C4511">
        <v>1557</v>
      </c>
      <c r="D4511" t="s">
        <v>15</v>
      </c>
      <c r="E4511" t="s">
        <v>17</v>
      </c>
      <c r="F4511" s="6">
        <v>5</v>
      </c>
      <c r="G4511" s="4">
        <v>101.37</v>
      </c>
      <c r="H4511" s="7">
        <v>0.21</v>
      </c>
      <c r="I4511" t="s">
        <v>18</v>
      </c>
      <c r="J4511" s="6">
        <v>9</v>
      </c>
      <c r="K4511" s="5">
        <v>4.2</v>
      </c>
      <c r="L4511" s="4">
        <v>400.41</v>
      </c>
    </row>
    <row r="4512" spans="1:12" x14ac:dyDescent="0.3">
      <c r="A4512">
        <v>14511</v>
      </c>
      <c r="B4512" s="1">
        <v>49072</v>
      </c>
      <c r="C4512">
        <v>1556</v>
      </c>
      <c r="D4512" t="s">
        <v>22</v>
      </c>
      <c r="E4512" t="s">
        <v>17</v>
      </c>
      <c r="F4512" s="6">
        <v>6</v>
      </c>
      <c r="G4512" s="4">
        <v>30.41</v>
      </c>
      <c r="H4512" s="7">
        <v>0.21</v>
      </c>
      <c r="I4512" t="s">
        <v>18</v>
      </c>
      <c r="J4512" s="6">
        <v>1</v>
      </c>
      <c r="K4512" s="5">
        <v>2</v>
      </c>
      <c r="L4512" s="4">
        <v>144.13999999999999</v>
      </c>
    </row>
    <row r="4513" spans="1:12" x14ac:dyDescent="0.3">
      <c r="A4513">
        <v>14512</v>
      </c>
      <c r="B4513" s="1">
        <v>49073</v>
      </c>
      <c r="C4513">
        <v>1000</v>
      </c>
      <c r="D4513" t="s">
        <v>19</v>
      </c>
      <c r="E4513" t="s">
        <v>21</v>
      </c>
      <c r="F4513" s="6">
        <v>1</v>
      </c>
      <c r="G4513" s="4">
        <v>594.11</v>
      </c>
      <c r="H4513" s="7">
        <v>0.17</v>
      </c>
      <c r="I4513" t="s">
        <v>18</v>
      </c>
      <c r="J4513" s="6">
        <v>6</v>
      </c>
      <c r="K4513" s="5">
        <v>1</v>
      </c>
      <c r="L4513" s="4">
        <v>493.11</v>
      </c>
    </row>
    <row r="4514" spans="1:12" x14ac:dyDescent="0.3">
      <c r="A4514">
        <v>14513</v>
      </c>
      <c r="B4514" s="1">
        <v>49074</v>
      </c>
      <c r="C4514">
        <v>1167</v>
      </c>
      <c r="D4514" t="s">
        <v>22</v>
      </c>
      <c r="E4514" t="s">
        <v>20</v>
      </c>
      <c r="F4514" s="6">
        <v>5</v>
      </c>
      <c r="G4514" s="4">
        <v>178.14</v>
      </c>
      <c r="H4514" s="7">
        <v>0.11</v>
      </c>
      <c r="I4514" t="s">
        <v>16</v>
      </c>
      <c r="J4514" s="6">
        <v>10</v>
      </c>
      <c r="K4514" s="5">
        <v>2.7</v>
      </c>
      <c r="L4514" s="4">
        <v>792.72</v>
      </c>
    </row>
    <row r="4515" spans="1:12" x14ac:dyDescent="0.3">
      <c r="A4515">
        <v>14514</v>
      </c>
      <c r="B4515" s="1">
        <v>49075</v>
      </c>
      <c r="C4515">
        <v>1619</v>
      </c>
      <c r="D4515" t="s">
        <v>15</v>
      </c>
      <c r="E4515" t="s">
        <v>17</v>
      </c>
      <c r="F4515" s="6">
        <v>7</v>
      </c>
      <c r="G4515" s="4">
        <v>555.27</v>
      </c>
      <c r="H4515" s="7">
        <v>0.19</v>
      </c>
      <c r="I4515" t="s">
        <v>16</v>
      </c>
      <c r="J4515" s="6">
        <v>6</v>
      </c>
      <c r="K4515" s="5">
        <v>3.7</v>
      </c>
      <c r="L4515" s="4">
        <v>3148.38</v>
      </c>
    </row>
    <row r="4516" spans="1:12" x14ac:dyDescent="0.3">
      <c r="A4516">
        <v>14515</v>
      </c>
      <c r="B4516" s="1">
        <v>49076</v>
      </c>
      <c r="C4516">
        <v>1018</v>
      </c>
      <c r="D4516" t="s">
        <v>15</v>
      </c>
      <c r="E4516" t="s">
        <v>13</v>
      </c>
      <c r="F4516" s="6">
        <v>5</v>
      </c>
      <c r="G4516" s="4">
        <v>597.59</v>
      </c>
      <c r="H4516" s="7">
        <v>0.18</v>
      </c>
      <c r="I4516" t="s">
        <v>18</v>
      </c>
      <c r="J4516" s="6">
        <v>8</v>
      </c>
      <c r="K4516" s="5">
        <v>3.5</v>
      </c>
      <c r="L4516" s="4">
        <v>2450.12</v>
      </c>
    </row>
    <row r="4517" spans="1:12" x14ac:dyDescent="0.3">
      <c r="A4517">
        <v>14516</v>
      </c>
      <c r="B4517" s="1">
        <v>49077</v>
      </c>
      <c r="C4517">
        <v>1331</v>
      </c>
      <c r="D4517" t="s">
        <v>15</v>
      </c>
      <c r="E4517" t="s">
        <v>13</v>
      </c>
      <c r="F4517" s="6">
        <v>2</v>
      </c>
      <c r="G4517" s="4">
        <v>365.91</v>
      </c>
      <c r="H4517" s="7">
        <v>0.01</v>
      </c>
      <c r="I4517" t="s">
        <v>16</v>
      </c>
      <c r="J4517" s="6">
        <v>7</v>
      </c>
      <c r="K4517" s="5">
        <v>2.8</v>
      </c>
      <c r="L4517" s="4">
        <v>724.5</v>
      </c>
    </row>
    <row r="4518" spans="1:12" x14ac:dyDescent="0.3">
      <c r="A4518">
        <v>14517</v>
      </c>
      <c r="B4518" s="1">
        <v>49078</v>
      </c>
      <c r="C4518">
        <v>1583</v>
      </c>
      <c r="D4518" t="s">
        <v>19</v>
      </c>
      <c r="E4518" t="s">
        <v>20</v>
      </c>
      <c r="F4518" s="6">
        <v>2</v>
      </c>
      <c r="G4518" s="4">
        <v>34.42</v>
      </c>
      <c r="H4518" s="7">
        <v>0.1</v>
      </c>
      <c r="I4518" t="s">
        <v>18</v>
      </c>
      <c r="J4518" s="6">
        <v>7</v>
      </c>
      <c r="K4518" s="5">
        <v>2.2000000000000002</v>
      </c>
      <c r="L4518" s="4">
        <v>61.96</v>
      </c>
    </row>
    <row r="4519" spans="1:12" x14ac:dyDescent="0.3">
      <c r="A4519">
        <v>14518</v>
      </c>
      <c r="B4519" s="1">
        <v>49079</v>
      </c>
      <c r="C4519">
        <v>1455</v>
      </c>
      <c r="D4519" t="s">
        <v>22</v>
      </c>
      <c r="E4519" t="s">
        <v>21</v>
      </c>
      <c r="F4519" s="6">
        <v>5</v>
      </c>
      <c r="G4519" s="4">
        <v>62.73</v>
      </c>
      <c r="H4519" s="7">
        <v>0.02</v>
      </c>
      <c r="I4519" t="s">
        <v>16</v>
      </c>
      <c r="J4519" s="6">
        <v>2</v>
      </c>
      <c r="K4519" s="5">
        <v>2.9</v>
      </c>
      <c r="L4519" s="4">
        <v>307.38</v>
      </c>
    </row>
    <row r="4520" spans="1:12" x14ac:dyDescent="0.3">
      <c r="A4520">
        <v>14519</v>
      </c>
      <c r="B4520" s="1">
        <v>49080</v>
      </c>
      <c r="C4520">
        <v>1956</v>
      </c>
      <c r="D4520" t="s">
        <v>15</v>
      </c>
      <c r="E4520" t="s">
        <v>20</v>
      </c>
      <c r="F4520" s="6">
        <v>2</v>
      </c>
      <c r="G4520" s="4">
        <v>296.73</v>
      </c>
      <c r="H4520" s="7">
        <v>0.32</v>
      </c>
      <c r="I4520" t="s">
        <v>16</v>
      </c>
      <c r="J4520" s="6">
        <v>11</v>
      </c>
      <c r="K4520" s="5">
        <v>1.1000000000000001</v>
      </c>
      <c r="L4520" s="4">
        <v>403.55</v>
      </c>
    </row>
    <row r="4521" spans="1:12" x14ac:dyDescent="0.3">
      <c r="A4521">
        <v>14520</v>
      </c>
      <c r="B4521" s="1">
        <v>49081</v>
      </c>
      <c r="C4521">
        <v>1108</v>
      </c>
      <c r="D4521" t="s">
        <v>19</v>
      </c>
      <c r="E4521" t="s">
        <v>21</v>
      </c>
      <c r="F4521" s="6">
        <v>4</v>
      </c>
      <c r="G4521" s="4">
        <v>252.61</v>
      </c>
      <c r="H4521" s="7">
        <v>0.25</v>
      </c>
      <c r="I4521" t="s">
        <v>14</v>
      </c>
      <c r="J4521" s="6">
        <v>4</v>
      </c>
      <c r="K4521" s="5">
        <v>1.3</v>
      </c>
      <c r="L4521" s="4">
        <v>757.83</v>
      </c>
    </row>
    <row r="4522" spans="1:12" x14ac:dyDescent="0.3">
      <c r="A4522">
        <v>14521</v>
      </c>
      <c r="B4522" s="1">
        <v>49082</v>
      </c>
      <c r="C4522">
        <v>1267</v>
      </c>
      <c r="D4522" t="s">
        <v>19</v>
      </c>
      <c r="E4522" t="s">
        <v>20</v>
      </c>
      <c r="F4522" s="6">
        <v>1</v>
      </c>
      <c r="G4522" s="4">
        <v>369.61</v>
      </c>
      <c r="H4522" s="7">
        <v>0.35</v>
      </c>
      <c r="I4522" t="s">
        <v>18</v>
      </c>
      <c r="J4522" s="6">
        <v>1</v>
      </c>
      <c r="K4522" s="5">
        <v>1.7</v>
      </c>
      <c r="L4522" s="4">
        <v>240.25</v>
      </c>
    </row>
    <row r="4523" spans="1:12" x14ac:dyDescent="0.3">
      <c r="A4523">
        <v>14522</v>
      </c>
      <c r="B4523" s="1">
        <v>49083</v>
      </c>
      <c r="C4523">
        <v>1444</v>
      </c>
      <c r="D4523" t="s">
        <v>19</v>
      </c>
      <c r="E4523" t="s">
        <v>13</v>
      </c>
      <c r="F4523" s="6">
        <v>7</v>
      </c>
      <c r="G4523" s="4">
        <v>271.73</v>
      </c>
      <c r="H4523" s="7">
        <v>0.11</v>
      </c>
      <c r="I4523" t="s">
        <v>18</v>
      </c>
      <c r="J4523" s="6">
        <v>11</v>
      </c>
      <c r="K4523" s="5">
        <v>3.5</v>
      </c>
      <c r="L4523" s="4">
        <v>1692.88</v>
      </c>
    </row>
    <row r="4524" spans="1:12" x14ac:dyDescent="0.3">
      <c r="A4524">
        <v>14523</v>
      </c>
      <c r="B4524" s="1">
        <v>49084</v>
      </c>
      <c r="C4524">
        <v>1239</v>
      </c>
      <c r="D4524" t="s">
        <v>12</v>
      </c>
      <c r="E4524" t="s">
        <v>20</v>
      </c>
      <c r="F4524" s="6">
        <v>5</v>
      </c>
      <c r="G4524" s="4">
        <v>561.42999999999995</v>
      </c>
      <c r="H4524" s="7">
        <v>0.31</v>
      </c>
      <c r="I4524" t="s">
        <v>14</v>
      </c>
      <c r="J4524" s="6">
        <v>11</v>
      </c>
      <c r="K4524" s="5">
        <v>1.9</v>
      </c>
      <c r="L4524" s="4">
        <v>1936.93</v>
      </c>
    </row>
    <row r="4525" spans="1:12" x14ac:dyDescent="0.3">
      <c r="A4525">
        <v>14524</v>
      </c>
      <c r="B4525" s="1">
        <v>49085</v>
      </c>
      <c r="C4525">
        <v>1928</v>
      </c>
      <c r="D4525" t="s">
        <v>22</v>
      </c>
      <c r="E4525" t="s">
        <v>17</v>
      </c>
      <c r="F4525" s="6">
        <v>1</v>
      </c>
      <c r="G4525" s="4">
        <v>327.82</v>
      </c>
      <c r="H4525" s="7">
        <v>0.21</v>
      </c>
      <c r="I4525" t="s">
        <v>18</v>
      </c>
      <c r="J4525" s="6">
        <v>7</v>
      </c>
      <c r="K4525" s="5">
        <v>2.7</v>
      </c>
      <c r="L4525" s="4">
        <v>258.98</v>
      </c>
    </row>
    <row r="4526" spans="1:12" x14ac:dyDescent="0.3">
      <c r="A4526">
        <v>14525</v>
      </c>
      <c r="B4526" s="1">
        <v>49086</v>
      </c>
      <c r="C4526">
        <v>1300</v>
      </c>
      <c r="D4526" t="s">
        <v>19</v>
      </c>
      <c r="E4526" t="s">
        <v>17</v>
      </c>
      <c r="F4526" s="6">
        <v>4</v>
      </c>
      <c r="G4526" s="4">
        <v>420.83</v>
      </c>
      <c r="H4526" s="7">
        <v>0.16</v>
      </c>
      <c r="I4526" t="s">
        <v>18</v>
      </c>
      <c r="J4526" s="6">
        <v>4</v>
      </c>
      <c r="K4526" s="5">
        <v>3.5</v>
      </c>
      <c r="L4526" s="4">
        <v>1413.99</v>
      </c>
    </row>
    <row r="4527" spans="1:12" x14ac:dyDescent="0.3">
      <c r="A4527">
        <v>14526</v>
      </c>
      <c r="B4527" s="1">
        <v>49087</v>
      </c>
      <c r="C4527">
        <v>1601</v>
      </c>
      <c r="D4527" t="s">
        <v>15</v>
      </c>
      <c r="E4527" t="s">
        <v>20</v>
      </c>
      <c r="F4527" s="6">
        <v>7</v>
      </c>
      <c r="G4527" s="4">
        <v>539.44000000000005</v>
      </c>
      <c r="H4527" s="7">
        <v>0.08</v>
      </c>
      <c r="I4527" t="s">
        <v>14</v>
      </c>
      <c r="J4527" s="6">
        <v>9</v>
      </c>
      <c r="K4527" s="5">
        <v>4.3</v>
      </c>
      <c r="L4527" s="4">
        <v>3473.99</v>
      </c>
    </row>
    <row r="4528" spans="1:12" x14ac:dyDescent="0.3">
      <c r="A4528">
        <v>14527</v>
      </c>
      <c r="B4528" s="1">
        <v>49088</v>
      </c>
      <c r="C4528">
        <v>1102</v>
      </c>
      <c r="D4528" t="s">
        <v>15</v>
      </c>
      <c r="E4528" t="s">
        <v>21</v>
      </c>
      <c r="F4528" s="6">
        <v>2</v>
      </c>
      <c r="G4528" s="4">
        <v>100.92</v>
      </c>
      <c r="H4528" s="7">
        <v>0.26</v>
      </c>
      <c r="I4528" t="s">
        <v>18</v>
      </c>
      <c r="J4528" s="6">
        <v>6</v>
      </c>
      <c r="K4528" s="5">
        <v>3.2</v>
      </c>
      <c r="L4528" s="4">
        <v>149.36000000000001</v>
      </c>
    </row>
    <row r="4529" spans="1:12" x14ac:dyDescent="0.3">
      <c r="A4529">
        <v>14528</v>
      </c>
      <c r="B4529" s="1">
        <v>49089</v>
      </c>
      <c r="C4529">
        <v>1987</v>
      </c>
      <c r="D4529" t="s">
        <v>22</v>
      </c>
      <c r="E4529" t="s">
        <v>21</v>
      </c>
      <c r="F4529" s="6">
        <v>3</v>
      </c>
      <c r="G4529" s="4">
        <v>149.38999999999999</v>
      </c>
      <c r="H4529" s="7">
        <v>0.32</v>
      </c>
      <c r="I4529" t="s">
        <v>18</v>
      </c>
      <c r="J4529" s="6">
        <v>6</v>
      </c>
      <c r="K4529" s="5">
        <v>1.7</v>
      </c>
      <c r="L4529" s="4">
        <v>304.76</v>
      </c>
    </row>
    <row r="4530" spans="1:12" x14ac:dyDescent="0.3">
      <c r="A4530">
        <v>14529</v>
      </c>
      <c r="B4530" s="1">
        <v>49090</v>
      </c>
      <c r="C4530">
        <v>1249</v>
      </c>
      <c r="D4530" t="s">
        <v>19</v>
      </c>
      <c r="E4530" t="s">
        <v>13</v>
      </c>
      <c r="F4530" s="6">
        <v>4</v>
      </c>
      <c r="G4530" s="4">
        <v>77.78</v>
      </c>
      <c r="H4530" s="7">
        <v>0.08</v>
      </c>
      <c r="I4530" t="s">
        <v>16</v>
      </c>
      <c r="J4530" s="6">
        <v>9</v>
      </c>
      <c r="K4530" s="5">
        <v>4.8</v>
      </c>
      <c r="L4530" s="4">
        <v>286.23</v>
      </c>
    </row>
    <row r="4531" spans="1:12" x14ac:dyDescent="0.3">
      <c r="A4531">
        <v>14530</v>
      </c>
      <c r="B4531" s="1">
        <v>49091</v>
      </c>
      <c r="C4531">
        <v>1452</v>
      </c>
      <c r="D4531" t="s">
        <v>19</v>
      </c>
      <c r="E4531" t="s">
        <v>13</v>
      </c>
      <c r="F4531" s="6">
        <v>3</v>
      </c>
      <c r="G4531" s="4">
        <v>96.69</v>
      </c>
      <c r="H4531" s="7">
        <v>0.06</v>
      </c>
      <c r="I4531" t="s">
        <v>14</v>
      </c>
      <c r="J4531" s="6">
        <v>8</v>
      </c>
      <c r="K4531" s="5">
        <v>1.4</v>
      </c>
      <c r="L4531" s="4">
        <v>272.67</v>
      </c>
    </row>
    <row r="4532" spans="1:12" x14ac:dyDescent="0.3">
      <c r="A4532">
        <v>14531</v>
      </c>
      <c r="B4532" s="1">
        <v>49092</v>
      </c>
      <c r="C4532">
        <v>1519</v>
      </c>
      <c r="D4532" t="s">
        <v>12</v>
      </c>
      <c r="E4532" t="s">
        <v>21</v>
      </c>
      <c r="F4532" s="6">
        <v>1</v>
      </c>
      <c r="G4532" s="4">
        <v>314.86</v>
      </c>
      <c r="H4532" s="7">
        <v>0.24</v>
      </c>
      <c r="I4532" t="s">
        <v>16</v>
      </c>
      <c r="J4532" s="6">
        <v>6</v>
      </c>
      <c r="K4532" s="5">
        <v>2.5</v>
      </c>
      <c r="L4532" s="4">
        <v>239.29</v>
      </c>
    </row>
    <row r="4533" spans="1:12" x14ac:dyDescent="0.3">
      <c r="A4533">
        <v>14532</v>
      </c>
      <c r="B4533" s="1">
        <v>49093</v>
      </c>
      <c r="C4533">
        <v>1152</v>
      </c>
      <c r="D4533" t="s">
        <v>19</v>
      </c>
      <c r="E4533" t="s">
        <v>20</v>
      </c>
      <c r="F4533" s="6">
        <v>5</v>
      </c>
      <c r="G4533" s="4">
        <v>202.89</v>
      </c>
      <c r="H4533" s="7">
        <v>0.34</v>
      </c>
      <c r="I4533" t="s">
        <v>16</v>
      </c>
      <c r="J4533" s="6">
        <v>6</v>
      </c>
      <c r="K4533" s="5">
        <v>4.7</v>
      </c>
      <c r="L4533" s="4">
        <v>669.54</v>
      </c>
    </row>
    <row r="4534" spans="1:12" x14ac:dyDescent="0.3">
      <c r="A4534">
        <v>14533</v>
      </c>
      <c r="B4534" s="1">
        <v>49094</v>
      </c>
      <c r="C4534">
        <v>1858</v>
      </c>
      <c r="D4534" t="s">
        <v>19</v>
      </c>
      <c r="E4534" t="s">
        <v>13</v>
      </c>
      <c r="F4534" s="6">
        <v>7</v>
      </c>
      <c r="G4534" s="4">
        <v>262.56</v>
      </c>
      <c r="H4534" s="7">
        <v>0.26</v>
      </c>
      <c r="I4534" t="s">
        <v>16</v>
      </c>
      <c r="J4534" s="6">
        <v>6</v>
      </c>
      <c r="K4534" s="5">
        <v>3.4</v>
      </c>
      <c r="L4534" s="4">
        <v>1360.06</v>
      </c>
    </row>
    <row r="4535" spans="1:12" x14ac:dyDescent="0.3">
      <c r="A4535">
        <v>14534</v>
      </c>
      <c r="B4535" s="1">
        <v>49095</v>
      </c>
      <c r="C4535">
        <v>1173</v>
      </c>
      <c r="D4535" t="s">
        <v>12</v>
      </c>
      <c r="E4535" t="s">
        <v>21</v>
      </c>
      <c r="F4535" s="6">
        <v>2</v>
      </c>
      <c r="G4535" s="4">
        <v>589.76</v>
      </c>
      <c r="H4535" s="7">
        <v>0.1</v>
      </c>
      <c r="I4535" t="s">
        <v>16</v>
      </c>
      <c r="J4535" s="6">
        <v>4</v>
      </c>
      <c r="K4535" s="5">
        <v>3.7</v>
      </c>
      <c r="L4535" s="4">
        <v>1061.57</v>
      </c>
    </row>
    <row r="4536" spans="1:12" x14ac:dyDescent="0.3">
      <c r="A4536">
        <v>14535</v>
      </c>
      <c r="B4536" s="1">
        <v>49096</v>
      </c>
      <c r="C4536">
        <v>1342</v>
      </c>
      <c r="D4536" t="s">
        <v>15</v>
      </c>
      <c r="E4536" t="s">
        <v>21</v>
      </c>
      <c r="F4536" s="6">
        <v>7</v>
      </c>
      <c r="G4536" s="4">
        <v>106.67</v>
      </c>
      <c r="H4536" s="7">
        <v>0.15</v>
      </c>
      <c r="I4536" t="s">
        <v>16</v>
      </c>
      <c r="J4536" s="6">
        <v>5</v>
      </c>
      <c r="K4536" s="5">
        <v>2.2000000000000002</v>
      </c>
      <c r="L4536" s="4">
        <v>634.69000000000005</v>
      </c>
    </row>
    <row r="4537" spans="1:12" x14ac:dyDescent="0.3">
      <c r="A4537">
        <v>14536</v>
      </c>
      <c r="B4537" s="1">
        <v>49097</v>
      </c>
      <c r="C4537">
        <v>1669</v>
      </c>
      <c r="D4537" t="s">
        <v>19</v>
      </c>
      <c r="E4537" t="s">
        <v>20</v>
      </c>
      <c r="F4537" s="6">
        <v>4</v>
      </c>
      <c r="G4537" s="4">
        <v>331.38</v>
      </c>
      <c r="H4537" s="7">
        <v>0.13</v>
      </c>
      <c r="I4537" t="s">
        <v>14</v>
      </c>
      <c r="J4537" s="6">
        <v>3</v>
      </c>
      <c r="K4537" s="5">
        <v>1.3</v>
      </c>
      <c r="L4537" s="4">
        <v>1153.2</v>
      </c>
    </row>
    <row r="4538" spans="1:12" x14ac:dyDescent="0.3">
      <c r="A4538">
        <v>14537</v>
      </c>
      <c r="B4538" s="1">
        <v>49098</v>
      </c>
      <c r="C4538">
        <v>1430</v>
      </c>
      <c r="D4538" t="s">
        <v>19</v>
      </c>
      <c r="E4538" t="s">
        <v>17</v>
      </c>
      <c r="F4538" s="6">
        <v>2</v>
      </c>
      <c r="G4538" s="4">
        <v>72.84</v>
      </c>
      <c r="H4538" s="7">
        <v>0.3</v>
      </c>
      <c r="I4538" t="s">
        <v>18</v>
      </c>
      <c r="J4538" s="6">
        <v>9</v>
      </c>
      <c r="K4538" s="5">
        <v>2.5</v>
      </c>
      <c r="L4538" s="4">
        <v>101.98</v>
      </c>
    </row>
    <row r="4539" spans="1:12" x14ac:dyDescent="0.3">
      <c r="A4539">
        <v>14538</v>
      </c>
      <c r="B4539" s="1">
        <v>49099</v>
      </c>
      <c r="C4539">
        <v>1726</v>
      </c>
      <c r="D4539" t="s">
        <v>19</v>
      </c>
      <c r="E4539" t="s">
        <v>21</v>
      </c>
      <c r="F4539" s="6">
        <v>3</v>
      </c>
      <c r="G4539" s="4">
        <v>201.32</v>
      </c>
      <c r="H4539" s="7">
        <v>0.27</v>
      </c>
      <c r="I4539" t="s">
        <v>16</v>
      </c>
      <c r="J4539" s="6">
        <v>11</v>
      </c>
      <c r="K4539" s="5">
        <v>2.6</v>
      </c>
      <c r="L4539" s="4">
        <v>440.89</v>
      </c>
    </row>
    <row r="4540" spans="1:12" x14ac:dyDescent="0.3">
      <c r="A4540">
        <v>14539</v>
      </c>
      <c r="B4540" s="1">
        <v>49100</v>
      </c>
      <c r="C4540">
        <v>1688</v>
      </c>
      <c r="D4540" t="s">
        <v>19</v>
      </c>
      <c r="E4540" t="s">
        <v>13</v>
      </c>
      <c r="F4540" s="6">
        <v>3</v>
      </c>
      <c r="G4540" s="4">
        <v>323.60000000000002</v>
      </c>
      <c r="H4540" s="7">
        <v>0.21</v>
      </c>
      <c r="I4540" t="s">
        <v>18</v>
      </c>
      <c r="J4540" s="6">
        <v>2</v>
      </c>
      <c r="K4540" s="5">
        <v>2.1</v>
      </c>
      <c r="L4540" s="4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 s="6">
        <v>6</v>
      </c>
      <c r="G4541" s="4">
        <v>568.78</v>
      </c>
      <c r="H4541" s="7">
        <v>0.1</v>
      </c>
      <c r="I4541" t="s">
        <v>18</v>
      </c>
      <c r="J4541" s="6">
        <v>11</v>
      </c>
      <c r="K4541" s="5">
        <v>1.9</v>
      </c>
      <c r="L4541" s="4">
        <v>3071.41</v>
      </c>
    </row>
    <row r="4542" spans="1:12" x14ac:dyDescent="0.3">
      <c r="A4542">
        <v>14541</v>
      </c>
      <c r="B4542" s="1">
        <v>49102</v>
      </c>
      <c r="C4542">
        <v>1851</v>
      </c>
      <c r="D4542" t="s">
        <v>15</v>
      </c>
      <c r="E4542" t="s">
        <v>20</v>
      </c>
      <c r="F4542" s="6">
        <v>7</v>
      </c>
      <c r="G4542" s="4">
        <v>243.87</v>
      </c>
      <c r="H4542" s="7">
        <v>0.33</v>
      </c>
      <c r="I4542" t="s">
        <v>18</v>
      </c>
      <c r="J4542" s="6">
        <v>7</v>
      </c>
      <c r="K4542" s="5">
        <v>2.4</v>
      </c>
      <c r="L4542" s="4">
        <v>1143.75</v>
      </c>
    </row>
    <row r="4543" spans="1:12" x14ac:dyDescent="0.3">
      <c r="A4543">
        <v>14542</v>
      </c>
      <c r="B4543" s="1">
        <v>49103</v>
      </c>
      <c r="C4543">
        <v>1849</v>
      </c>
      <c r="D4543" t="s">
        <v>22</v>
      </c>
      <c r="E4543" t="s">
        <v>20</v>
      </c>
      <c r="F4543" s="6">
        <v>5</v>
      </c>
      <c r="G4543" s="4">
        <v>52.97</v>
      </c>
      <c r="H4543" s="7">
        <v>0.23</v>
      </c>
      <c r="I4543" t="s">
        <v>16</v>
      </c>
      <c r="J4543" s="6">
        <v>1</v>
      </c>
      <c r="K4543" s="5">
        <v>3.6</v>
      </c>
      <c r="L4543" s="4">
        <v>203.93</v>
      </c>
    </row>
    <row r="4544" spans="1:12" x14ac:dyDescent="0.3">
      <c r="A4544">
        <v>14543</v>
      </c>
      <c r="B4544" s="1">
        <v>49104</v>
      </c>
      <c r="C4544">
        <v>1657</v>
      </c>
      <c r="D4544" t="s">
        <v>12</v>
      </c>
      <c r="E4544" t="s">
        <v>17</v>
      </c>
      <c r="F4544" s="6">
        <v>3</v>
      </c>
      <c r="G4544" s="4">
        <v>242.07</v>
      </c>
      <c r="H4544" s="7">
        <v>0.34</v>
      </c>
      <c r="I4544" t="s">
        <v>14</v>
      </c>
      <c r="J4544" s="6">
        <v>10</v>
      </c>
      <c r="K4544" s="5">
        <v>4.8</v>
      </c>
      <c r="L4544" s="4">
        <v>479.3</v>
      </c>
    </row>
    <row r="4545" spans="1:12" x14ac:dyDescent="0.3">
      <c r="A4545">
        <v>14544</v>
      </c>
      <c r="B4545" s="1">
        <v>49105</v>
      </c>
      <c r="C4545">
        <v>1961</v>
      </c>
      <c r="D4545" t="s">
        <v>15</v>
      </c>
      <c r="E4545" t="s">
        <v>17</v>
      </c>
      <c r="F4545" s="6">
        <v>5</v>
      </c>
      <c r="G4545" s="4">
        <v>100.26</v>
      </c>
      <c r="H4545" s="7">
        <v>0.2</v>
      </c>
      <c r="I4545" t="s">
        <v>16</v>
      </c>
      <c r="J4545" s="6">
        <v>7</v>
      </c>
      <c r="K4545" s="5">
        <v>3.8</v>
      </c>
      <c r="L4545" s="4">
        <v>401.04</v>
      </c>
    </row>
    <row r="4546" spans="1:12" x14ac:dyDescent="0.3">
      <c r="A4546">
        <v>14545</v>
      </c>
      <c r="B4546" s="1">
        <v>49106</v>
      </c>
      <c r="C4546">
        <v>1323</v>
      </c>
      <c r="D4546" t="s">
        <v>19</v>
      </c>
      <c r="E4546" t="s">
        <v>13</v>
      </c>
      <c r="F4546" s="6">
        <v>6</v>
      </c>
      <c r="G4546" s="4">
        <v>149.54</v>
      </c>
      <c r="H4546" s="7">
        <v>0.28999999999999998</v>
      </c>
      <c r="I4546" t="s">
        <v>16</v>
      </c>
      <c r="J4546" s="6">
        <v>2</v>
      </c>
      <c r="K4546" s="5">
        <v>4.0999999999999996</v>
      </c>
      <c r="L4546" s="4">
        <v>637.04</v>
      </c>
    </row>
    <row r="4547" spans="1:12" x14ac:dyDescent="0.3">
      <c r="A4547">
        <v>14546</v>
      </c>
      <c r="B4547" s="1">
        <v>49107</v>
      </c>
      <c r="C4547">
        <v>1989</v>
      </c>
      <c r="D4547" t="s">
        <v>15</v>
      </c>
      <c r="E4547" t="s">
        <v>13</v>
      </c>
      <c r="F4547" s="6">
        <v>4</v>
      </c>
      <c r="G4547" s="4">
        <v>376.58</v>
      </c>
      <c r="H4547" s="7">
        <v>0.28000000000000003</v>
      </c>
      <c r="I4547" t="s">
        <v>16</v>
      </c>
      <c r="J4547" s="6">
        <v>5</v>
      </c>
      <c r="K4547" s="5">
        <v>2.2000000000000002</v>
      </c>
      <c r="L4547" s="4">
        <v>1084.55</v>
      </c>
    </row>
    <row r="4548" spans="1:12" x14ac:dyDescent="0.3">
      <c r="A4548">
        <v>14547</v>
      </c>
      <c r="B4548" s="1">
        <v>49108</v>
      </c>
      <c r="C4548">
        <v>1672</v>
      </c>
      <c r="D4548" t="s">
        <v>12</v>
      </c>
      <c r="E4548" t="s">
        <v>20</v>
      </c>
      <c r="F4548" s="6">
        <v>6</v>
      </c>
      <c r="G4548" s="4">
        <v>54.44</v>
      </c>
      <c r="H4548" s="7">
        <v>0.12</v>
      </c>
      <c r="I4548" t="s">
        <v>18</v>
      </c>
      <c r="J4548" s="6">
        <v>1</v>
      </c>
      <c r="K4548" s="5">
        <v>1.4</v>
      </c>
      <c r="L4548" s="4">
        <v>287.44</v>
      </c>
    </row>
    <row r="4549" spans="1:12" x14ac:dyDescent="0.3">
      <c r="A4549">
        <v>14548</v>
      </c>
      <c r="B4549" s="1">
        <v>49109</v>
      </c>
      <c r="C4549">
        <v>1638</v>
      </c>
      <c r="D4549" t="s">
        <v>22</v>
      </c>
      <c r="E4549" t="s">
        <v>13</v>
      </c>
      <c r="F4549" s="6">
        <v>5</v>
      </c>
      <c r="G4549" s="4">
        <v>286.86</v>
      </c>
      <c r="H4549" s="7">
        <v>0.34</v>
      </c>
      <c r="I4549" t="s">
        <v>18</v>
      </c>
      <c r="J4549" s="6">
        <v>5</v>
      </c>
      <c r="K4549" s="5">
        <v>2.2000000000000002</v>
      </c>
      <c r="L4549" s="4">
        <v>946.64</v>
      </c>
    </row>
    <row r="4550" spans="1:12" x14ac:dyDescent="0.3">
      <c r="A4550">
        <v>14549</v>
      </c>
      <c r="B4550" s="1">
        <v>49110</v>
      </c>
      <c r="C4550">
        <v>1419</v>
      </c>
      <c r="D4550" t="s">
        <v>19</v>
      </c>
      <c r="E4550" t="s">
        <v>21</v>
      </c>
      <c r="F4550" s="6">
        <v>3</v>
      </c>
      <c r="G4550" s="4">
        <v>371.54</v>
      </c>
      <c r="H4550" s="7">
        <v>0.01</v>
      </c>
      <c r="I4550" t="s">
        <v>16</v>
      </c>
      <c r="J4550" s="6">
        <v>11</v>
      </c>
      <c r="K4550" s="5">
        <v>2.6</v>
      </c>
      <c r="L4550" s="4">
        <v>1103.47</v>
      </c>
    </row>
    <row r="4551" spans="1:12" x14ac:dyDescent="0.3">
      <c r="A4551">
        <v>14550</v>
      </c>
      <c r="B4551" s="1">
        <v>49111</v>
      </c>
      <c r="C4551">
        <v>1593</v>
      </c>
      <c r="D4551" t="s">
        <v>22</v>
      </c>
      <c r="E4551" t="s">
        <v>17</v>
      </c>
      <c r="F4551" s="6">
        <v>1</v>
      </c>
      <c r="G4551" s="4">
        <v>261.79000000000002</v>
      </c>
      <c r="H4551" s="7">
        <v>0.27</v>
      </c>
      <c r="I4551" t="s">
        <v>16</v>
      </c>
      <c r="J4551" s="6">
        <v>4</v>
      </c>
      <c r="K4551" s="5">
        <v>3.8</v>
      </c>
      <c r="L4551" s="4">
        <v>191.11</v>
      </c>
    </row>
    <row r="4552" spans="1:12" x14ac:dyDescent="0.3">
      <c r="A4552">
        <v>14551</v>
      </c>
      <c r="B4552" s="1">
        <v>49112</v>
      </c>
      <c r="C4552">
        <v>1484</v>
      </c>
      <c r="D4552" t="s">
        <v>15</v>
      </c>
      <c r="E4552" t="s">
        <v>20</v>
      </c>
      <c r="F4552" s="6">
        <v>5</v>
      </c>
      <c r="G4552" s="4">
        <v>26.19</v>
      </c>
      <c r="H4552" s="7">
        <v>0.34</v>
      </c>
      <c r="I4552" t="s">
        <v>18</v>
      </c>
      <c r="J4552" s="6">
        <v>1</v>
      </c>
      <c r="K4552" s="5">
        <v>4.8</v>
      </c>
      <c r="L4552" s="4">
        <v>86.43</v>
      </c>
    </row>
    <row r="4553" spans="1:12" x14ac:dyDescent="0.3">
      <c r="A4553">
        <v>14552</v>
      </c>
      <c r="B4553" s="1">
        <v>49113</v>
      </c>
      <c r="C4553">
        <v>1658</v>
      </c>
      <c r="D4553" t="s">
        <v>12</v>
      </c>
      <c r="E4553" t="s">
        <v>20</v>
      </c>
      <c r="F4553" s="6">
        <v>2</v>
      </c>
      <c r="G4553" s="4">
        <v>591.53</v>
      </c>
      <c r="H4553" s="7">
        <v>0.12</v>
      </c>
      <c r="I4553" t="s">
        <v>18</v>
      </c>
      <c r="J4553" s="6">
        <v>1</v>
      </c>
      <c r="K4553" s="5">
        <v>4.2</v>
      </c>
      <c r="L4553" s="4">
        <v>1041.0899999999999</v>
      </c>
    </row>
    <row r="4554" spans="1:12" x14ac:dyDescent="0.3">
      <c r="A4554">
        <v>14553</v>
      </c>
      <c r="B4554" s="1">
        <v>49114</v>
      </c>
      <c r="C4554">
        <v>1750</v>
      </c>
      <c r="D4554" t="s">
        <v>19</v>
      </c>
      <c r="E4554" t="s">
        <v>21</v>
      </c>
      <c r="F4554" s="6">
        <v>1</v>
      </c>
      <c r="G4554" s="4">
        <v>229.76</v>
      </c>
      <c r="H4554" s="7">
        <v>0.23</v>
      </c>
      <c r="I4554" t="s">
        <v>16</v>
      </c>
      <c r="J4554" s="6">
        <v>7</v>
      </c>
      <c r="K4554" s="5">
        <v>2.1</v>
      </c>
      <c r="L4554" s="4">
        <v>176.92</v>
      </c>
    </row>
    <row r="4555" spans="1:12" x14ac:dyDescent="0.3">
      <c r="A4555">
        <v>14554</v>
      </c>
      <c r="B4555" s="1">
        <v>49115</v>
      </c>
      <c r="C4555">
        <v>1411</v>
      </c>
      <c r="D4555" t="s">
        <v>15</v>
      </c>
      <c r="E4555" t="s">
        <v>21</v>
      </c>
      <c r="F4555" s="6">
        <v>7</v>
      </c>
      <c r="G4555" s="4">
        <v>470.47</v>
      </c>
      <c r="H4555" s="7">
        <v>0.2</v>
      </c>
      <c r="I4555" t="s">
        <v>14</v>
      </c>
      <c r="J4555" s="6">
        <v>3</v>
      </c>
      <c r="K4555" s="5">
        <v>4.3</v>
      </c>
      <c r="L4555" s="4">
        <v>2634.63</v>
      </c>
    </row>
    <row r="4556" spans="1:12" x14ac:dyDescent="0.3">
      <c r="A4556">
        <v>14555</v>
      </c>
      <c r="B4556" s="1">
        <v>49116</v>
      </c>
      <c r="C4556">
        <v>1935</v>
      </c>
      <c r="D4556" t="s">
        <v>12</v>
      </c>
      <c r="E4556" t="s">
        <v>21</v>
      </c>
      <c r="F4556" s="6">
        <v>5</v>
      </c>
      <c r="G4556" s="4">
        <v>205.5</v>
      </c>
      <c r="H4556" s="7">
        <v>0.27</v>
      </c>
      <c r="I4556" t="s">
        <v>14</v>
      </c>
      <c r="J4556" s="6">
        <v>10</v>
      </c>
      <c r="K4556" s="5">
        <v>2.6</v>
      </c>
      <c r="L4556" s="4">
        <v>750.08</v>
      </c>
    </row>
    <row r="4557" spans="1:12" x14ac:dyDescent="0.3">
      <c r="A4557">
        <v>14556</v>
      </c>
      <c r="B4557" s="1">
        <v>49117</v>
      </c>
      <c r="C4557">
        <v>1083</v>
      </c>
      <c r="D4557" t="s">
        <v>15</v>
      </c>
      <c r="E4557" t="s">
        <v>21</v>
      </c>
      <c r="F4557" s="6">
        <v>2</v>
      </c>
      <c r="G4557" s="4">
        <v>292.88</v>
      </c>
      <c r="H4557" s="7">
        <v>0.3</v>
      </c>
      <c r="I4557" t="s">
        <v>16</v>
      </c>
      <c r="J4557" s="6">
        <v>9</v>
      </c>
      <c r="K4557" s="5">
        <v>1.7</v>
      </c>
      <c r="L4557" s="4">
        <v>410.03</v>
      </c>
    </row>
    <row r="4558" spans="1:12" x14ac:dyDescent="0.3">
      <c r="A4558">
        <v>14557</v>
      </c>
      <c r="B4558" s="1">
        <v>49118</v>
      </c>
      <c r="C4558">
        <v>1112</v>
      </c>
      <c r="D4558" t="s">
        <v>15</v>
      </c>
      <c r="E4558" t="s">
        <v>20</v>
      </c>
      <c r="F4558" s="6">
        <v>7</v>
      </c>
      <c r="G4558" s="4">
        <v>242.25</v>
      </c>
      <c r="H4558" s="7">
        <v>0.21</v>
      </c>
      <c r="I4558" t="s">
        <v>18</v>
      </c>
      <c r="J4558" s="6">
        <v>9</v>
      </c>
      <c r="K4558" s="5">
        <v>2.8</v>
      </c>
      <c r="L4558" s="4">
        <v>1339.64</v>
      </c>
    </row>
    <row r="4559" spans="1:12" x14ac:dyDescent="0.3">
      <c r="A4559">
        <v>14558</v>
      </c>
      <c r="B4559" s="1">
        <v>49119</v>
      </c>
      <c r="C4559">
        <v>1736</v>
      </c>
      <c r="D4559" t="s">
        <v>19</v>
      </c>
      <c r="E4559" t="s">
        <v>17</v>
      </c>
      <c r="F4559" s="6">
        <v>6</v>
      </c>
      <c r="G4559" s="4">
        <v>215.39</v>
      </c>
      <c r="H4559" s="7">
        <v>0.28999999999999998</v>
      </c>
      <c r="I4559" t="s">
        <v>16</v>
      </c>
      <c r="J4559" s="6">
        <v>10</v>
      </c>
      <c r="K4559" s="5">
        <v>3.3</v>
      </c>
      <c r="L4559" s="4">
        <v>917.56</v>
      </c>
    </row>
    <row r="4560" spans="1:12" x14ac:dyDescent="0.3">
      <c r="A4560">
        <v>14559</v>
      </c>
      <c r="B4560" s="1">
        <v>49120</v>
      </c>
      <c r="C4560">
        <v>1331</v>
      </c>
      <c r="D4560" t="s">
        <v>19</v>
      </c>
      <c r="E4560" t="s">
        <v>17</v>
      </c>
      <c r="F4560" s="6">
        <v>1</v>
      </c>
      <c r="G4560" s="4">
        <v>27.78</v>
      </c>
      <c r="H4560" s="7">
        <v>0.11</v>
      </c>
      <c r="I4560" t="s">
        <v>18</v>
      </c>
      <c r="J4560" s="6">
        <v>11</v>
      </c>
      <c r="K4560" s="5">
        <v>4.0999999999999996</v>
      </c>
      <c r="L4560" s="4">
        <v>24.72</v>
      </c>
    </row>
    <row r="4561" spans="1:12" x14ac:dyDescent="0.3">
      <c r="A4561">
        <v>14560</v>
      </c>
      <c r="B4561" s="1">
        <v>49121</v>
      </c>
      <c r="C4561">
        <v>1377</v>
      </c>
      <c r="D4561" t="s">
        <v>19</v>
      </c>
      <c r="E4561" t="s">
        <v>21</v>
      </c>
      <c r="F4561" s="6">
        <v>5</v>
      </c>
      <c r="G4561" s="4">
        <v>225.61</v>
      </c>
      <c r="H4561" s="7">
        <v>0.08</v>
      </c>
      <c r="I4561" t="s">
        <v>16</v>
      </c>
      <c r="J4561" s="6">
        <v>9</v>
      </c>
      <c r="K4561" s="5">
        <v>2.4</v>
      </c>
      <c r="L4561" s="4">
        <v>1037.81</v>
      </c>
    </row>
    <row r="4562" spans="1:12" x14ac:dyDescent="0.3">
      <c r="A4562">
        <v>14561</v>
      </c>
      <c r="B4562" s="1">
        <v>49122</v>
      </c>
      <c r="C4562">
        <v>1754</v>
      </c>
      <c r="D4562" t="s">
        <v>12</v>
      </c>
      <c r="E4562" t="s">
        <v>13</v>
      </c>
      <c r="F4562" s="6">
        <v>4</v>
      </c>
      <c r="G4562" s="4">
        <v>535.35</v>
      </c>
      <c r="H4562" s="7">
        <v>0.15</v>
      </c>
      <c r="I4562" t="s">
        <v>16</v>
      </c>
      <c r="J4562" s="6">
        <v>1</v>
      </c>
      <c r="K4562" s="5">
        <v>1.6</v>
      </c>
      <c r="L4562" s="4">
        <v>1820.19</v>
      </c>
    </row>
    <row r="4563" spans="1:12" x14ac:dyDescent="0.3">
      <c r="A4563">
        <v>14562</v>
      </c>
      <c r="B4563" s="1">
        <v>49123</v>
      </c>
      <c r="C4563">
        <v>1654</v>
      </c>
      <c r="D4563" t="s">
        <v>19</v>
      </c>
      <c r="E4563" t="s">
        <v>20</v>
      </c>
      <c r="F4563" s="6">
        <v>6</v>
      </c>
      <c r="G4563" s="4">
        <v>418.88</v>
      </c>
      <c r="H4563" s="7">
        <v>0.24</v>
      </c>
      <c r="I4563" t="s">
        <v>18</v>
      </c>
      <c r="J4563" s="6">
        <v>4</v>
      </c>
      <c r="K4563" s="5">
        <v>1.4</v>
      </c>
      <c r="L4563" s="4">
        <v>1910.09</v>
      </c>
    </row>
    <row r="4564" spans="1:12" x14ac:dyDescent="0.3">
      <c r="A4564">
        <v>14563</v>
      </c>
      <c r="B4564" s="1">
        <v>49124</v>
      </c>
      <c r="C4564">
        <v>1040</v>
      </c>
      <c r="D4564" t="s">
        <v>15</v>
      </c>
      <c r="E4564" t="s">
        <v>17</v>
      </c>
      <c r="F4564" s="6">
        <v>2</v>
      </c>
      <c r="G4564" s="4">
        <v>100.07</v>
      </c>
      <c r="H4564" s="7">
        <v>7.0000000000000007E-2</v>
      </c>
      <c r="I4564" t="s">
        <v>14</v>
      </c>
      <c r="J4564" s="6">
        <v>1</v>
      </c>
      <c r="K4564" s="5">
        <v>1.4</v>
      </c>
      <c r="L4564" s="4">
        <v>186.13</v>
      </c>
    </row>
    <row r="4565" spans="1:12" x14ac:dyDescent="0.3">
      <c r="A4565">
        <v>14564</v>
      </c>
      <c r="B4565" s="1">
        <v>49125</v>
      </c>
      <c r="C4565">
        <v>1934</v>
      </c>
      <c r="D4565" t="s">
        <v>22</v>
      </c>
      <c r="E4565" t="s">
        <v>21</v>
      </c>
      <c r="F4565" s="6">
        <v>4</v>
      </c>
      <c r="G4565" s="4">
        <v>360.83</v>
      </c>
      <c r="H4565" s="7">
        <v>0.24</v>
      </c>
      <c r="I4565" t="s">
        <v>16</v>
      </c>
      <c r="J4565" s="6">
        <v>1</v>
      </c>
      <c r="K4565" s="5">
        <v>4.8</v>
      </c>
      <c r="L4565" s="4">
        <v>1096.92</v>
      </c>
    </row>
    <row r="4566" spans="1:12" x14ac:dyDescent="0.3">
      <c r="A4566">
        <v>14565</v>
      </c>
      <c r="B4566" s="1">
        <v>49126</v>
      </c>
      <c r="C4566">
        <v>1769</v>
      </c>
      <c r="D4566" t="s">
        <v>19</v>
      </c>
      <c r="E4566" t="s">
        <v>13</v>
      </c>
      <c r="F4566" s="6">
        <v>3</v>
      </c>
      <c r="G4566" s="4">
        <v>536.96</v>
      </c>
      <c r="H4566" s="7">
        <v>0.14000000000000001</v>
      </c>
      <c r="I4566" t="s">
        <v>16</v>
      </c>
      <c r="J4566" s="6">
        <v>9</v>
      </c>
      <c r="K4566" s="5">
        <v>4.8</v>
      </c>
      <c r="L4566" s="4">
        <v>1385.36</v>
      </c>
    </row>
    <row r="4567" spans="1:12" x14ac:dyDescent="0.3">
      <c r="A4567">
        <v>14566</v>
      </c>
      <c r="B4567" s="1">
        <v>49127</v>
      </c>
      <c r="C4567">
        <v>1958</v>
      </c>
      <c r="D4567" t="s">
        <v>15</v>
      </c>
      <c r="E4567" t="s">
        <v>13</v>
      </c>
      <c r="F4567" s="6">
        <v>6</v>
      </c>
      <c r="G4567" s="4">
        <v>424.52</v>
      </c>
      <c r="H4567" s="7">
        <v>0.28000000000000003</v>
      </c>
      <c r="I4567" t="s">
        <v>16</v>
      </c>
      <c r="J4567" s="6">
        <v>5</v>
      </c>
      <c r="K4567" s="5">
        <v>4.9000000000000004</v>
      </c>
      <c r="L4567" s="4">
        <v>1833.93</v>
      </c>
    </row>
    <row r="4568" spans="1:12" x14ac:dyDescent="0.3">
      <c r="A4568">
        <v>14567</v>
      </c>
      <c r="B4568" s="1">
        <v>49128</v>
      </c>
      <c r="C4568">
        <v>1796</v>
      </c>
      <c r="D4568" t="s">
        <v>22</v>
      </c>
      <c r="E4568" t="s">
        <v>21</v>
      </c>
      <c r="F4568" s="6">
        <v>6</v>
      </c>
      <c r="G4568" s="4">
        <v>101.98</v>
      </c>
      <c r="H4568" s="7">
        <v>0.01</v>
      </c>
      <c r="I4568" t="s">
        <v>18</v>
      </c>
      <c r="J4568" s="6">
        <v>1</v>
      </c>
      <c r="K4568" s="5">
        <v>2.2000000000000002</v>
      </c>
      <c r="L4568" s="4">
        <v>605.76</v>
      </c>
    </row>
    <row r="4569" spans="1:12" x14ac:dyDescent="0.3">
      <c r="A4569">
        <v>14568</v>
      </c>
      <c r="B4569" s="1">
        <v>49129</v>
      </c>
      <c r="C4569">
        <v>1104</v>
      </c>
      <c r="D4569" t="s">
        <v>12</v>
      </c>
      <c r="E4569" t="s">
        <v>20</v>
      </c>
      <c r="F4569" s="6">
        <v>5</v>
      </c>
      <c r="G4569" s="4">
        <v>522.67999999999995</v>
      </c>
      <c r="H4569" s="7">
        <v>0.23</v>
      </c>
      <c r="I4569" t="s">
        <v>18</v>
      </c>
      <c r="J4569" s="6">
        <v>11</v>
      </c>
      <c r="K4569" s="5">
        <v>1.8</v>
      </c>
      <c r="L4569" s="4">
        <v>2012.32</v>
      </c>
    </row>
    <row r="4570" spans="1:12" x14ac:dyDescent="0.3">
      <c r="A4570">
        <v>14569</v>
      </c>
      <c r="B4570" s="1">
        <v>49130</v>
      </c>
      <c r="C4570">
        <v>1201</v>
      </c>
      <c r="D4570" t="s">
        <v>15</v>
      </c>
      <c r="E4570" t="s">
        <v>17</v>
      </c>
      <c r="F4570" s="6">
        <v>5</v>
      </c>
      <c r="G4570" s="4">
        <v>191.4</v>
      </c>
      <c r="H4570" s="7">
        <v>0.23</v>
      </c>
      <c r="I4570" t="s">
        <v>18</v>
      </c>
      <c r="J4570" s="6">
        <v>3</v>
      </c>
      <c r="K4570" s="5">
        <v>4.9000000000000004</v>
      </c>
      <c r="L4570" s="4">
        <v>736.89</v>
      </c>
    </row>
    <row r="4571" spans="1:12" x14ac:dyDescent="0.3">
      <c r="A4571">
        <v>14570</v>
      </c>
      <c r="B4571" s="1">
        <v>49131</v>
      </c>
      <c r="C4571">
        <v>1449</v>
      </c>
      <c r="D4571" t="s">
        <v>22</v>
      </c>
      <c r="E4571" t="s">
        <v>13</v>
      </c>
      <c r="F4571" s="6">
        <v>2</v>
      </c>
      <c r="G4571" s="4">
        <v>280.63</v>
      </c>
      <c r="H4571" s="7">
        <v>0.33</v>
      </c>
      <c r="I4571" t="s">
        <v>18</v>
      </c>
      <c r="J4571" s="6">
        <v>7</v>
      </c>
      <c r="K4571" s="5">
        <v>5</v>
      </c>
      <c r="L4571" s="4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 s="6">
        <v>6</v>
      </c>
      <c r="G4572" s="4">
        <v>322.79000000000002</v>
      </c>
      <c r="H4572" s="7">
        <v>0.25</v>
      </c>
      <c r="I4572" t="s">
        <v>18</v>
      </c>
      <c r="J4572" s="6">
        <v>2</v>
      </c>
      <c r="K4572" s="5">
        <v>1.3</v>
      </c>
      <c r="L4572" s="4">
        <v>1452.56</v>
      </c>
    </row>
    <row r="4573" spans="1:12" x14ac:dyDescent="0.3">
      <c r="A4573">
        <v>14572</v>
      </c>
      <c r="B4573" s="1">
        <v>49133</v>
      </c>
      <c r="C4573">
        <v>1842</v>
      </c>
      <c r="D4573" t="s">
        <v>12</v>
      </c>
      <c r="E4573" t="s">
        <v>17</v>
      </c>
      <c r="F4573" s="6">
        <v>5</v>
      </c>
      <c r="G4573" s="4">
        <v>512.54999999999995</v>
      </c>
      <c r="H4573" s="7">
        <v>0.28000000000000003</v>
      </c>
      <c r="I4573" t="s">
        <v>18</v>
      </c>
      <c r="J4573" s="6">
        <v>4</v>
      </c>
      <c r="K4573" s="5">
        <v>4</v>
      </c>
      <c r="L4573" s="4">
        <v>1845.18</v>
      </c>
    </row>
    <row r="4574" spans="1:12" x14ac:dyDescent="0.3">
      <c r="A4574">
        <v>14573</v>
      </c>
      <c r="B4574" s="1">
        <v>49134</v>
      </c>
      <c r="C4574">
        <v>1972</v>
      </c>
      <c r="D4574" t="s">
        <v>19</v>
      </c>
      <c r="E4574" t="s">
        <v>13</v>
      </c>
      <c r="F4574" s="6">
        <v>3</v>
      </c>
      <c r="G4574" s="4">
        <v>559.99</v>
      </c>
      <c r="H4574" s="7">
        <v>0.32</v>
      </c>
      <c r="I4574" t="s">
        <v>18</v>
      </c>
      <c r="J4574" s="6">
        <v>2</v>
      </c>
      <c r="K4574" s="5">
        <v>2.2000000000000002</v>
      </c>
      <c r="L4574" s="4">
        <v>1142.3800000000001</v>
      </c>
    </row>
    <row r="4575" spans="1:12" x14ac:dyDescent="0.3">
      <c r="A4575">
        <v>14574</v>
      </c>
      <c r="B4575" s="1">
        <v>49135</v>
      </c>
      <c r="C4575">
        <v>1265</v>
      </c>
      <c r="D4575" t="s">
        <v>22</v>
      </c>
      <c r="E4575" t="s">
        <v>21</v>
      </c>
      <c r="F4575" s="6">
        <v>7</v>
      </c>
      <c r="G4575" s="4">
        <v>558.85</v>
      </c>
      <c r="H4575" s="7">
        <v>0.24</v>
      </c>
      <c r="I4575" t="s">
        <v>18</v>
      </c>
      <c r="J4575" s="6">
        <v>9</v>
      </c>
      <c r="K4575" s="5">
        <v>4.5999999999999996</v>
      </c>
      <c r="L4575" s="4">
        <v>2973.08</v>
      </c>
    </row>
    <row r="4576" spans="1:12" x14ac:dyDescent="0.3">
      <c r="A4576">
        <v>14575</v>
      </c>
      <c r="B4576" s="1">
        <v>49136</v>
      </c>
      <c r="C4576">
        <v>1909</v>
      </c>
      <c r="D4576" t="s">
        <v>19</v>
      </c>
      <c r="E4576" t="s">
        <v>13</v>
      </c>
      <c r="F4576" s="6">
        <v>7</v>
      </c>
      <c r="G4576" s="4">
        <v>19.649999999999999</v>
      </c>
      <c r="H4576" s="7">
        <v>0.1</v>
      </c>
      <c r="I4576" t="s">
        <v>14</v>
      </c>
      <c r="J4576" s="6">
        <v>9</v>
      </c>
      <c r="K4576" s="5">
        <v>1.4</v>
      </c>
      <c r="L4576" s="4">
        <v>123.79</v>
      </c>
    </row>
    <row r="4577" spans="1:12" x14ac:dyDescent="0.3">
      <c r="A4577">
        <v>14576</v>
      </c>
      <c r="B4577" s="1">
        <v>49137</v>
      </c>
      <c r="C4577">
        <v>1209</v>
      </c>
      <c r="D4577" t="s">
        <v>12</v>
      </c>
      <c r="E4577" t="s">
        <v>13</v>
      </c>
      <c r="F4577" s="6">
        <v>7</v>
      </c>
      <c r="G4577" s="4">
        <v>554.29999999999995</v>
      </c>
      <c r="H4577" s="7">
        <v>0.3</v>
      </c>
      <c r="I4577" t="s">
        <v>16</v>
      </c>
      <c r="J4577" s="6">
        <v>7</v>
      </c>
      <c r="K4577" s="5">
        <v>4.5999999999999996</v>
      </c>
      <c r="L4577" s="4">
        <v>2716.07</v>
      </c>
    </row>
    <row r="4578" spans="1:12" x14ac:dyDescent="0.3">
      <c r="A4578">
        <v>14577</v>
      </c>
      <c r="B4578" s="1">
        <v>49138</v>
      </c>
      <c r="C4578">
        <v>1562</v>
      </c>
      <c r="D4578" t="s">
        <v>22</v>
      </c>
      <c r="E4578" t="s">
        <v>20</v>
      </c>
      <c r="F4578" s="6">
        <v>5</v>
      </c>
      <c r="G4578" s="4">
        <v>46.82</v>
      </c>
      <c r="H4578" s="7">
        <v>0.26</v>
      </c>
      <c r="I4578" t="s">
        <v>16</v>
      </c>
      <c r="J4578" s="6">
        <v>7</v>
      </c>
      <c r="K4578" s="5">
        <v>1</v>
      </c>
      <c r="L4578" s="4">
        <v>173.23</v>
      </c>
    </row>
    <row r="4579" spans="1:12" x14ac:dyDescent="0.3">
      <c r="A4579">
        <v>14578</v>
      </c>
      <c r="B4579" s="1">
        <v>49139</v>
      </c>
      <c r="C4579">
        <v>1117</v>
      </c>
      <c r="D4579" t="s">
        <v>22</v>
      </c>
      <c r="E4579" t="s">
        <v>17</v>
      </c>
      <c r="F4579" s="6">
        <v>6</v>
      </c>
      <c r="G4579" s="4">
        <v>170.48</v>
      </c>
      <c r="H4579" s="7">
        <v>0.15</v>
      </c>
      <c r="I4579" t="s">
        <v>16</v>
      </c>
      <c r="J4579" s="6">
        <v>2</v>
      </c>
      <c r="K4579" s="5">
        <v>3.1</v>
      </c>
      <c r="L4579" s="4">
        <v>869.45</v>
      </c>
    </row>
    <row r="4580" spans="1:12" x14ac:dyDescent="0.3">
      <c r="A4580">
        <v>14579</v>
      </c>
      <c r="B4580" s="1">
        <v>49140</v>
      </c>
      <c r="C4580">
        <v>1712</v>
      </c>
      <c r="D4580" t="s">
        <v>19</v>
      </c>
      <c r="E4580" t="s">
        <v>21</v>
      </c>
      <c r="F4580" s="6">
        <v>7</v>
      </c>
      <c r="G4580" s="4">
        <v>316.27</v>
      </c>
      <c r="H4580" s="7">
        <v>0.25</v>
      </c>
      <c r="I4580" t="s">
        <v>14</v>
      </c>
      <c r="J4580" s="6">
        <v>10</v>
      </c>
      <c r="K4580" s="5">
        <v>2.2999999999999998</v>
      </c>
      <c r="L4580" s="4">
        <v>1660.42</v>
      </c>
    </row>
    <row r="4581" spans="1:12" x14ac:dyDescent="0.3">
      <c r="A4581">
        <v>14580</v>
      </c>
      <c r="B4581" s="1">
        <v>49141</v>
      </c>
      <c r="C4581">
        <v>1376</v>
      </c>
      <c r="D4581" t="s">
        <v>15</v>
      </c>
      <c r="E4581" t="s">
        <v>17</v>
      </c>
      <c r="F4581" s="6">
        <v>1</v>
      </c>
      <c r="G4581" s="4">
        <v>295.76</v>
      </c>
      <c r="H4581" s="7">
        <v>0.3</v>
      </c>
      <c r="I4581" t="s">
        <v>16</v>
      </c>
      <c r="J4581" s="6">
        <v>8</v>
      </c>
      <c r="K4581" s="5">
        <v>2.7</v>
      </c>
      <c r="L4581" s="4">
        <v>207.03</v>
      </c>
    </row>
    <row r="4582" spans="1:12" x14ac:dyDescent="0.3">
      <c r="A4582">
        <v>14581</v>
      </c>
      <c r="B4582" s="1">
        <v>49142</v>
      </c>
      <c r="C4582">
        <v>1550</v>
      </c>
      <c r="D4582" t="s">
        <v>15</v>
      </c>
      <c r="E4582" t="s">
        <v>13</v>
      </c>
      <c r="F4582" s="6">
        <v>4</v>
      </c>
      <c r="G4582" s="4">
        <v>368.76</v>
      </c>
      <c r="H4582" s="7">
        <v>0.34</v>
      </c>
      <c r="I4582" t="s">
        <v>16</v>
      </c>
      <c r="J4582" s="6">
        <v>1</v>
      </c>
      <c r="K4582" s="5">
        <v>2.7</v>
      </c>
      <c r="L4582" s="4">
        <v>973.53</v>
      </c>
    </row>
    <row r="4583" spans="1:12" x14ac:dyDescent="0.3">
      <c r="A4583">
        <v>14582</v>
      </c>
      <c r="B4583" s="1">
        <v>49143</v>
      </c>
      <c r="C4583">
        <v>1539</v>
      </c>
      <c r="D4583" t="s">
        <v>22</v>
      </c>
      <c r="E4583" t="s">
        <v>21</v>
      </c>
      <c r="F4583" s="6">
        <v>6</v>
      </c>
      <c r="G4583" s="4">
        <v>295.48</v>
      </c>
      <c r="H4583" s="7">
        <v>0.33</v>
      </c>
      <c r="I4583" t="s">
        <v>14</v>
      </c>
      <c r="J4583" s="6">
        <v>8</v>
      </c>
      <c r="K4583" s="5">
        <v>3.6</v>
      </c>
      <c r="L4583" s="4">
        <v>1187.83</v>
      </c>
    </row>
    <row r="4584" spans="1:12" x14ac:dyDescent="0.3">
      <c r="A4584">
        <v>14583</v>
      </c>
      <c r="B4584" s="1">
        <v>49144</v>
      </c>
      <c r="C4584">
        <v>1770</v>
      </c>
      <c r="D4584" t="s">
        <v>19</v>
      </c>
      <c r="E4584" t="s">
        <v>21</v>
      </c>
      <c r="F4584" s="6">
        <v>3</v>
      </c>
      <c r="G4584" s="4">
        <v>561.61</v>
      </c>
      <c r="H4584" s="7">
        <v>0.11</v>
      </c>
      <c r="I4584" t="s">
        <v>14</v>
      </c>
      <c r="J4584" s="6">
        <v>5</v>
      </c>
      <c r="K4584" s="5">
        <v>1.1000000000000001</v>
      </c>
      <c r="L4584" s="4">
        <v>1499.5</v>
      </c>
    </row>
    <row r="4585" spans="1:12" x14ac:dyDescent="0.3">
      <c r="A4585">
        <v>14584</v>
      </c>
      <c r="B4585" s="1">
        <v>49145</v>
      </c>
      <c r="C4585">
        <v>1083</v>
      </c>
      <c r="D4585" t="s">
        <v>12</v>
      </c>
      <c r="E4585" t="s">
        <v>21</v>
      </c>
      <c r="F4585" s="6">
        <v>6</v>
      </c>
      <c r="G4585" s="4">
        <v>155.72</v>
      </c>
      <c r="H4585" s="7">
        <v>0.15</v>
      </c>
      <c r="I4585" t="s">
        <v>14</v>
      </c>
      <c r="J4585" s="6">
        <v>4</v>
      </c>
      <c r="K4585" s="5">
        <v>3.8</v>
      </c>
      <c r="L4585" s="4">
        <v>794.17</v>
      </c>
    </row>
    <row r="4586" spans="1:12" x14ac:dyDescent="0.3">
      <c r="A4586">
        <v>14585</v>
      </c>
      <c r="B4586" s="1">
        <v>49146</v>
      </c>
      <c r="C4586">
        <v>1453</v>
      </c>
      <c r="D4586" t="s">
        <v>12</v>
      </c>
      <c r="E4586" t="s">
        <v>21</v>
      </c>
      <c r="F4586" s="6">
        <v>3</v>
      </c>
      <c r="G4586" s="4">
        <v>175.3</v>
      </c>
      <c r="H4586" s="7">
        <v>0.04</v>
      </c>
      <c r="I4586" t="s">
        <v>16</v>
      </c>
      <c r="J4586" s="6">
        <v>10</v>
      </c>
      <c r="K4586" s="5">
        <v>1.1000000000000001</v>
      </c>
      <c r="L4586" s="4">
        <v>504.86</v>
      </c>
    </row>
    <row r="4587" spans="1:12" x14ac:dyDescent="0.3">
      <c r="A4587">
        <v>14586</v>
      </c>
      <c r="B4587" s="1">
        <v>49147</v>
      </c>
      <c r="C4587">
        <v>1666</v>
      </c>
      <c r="D4587" t="s">
        <v>19</v>
      </c>
      <c r="E4587" t="s">
        <v>20</v>
      </c>
      <c r="F4587" s="6">
        <v>6</v>
      </c>
      <c r="G4587" s="4">
        <v>553.63</v>
      </c>
      <c r="H4587" s="7">
        <v>0.09</v>
      </c>
      <c r="I4587" t="s">
        <v>14</v>
      </c>
      <c r="J4587" s="6">
        <v>2</v>
      </c>
      <c r="K4587" s="5">
        <v>1.7</v>
      </c>
      <c r="L4587" s="4">
        <v>3022.82</v>
      </c>
    </row>
    <row r="4588" spans="1:12" x14ac:dyDescent="0.3">
      <c r="A4588">
        <v>14587</v>
      </c>
      <c r="B4588" s="1">
        <v>49148</v>
      </c>
      <c r="C4588">
        <v>1628</v>
      </c>
      <c r="D4588" t="s">
        <v>22</v>
      </c>
      <c r="E4588" t="s">
        <v>21</v>
      </c>
      <c r="F4588" s="6">
        <v>7</v>
      </c>
      <c r="G4588" s="4">
        <v>59.89</v>
      </c>
      <c r="H4588" s="7">
        <v>0.31</v>
      </c>
      <c r="I4588" t="s">
        <v>16</v>
      </c>
      <c r="J4588" s="6">
        <v>3</v>
      </c>
      <c r="K4588" s="5">
        <v>3.4</v>
      </c>
      <c r="L4588" s="4">
        <v>289.27</v>
      </c>
    </row>
    <row r="4589" spans="1:12" x14ac:dyDescent="0.3">
      <c r="A4589">
        <v>14588</v>
      </c>
      <c r="B4589" s="1">
        <v>49149</v>
      </c>
      <c r="C4589">
        <v>1513</v>
      </c>
      <c r="D4589" t="s">
        <v>15</v>
      </c>
      <c r="E4589" t="s">
        <v>13</v>
      </c>
      <c r="F4589" s="6">
        <v>4</v>
      </c>
      <c r="G4589" s="4">
        <v>371.59</v>
      </c>
      <c r="H4589" s="7">
        <v>0.13</v>
      </c>
      <c r="I4589" t="s">
        <v>16</v>
      </c>
      <c r="J4589" s="6">
        <v>10</v>
      </c>
      <c r="K4589" s="5">
        <v>1.3</v>
      </c>
      <c r="L4589" s="4">
        <v>1293.1300000000001</v>
      </c>
    </row>
    <row r="4590" spans="1:12" x14ac:dyDescent="0.3">
      <c r="A4590">
        <v>14589</v>
      </c>
      <c r="B4590" s="1">
        <v>49150</v>
      </c>
      <c r="C4590">
        <v>1604</v>
      </c>
      <c r="D4590" t="s">
        <v>15</v>
      </c>
      <c r="E4590" t="s">
        <v>20</v>
      </c>
      <c r="F4590" s="6">
        <v>4</v>
      </c>
      <c r="G4590" s="4">
        <v>413.82</v>
      </c>
      <c r="H4590" s="7">
        <v>0.22</v>
      </c>
      <c r="I4590" t="s">
        <v>16</v>
      </c>
      <c r="J4590" s="6">
        <v>2</v>
      </c>
      <c r="K4590" s="5">
        <v>5</v>
      </c>
      <c r="L4590" s="4">
        <v>1291.1199999999999</v>
      </c>
    </row>
    <row r="4591" spans="1:12" x14ac:dyDescent="0.3">
      <c r="A4591">
        <v>14590</v>
      </c>
      <c r="B4591" s="1">
        <v>49151</v>
      </c>
      <c r="C4591">
        <v>1677</v>
      </c>
      <c r="D4591" t="s">
        <v>19</v>
      </c>
      <c r="E4591" t="s">
        <v>13</v>
      </c>
      <c r="F4591" s="6">
        <v>3</v>
      </c>
      <c r="G4591" s="4">
        <v>310.74</v>
      </c>
      <c r="H4591" s="7">
        <v>0.23</v>
      </c>
      <c r="I4591" t="s">
        <v>18</v>
      </c>
      <c r="J4591" s="6">
        <v>11</v>
      </c>
      <c r="K4591" s="5">
        <v>4.0999999999999996</v>
      </c>
      <c r="L4591" s="4">
        <v>717.81</v>
      </c>
    </row>
    <row r="4592" spans="1:12" x14ac:dyDescent="0.3">
      <c r="A4592">
        <v>14591</v>
      </c>
      <c r="B4592" s="1">
        <v>49152</v>
      </c>
      <c r="C4592">
        <v>1386</v>
      </c>
      <c r="D4592" t="s">
        <v>15</v>
      </c>
      <c r="E4592" t="s">
        <v>13</v>
      </c>
      <c r="F4592" s="6">
        <v>6</v>
      </c>
      <c r="G4592" s="4">
        <v>421.13</v>
      </c>
      <c r="H4592" s="7">
        <v>0.27</v>
      </c>
      <c r="I4592" t="s">
        <v>16</v>
      </c>
      <c r="J4592" s="6">
        <v>4</v>
      </c>
      <c r="K4592" s="5">
        <v>3.8</v>
      </c>
      <c r="L4592" s="4">
        <v>1844.55</v>
      </c>
    </row>
    <row r="4593" spans="1:12" x14ac:dyDescent="0.3">
      <c r="A4593">
        <v>14592</v>
      </c>
      <c r="B4593" s="1">
        <v>49153</v>
      </c>
      <c r="C4593">
        <v>1911</v>
      </c>
      <c r="D4593" t="s">
        <v>22</v>
      </c>
      <c r="E4593" t="s">
        <v>17</v>
      </c>
      <c r="F4593" s="6">
        <v>4</v>
      </c>
      <c r="G4593" s="4">
        <v>116.06</v>
      </c>
      <c r="H4593" s="7">
        <v>0.06</v>
      </c>
      <c r="I4593" t="s">
        <v>18</v>
      </c>
      <c r="J4593" s="6">
        <v>3</v>
      </c>
      <c r="K4593" s="5">
        <v>2.1</v>
      </c>
      <c r="L4593" s="4">
        <v>436.39</v>
      </c>
    </row>
    <row r="4594" spans="1:12" x14ac:dyDescent="0.3">
      <c r="A4594">
        <v>14593</v>
      </c>
      <c r="B4594" s="1">
        <v>49154</v>
      </c>
      <c r="C4594">
        <v>1349</v>
      </c>
      <c r="D4594" t="s">
        <v>15</v>
      </c>
      <c r="E4594" t="s">
        <v>21</v>
      </c>
      <c r="F4594" s="6">
        <v>2</v>
      </c>
      <c r="G4594" s="4">
        <v>513.79</v>
      </c>
      <c r="H4594" s="7">
        <v>0.11</v>
      </c>
      <c r="I4594" t="s">
        <v>14</v>
      </c>
      <c r="J4594" s="6">
        <v>5</v>
      </c>
      <c r="K4594" s="5">
        <v>1.2</v>
      </c>
      <c r="L4594" s="4">
        <v>914.55</v>
      </c>
    </row>
    <row r="4595" spans="1:12" x14ac:dyDescent="0.3">
      <c r="A4595">
        <v>14594</v>
      </c>
      <c r="B4595" s="1">
        <v>49155</v>
      </c>
      <c r="C4595">
        <v>1295</v>
      </c>
      <c r="D4595" t="s">
        <v>15</v>
      </c>
      <c r="E4595" t="s">
        <v>21</v>
      </c>
      <c r="F4595" s="6">
        <v>6</v>
      </c>
      <c r="G4595" s="4">
        <v>96.92</v>
      </c>
      <c r="H4595" s="7">
        <v>0.16</v>
      </c>
      <c r="I4595" t="s">
        <v>16</v>
      </c>
      <c r="J4595" s="6">
        <v>7</v>
      </c>
      <c r="K4595" s="5">
        <v>4.9000000000000004</v>
      </c>
      <c r="L4595" s="4">
        <v>488.48</v>
      </c>
    </row>
    <row r="4596" spans="1:12" x14ac:dyDescent="0.3">
      <c r="A4596">
        <v>14595</v>
      </c>
      <c r="B4596" s="1">
        <v>49156</v>
      </c>
      <c r="C4596">
        <v>1257</v>
      </c>
      <c r="D4596" t="s">
        <v>22</v>
      </c>
      <c r="E4596" t="s">
        <v>13</v>
      </c>
      <c r="F4596" s="6">
        <v>4</v>
      </c>
      <c r="G4596" s="4">
        <v>249.48</v>
      </c>
      <c r="H4596" s="7">
        <v>0.13</v>
      </c>
      <c r="I4596" t="s">
        <v>16</v>
      </c>
      <c r="J4596" s="6">
        <v>9</v>
      </c>
      <c r="K4596" s="5">
        <v>1.6</v>
      </c>
      <c r="L4596" s="4">
        <v>868.19</v>
      </c>
    </row>
    <row r="4597" spans="1:12" x14ac:dyDescent="0.3">
      <c r="A4597">
        <v>14596</v>
      </c>
      <c r="B4597" s="1">
        <v>49157</v>
      </c>
      <c r="C4597">
        <v>1080</v>
      </c>
      <c r="D4597" t="s">
        <v>22</v>
      </c>
      <c r="E4597" t="s">
        <v>21</v>
      </c>
      <c r="F4597" s="6">
        <v>1</v>
      </c>
      <c r="G4597" s="4">
        <v>59.03</v>
      </c>
      <c r="H4597" s="7">
        <v>0.34</v>
      </c>
      <c r="I4597" t="s">
        <v>16</v>
      </c>
      <c r="J4597" s="6">
        <v>5</v>
      </c>
      <c r="K4597" s="5">
        <v>4.3</v>
      </c>
      <c r="L4597" s="4">
        <v>38.96</v>
      </c>
    </row>
    <row r="4598" spans="1:12" x14ac:dyDescent="0.3">
      <c r="A4598">
        <v>14597</v>
      </c>
      <c r="B4598" s="1">
        <v>49158</v>
      </c>
      <c r="C4598">
        <v>1936</v>
      </c>
      <c r="D4598" t="s">
        <v>19</v>
      </c>
      <c r="E4598" t="s">
        <v>20</v>
      </c>
      <c r="F4598" s="6">
        <v>1</v>
      </c>
      <c r="G4598" s="4">
        <v>333.95</v>
      </c>
      <c r="H4598" s="7">
        <v>0.28999999999999998</v>
      </c>
      <c r="I4598" t="s">
        <v>14</v>
      </c>
      <c r="J4598" s="6">
        <v>8</v>
      </c>
      <c r="K4598" s="5">
        <v>1.8</v>
      </c>
      <c r="L4598" s="4">
        <v>237.1</v>
      </c>
    </row>
    <row r="4599" spans="1:12" x14ac:dyDescent="0.3">
      <c r="A4599">
        <v>14598</v>
      </c>
      <c r="B4599" s="1">
        <v>49159</v>
      </c>
      <c r="C4599">
        <v>1267</v>
      </c>
      <c r="D4599" t="s">
        <v>12</v>
      </c>
      <c r="E4599" t="s">
        <v>17</v>
      </c>
      <c r="F4599" s="6">
        <v>2</v>
      </c>
      <c r="G4599" s="4">
        <v>406.8</v>
      </c>
      <c r="H4599" s="7">
        <v>0.17</v>
      </c>
      <c r="I4599" t="s">
        <v>16</v>
      </c>
      <c r="J4599" s="6">
        <v>2</v>
      </c>
      <c r="K4599" s="5">
        <v>2.5</v>
      </c>
      <c r="L4599" s="4">
        <v>675.29</v>
      </c>
    </row>
    <row r="4600" spans="1:12" x14ac:dyDescent="0.3">
      <c r="A4600">
        <v>14599</v>
      </c>
      <c r="B4600" s="1">
        <v>49160</v>
      </c>
      <c r="C4600">
        <v>1418</v>
      </c>
      <c r="D4600" t="s">
        <v>15</v>
      </c>
      <c r="E4600" t="s">
        <v>21</v>
      </c>
      <c r="F4600" s="6">
        <v>4</v>
      </c>
      <c r="G4600" s="4">
        <v>565.61</v>
      </c>
      <c r="H4600" s="7">
        <v>0.31</v>
      </c>
      <c r="I4600" t="s">
        <v>16</v>
      </c>
      <c r="J4600" s="6">
        <v>6</v>
      </c>
      <c r="K4600" s="5">
        <v>3.8</v>
      </c>
      <c r="L4600" s="4">
        <v>1561.08</v>
      </c>
    </row>
    <row r="4601" spans="1:12" x14ac:dyDescent="0.3">
      <c r="A4601">
        <v>14600</v>
      </c>
      <c r="B4601" s="1">
        <v>49161</v>
      </c>
      <c r="C4601">
        <v>1234</v>
      </c>
      <c r="D4601" t="s">
        <v>19</v>
      </c>
      <c r="E4601" t="s">
        <v>21</v>
      </c>
      <c r="F4601" s="6">
        <v>1</v>
      </c>
      <c r="G4601" s="4">
        <v>447.51</v>
      </c>
      <c r="H4601" s="7">
        <v>0.12</v>
      </c>
      <c r="I4601" t="s">
        <v>16</v>
      </c>
      <c r="J4601" s="6">
        <v>8</v>
      </c>
      <c r="K4601" s="5">
        <v>4.8</v>
      </c>
      <c r="L4601" s="4">
        <v>393.81</v>
      </c>
    </row>
    <row r="4602" spans="1:12" x14ac:dyDescent="0.3">
      <c r="A4602">
        <v>14601</v>
      </c>
      <c r="B4602" s="1">
        <v>49162</v>
      </c>
      <c r="C4602">
        <v>1832</v>
      </c>
      <c r="D4602" t="s">
        <v>19</v>
      </c>
      <c r="E4602" t="s">
        <v>20</v>
      </c>
      <c r="F4602" s="6">
        <v>7</v>
      </c>
      <c r="G4602" s="4">
        <v>331.55</v>
      </c>
      <c r="H4602" s="7">
        <v>0.28000000000000003</v>
      </c>
      <c r="I4602" t="s">
        <v>14</v>
      </c>
      <c r="J4602" s="6">
        <v>9</v>
      </c>
      <c r="K4602" s="5">
        <v>1.1000000000000001</v>
      </c>
      <c r="L4602" s="4">
        <v>1671.01</v>
      </c>
    </row>
    <row r="4603" spans="1:12" x14ac:dyDescent="0.3">
      <c r="A4603">
        <v>14602</v>
      </c>
      <c r="B4603" s="1">
        <v>49163</v>
      </c>
      <c r="C4603">
        <v>1310</v>
      </c>
      <c r="D4603" t="s">
        <v>15</v>
      </c>
      <c r="E4603" t="s">
        <v>17</v>
      </c>
      <c r="F4603" s="6">
        <v>6</v>
      </c>
      <c r="G4603" s="4">
        <v>560.58000000000004</v>
      </c>
      <c r="H4603" s="7">
        <v>0.08</v>
      </c>
      <c r="I4603" t="s">
        <v>16</v>
      </c>
      <c r="J4603" s="6">
        <v>11</v>
      </c>
      <c r="K4603" s="5">
        <v>2</v>
      </c>
      <c r="L4603" s="4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 s="6">
        <v>5</v>
      </c>
      <c r="G4604" s="4">
        <v>294.89</v>
      </c>
      <c r="H4604" s="7">
        <v>0.27</v>
      </c>
      <c r="I4604" t="s">
        <v>16</v>
      </c>
      <c r="J4604" s="6">
        <v>4</v>
      </c>
      <c r="K4604" s="5">
        <v>4.0999999999999996</v>
      </c>
      <c r="L4604" s="4">
        <v>1076.3499999999999</v>
      </c>
    </row>
    <row r="4605" spans="1:12" x14ac:dyDescent="0.3">
      <c r="A4605">
        <v>14604</v>
      </c>
      <c r="B4605" s="1">
        <v>49165</v>
      </c>
      <c r="C4605">
        <v>1974</v>
      </c>
      <c r="D4605" t="s">
        <v>15</v>
      </c>
      <c r="E4605" t="s">
        <v>13</v>
      </c>
      <c r="F4605" s="6">
        <v>4</v>
      </c>
      <c r="G4605" s="4">
        <v>343.31</v>
      </c>
      <c r="H4605" s="7">
        <v>0.16</v>
      </c>
      <c r="I4605" t="s">
        <v>16</v>
      </c>
      <c r="J4605" s="6">
        <v>4</v>
      </c>
      <c r="K4605" s="5">
        <v>1.7</v>
      </c>
      <c r="L4605" s="4">
        <v>1153.52</v>
      </c>
    </row>
    <row r="4606" spans="1:12" x14ac:dyDescent="0.3">
      <c r="A4606">
        <v>14605</v>
      </c>
      <c r="B4606" s="1">
        <v>49166</v>
      </c>
      <c r="C4606">
        <v>1985</v>
      </c>
      <c r="D4606" t="s">
        <v>22</v>
      </c>
      <c r="E4606" t="s">
        <v>13</v>
      </c>
      <c r="F4606" s="6">
        <v>2</v>
      </c>
      <c r="G4606" s="4">
        <v>363.72</v>
      </c>
      <c r="H4606" s="7">
        <v>0.04</v>
      </c>
      <c r="I4606" t="s">
        <v>14</v>
      </c>
      <c r="J4606" s="6">
        <v>7</v>
      </c>
      <c r="K4606" s="5">
        <v>1.4</v>
      </c>
      <c r="L4606" s="4">
        <v>698.34</v>
      </c>
    </row>
    <row r="4607" spans="1:12" x14ac:dyDescent="0.3">
      <c r="A4607">
        <v>14606</v>
      </c>
      <c r="B4607" s="1">
        <v>49167</v>
      </c>
      <c r="C4607">
        <v>1356</v>
      </c>
      <c r="D4607" t="s">
        <v>19</v>
      </c>
      <c r="E4607" t="s">
        <v>21</v>
      </c>
      <c r="F4607" s="6">
        <v>4</v>
      </c>
      <c r="G4607" s="4">
        <v>254.84</v>
      </c>
      <c r="H4607" s="7">
        <v>0.1</v>
      </c>
      <c r="I4607" t="s">
        <v>16</v>
      </c>
      <c r="J4607" s="6">
        <v>4</v>
      </c>
      <c r="K4607" s="5">
        <v>1.2</v>
      </c>
      <c r="L4607" s="4">
        <v>917.42</v>
      </c>
    </row>
    <row r="4608" spans="1:12" x14ac:dyDescent="0.3">
      <c r="A4608">
        <v>14607</v>
      </c>
      <c r="B4608" s="1">
        <v>49168</v>
      </c>
      <c r="C4608">
        <v>1212</v>
      </c>
      <c r="D4608" t="s">
        <v>15</v>
      </c>
      <c r="E4608" t="s">
        <v>17</v>
      </c>
      <c r="F4608" s="6">
        <v>3</v>
      </c>
      <c r="G4608" s="4">
        <v>505.51</v>
      </c>
      <c r="H4608" s="7">
        <v>0.14000000000000001</v>
      </c>
      <c r="I4608" t="s">
        <v>18</v>
      </c>
      <c r="J4608" s="6">
        <v>5</v>
      </c>
      <c r="K4608" s="5">
        <v>3</v>
      </c>
      <c r="L4608" s="4">
        <v>1304.22</v>
      </c>
    </row>
    <row r="4609" spans="1:12" x14ac:dyDescent="0.3">
      <c r="A4609">
        <v>14608</v>
      </c>
      <c r="B4609" s="1">
        <v>49169</v>
      </c>
      <c r="C4609">
        <v>1573</v>
      </c>
      <c r="D4609" t="s">
        <v>12</v>
      </c>
      <c r="E4609" t="s">
        <v>13</v>
      </c>
      <c r="F4609" s="6">
        <v>3</v>
      </c>
      <c r="G4609" s="4">
        <v>123.33</v>
      </c>
      <c r="H4609" s="7">
        <v>0.26</v>
      </c>
      <c r="I4609" t="s">
        <v>16</v>
      </c>
      <c r="J4609" s="6">
        <v>2</v>
      </c>
      <c r="K4609" s="5">
        <v>4.0999999999999996</v>
      </c>
      <c r="L4609" s="4">
        <v>273.79000000000002</v>
      </c>
    </row>
    <row r="4610" spans="1:12" x14ac:dyDescent="0.3">
      <c r="A4610">
        <v>14609</v>
      </c>
      <c r="B4610" s="1">
        <v>49170</v>
      </c>
      <c r="C4610">
        <v>1048</v>
      </c>
      <c r="D4610" t="s">
        <v>22</v>
      </c>
      <c r="E4610" t="s">
        <v>20</v>
      </c>
      <c r="F4610" s="6">
        <v>1</v>
      </c>
      <c r="G4610" s="4">
        <v>339.58</v>
      </c>
      <c r="H4610" s="7">
        <v>0.03</v>
      </c>
      <c r="I4610" t="s">
        <v>14</v>
      </c>
      <c r="J4610" s="6">
        <v>2</v>
      </c>
      <c r="K4610" s="5">
        <v>4.8</v>
      </c>
      <c r="L4610" s="4">
        <v>329.39</v>
      </c>
    </row>
    <row r="4611" spans="1:12" x14ac:dyDescent="0.3">
      <c r="A4611">
        <v>14610</v>
      </c>
      <c r="B4611" s="1">
        <v>49171</v>
      </c>
      <c r="C4611">
        <v>1126</v>
      </c>
      <c r="D4611" t="s">
        <v>19</v>
      </c>
      <c r="E4611" t="s">
        <v>13</v>
      </c>
      <c r="F4611" s="6">
        <v>3</v>
      </c>
      <c r="G4611" s="4">
        <v>437.51</v>
      </c>
      <c r="H4611" s="7">
        <v>0.23</v>
      </c>
      <c r="I4611" t="s">
        <v>18</v>
      </c>
      <c r="J4611" s="6">
        <v>11</v>
      </c>
      <c r="K4611" s="5">
        <v>2.1</v>
      </c>
      <c r="L4611" s="4">
        <v>1010.65</v>
      </c>
    </row>
    <row r="4612" spans="1:12" x14ac:dyDescent="0.3">
      <c r="A4612">
        <v>14611</v>
      </c>
      <c r="B4612" s="1">
        <v>49172</v>
      </c>
      <c r="C4612">
        <v>1222</v>
      </c>
      <c r="D4612" t="s">
        <v>15</v>
      </c>
      <c r="E4612" t="s">
        <v>13</v>
      </c>
      <c r="F4612" s="6">
        <v>2</v>
      </c>
      <c r="G4612" s="4">
        <v>543.83000000000004</v>
      </c>
      <c r="H4612" s="7">
        <v>0.25</v>
      </c>
      <c r="I4612" t="s">
        <v>18</v>
      </c>
      <c r="J4612" s="6">
        <v>10</v>
      </c>
      <c r="K4612" s="5">
        <v>1.5</v>
      </c>
      <c r="L4612" s="4">
        <v>815.75</v>
      </c>
    </row>
    <row r="4613" spans="1:12" x14ac:dyDescent="0.3">
      <c r="A4613">
        <v>14612</v>
      </c>
      <c r="B4613" s="1">
        <v>49173</v>
      </c>
      <c r="C4613">
        <v>1920</v>
      </c>
      <c r="D4613" t="s">
        <v>19</v>
      </c>
      <c r="E4613" t="s">
        <v>20</v>
      </c>
      <c r="F4613" s="6">
        <v>1</v>
      </c>
      <c r="G4613" s="4">
        <v>532.09</v>
      </c>
      <c r="H4613" s="7">
        <v>0.23</v>
      </c>
      <c r="I4613" t="s">
        <v>16</v>
      </c>
      <c r="J4613" s="6">
        <v>5</v>
      </c>
      <c r="K4613" s="5">
        <v>2.6</v>
      </c>
      <c r="L4613" s="4">
        <v>409.71</v>
      </c>
    </row>
    <row r="4614" spans="1:12" x14ac:dyDescent="0.3">
      <c r="A4614">
        <v>14613</v>
      </c>
      <c r="B4614" s="1">
        <v>49174</v>
      </c>
      <c r="C4614">
        <v>1278</v>
      </c>
      <c r="D4614" t="s">
        <v>15</v>
      </c>
      <c r="E4614" t="s">
        <v>21</v>
      </c>
      <c r="F4614" s="6">
        <v>2</v>
      </c>
      <c r="G4614" s="4">
        <v>312.61</v>
      </c>
      <c r="H4614" s="7">
        <v>0.27</v>
      </c>
      <c r="I4614" t="s">
        <v>16</v>
      </c>
      <c r="J4614" s="6">
        <v>10</v>
      </c>
      <c r="K4614" s="5">
        <v>1.2</v>
      </c>
      <c r="L4614" s="4">
        <v>456.41</v>
      </c>
    </row>
    <row r="4615" spans="1:12" x14ac:dyDescent="0.3">
      <c r="A4615">
        <v>14614</v>
      </c>
      <c r="B4615" s="1">
        <v>49175</v>
      </c>
      <c r="C4615">
        <v>1407</v>
      </c>
      <c r="D4615" t="s">
        <v>22</v>
      </c>
      <c r="E4615" t="s">
        <v>17</v>
      </c>
      <c r="F4615" s="6">
        <v>6</v>
      </c>
      <c r="G4615" s="4">
        <v>391.25</v>
      </c>
      <c r="H4615" s="7">
        <v>0.06</v>
      </c>
      <c r="I4615" t="s">
        <v>16</v>
      </c>
      <c r="J4615" s="6">
        <v>10</v>
      </c>
      <c r="K4615" s="5">
        <v>2.2999999999999998</v>
      </c>
      <c r="L4615" s="4">
        <v>2206.65</v>
      </c>
    </row>
    <row r="4616" spans="1:12" x14ac:dyDescent="0.3">
      <c r="A4616">
        <v>14615</v>
      </c>
      <c r="B4616" s="1">
        <v>49176</v>
      </c>
      <c r="C4616">
        <v>1504</v>
      </c>
      <c r="D4616" t="s">
        <v>22</v>
      </c>
      <c r="E4616" t="s">
        <v>21</v>
      </c>
      <c r="F4616" s="6">
        <v>2</v>
      </c>
      <c r="G4616" s="4">
        <v>245.63</v>
      </c>
      <c r="H4616" s="7">
        <v>0.21</v>
      </c>
      <c r="I4616" t="s">
        <v>18</v>
      </c>
      <c r="J4616" s="6">
        <v>2</v>
      </c>
      <c r="K4616" s="5">
        <v>3.6</v>
      </c>
      <c r="L4616" s="4">
        <v>388.1</v>
      </c>
    </row>
    <row r="4617" spans="1:12" x14ac:dyDescent="0.3">
      <c r="A4617">
        <v>14616</v>
      </c>
      <c r="B4617" s="1">
        <v>49177</v>
      </c>
      <c r="C4617">
        <v>1293</v>
      </c>
      <c r="D4617" t="s">
        <v>19</v>
      </c>
      <c r="E4617" t="s">
        <v>20</v>
      </c>
      <c r="F4617" s="6">
        <v>3</v>
      </c>
      <c r="G4617" s="4">
        <v>288.88</v>
      </c>
      <c r="H4617" s="7">
        <v>0.33</v>
      </c>
      <c r="I4617" t="s">
        <v>14</v>
      </c>
      <c r="J4617" s="6">
        <v>6</v>
      </c>
      <c r="K4617" s="5">
        <v>1.7</v>
      </c>
      <c r="L4617" s="4">
        <v>580.65</v>
      </c>
    </row>
    <row r="4618" spans="1:12" x14ac:dyDescent="0.3">
      <c r="A4618">
        <v>14617</v>
      </c>
      <c r="B4618" s="1">
        <v>49178</v>
      </c>
      <c r="C4618">
        <v>1795</v>
      </c>
      <c r="D4618" t="s">
        <v>12</v>
      </c>
      <c r="E4618" t="s">
        <v>13</v>
      </c>
      <c r="F4618" s="6">
        <v>6</v>
      </c>
      <c r="G4618" s="4">
        <v>545.16999999999996</v>
      </c>
      <c r="H4618" s="7">
        <v>0.21</v>
      </c>
      <c r="I4618" t="s">
        <v>16</v>
      </c>
      <c r="J4618" s="6">
        <v>6</v>
      </c>
      <c r="K4618" s="5">
        <v>3.5</v>
      </c>
      <c r="L4618" s="4">
        <v>2584.11</v>
      </c>
    </row>
    <row r="4619" spans="1:12" x14ac:dyDescent="0.3">
      <c r="A4619">
        <v>14618</v>
      </c>
      <c r="B4619" s="1">
        <v>49179</v>
      </c>
      <c r="C4619">
        <v>1276</v>
      </c>
      <c r="D4619" t="s">
        <v>15</v>
      </c>
      <c r="E4619" t="s">
        <v>17</v>
      </c>
      <c r="F4619" s="6">
        <v>3</v>
      </c>
      <c r="G4619" s="4">
        <v>559.46</v>
      </c>
      <c r="H4619" s="7">
        <v>0.21</v>
      </c>
      <c r="I4619" t="s">
        <v>14</v>
      </c>
      <c r="J4619" s="6">
        <v>8</v>
      </c>
      <c r="K4619" s="5">
        <v>4.9000000000000004</v>
      </c>
      <c r="L4619" s="4">
        <v>1325.92</v>
      </c>
    </row>
    <row r="4620" spans="1:12" x14ac:dyDescent="0.3">
      <c r="A4620">
        <v>14619</v>
      </c>
      <c r="B4620" s="1">
        <v>49180</v>
      </c>
      <c r="C4620">
        <v>1437</v>
      </c>
      <c r="D4620" t="s">
        <v>15</v>
      </c>
      <c r="E4620" t="s">
        <v>21</v>
      </c>
      <c r="F4620" s="6">
        <v>2</v>
      </c>
      <c r="G4620" s="4">
        <v>538.82000000000005</v>
      </c>
      <c r="H4620" s="7">
        <v>0.26</v>
      </c>
      <c r="I4620" t="s">
        <v>16</v>
      </c>
      <c r="J4620" s="6">
        <v>1</v>
      </c>
      <c r="K4620" s="5">
        <v>4.5</v>
      </c>
      <c r="L4620" s="4">
        <v>797.45</v>
      </c>
    </row>
    <row r="4621" spans="1:12" x14ac:dyDescent="0.3">
      <c r="A4621">
        <v>14620</v>
      </c>
      <c r="B4621" s="1">
        <v>49181</v>
      </c>
      <c r="C4621">
        <v>1106</v>
      </c>
      <c r="D4621" t="s">
        <v>15</v>
      </c>
      <c r="E4621" t="s">
        <v>20</v>
      </c>
      <c r="F4621" s="6">
        <v>3</v>
      </c>
      <c r="G4621" s="4">
        <v>95.95</v>
      </c>
      <c r="H4621" s="7">
        <v>0.12</v>
      </c>
      <c r="I4621" t="s">
        <v>14</v>
      </c>
      <c r="J4621" s="6">
        <v>7</v>
      </c>
      <c r="K4621" s="5">
        <v>2.4</v>
      </c>
      <c r="L4621" s="4">
        <v>253.31</v>
      </c>
    </row>
    <row r="4622" spans="1:12" x14ac:dyDescent="0.3">
      <c r="A4622">
        <v>14621</v>
      </c>
      <c r="B4622" s="1">
        <v>49182</v>
      </c>
      <c r="C4622">
        <v>1657</v>
      </c>
      <c r="D4622" t="s">
        <v>15</v>
      </c>
      <c r="E4622" t="s">
        <v>13</v>
      </c>
      <c r="F4622" s="6">
        <v>3</v>
      </c>
      <c r="G4622" s="4">
        <v>512.29999999999995</v>
      </c>
      <c r="H4622" s="7">
        <v>0.25</v>
      </c>
      <c r="I4622" t="s">
        <v>16</v>
      </c>
      <c r="J4622" s="6">
        <v>7</v>
      </c>
      <c r="K4622" s="5">
        <v>2.7</v>
      </c>
      <c r="L4622" s="4">
        <v>1152.68</v>
      </c>
    </row>
    <row r="4623" spans="1:12" x14ac:dyDescent="0.3">
      <c r="A4623">
        <v>14622</v>
      </c>
      <c r="B4623" s="1">
        <v>49183</v>
      </c>
      <c r="C4623">
        <v>1419</v>
      </c>
      <c r="D4623" t="s">
        <v>15</v>
      </c>
      <c r="E4623" t="s">
        <v>13</v>
      </c>
      <c r="F4623" s="6">
        <v>3</v>
      </c>
      <c r="G4623" s="4">
        <v>569.79</v>
      </c>
      <c r="H4623" s="7">
        <v>0.32</v>
      </c>
      <c r="I4623" t="s">
        <v>16</v>
      </c>
      <c r="J4623" s="6">
        <v>9</v>
      </c>
      <c r="K4623" s="5">
        <v>2.7</v>
      </c>
      <c r="L4623" s="4">
        <v>1162.3699999999999</v>
      </c>
    </row>
    <row r="4624" spans="1:12" x14ac:dyDescent="0.3">
      <c r="A4624">
        <v>14623</v>
      </c>
      <c r="B4624" s="1">
        <v>49184</v>
      </c>
      <c r="C4624">
        <v>1610</v>
      </c>
      <c r="D4624" t="s">
        <v>15</v>
      </c>
      <c r="E4624" t="s">
        <v>21</v>
      </c>
      <c r="F4624" s="6">
        <v>4</v>
      </c>
      <c r="G4624" s="4">
        <v>226.33</v>
      </c>
      <c r="H4624" s="7">
        <v>0</v>
      </c>
      <c r="I4624" t="s">
        <v>18</v>
      </c>
      <c r="J4624" s="6">
        <v>4</v>
      </c>
      <c r="K4624" s="5">
        <v>4.4000000000000004</v>
      </c>
      <c r="L4624" s="4">
        <v>905.32</v>
      </c>
    </row>
    <row r="4625" spans="1:12" x14ac:dyDescent="0.3">
      <c r="A4625">
        <v>14624</v>
      </c>
      <c r="B4625" s="1">
        <v>49185</v>
      </c>
      <c r="C4625">
        <v>1428</v>
      </c>
      <c r="D4625" t="s">
        <v>15</v>
      </c>
      <c r="E4625" t="s">
        <v>20</v>
      </c>
      <c r="F4625" s="6">
        <v>6</v>
      </c>
      <c r="G4625" s="4">
        <v>318.41000000000003</v>
      </c>
      <c r="H4625" s="7">
        <v>0.3</v>
      </c>
      <c r="I4625" t="s">
        <v>18</v>
      </c>
      <c r="J4625" s="6">
        <v>7</v>
      </c>
      <c r="K4625" s="5">
        <v>5</v>
      </c>
      <c r="L4625" s="4">
        <v>1337.32</v>
      </c>
    </row>
    <row r="4626" spans="1:12" x14ac:dyDescent="0.3">
      <c r="A4626">
        <v>14625</v>
      </c>
      <c r="B4626" s="1">
        <v>49186</v>
      </c>
      <c r="C4626">
        <v>1374</v>
      </c>
      <c r="D4626" t="s">
        <v>19</v>
      </c>
      <c r="E4626" t="s">
        <v>13</v>
      </c>
      <c r="F4626" s="6">
        <v>6</v>
      </c>
      <c r="G4626" s="4">
        <v>470.77</v>
      </c>
      <c r="H4626" s="7">
        <v>0.08</v>
      </c>
      <c r="I4626" t="s">
        <v>18</v>
      </c>
      <c r="J4626" s="6">
        <v>6</v>
      </c>
      <c r="K4626" s="5">
        <v>4.3</v>
      </c>
      <c r="L4626" s="4">
        <v>2598.65</v>
      </c>
    </row>
    <row r="4627" spans="1:12" x14ac:dyDescent="0.3">
      <c r="A4627">
        <v>14626</v>
      </c>
      <c r="B4627" s="1">
        <v>49187</v>
      </c>
      <c r="C4627">
        <v>1072</v>
      </c>
      <c r="D4627" t="s">
        <v>22</v>
      </c>
      <c r="E4627" t="s">
        <v>13</v>
      </c>
      <c r="F4627" s="6">
        <v>7</v>
      </c>
      <c r="G4627" s="4">
        <v>343.82</v>
      </c>
      <c r="H4627" s="7">
        <v>0.16</v>
      </c>
      <c r="I4627" t="s">
        <v>18</v>
      </c>
      <c r="J4627" s="6">
        <v>4</v>
      </c>
      <c r="K4627" s="5">
        <v>3.2</v>
      </c>
      <c r="L4627" s="4">
        <v>2021.66</v>
      </c>
    </row>
    <row r="4628" spans="1:12" x14ac:dyDescent="0.3">
      <c r="A4628">
        <v>14627</v>
      </c>
      <c r="B4628" s="1">
        <v>49188</v>
      </c>
      <c r="C4628">
        <v>1948</v>
      </c>
      <c r="D4628" t="s">
        <v>15</v>
      </c>
      <c r="E4628" t="s">
        <v>17</v>
      </c>
      <c r="F4628" s="6">
        <v>6</v>
      </c>
      <c r="G4628" s="4">
        <v>596.19000000000005</v>
      </c>
      <c r="H4628" s="7">
        <v>0.3</v>
      </c>
      <c r="I4628" t="s">
        <v>18</v>
      </c>
      <c r="J4628" s="6">
        <v>10</v>
      </c>
      <c r="K4628" s="5">
        <v>1.4</v>
      </c>
      <c r="L4628" s="4">
        <v>2504</v>
      </c>
    </row>
    <row r="4629" spans="1:12" x14ac:dyDescent="0.3">
      <c r="A4629">
        <v>14628</v>
      </c>
      <c r="B4629" s="1">
        <v>49189</v>
      </c>
      <c r="C4629">
        <v>1997</v>
      </c>
      <c r="D4629" t="s">
        <v>19</v>
      </c>
      <c r="E4629" t="s">
        <v>13</v>
      </c>
      <c r="F4629" s="6">
        <v>7</v>
      </c>
      <c r="G4629" s="4">
        <v>281.58999999999997</v>
      </c>
      <c r="H4629" s="7">
        <v>0.28999999999999998</v>
      </c>
      <c r="I4629" t="s">
        <v>16</v>
      </c>
      <c r="J4629" s="6">
        <v>8</v>
      </c>
      <c r="K4629" s="5">
        <v>4.8</v>
      </c>
      <c r="L4629" s="4">
        <v>1399.5</v>
      </c>
    </row>
    <row r="4630" spans="1:12" x14ac:dyDescent="0.3">
      <c r="A4630">
        <v>14629</v>
      </c>
      <c r="B4630" s="1">
        <v>49190</v>
      </c>
      <c r="C4630">
        <v>1633</v>
      </c>
      <c r="D4630" t="s">
        <v>22</v>
      </c>
      <c r="E4630" t="s">
        <v>21</v>
      </c>
      <c r="F4630" s="6">
        <v>2</v>
      </c>
      <c r="G4630" s="4">
        <v>432.66</v>
      </c>
      <c r="H4630" s="7">
        <v>0.31</v>
      </c>
      <c r="I4630" t="s">
        <v>16</v>
      </c>
      <c r="J4630" s="6">
        <v>3</v>
      </c>
      <c r="K4630" s="5">
        <v>4.4000000000000004</v>
      </c>
      <c r="L4630" s="4">
        <v>597.07000000000005</v>
      </c>
    </row>
    <row r="4631" spans="1:12" x14ac:dyDescent="0.3">
      <c r="A4631">
        <v>14630</v>
      </c>
      <c r="B4631" s="1">
        <v>49191</v>
      </c>
      <c r="C4631">
        <v>1029</v>
      </c>
      <c r="D4631" t="s">
        <v>12</v>
      </c>
      <c r="E4631" t="s">
        <v>20</v>
      </c>
      <c r="F4631" s="6">
        <v>7</v>
      </c>
      <c r="G4631" s="4">
        <v>478.67</v>
      </c>
      <c r="H4631" s="7">
        <v>0.33</v>
      </c>
      <c r="I4631" t="s">
        <v>16</v>
      </c>
      <c r="J4631" s="6">
        <v>8</v>
      </c>
      <c r="K4631" s="5">
        <v>4.4000000000000004</v>
      </c>
      <c r="L4631" s="4">
        <v>2244.96</v>
      </c>
    </row>
    <row r="4632" spans="1:12" x14ac:dyDescent="0.3">
      <c r="A4632">
        <v>14631</v>
      </c>
      <c r="B4632" s="1">
        <v>49192</v>
      </c>
      <c r="C4632">
        <v>1187</v>
      </c>
      <c r="D4632" t="s">
        <v>12</v>
      </c>
      <c r="E4632" t="s">
        <v>20</v>
      </c>
      <c r="F4632" s="6">
        <v>7</v>
      </c>
      <c r="G4632" s="4">
        <v>304.05</v>
      </c>
      <c r="H4632" s="7">
        <v>0.16</v>
      </c>
      <c r="I4632" t="s">
        <v>18</v>
      </c>
      <c r="J4632" s="6">
        <v>5</v>
      </c>
      <c r="K4632" s="5">
        <v>2.6</v>
      </c>
      <c r="L4632" s="4">
        <v>1787.81</v>
      </c>
    </row>
    <row r="4633" spans="1:12" x14ac:dyDescent="0.3">
      <c r="A4633">
        <v>14632</v>
      </c>
      <c r="B4633" s="1">
        <v>49193</v>
      </c>
      <c r="C4633">
        <v>1363</v>
      </c>
      <c r="D4633" t="s">
        <v>15</v>
      </c>
      <c r="E4633" t="s">
        <v>17</v>
      </c>
      <c r="F4633" s="6">
        <v>5</v>
      </c>
      <c r="G4633" s="4">
        <v>516.34</v>
      </c>
      <c r="H4633" s="7">
        <v>0.23</v>
      </c>
      <c r="I4633" t="s">
        <v>18</v>
      </c>
      <c r="J4633" s="6">
        <v>4</v>
      </c>
      <c r="K4633" s="5">
        <v>2.8</v>
      </c>
      <c r="L4633" s="4">
        <v>1987.91</v>
      </c>
    </row>
    <row r="4634" spans="1:12" x14ac:dyDescent="0.3">
      <c r="A4634">
        <v>14633</v>
      </c>
      <c r="B4634" s="1">
        <v>49194</v>
      </c>
      <c r="C4634">
        <v>1865</v>
      </c>
      <c r="D4634" t="s">
        <v>19</v>
      </c>
      <c r="E4634" t="s">
        <v>20</v>
      </c>
      <c r="F4634" s="6">
        <v>2</v>
      </c>
      <c r="G4634" s="4">
        <v>334.5</v>
      </c>
      <c r="H4634" s="7">
        <v>0.14000000000000001</v>
      </c>
      <c r="I4634" t="s">
        <v>18</v>
      </c>
      <c r="J4634" s="6">
        <v>3</v>
      </c>
      <c r="K4634" s="5">
        <v>1.5</v>
      </c>
      <c r="L4634" s="4">
        <v>575.34</v>
      </c>
    </row>
    <row r="4635" spans="1:12" x14ac:dyDescent="0.3">
      <c r="A4635">
        <v>14634</v>
      </c>
      <c r="B4635" s="1">
        <v>49195</v>
      </c>
      <c r="C4635">
        <v>1799</v>
      </c>
      <c r="D4635" t="s">
        <v>15</v>
      </c>
      <c r="E4635" t="s">
        <v>21</v>
      </c>
      <c r="F4635" s="6">
        <v>6</v>
      </c>
      <c r="G4635" s="4">
        <v>255.82</v>
      </c>
      <c r="H4635" s="7">
        <v>0.12</v>
      </c>
      <c r="I4635" t="s">
        <v>18</v>
      </c>
      <c r="J4635" s="6">
        <v>10</v>
      </c>
      <c r="K4635" s="5">
        <v>4.8</v>
      </c>
      <c r="L4635" s="4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 s="6">
        <v>1</v>
      </c>
      <c r="G4636" s="4">
        <v>78.08</v>
      </c>
      <c r="H4636" s="7">
        <v>0.15</v>
      </c>
      <c r="I4636" t="s">
        <v>16</v>
      </c>
      <c r="J4636" s="6">
        <v>7</v>
      </c>
      <c r="K4636" s="5">
        <v>4.8</v>
      </c>
      <c r="L4636" s="4">
        <v>66.37</v>
      </c>
    </row>
    <row r="4637" spans="1:12" x14ac:dyDescent="0.3">
      <c r="A4637">
        <v>14636</v>
      </c>
      <c r="B4637" s="1">
        <v>49197</v>
      </c>
      <c r="C4637">
        <v>1194</v>
      </c>
      <c r="D4637" t="s">
        <v>12</v>
      </c>
      <c r="E4637" t="s">
        <v>17</v>
      </c>
      <c r="F4637" s="6">
        <v>3</v>
      </c>
      <c r="G4637" s="4">
        <v>245.15</v>
      </c>
      <c r="H4637" s="7">
        <v>0.26</v>
      </c>
      <c r="I4637" t="s">
        <v>18</v>
      </c>
      <c r="J4637" s="6">
        <v>7</v>
      </c>
      <c r="K4637" s="5">
        <v>2</v>
      </c>
      <c r="L4637" s="4">
        <v>544.23</v>
      </c>
    </row>
    <row r="4638" spans="1:12" x14ac:dyDescent="0.3">
      <c r="A4638">
        <v>14637</v>
      </c>
      <c r="B4638" s="1">
        <v>49198</v>
      </c>
      <c r="C4638">
        <v>1155</v>
      </c>
      <c r="D4638" t="s">
        <v>19</v>
      </c>
      <c r="E4638" t="s">
        <v>20</v>
      </c>
      <c r="F4638" s="6">
        <v>3</v>
      </c>
      <c r="G4638" s="4">
        <v>444.35</v>
      </c>
      <c r="H4638" s="7">
        <v>0.18</v>
      </c>
      <c r="I4638" t="s">
        <v>16</v>
      </c>
      <c r="J4638" s="6">
        <v>6</v>
      </c>
      <c r="K4638" s="5">
        <v>3.8</v>
      </c>
      <c r="L4638" s="4">
        <v>1093.0999999999999</v>
      </c>
    </row>
    <row r="4639" spans="1:12" x14ac:dyDescent="0.3">
      <c r="A4639">
        <v>14638</v>
      </c>
      <c r="B4639" s="1">
        <v>49199</v>
      </c>
      <c r="C4639">
        <v>1171</v>
      </c>
      <c r="D4639" t="s">
        <v>19</v>
      </c>
      <c r="E4639" t="s">
        <v>17</v>
      </c>
      <c r="F4639" s="6">
        <v>5</v>
      </c>
      <c r="G4639" s="4">
        <v>553.95000000000005</v>
      </c>
      <c r="H4639" s="7">
        <v>0.28000000000000003</v>
      </c>
      <c r="I4639" t="s">
        <v>18</v>
      </c>
      <c r="J4639" s="6">
        <v>3</v>
      </c>
      <c r="K4639" s="5">
        <v>1.8</v>
      </c>
      <c r="L4639" s="4">
        <v>1994.22</v>
      </c>
    </row>
    <row r="4640" spans="1:12" x14ac:dyDescent="0.3">
      <c r="A4640">
        <v>14639</v>
      </c>
      <c r="B4640" s="1">
        <v>49200</v>
      </c>
      <c r="C4640">
        <v>1846</v>
      </c>
      <c r="D4640" t="s">
        <v>15</v>
      </c>
      <c r="E4640" t="s">
        <v>17</v>
      </c>
      <c r="F4640" s="6">
        <v>1</v>
      </c>
      <c r="G4640" s="4">
        <v>162.22999999999999</v>
      </c>
      <c r="H4640" s="7">
        <v>0.26</v>
      </c>
      <c r="I4640" t="s">
        <v>16</v>
      </c>
      <c r="J4640" s="6">
        <v>9</v>
      </c>
      <c r="K4640" s="5">
        <v>2.6</v>
      </c>
      <c r="L4640" s="4">
        <v>120.05</v>
      </c>
    </row>
    <row r="4641" spans="1:12" x14ac:dyDescent="0.3">
      <c r="A4641">
        <v>14640</v>
      </c>
      <c r="B4641" s="1">
        <v>49201</v>
      </c>
      <c r="C4641">
        <v>1040</v>
      </c>
      <c r="D4641" t="s">
        <v>15</v>
      </c>
      <c r="E4641" t="s">
        <v>20</v>
      </c>
      <c r="F4641" s="6">
        <v>4</v>
      </c>
      <c r="G4641" s="4">
        <v>222.81</v>
      </c>
      <c r="H4641" s="7">
        <v>0.01</v>
      </c>
      <c r="I4641" t="s">
        <v>18</v>
      </c>
      <c r="J4641" s="6">
        <v>11</v>
      </c>
      <c r="K4641" s="5">
        <v>2.2000000000000002</v>
      </c>
      <c r="L4641" s="4">
        <v>882.33</v>
      </c>
    </row>
    <row r="4642" spans="1:12" x14ac:dyDescent="0.3">
      <c r="A4642">
        <v>14641</v>
      </c>
      <c r="B4642" s="1">
        <v>49202</v>
      </c>
      <c r="C4642">
        <v>1062</v>
      </c>
      <c r="D4642" t="s">
        <v>22</v>
      </c>
      <c r="E4642" t="s">
        <v>17</v>
      </c>
      <c r="F4642" s="6">
        <v>7</v>
      </c>
      <c r="G4642" s="4">
        <v>105.07</v>
      </c>
      <c r="H4642" s="7">
        <v>0.22</v>
      </c>
      <c r="I4642" t="s">
        <v>18</v>
      </c>
      <c r="J4642" s="6">
        <v>2</v>
      </c>
      <c r="K4642" s="5">
        <v>2.6</v>
      </c>
      <c r="L4642" s="4">
        <v>573.67999999999995</v>
      </c>
    </row>
    <row r="4643" spans="1:12" x14ac:dyDescent="0.3">
      <c r="A4643">
        <v>14642</v>
      </c>
      <c r="B4643" s="1">
        <v>49203</v>
      </c>
      <c r="C4643">
        <v>1022</v>
      </c>
      <c r="D4643" t="s">
        <v>15</v>
      </c>
      <c r="E4643" t="s">
        <v>20</v>
      </c>
      <c r="F4643" s="6">
        <v>2</v>
      </c>
      <c r="G4643" s="4">
        <v>419.07</v>
      </c>
      <c r="H4643" s="7">
        <v>0.15</v>
      </c>
      <c r="I4643" t="s">
        <v>16</v>
      </c>
      <c r="J4643" s="6">
        <v>3</v>
      </c>
      <c r="K4643" s="5">
        <v>2.2000000000000002</v>
      </c>
      <c r="L4643" s="4">
        <v>712.42</v>
      </c>
    </row>
    <row r="4644" spans="1:12" x14ac:dyDescent="0.3">
      <c r="A4644">
        <v>14643</v>
      </c>
      <c r="B4644" s="1">
        <v>49204</v>
      </c>
      <c r="C4644">
        <v>1359</v>
      </c>
      <c r="D4644" t="s">
        <v>19</v>
      </c>
      <c r="E4644" t="s">
        <v>21</v>
      </c>
      <c r="F4644" s="6">
        <v>4</v>
      </c>
      <c r="G4644" s="4">
        <v>576.71</v>
      </c>
      <c r="H4644" s="7">
        <v>0.16</v>
      </c>
      <c r="I4644" t="s">
        <v>18</v>
      </c>
      <c r="J4644" s="6">
        <v>1</v>
      </c>
      <c r="K4644" s="5">
        <v>2.4</v>
      </c>
      <c r="L4644" s="4">
        <v>1937.75</v>
      </c>
    </row>
    <row r="4645" spans="1:12" x14ac:dyDescent="0.3">
      <c r="A4645">
        <v>14644</v>
      </c>
      <c r="B4645" s="1">
        <v>49205</v>
      </c>
      <c r="C4645">
        <v>1074</v>
      </c>
      <c r="D4645" t="s">
        <v>19</v>
      </c>
      <c r="E4645" t="s">
        <v>20</v>
      </c>
      <c r="F4645" s="6">
        <v>1</v>
      </c>
      <c r="G4645" s="4">
        <v>389.96</v>
      </c>
      <c r="H4645" s="7">
        <v>0.28999999999999998</v>
      </c>
      <c r="I4645" t="s">
        <v>16</v>
      </c>
      <c r="J4645" s="6">
        <v>7</v>
      </c>
      <c r="K4645" s="5">
        <v>4.2</v>
      </c>
      <c r="L4645" s="4">
        <v>276.87</v>
      </c>
    </row>
    <row r="4646" spans="1:12" x14ac:dyDescent="0.3">
      <c r="A4646">
        <v>14645</v>
      </c>
      <c r="B4646" s="1">
        <v>49206</v>
      </c>
      <c r="C4646">
        <v>1559</v>
      </c>
      <c r="D4646" t="s">
        <v>15</v>
      </c>
      <c r="E4646" t="s">
        <v>13</v>
      </c>
      <c r="F4646" s="6">
        <v>5</v>
      </c>
      <c r="G4646" s="4">
        <v>375.99</v>
      </c>
      <c r="H4646" s="7">
        <v>0.19</v>
      </c>
      <c r="I4646" t="s">
        <v>16</v>
      </c>
      <c r="J4646" s="6">
        <v>2</v>
      </c>
      <c r="K4646" s="5">
        <v>2.2000000000000002</v>
      </c>
      <c r="L4646" s="4">
        <v>1522.76</v>
      </c>
    </row>
    <row r="4647" spans="1:12" x14ac:dyDescent="0.3">
      <c r="A4647">
        <v>14646</v>
      </c>
      <c r="B4647" s="1">
        <v>49207</v>
      </c>
      <c r="C4647">
        <v>1671</v>
      </c>
      <c r="D4647" t="s">
        <v>19</v>
      </c>
      <c r="E4647" t="s">
        <v>20</v>
      </c>
      <c r="F4647" s="6">
        <v>1</v>
      </c>
      <c r="G4647" s="4">
        <v>338.79</v>
      </c>
      <c r="H4647" s="7">
        <v>0.31</v>
      </c>
      <c r="I4647" t="s">
        <v>18</v>
      </c>
      <c r="J4647" s="6">
        <v>10</v>
      </c>
      <c r="K4647" s="5">
        <v>4.3</v>
      </c>
      <c r="L4647" s="4">
        <v>233.77</v>
      </c>
    </row>
    <row r="4648" spans="1:12" x14ac:dyDescent="0.3">
      <c r="A4648">
        <v>14647</v>
      </c>
      <c r="B4648" s="1">
        <v>49208</v>
      </c>
      <c r="C4648">
        <v>1824</v>
      </c>
      <c r="D4648" t="s">
        <v>15</v>
      </c>
      <c r="E4648" t="s">
        <v>13</v>
      </c>
      <c r="F4648" s="6">
        <v>5</v>
      </c>
      <c r="G4648" s="4">
        <v>66.75</v>
      </c>
      <c r="H4648" s="7">
        <v>0.25</v>
      </c>
      <c r="I4648" t="s">
        <v>14</v>
      </c>
      <c r="J4648" s="6">
        <v>8</v>
      </c>
      <c r="K4648" s="5">
        <v>3.3</v>
      </c>
      <c r="L4648" s="4">
        <v>250.31</v>
      </c>
    </row>
    <row r="4649" spans="1:12" x14ac:dyDescent="0.3">
      <c r="A4649">
        <v>14648</v>
      </c>
      <c r="B4649" s="1">
        <v>49209</v>
      </c>
      <c r="C4649">
        <v>1117</v>
      </c>
      <c r="D4649" t="s">
        <v>15</v>
      </c>
      <c r="E4649" t="s">
        <v>17</v>
      </c>
      <c r="F4649" s="6">
        <v>4</v>
      </c>
      <c r="G4649" s="4">
        <v>441.76</v>
      </c>
      <c r="H4649" s="7">
        <v>0.19</v>
      </c>
      <c r="I4649" t="s">
        <v>16</v>
      </c>
      <c r="J4649" s="6">
        <v>9</v>
      </c>
      <c r="K4649" s="5">
        <v>4.0999999999999996</v>
      </c>
      <c r="L4649" s="4">
        <v>1431.3</v>
      </c>
    </row>
    <row r="4650" spans="1:12" x14ac:dyDescent="0.3">
      <c r="A4650">
        <v>14649</v>
      </c>
      <c r="B4650" s="1">
        <v>49210</v>
      </c>
      <c r="C4650">
        <v>1611</v>
      </c>
      <c r="D4650" t="s">
        <v>22</v>
      </c>
      <c r="E4650" t="s">
        <v>20</v>
      </c>
      <c r="F4650" s="6">
        <v>4</v>
      </c>
      <c r="G4650" s="4">
        <v>367.2</v>
      </c>
      <c r="H4650" s="7">
        <v>0.26</v>
      </c>
      <c r="I4650" t="s">
        <v>16</v>
      </c>
      <c r="J4650" s="6">
        <v>11</v>
      </c>
      <c r="K4650" s="5">
        <v>4.7</v>
      </c>
      <c r="L4650" s="4">
        <v>1086.9100000000001</v>
      </c>
    </row>
    <row r="4651" spans="1:12" x14ac:dyDescent="0.3">
      <c r="A4651">
        <v>14650</v>
      </c>
      <c r="B4651" s="1">
        <v>49211</v>
      </c>
      <c r="C4651">
        <v>1379</v>
      </c>
      <c r="D4651" t="s">
        <v>12</v>
      </c>
      <c r="E4651" t="s">
        <v>13</v>
      </c>
      <c r="F4651" s="6">
        <v>1</v>
      </c>
      <c r="G4651" s="4">
        <v>401.96</v>
      </c>
      <c r="H4651" s="7">
        <v>0.01</v>
      </c>
      <c r="I4651" t="s">
        <v>18</v>
      </c>
      <c r="J4651" s="6">
        <v>2</v>
      </c>
      <c r="K4651" s="5">
        <v>1.6</v>
      </c>
      <c r="L4651" s="4">
        <v>397.94</v>
      </c>
    </row>
    <row r="4652" spans="1:12" x14ac:dyDescent="0.3">
      <c r="A4652">
        <v>14651</v>
      </c>
      <c r="B4652" s="1">
        <v>49212</v>
      </c>
      <c r="C4652">
        <v>1928</v>
      </c>
      <c r="D4652" t="s">
        <v>12</v>
      </c>
      <c r="E4652" t="s">
        <v>20</v>
      </c>
      <c r="F4652" s="6">
        <v>1</v>
      </c>
      <c r="G4652" s="4">
        <v>540.79999999999995</v>
      </c>
      <c r="H4652" s="7">
        <v>0.01</v>
      </c>
      <c r="I4652" t="s">
        <v>18</v>
      </c>
      <c r="J4652" s="6">
        <v>6</v>
      </c>
      <c r="K4652" s="5">
        <v>2.4</v>
      </c>
      <c r="L4652" s="4">
        <v>535.39</v>
      </c>
    </row>
    <row r="4653" spans="1:12" x14ac:dyDescent="0.3">
      <c r="A4653">
        <v>14652</v>
      </c>
      <c r="B4653" s="1">
        <v>49213</v>
      </c>
      <c r="C4653">
        <v>1919</v>
      </c>
      <c r="D4653" t="s">
        <v>12</v>
      </c>
      <c r="E4653" t="s">
        <v>20</v>
      </c>
      <c r="F4653" s="6">
        <v>7</v>
      </c>
      <c r="G4653" s="4">
        <v>473.62</v>
      </c>
      <c r="H4653" s="7">
        <v>0.03</v>
      </c>
      <c r="I4653" t="s">
        <v>16</v>
      </c>
      <c r="J4653" s="6">
        <v>11</v>
      </c>
      <c r="K4653" s="5">
        <v>1.2</v>
      </c>
      <c r="L4653" s="4">
        <v>3215.88</v>
      </c>
    </row>
    <row r="4654" spans="1:12" x14ac:dyDescent="0.3">
      <c r="A4654">
        <v>14653</v>
      </c>
      <c r="B4654" s="1">
        <v>49214</v>
      </c>
      <c r="C4654">
        <v>1678</v>
      </c>
      <c r="D4654" t="s">
        <v>19</v>
      </c>
      <c r="E4654" t="s">
        <v>20</v>
      </c>
      <c r="F4654" s="6">
        <v>3</v>
      </c>
      <c r="G4654" s="4">
        <v>471.84</v>
      </c>
      <c r="H4654" s="7">
        <v>0.15</v>
      </c>
      <c r="I4654" t="s">
        <v>14</v>
      </c>
      <c r="J4654" s="6">
        <v>1</v>
      </c>
      <c r="K4654" s="5">
        <v>2.6</v>
      </c>
      <c r="L4654" s="4">
        <v>1203.19</v>
      </c>
    </row>
    <row r="4655" spans="1:12" x14ac:dyDescent="0.3">
      <c r="A4655">
        <v>14654</v>
      </c>
      <c r="B4655" s="1">
        <v>49215</v>
      </c>
      <c r="C4655">
        <v>1289</v>
      </c>
      <c r="D4655" t="s">
        <v>19</v>
      </c>
      <c r="E4655" t="s">
        <v>21</v>
      </c>
      <c r="F4655" s="6">
        <v>5</v>
      </c>
      <c r="G4655" s="4">
        <v>557.4</v>
      </c>
      <c r="H4655" s="7">
        <v>0.08</v>
      </c>
      <c r="I4655" t="s">
        <v>18</v>
      </c>
      <c r="J4655" s="6">
        <v>8</v>
      </c>
      <c r="K4655" s="5">
        <v>1.9</v>
      </c>
      <c r="L4655" s="4">
        <v>2564.04</v>
      </c>
    </row>
    <row r="4656" spans="1:12" x14ac:dyDescent="0.3">
      <c r="A4656">
        <v>14655</v>
      </c>
      <c r="B4656" s="1">
        <v>49216</v>
      </c>
      <c r="C4656">
        <v>1439</v>
      </c>
      <c r="D4656" t="s">
        <v>19</v>
      </c>
      <c r="E4656" t="s">
        <v>13</v>
      </c>
      <c r="F4656" s="6">
        <v>3</v>
      </c>
      <c r="G4656" s="4">
        <v>594.11</v>
      </c>
      <c r="H4656" s="7">
        <v>0.34</v>
      </c>
      <c r="I4656" t="s">
        <v>16</v>
      </c>
      <c r="J4656" s="6">
        <v>5</v>
      </c>
      <c r="K4656" s="5">
        <v>3.3</v>
      </c>
      <c r="L4656" s="4">
        <v>1176.3399999999999</v>
      </c>
    </row>
    <row r="4657" spans="1:12" x14ac:dyDescent="0.3">
      <c r="A4657">
        <v>14656</v>
      </c>
      <c r="B4657" s="1">
        <v>49217</v>
      </c>
      <c r="C4657">
        <v>1667</v>
      </c>
      <c r="D4657" t="s">
        <v>12</v>
      </c>
      <c r="E4657" t="s">
        <v>21</v>
      </c>
      <c r="F4657" s="6">
        <v>2</v>
      </c>
      <c r="G4657" s="4">
        <v>355.05</v>
      </c>
      <c r="H4657" s="7">
        <v>0.19</v>
      </c>
      <c r="I4657" t="s">
        <v>16</v>
      </c>
      <c r="J4657" s="6">
        <v>9</v>
      </c>
      <c r="K4657" s="5">
        <v>4.0999999999999996</v>
      </c>
      <c r="L4657" s="4">
        <v>575.17999999999995</v>
      </c>
    </row>
    <row r="4658" spans="1:12" x14ac:dyDescent="0.3">
      <c r="A4658">
        <v>14657</v>
      </c>
      <c r="B4658" s="1">
        <v>49218</v>
      </c>
      <c r="C4658">
        <v>1932</v>
      </c>
      <c r="D4658" t="s">
        <v>12</v>
      </c>
      <c r="E4658" t="s">
        <v>21</v>
      </c>
      <c r="F4658" s="6">
        <v>2</v>
      </c>
      <c r="G4658" s="4">
        <v>78.7</v>
      </c>
      <c r="H4658" s="7">
        <v>0.23</v>
      </c>
      <c r="I4658" t="s">
        <v>18</v>
      </c>
      <c r="J4658" s="6">
        <v>3</v>
      </c>
      <c r="K4658" s="5">
        <v>2.9</v>
      </c>
      <c r="L4658" s="4">
        <v>121.2</v>
      </c>
    </row>
    <row r="4659" spans="1:12" x14ac:dyDescent="0.3">
      <c r="A4659">
        <v>14658</v>
      </c>
      <c r="B4659" s="1">
        <v>49219</v>
      </c>
      <c r="C4659">
        <v>1006</v>
      </c>
      <c r="D4659" t="s">
        <v>12</v>
      </c>
      <c r="E4659" t="s">
        <v>13</v>
      </c>
      <c r="F4659" s="6">
        <v>1</v>
      </c>
      <c r="G4659" s="4">
        <v>283.58999999999997</v>
      </c>
      <c r="H4659" s="7">
        <v>0.1</v>
      </c>
      <c r="I4659" t="s">
        <v>18</v>
      </c>
      <c r="J4659" s="6">
        <v>2</v>
      </c>
      <c r="K4659" s="5">
        <v>2.2999999999999998</v>
      </c>
      <c r="L4659" s="4">
        <v>255.23</v>
      </c>
    </row>
    <row r="4660" spans="1:12" x14ac:dyDescent="0.3">
      <c r="A4660">
        <v>14659</v>
      </c>
      <c r="B4660" s="1">
        <v>49220</v>
      </c>
      <c r="C4660">
        <v>1195</v>
      </c>
      <c r="D4660" t="s">
        <v>19</v>
      </c>
      <c r="E4660" t="s">
        <v>20</v>
      </c>
      <c r="F4660" s="6">
        <v>4</v>
      </c>
      <c r="G4660" s="4">
        <v>475.75</v>
      </c>
      <c r="H4660" s="7">
        <v>0.11</v>
      </c>
      <c r="I4660" t="s">
        <v>16</v>
      </c>
      <c r="J4660" s="6">
        <v>7</v>
      </c>
      <c r="K4660" s="5">
        <v>1.6</v>
      </c>
      <c r="L4660" s="4">
        <v>1693.67</v>
      </c>
    </row>
    <row r="4661" spans="1:12" x14ac:dyDescent="0.3">
      <c r="A4661">
        <v>14660</v>
      </c>
      <c r="B4661" s="1">
        <v>49221</v>
      </c>
      <c r="C4661">
        <v>1420</v>
      </c>
      <c r="D4661" t="s">
        <v>12</v>
      </c>
      <c r="E4661" t="s">
        <v>21</v>
      </c>
      <c r="F4661" s="6">
        <v>2</v>
      </c>
      <c r="G4661" s="4">
        <v>31.22</v>
      </c>
      <c r="H4661" s="7">
        <v>0.12</v>
      </c>
      <c r="I4661" t="s">
        <v>14</v>
      </c>
      <c r="J4661" s="6">
        <v>11</v>
      </c>
      <c r="K4661" s="5">
        <v>1.1000000000000001</v>
      </c>
      <c r="L4661" s="4">
        <v>54.95</v>
      </c>
    </row>
    <row r="4662" spans="1:12" x14ac:dyDescent="0.3">
      <c r="A4662">
        <v>14661</v>
      </c>
      <c r="B4662" s="1">
        <v>49222</v>
      </c>
      <c r="C4662">
        <v>1567</v>
      </c>
      <c r="D4662" t="s">
        <v>15</v>
      </c>
      <c r="E4662" t="s">
        <v>21</v>
      </c>
      <c r="F4662" s="6">
        <v>2</v>
      </c>
      <c r="G4662" s="4">
        <v>48.28</v>
      </c>
      <c r="H4662" s="7">
        <v>0.24</v>
      </c>
      <c r="I4662" t="s">
        <v>16</v>
      </c>
      <c r="J4662" s="6">
        <v>7</v>
      </c>
      <c r="K4662" s="5">
        <v>3.7</v>
      </c>
      <c r="L4662" s="4">
        <v>73.39</v>
      </c>
    </row>
    <row r="4663" spans="1:12" x14ac:dyDescent="0.3">
      <c r="A4663">
        <v>14662</v>
      </c>
      <c r="B4663" s="1">
        <v>49223</v>
      </c>
      <c r="C4663">
        <v>1832</v>
      </c>
      <c r="D4663" t="s">
        <v>19</v>
      </c>
      <c r="E4663" t="s">
        <v>21</v>
      </c>
      <c r="F4663" s="6">
        <v>3</v>
      </c>
      <c r="G4663" s="4">
        <v>54.29</v>
      </c>
      <c r="H4663" s="7">
        <v>0.17</v>
      </c>
      <c r="I4663" t="s">
        <v>18</v>
      </c>
      <c r="J4663" s="6">
        <v>10</v>
      </c>
      <c r="K4663" s="5">
        <v>1.1000000000000001</v>
      </c>
      <c r="L4663" s="4">
        <v>135.18</v>
      </c>
    </row>
    <row r="4664" spans="1:12" x14ac:dyDescent="0.3">
      <c r="A4664">
        <v>14663</v>
      </c>
      <c r="B4664" s="1">
        <v>49224</v>
      </c>
      <c r="C4664">
        <v>1192</v>
      </c>
      <c r="D4664" t="s">
        <v>15</v>
      </c>
      <c r="E4664" t="s">
        <v>20</v>
      </c>
      <c r="F4664" s="6">
        <v>3</v>
      </c>
      <c r="G4664" s="4">
        <v>442.66</v>
      </c>
      <c r="H4664" s="7">
        <v>0.18</v>
      </c>
      <c r="I4664" t="s">
        <v>16</v>
      </c>
      <c r="J4664" s="6">
        <v>5</v>
      </c>
      <c r="K4664" s="5">
        <v>4.7</v>
      </c>
      <c r="L4664" s="4">
        <v>1088.94</v>
      </c>
    </row>
    <row r="4665" spans="1:12" x14ac:dyDescent="0.3">
      <c r="A4665">
        <v>14664</v>
      </c>
      <c r="B4665" s="1">
        <v>49225</v>
      </c>
      <c r="C4665">
        <v>1558</v>
      </c>
      <c r="D4665" t="s">
        <v>19</v>
      </c>
      <c r="E4665" t="s">
        <v>21</v>
      </c>
      <c r="F4665" s="6">
        <v>7</v>
      </c>
      <c r="G4665" s="4">
        <v>308.18</v>
      </c>
      <c r="H4665" s="7">
        <v>0.21</v>
      </c>
      <c r="I4665" t="s">
        <v>14</v>
      </c>
      <c r="J4665" s="6">
        <v>7</v>
      </c>
      <c r="K4665" s="5">
        <v>3.4</v>
      </c>
      <c r="L4665" s="4">
        <v>1704.24</v>
      </c>
    </row>
    <row r="4666" spans="1:12" x14ac:dyDescent="0.3">
      <c r="A4666">
        <v>14665</v>
      </c>
      <c r="B4666" s="1">
        <v>49226</v>
      </c>
      <c r="C4666">
        <v>1147</v>
      </c>
      <c r="D4666" t="s">
        <v>15</v>
      </c>
      <c r="E4666" t="s">
        <v>17</v>
      </c>
      <c r="F4666" s="6">
        <v>7</v>
      </c>
      <c r="G4666" s="4">
        <v>230.81</v>
      </c>
      <c r="H4666" s="7">
        <v>0.27</v>
      </c>
      <c r="I4666" t="s">
        <v>18</v>
      </c>
      <c r="J4666" s="6">
        <v>6</v>
      </c>
      <c r="K4666" s="5">
        <v>2.4</v>
      </c>
      <c r="L4666" s="4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 s="6">
        <v>2</v>
      </c>
      <c r="G4667" s="4">
        <v>76.790000000000006</v>
      </c>
      <c r="H4667" s="7">
        <v>0.03</v>
      </c>
      <c r="I4667" t="s">
        <v>16</v>
      </c>
      <c r="J4667" s="6">
        <v>9</v>
      </c>
      <c r="K4667" s="5">
        <v>1.2</v>
      </c>
      <c r="L4667" s="4">
        <v>148.97</v>
      </c>
    </row>
    <row r="4668" spans="1:12" x14ac:dyDescent="0.3">
      <c r="A4668">
        <v>14667</v>
      </c>
      <c r="B4668" s="1">
        <v>49228</v>
      </c>
      <c r="C4668">
        <v>1668</v>
      </c>
      <c r="D4668" t="s">
        <v>15</v>
      </c>
      <c r="E4668" t="s">
        <v>17</v>
      </c>
      <c r="F4668" s="6">
        <v>1</v>
      </c>
      <c r="G4668" s="4">
        <v>443.36</v>
      </c>
      <c r="H4668" s="7">
        <v>0.27</v>
      </c>
      <c r="I4668" t="s">
        <v>14</v>
      </c>
      <c r="J4668" s="6">
        <v>3</v>
      </c>
      <c r="K4668" s="5">
        <v>2.7</v>
      </c>
      <c r="L4668" s="4">
        <v>323.64999999999998</v>
      </c>
    </row>
    <row r="4669" spans="1:12" x14ac:dyDescent="0.3">
      <c r="A4669">
        <v>14668</v>
      </c>
      <c r="B4669" s="1">
        <v>49229</v>
      </c>
      <c r="C4669">
        <v>1201</v>
      </c>
      <c r="D4669" t="s">
        <v>15</v>
      </c>
      <c r="E4669" t="s">
        <v>20</v>
      </c>
      <c r="F4669" s="6">
        <v>3</v>
      </c>
      <c r="G4669" s="4">
        <v>202.8</v>
      </c>
      <c r="H4669" s="7">
        <v>0.2</v>
      </c>
      <c r="I4669" t="s">
        <v>16</v>
      </c>
      <c r="J4669" s="6">
        <v>4</v>
      </c>
      <c r="K4669" s="5">
        <v>4.5</v>
      </c>
      <c r="L4669" s="4">
        <v>486.72</v>
      </c>
    </row>
    <row r="4670" spans="1:12" x14ac:dyDescent="0.3">
      <c r="A4670">
        <v>14669</v>
      </c>
      <c r="B4670" s="1">
        <v>49230</v>
      </c>
      <c r="C4670">
        <v>1443</v>
      </c>
      <c r="D4670" t="s">
        <v>12</v>
      </c>
      <c r="E4670" t="s">
        <v>21</v>
      </c>
      <c r="F4670" s="6">
        <v>2</v>
      </c>
      <c r="G4670" s="4">
        <v>170.21</v>
      </c>
      <c r="H4670" s="7">
        <v>0.23</v>
      </c>
      <c r="I4670" t="s">
        <v>18</v>
      </c>
      <c r="J4670" s="6">
        <v>9</v>
      </c>
      <c r="K4670" s="5">
        <v>4.9000000000000004</v>
      </c>
      <c r="L4670" s="4">
        <v>262.12</v>
      </c>
    </row>
    <row r="4671" spans="1:12" x14ac:dyDescent="0.3">
      <c r="A4671">
        <v>14670</v>
      </c>
      <c r="B4671" s="1">
        <v>49231</v>
      </c>
      <c r="C4671">
        <v>1913</v>
      </c>
      <c r="D4671" t="s">
        <v>22</v>
      </c>
      <c r="E4671" t="s">
        <v>13</v>
      </c>
      <c r="F4671" s="6">
        <v>4</v>
      </c>
      <c r="G4671" s="4">
        <v>396.61</v>
      </c>
      <c r="H4671" s="7">
        <v>0.11</v>
      </c>
      <c r="I4671" t="s">
        <v>14</v>
      </c>
      <c r="J4671" s="6">
        <v>10</v>
      </c>
      <c r="K4671" s="5">
        <v>1.3</v>
      </c>
      <c r="L4671" s="4">
        <v>1411.93</v>
      </c>
    </row>
    <row r="4672" spans="1:12" x14ac:dyDescent="0.3">
      <c r="A4672">
        <v>14671</v>
      </c>
      <c r="B4672" s="1">
        <v>49232</v>
      </c>
      <c r="C4672">
        <v>1987</v>
      </c>
      <c r="D4672" t="s">
        <v>15</v>
      </c>
      <c r="E4672" t="s">
        <v>21</v>
      </c>
      <c r="F4672" s="6">
        <v>3</v>
      </c>
      <c r="G4672" s="4">
        <v>342.02</v>
      </c>
      <c r="H4672" s="7">
        <v>0.14000000000000001</v>
      </c>
      <c r="I4672" t="s">
        <v>18</v>
      </c>
      <c r="J4672" s="6">
        <v>8</v>
      </c>
      <c r="K4672" s="5">
        <v>4.0999999999999996</v>
      </c>
      <c r="L4672" s="4">
        <v>882.41</v>
      </c>
    </row>
    <row r="4673" spans="1:12" x14ac:dyDescent="0.3">
      <c r="A4673">
        <v>14672</v>
      </c>
      <c r="B4673" s="1">
        <v>49233</v>
      </c>
      <c r="C4673">
        <v>1418</v>
      </c>
      <c r="D4673" t="s">
        <v>22</v>
      </c>
      <c r="E4673" t="s">
        <v>20</v>
      </c>
      <c r="F4673" s="6">
        <v>2</v>
      </c>
      <c r="G4673" s="4">
        <v>227.01</v>
      </c>
      <c r="H4673" s="7">
        <v>0.08</v>
      </c>
      <c r="I4673" t="s">
        <v>14</v>
      </c>
      <c r="J4673" s="6">
        <v>10</v>
      </c>
      <c r="K4673" s="5">
        <v>2</v>
      </c>
      <c r="L4673" s="4">
        <v>417.7</v>
      </c>
    </row>
    <row r="4674" spans="1:12" x14ac:dyDescent="0.3">
      <c r="A4674">
        <v>14673</v>
      </c>
      <c r="B4674" s="1">
        <v>49234</v>
      </c>
      <c r="C4674">
        <v>1426</v>
      </c>
      <c r="D4674" t="s">
        <v>12</v>
      </c>
      <c r="E4674" t="s">
        <v>13</v>
      </c>
      <c r="F4674" s="6">
        <v>7</v>
      </c>
      <c r="G4674" s="4">
        <v>390.27</v>
      </c>
      <c r="H4674" s="7">
        <v>0.34</v>
      </c>
      <c r="I4674" t="s">
        <v>14</v>
      </c>
      <c r="J4674" s="6">
        <v>6</v>
      </c>
      <c r="K4674" s="5">
        <v>2.5</v>
      </c>
      <c r="L4674" s="4">
        <v>1803.05</v>
      </c>
    </row>
    <row r="4675" spans="1:12" x14ac:dyDescent="0.3">
      <c r="A4675">
        <v>14674</v>
      </c>
      <c r="B4675" s="1">
        <v>49235</v>
      </c>
      <c r="C4675">
        <v>1478</v>
      </c>
      <c r="D4675" t="s">
        <v>19</v>
      </c>
      <c r="E4675" t="s">
        <v>17</v>
      </c>
      <c r="F4675" s="6">
        <v>5</v>
      </c>
      <c r="G4675" s="4">
        <v>173.66</v>
      </c>
      <c r="H4675" s="7">
        <v>0.17</v>
      </c>
      <c r="I4675" t="s">
        <v>14</v>
      </c>
      <c r="J4675" s="6">
        <v>3</v>
      </c>
      <c r="K4675" s="5">
        <v>3.2</v>
      </c>
      <c r="L4675" s="4">
        <v>720.69</v>
      </c>
    </row>
    <row r="4676" spans="1:12" x14ac:dyDescent="0.3">
      <c r="A4676">
        <v>14675</v>
      </c>
      <c r="B4676" s="1">
        <v>49236</v>
      </c>
      <c r="C4676">
        <v>1474</v>
      </c>
      <c r="D4676" t="s">
        <v>15</v>
      </c>
      <c r="E4676" t="s">
        <v>13</v>
      </c>
      <c r="F4676" s="6">
        <v>3</v>
      </c>
      <c r="G4676" s="4">
        <v>479.98</v>
      </c>
      <c r="H4676" s="7">
        <v>0.35</v>
      </c>
      <c r="I4676" t="s">
        <v>16</v>
      </c>
      <c r="J4676" s="6">
        <v>9</v>
      </c>
      <c r="K4676" s="5">
        <v>5</v>
      </c>
      <c r="L4676" s="4">
        <v>935.96</v>
      </c>
    </row>
    <row r="4677" spans="1:12" x14ac:dyDescent="0.3">
      <c r="A4677">
        <v>14676</v>
      </c>
      <c r="B4677" s="1">
        <v>49237</v>
      </c>
      <c r="C4677">
        <v>1125</v>
      </c>
      <c r="D4677" t="s">
        <v>19</v>
      </c>
      <c r="E4677" t="s">
        <v>21</v>
      </c>
      <c r="F4677" s="6">
        <v>5</v>
      </c>
      <c r="G4677" s="4">
        <v>149.15</v>
      </c>
      <c r="H4677" s="7">
        <v>0.17</v>
      </c>
      <c r="I4677" t="s">
        <v>16</v>
      </c>
      <c r="J4677" s="6">
        <v>9</v>
      </c>
      <c r="K4677" s="5">
        <v>1.8</v>
      </c>
      <c r="L4677" s="4">
        <v>618.97</v>
      </c>
    </row>
    <row r="4678" spans="1:12" x14ac:dyDescent="0.3">
      <c r="A4678">
        <v>14677</v>
      </c>
      <c r="B4678" s="1">
        <v>49238</v>
      </c>
      <c r="C4678">
        <v>1394</v>
      </c>
      <c r="D4678" t="s">
        <v>19</v>
      </c>
      <c r="E4678" t="s">
        <v>13</v>
      </c>
      <c r="F4678" s="6">
        <v>3</v>
      </c>
      <c r="G4678" s="4">
        <v>107.92</v>
      </c>
      <c r="H4678" s="7">
        <v>0.08</v>
      </c>
      <c r="I4678" t="s">
        <v>18</v>
      </c>
      <c r="J4678" s="6">
        <v>11</v>
      </c>
      <c r="K4678" s="5">
        <v>1.5</v>
      </c>
      <c r="L4678" s="4">
        <v>297.86</v>
      </c>
    </row>
    <row r="4679" spans="1:12" x14ac:dyDescent="0.3">
      <c r="A4679">
        <v>14678</v>
      </c>
      <c r="B4679" s="1">
        <v>49239</v>
      </c>
      <c r="C4679">
        <v>1816</v>
      </c>
      <c r="D4679" t="s">
        <v>22</v>
      </c>
      <c r="E4679" t="s">
        <v>20</v>
      </c>
      <c r="F4679" s="6">
        <v>3</v>
      </c>
      <c r="G4679" s="4">
        <v>472.73</v>
      </c>
      <c r="H4679" s="7">
        <v>0.18</v>
      </c>
      <c r="I4679" t="s">
        <v>18</v>
      </c>
      <c r="J4679" s="6">
        <v>6</v>
      </c>
      <c r="K4679" s="5">
        <v>3.4</v>
      </c>
      <c r="L4679" s="4">
        <v>1162.92</v>
      </c>
    </row>
    <row r="4680" spans="1:12" x14ac:dyDescent="0.3">
      <c r="A4680">
        <v>14679</v>
      </c>
      <c r="B4680" s="1">
        <v>49240</v>
      </c>
      <c r="C4680">
        <v>1880</v>
      </c>
      <c r="D4680" t="s">
        <v>12</v>
      </c>
      <c r="E4680" t="s">
        <v>20</v>
      </c>
      <c r="F4680" s="6">
        <v>7</v>
      </c>
      <c r="G4680" s="4">
        <v>429.12</v>
      </c>
      <c r="H4680" s="7">
        <v>0.01</v>
      </c>
      <c r="I4680" t="s">
        <v>18</v>
      </c>
      <c r="J4680" s="6">
        <v>2</v>
      </c>
      <c r="K4680" s="5">
        <v>4.4000000000000004</v>
      </c>
      <c r="L4680" s="4">
        <v>2973.8</v>
      </c>
    </row>
    <row r="4681" spans="1:12" x14ac:dyDescent="0.3">
      <c r="A4681">
        <v>14680</v>
      </c>
      <c r="B4681" s="1">
        <v>49241</v>
      </c>
      <c r="C4681">
        <v>1805</v>
      </c>
      <c r="D4681" t="s">
        <v>19</v>
      </c>
      <c r="E4681" t="s">
        <v>13</v>
      </c>
      <c r="F4681" s="6">
        <v>6</v>
      </c>
      <c r="G4681" s="4">
        <v>121.84</v>
      </c>
      <c r="H4681" s="7">
        <v>0.32</v>
      </c>
      <c r="I4681" t="s">
        <v>16</v>
      </c>
      <c r="J4681" s="6">
        <v>7</v>
      </c>
      <c r="K4681" s="5">
        <v>3.6</v>
      </c>
      <c r="L4681" s="4">
        <v>497.11</v>
      </c>
    </row>
    <row r="4682" spans="1:12" x14ac:dyDescent="0.3">
      <c r="A4682">
        <v>14681</v>
      </c>
      <c r="B4682" s="1">
        <v>49242</v>
      </c>
      <c r="C4682">
        <v>1575</v>
      </c>
      <c r="D4682" t="s">
        <v>22</v>
      </c>
      <c r="E4682" t="s">
        <v>20</v>
      </c>
      <c r="F4682" s="6">
        <v>6</v>
      </c>
      <c r="G4682" s="4">
        <v>83</v>
      </c>
      <c r="H4682" s="7">
        <v>0.28999999999999998</v>
      </c>
      <c r="I4682" t="s">
        <v>14</v>
      </c>
      <c r="J4682" s="6">
        <v>9</v>
      </c>
      <c r="K4682" s="5">
        <v>2.4</v>
      </c>
      <c r="L4682" s="4">
        <v>353.58</v>
      </c>
    </row>
    <row r="4683" spans="1:12" x14ac:dyDescent="0.3">
      <c r="A4683">
        <v>14682</v>
      </c>
      <c r="B4683" s="1">
        <v>49243</v>
      </c>
      <c r="C4683">
        <v>1324</v>
      </c>
      <c r="D4683" t="s">
        <v>12</v>
      </c>
      <c r="E4683" t="s">
        <v>20</v>
      </c>
      <c r="F4683" s="6">
        <v>5</v>
      </c>
      <c r="G4683" s="4">
        <v>505.46</v>
      </c>
      <c r="H4683" s="7">
        <v>0.25</v>
      </c>
      <c r="I4683" t="s">
        <v>14</v>
      </c>
      <c r="J4683" s="6">
        <v>9</v>
      </c>
      <c r="K4683" s="5">
        <v>4.9000000000000004</v>
      </c>
      <c r="L4683" s="4">
        <v>1895.48</v>
      </c>
    </row>
    <row r="4684" spans="1:12" x14ac:dyDescent="0.3">
      <c r="A4684">
        <v>14683</v>
      </c>
      <c r="B4684" s="1">
        <v>49244</v>
      </c>
      <c r="C4684">
        <v>1391</v>
      </c>
      <c r="D4684" t="s">
        <v>12</v>
      </c>
      <c r="E4684" t="s">
        <v>20</v>
      </c>
      <c r="F4684" s="6">
        <v>1</v>
      </c>
      <c r="G4684" s="4">
        <v>469.31</v>
      </c>
      <c r="H4684" s="7">
        <v>0.21</v>
      </c>
      <c r="I4684" t="s">
        <v>16</v>
      </c>
      <c r="J4684" s="6">
        <v>3</v>
      </c>
      <c r="K4684" s="5">
        <v>5</v>
      </c>
      <c r="L4684" s="4">
        <v>370.75</v>
      </c>
    </row>
    <row r="4685" spans="1:12" x14ac:dyDescent="0.3">
      <c r="A4685">
        <v>14684</v>
      </c>
      <c r="B4685" s="1">
        <v>49245</v>
      </c>
      <c r="C4685">
        <v>1929</v>
      </c>
      <c r="D4685" t="s">
        <v>19</v>
      </c>
      <c r="E4685" t="s">
        <v>17</v>
      </c>
      <c r="F4685" s="6">
        <v>2</v>
      </c>
      <c r="G4685" s="4">
        <v>206.45</v>
      </c>
      <c r="H4685" s="7">
        <v>0.2</v>
      </c>
      <c r="I4685" t="s">
        <v>16</v>
      </c>
      <c r="J4685" s="6">
        <v>2</v>
      </c>
      <c r="K4685" s="5">
        <v>4.0999999999999996</v>
      </c>
      <c r="L4685" s="4">
        <v>330.32</v>
      </c>
    </row>
    <row r="4686" spans="1:12" x14ac:dyDescent="0.3">
      <c r="A4686">
        <v>14685</v>
      </c>
      <c r="B4686" s="1">
        <v>49246</v>
      </c>
      <c r="C4686">
        <v>1687</v>
      </c>
      <c r="D4686" t="s">
        <v>12</v>
      </c>
      <c r="E4686" t="s">
        <v>21</v>
      </c>
      <c r="F4686" s="6">
        <v>1</v>
      </c>
      <c r="G4686" s="4">
        <v>400.05</v>
      </c>
      <c r="H4686" s="7">
        <v>0.35</v>
      </c>
      <c r="I4686" t="s">
        <v>16</v>
      </c>
      <c r="J4686" s="6">
        <v>5</v>
      </c>
      <c r="K4686" s="5">
        <v>4.2</v>
      </c>
      <c r="L4686" s="4">
        <v>260.02999999999997</v>
      </c>
    </row>
    <row r="4687" spans="1:12" x14ac:dyDescent="0.3">
      <c r="A4687">
        <v>14686</v>
      </c>
      <c r="B4687" s="1">
        <v>49247</v>
      </c>
      <c r="C4687">
        <v>1627</v>
      </c>
      <c r="D4687" t="s">
        <v>19</v>
      </c>
      <c r="E4687" t="s">
        <v>20</v>
      </c>
      <c r="F4687" s="6">
        <v>1</v>
      </c>
      <c r="G4687" s="4">
        <v>87.63</v>
      </c>
      <c r="H4687" s="7">
        <v>0.1</v>
      </c>
      <c r="I4687" t="s">
        <v>16</v>
      </c>
      <c r="J4687" s="6">
        <v>11</v>
      </c>
      <c r="K4687" s="5">
        <v>4</v>
      </c>
      <c r="L4687" s="4">
        <v>78.87</v>
      </c>
    </row>
    <row r="4688" spans="1:12" x14ac:dyDescent="0.3">
      <c r="A4688">
        <v>14687</v>
      </c>
      <c r="B4688" s="1">
        <v>49248</v>
      </c>
      <c r="C4688">
        <v>1439</v>
      </c>
      <c r="D4688" t="s">
        <v>15</v>
      </c>
      <c r="E4688" t="s">
        <v>13</v>
      </c>
      <c r="F4688" s="6">
        <v>6</v>
      </c>
      <c r="G4688" s="4">
        <v>311.62</v>
      </c>
      <c r="H4688" s="7">
        <v>0.27</v>
      </c>
      <c r="I4688" t="s">
        <v>18</v>
      </c>
      <c r="J4688" s="6">
        <v>10</v>
      </c>
      <c r="K4688" s="5">
        <v>2</v>
      </c>
      <c r="L4688" s="4">
        <v>1364.9</v>
      </c>
    </row>
    <row r="4689" spans="1:12" x14ac:dyDescent="0.3">
      <c r="A4689">
        <v>14688</v>
      </c>
      <c r="B4689" s="1">
        <v>49249</v>
      </c>
      <c r="C4689">
        <v>1203</v>
      </c>
      <c r="D4689" t="s">
        <v>19</v>
      </c>
      <c r="E4689" t="s">
        <v>20</v>
      </c>
      <c r="F4689" s="6">
        <v>2</v>
      </c>
      <c r="G4689" s="4">
        <v>25.96</v>
      </c>
      <c r="H4689" s="7">
        <v>0.2</v>
      </c>
      <c r="I4689" t="s">
        <v>14</v>
      </c>
      <c r="J4689" s="6">
        <v>7</v>
      </c>
      <c r="K4689" s="5">
        <v>1.6</v>
      </c>
      <c r="L4689" s="4">
        <v>41.54</v>
      </c>
    </row>
    <row r="4690" spans="1:12" x14ac:dyDescent="0.3">
      <c r="A4690">
        <v>14689</v>
      </c>
      <c r="B4690" s="1">
        <v>49250</v>
      </c>
      <c r="C4690">
        <v>1485</v>
      </c>
      <c r="D4690" t="s">
        <v>19</v>
      </c>
      <c r="E4690" t="s">
        <v>17</v>
      </c>
      <c r="F4690" s="6">
        <v>6</v>
      </c>
      <c r="G4690" s="4">
        <v>244.09</v>
      </c>
      <c r="H4690" s="7">
        <v>0.34</v>
      </c>
      <c r="I4690" t="s">
        <v>16</v>
      </c>
      <c r="J4690" s="6">
        <v>3</v>
      </c>
      <c r="K4690" s="5">
        <v>3.2</v>
      </c>
      <c r="L4690" s="4">
        <v>966.6</v>
      </c>
    </row>
    <row r="4691" spans="1:12" x14ac:dyDescent="0.3">
      <c r="A4691">
        <v>14690</v>
      </c>
      <c r="B4691" s="1">
        <v>49251</v>
      </c>
      <c r="C4691">
        <v>1832</v>
      </c>
      <c r="D4691" t="s">
        <v>22</v>
      </c>
      <c r="E4691" t="s">
        <v>13</v>
      </c>
      <c r="F4691" s="6">
        <v>6</v>
      </c>
      <c r="G4691" s="4">
        <v>58.78</v>
      </c>
      <c r="H4691" s="7">
        <v>0.28999999999999998</v>
      </c>
      <c r="I4691" t="s">
        <v>18</v>
      </c>
      <c r="J4691" s="6">
        <v>4</v>
      </c>
      <c r="K4691" s="5">
        <v>4.8</v>
      </c>
      <c r="L4691" s="4">
        <v>250.4</v>
      </c>
    </row>
    <row r="4692" spans="1:12" x14ac:dyDescent="0.3">
      <c r="A4692">
        <v>14691</v>
      </c>
      <c r="B4692" s="1">
        <v>49252</v>
      </c>
      <c r="C4692">
        <v>1030</v>
      </c>
      <c r="D4692" t="s">
        <v>15</v>
      </c>
      <c r="E4692" t="s">
        <v>21</v>
      </c>
      <c r="F4692" s="6">
        <v>7</v>
      </c>
      <c r="G4692" s="4">
        <v>292.95999999999998</v>
      </c>
      <c r="H4692" s="7">
        <v>0.35</v>
      </c>
      <c r="I4692" t="s">
        <v>18</v>
      </c>
      <c r="J4692" s="6">
        <v>10</v>
      </c>
      <c r="K4692" s="5">
        <v>4.5</v>
      </c>
      <c r="L4692" s="4">
        <v>1332.97</v>
      </c>
    </row>
    <row r="4693" spans="1:12" x14ac:dyDescent="0.3">
      <c r="A4693">
        <v>14692</v>
      </c>
      <c r="B4693" s="1">
        <v>49253</v>
      </c>
      <c r="C4693">
        <v>1387</v>
      </c>
      <c r="D4693" t="s">
        <v>19</v>
      </c>
      <c r="E4693" t="s">
        <v>13</v>
      </c>
      <c r="F4693" s="6">
        <v>6</v>
      </c>
      <c r="G4693" s="4">
        <v>261.68</v>
      </c>
      <c r="H4693" s="7">
        <v>0.21</v>
      </c>
      <c r="I4693" t="s">
        <v>16</v>
      </c>
      <c r="J4693" s="6">
        <v>2</v>
      </c>
      <c r="K4693" s="5">
        <v>1.4</v>
      </c>
      <c r="L4693" s="4">
        <v>1240.3599999999999</v>
      </c>
    </row>
    <row r="4694" spans="1:12" x14ac:dyDescent="0.3">
      <c r="A4694">
        <v>14693</v>
      </c>
      <c r="B4694" s="1">
        <v>49254</v>
      </c>
      <c r="C4694">
        <v>1624</v>
      </c>
      <c r="D4694" t="s">
        <v>19</v>
      </c>
      <c r="E4694" t="s">
        <v>13</v>
      </c>
      <c r="F4694" s="6">
        <v>4</v>
      </c>
      <c r="G4694" s="4">
        <v>274.97000000000003</v>
      </c>
      <c r="H4694" s="7">
        <v>7.0000000000000007E-2</v>
      </c>
      <c r="I4694" t="s">
        <v>18</v>
      </c>
      <c r="J4694" s="6">
        <v>11</v>
      </c>
      <c r="K4694" s="5">
        <v>1.2</v>
      </c>
      <c r="L4694" s="4">
        <v>1022.89</v>
      </c>
    </row>
    <row r="4695" spans="1:12" x14ac:dyDescent="0.3">
      <c r="A4695">
        <v>14694</v>
      </c>
      <c r="B4695" s="1">
        <v>49255</v>
      </c>
      <c r="C4695">
        <v>1876</v>
      </c>
      <c r="D4695" t="s">
        <v>22</v>
      </c>
      <c r="E4695" t="s">
        <v>13</v>
      </c>
      <c r="F4695" s="6">
        <v>1</v>
      </c>
      <c r="G4695" s="4">
        <v>41.52</v>
      </c>
      <c r="H4695" s="7">
        <v>0.18</v>
      </c>
      <c r="I4695" t="s">
        <v>18</v>
      </c>
      <c r="J4695" s="6">
        <v>10</v>
      </c>
      <c r="K4695" s="5">
        <v>4.5</v>
      </c>
      <c r="L4695" s="4">
        <v>34.049999999999997</v>
      </c>
    </row>
    <row r="4696" spans="1:12" x14ac:dyDescent="0.3">
      <c r="A4696">
        <v>14695</v>
      </c>
      <c r="B4696" s="1">
        <v>49256</v>
      </c>
      <c r="C4696">
        <v>1433</v>
      </c>
      <c r="D4696" t="s">
        <v>19</v>
      </c>
      <c r="E4696" t="s">
        <v>13</v>
      </c>
      <c r="F4696" s="6">
        <v>7</v>
      </c>
      <c r="G4696" s="4">
        <v>226.55</v>
      </c>
      <c r="H4696" s="7">
        <v>0.25</v>
      </c>
      <c r="I4696" t="s">
        <v>14</v>
      </c>
      <c r="J4696" s="6">
        <v>2</v>
      </c>
      <c r="K4696" s="5">
        <v>3.5</v>
      </c>
      <c r="L4696" s="4">
        <v>1189.3900000000001</v>
      </c>
    </row>
    <row r="4697" spans="1:12" x14ac:dyDescent="0.3">
      <c r="A4697">
        <v>14696</v>
      </c>
      <c r="B4697" s="1">
        <v>49257</v>
      </c>
      <c r="C4697">
        <v>1836</v>
      </c>
      <c r="D4697" t="s">
        <v>22</v>
      </c>
      <c r="E4697" t="s">
        <v>20</v>
      </c>
      <c r="F4697" s="6">
        <v>7</v>
      </c>
      <c r="G4697" s="4">
        <v>457.54</v>
      </c>
      <c r="H4697" s="7">
        <v>0.27</v>
      </c>
      <c r="I4697" t="s">
        <v>18</v>
      </c>
      <c r="J4697" s="6">
        <v>7</v>
      </c>
      <c r="K4697" s="5">
        <v>2.2000000000000002</v>
      </c>
      <c r="L4697" s="4">
        <v>2338.0300000000002</v>
      </c>
    </row>
    <row r="4698" spans="1:12" x14ac:dyDescent="0.3">
      <c r="A4698">
        <v>14697</v>
      </c>
      <c r="B4698" s="1">
        <v>49258</v>
      </c>
      <c r="C4698">
        <v>1925</v>
      </c>
      <c r="D4698" t="s">
        <v>19</v>
      </c>
      <c r="E4698" t="s">
        <v>21</v>
      </c>
      <c r="F4698" s="6">
        <v>1</v>
      </c>
      <c r="G4698" s="4">
        <v>230.81</v>
      </c>
      <c r="H4698" s="7">
        <v>0</v>
      </c>
      <c r="I4698" t="s">
        <v>18</v>
      </c>
      <c r="J4698" s="6">
        <v>2</v>
      </c>
      <c r="K4698" s="5">
        <v>3.2</v>
      </c>
      <c r="L4698" s="4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 s="6">
        <v>7</v>
      </c>
      <c r="G4699" s="4">
        <v>433.38</v>
      </c>
      <c r="H4699" s="7">
        <v>0.18</v>
      </c>
      <c r="I4699" t="s">
        <v>16</v>
      </c>
      <c r="J4699" s="6">
        <v>1</v>
      </c>
      <c r="K4699" s="5">
        <v>1.9</v>
      </c>
      <c r="L4699" s="4">
        <v>2487.6</v>
      </c>
    </row>
    <row r="4700" spans="1:12" x14ac:dyDescent="0.3">
      <c r="A4700">
        <v>14699</v>
      </c>
      <c r="B4700" s="1">
        <v>49260</v>
      </c>
      <c r="C4700">
        <v>1343</v>
      </c>
      <c r="D4700" t="s">
        <v>15</v>
      </c>
      <c r="E4700" t="s">
        <v>17</v>
      </c>
      <c r="F4700" s="6">
        <v>1</v>
      </c>
      <c r="G4700" s="4">
        <v>231.15</v>
      </c>
      <c r="H4700" s="7">
        <v>0.08</v>
      </c>
      <c r="I4700" t="s">
        <v>16</v>
      </c>
      <c r="J4700" s="6">
        <v>4</v>
      </c>
      <c r="K4700" s="5">
        <v>4.8</v>
      </c>
      <c r="L4700" s="4">
        <v>212.66</v>
      </c>
    </row>
    <row r="4701" spans="1:12" x14ac:dyDescent="0.3">
      <c r="A4701">
        <v>14700</v>
      </c>
      <c r="B4701" s="1">
        <v>49261</v>
      </c>
      <c r="C4701">
        <v>1442</v>
      </c>
      <c r="D4701" t="s">
        <v>15</v>
      </c>
      <c r="E4701" t="s">
        <v>17</v>
      </c>
      <c r="F4701" s="6">
        <v>4</v>
      </c>
      <c r="G4701" s="4">
        <v>262.60000000000002</v>
      </c>
      <c r="H4701" s="7">
        <v>0.31</v>
      </c>
      <c r="I4701" t="s">
        <v>16</v>
      </c>
      <c r="J4701" s="6">
        <v>6</v>
      </c>
      <c r="K4701" s="5">
        <v>4.3</v>
      </c>
      <c r="L4701" s="4">
        <v>724.78</v>
      </c>
    </row>
    <row r="4702" spans="1:12" x14ac:dyDescent="0.3">
      <c r="A4702">
        <v>14701</v>
      </c>
      <c r="B4702" s="1">
        <v>49262</v>
      </c>
      <c r="C4702">
        <v>1578</v>
      </c>
      <c r="D4702" t="s">
        <v>15</v>
      </c>
      <c r="E4702" t="s">
        <v>13</v>
      </c>
      <c r="F4702" s="6">
        <v>3</v>
      </c>
      <c r="G4702" s="4">
        <v>344.88</v>
      </c>
      <c r="H4702" s="7">
        <v>0.05</v>
      </c>
      <c r="I4702" t="s">
        <v>16</v>
      </c>
      <c r="J4702" s="6">
        <v>10</v>
      </c>
      <c r="K4702" s="5">
        <v>4.8</v>
      </c>
      <c r="L4702" s="4">
        <v>982.91</v>
      </c>
    </row>
    <row r="4703" spans="1:12" x14ac:dyDescent="0.3">
      <c r="A4703">
        <v>14702</v>
      </c>
      <c r="B4703" s="1">
        <v>49263</v>
      </c>
      <c r="C4703">
        <v>1074</v>
      </c>
      <c r="D4703" t="s">
        <v>19</v>
      </c>
      <c r="E4703" t="s">
        <v>20</v>
      </c>
      <c r="F4703" s="6">
        <v>7</v>
      </c>
      <c r="G4703" s="4">
        <v>571.15</v>
      </c>
      <c r="H4703" s="7">
        <v>0.23</v>
      </c>
      <c r="I4703" t="s">
        <v>16</v>
      </c>
      <c r="J4703" s="6">
        <v>10</v>
      </c>
      <c r="K4703" s="5">
        <v>1.7</v>
      </c>
      <c r="L4703" s="4">
        <v>3078.5</v>
      </c>
    </row>
    <row r="4704" spans="1:12" x14ac:dyDescent="0.3">
      <c r="A4704">
        <v>14703</v>
      </c>
      <c r="B4704" s="1">
        <v>49264</v>
      </c>
      <c r="C4704">
        <v>1556</v>
      </c>
      <c r="D4704" t="s">
        <v>12</v>
      </c>
      <c r="E4704" t="s">
        <v>20</v>
      </c>
      <c r="F4704" s="6">
        <v>5</v>
      </c>
      <c r="G4704" s="4">
        <v>78.680000000000007</v>
      </c>
      <c r="H4704" s="7">
        <v>0.09</v>
      </c>
      <c r="I4704" t="s">
        <v>16</v>
      </c>
      <c r="J4704" s="6">
        <v>4</v>
      </c>
      <c r="K4704" s="5">
        <v>4.4000000000000004</v>
      </c>
      <c r="L4704" s="4">
        <v>357.99</v>
      </c>
    </row>
    <row r="4705" spans="1:12" x14ac:dyDescent="0.3">
      <c r="A4705">
        <v>14704</v>
      </c>
      <c r="B4705" s="1">
        <v>49265</v>
      </c>
      <c r="C4705">
        <v>1771</v>
      </c>
      <c r="D4705" t="s">
        <v>15</v>
      </c>
      <c r="E4705" t="s">
        <v>21</v>
      </c>
      <c r="F4705" s="6">
        <v>5</v>
      </c>
      <c r="G4705" s="4">
        <v>34.25</v>
      </c>
      <c r="H4705" s="7">
        <v>0.12</v>
      </c>
      <c r="I4705" t="s">
        <v>18</v>
      </c>
      <c r="J4705" s="6">
        <v>1</v>
      </c>
      <c r="K4705" s="5">
        <v>3.2</v>
      </c>
      <c r="L4705" s="4">
        <v>150.69999999999999</v>
      </c>
    </row>
    <row r="4706" spans="1:12" x14ac:dyDescent="0.3">
      <c r="A4706">
        <v>14705</v>
      </c>
      <c r="B4706" s="1">
        <v>49266</v>
      </c>
      <c r="C4706">
        <v>1665</v>
      </c>
      <c r="D4706" t="s">
        <v>19</v>
      </c>
      <c r="E4706" t="s">
        <v>21</v>
      </c>
      <c r="F4706" s="6">
        <v>4</v>
      </c>
      <c r="G4706" s="4">
        <v>370.65</v>
      </c>
      <c r="H4706" s="7">
        <v>0.33</v>
      </c>
      <c r="I4706" t="s">
        <v>18</v>
      </c>
      <c r="J4706" s="6">
        <v>1</v>
      </c>
      <c r="K4706" s="5">
        <v>2.2999999999999998</v>
      </c>
      <c r="L4706" s="4">
        <v>993.34</v>
      </c>
    </row>
    <row r="4707" spans="1:12" x14ac:dyDescent="0.3">
      <c r="A4707">
        <v>14706</v>
      </c>
      <c r="B4707" s="1">
        <v>49267</v>
      </c>
      <c r="C4707">
        <v>1154</v>
      </c>
      <c r="D4707" t="s">
        <v>15</v>
      </c>
      <c r="E4707" t="s">
        <v>21</v>
      </c>
      <c r="F4707" s="6">
        <v>1</v>
      </c>
      <c r="G4707" s="4">
        <v>570.22</v>
      </c>
      <c r="H4707" s="7">
        <v>0.08</v>
      </c>
      <c r="I4707" t="s">
        <v>16</v>
      </c>
      <c r="J4707" s="6">
        <v>9</v>
      </c>
      <c r="K4707" s="5">
        <v>2.9</v>
      </c>
      <c r="L4707" s="4">
        <v>524.6</v>
      </c>
    </row>
    <row r="4708" spans="1:12" x14ac:dyDescent="0.3">
      <c r="A4708">
        <v>14707</v>
      </c>
      <c r="B4708" s="1">
        <v>49268</v>
      </c>
      <c r="C4708">
        <v>1429</v>
      </c>
      <c r="D4708" t="s">
        <v>12</v>
      </c>
      <c r="E4708" t="s">
        <v>20</v>
      </c>
      <c r="F4708" s="6">
        <v>5</v>
      </c>
      <c r="G4708" s="4">
        <v>593.99</v>
      </c>
      <c r="H4708" s="7">
        <v>0.03</v>
      </c>
      <c r="I4708" t="s">
        <v>16</v>
      </c>
      <c r="J4708" s="6">
        <v>1</v>
      </c>
      <c r="K4708" s="5">
        <v>4.8</v>
      </c>
      <c r="L4708" s="4">
        <v>2880.85</v>
      </c>
    </row>
    <row r="4709" spans="1:12" x14ac:dyDescent="0.3">
      <c r="A4709">
        <v>14708</v>
      </c>
      <c r="B4709" s="1">
        <v>49269</v>
      </c>
      <c r="C4709">
        <v>1362</v>
      </c>
      <c r="D4709" t="s">
        <v>19</v>
      </c>
      <c r="E4709" t="s">
        <v>21</v>
      </c>
      <c r="F4709" s="6">
        <v>4</v>
      </c>
      <c r="G4709" s="4">
        <v>298.24</v>
      </c>
      <c r="H4709" s="7">
        <v>0.02</v>
      </c>
      <c r="I4709" t="s">
        <v>18</v>
      </c>
      <c r="J4709" s="6">
        <v>7</v>
      </c>
      <c r="K4709" s="5">
        <v>3.8</v>
      </c>
      <c r="L4709" s="4">
        <v>1169.0999999999999</v>
      </c>
    </row>
    <row r="4710" spans="1:12" x14ac:dyDescent="0.3">
      <c r="A4710">
        <v>14709</v>
      </c>
      <c r="B4710" s="1">
        <v>49270</v>
      </c>
      <c r="C4710">
        <v>1447</v>
      </c>
      <c r="D4710" t="s">
        <v>19</v>
      </c>
      <c r="E4710" t="s">
        <v>21</v>
      </c>
      <c r="F4710" s="6">
        <v>6</v>
      </c>
      <c r="G4710" s="4">
        <v>288.83</v>
      </c>
      <c r="H4710" s="7">
        <v>0.18</v>
      </c>
      <c r="I4710" t="s">
        <v>16</v>
      </c>
      <c r="J4710" s="6">
        <v>11</v>
      </c>
      <c r="K4710" s="5">
        <v>2.4</v>
      </c>
      <c r="L4710" s="4">
        <v>1421.04</v>
      </c>
    </row>
    <row r="4711" spans="1:12" x14ac:dyDescent="0.3">
      <c r="A4711">
        <v>14710</v>
      </c>
      <c r="B4711" s="1">
        <v>49271</v>
      </c>
      <c r="C4711">
        <v>1986</v>
      </c>
      <c r="D4711" t="s">
        <v>22</v>
      </c>
      <c r="E4711" t="s">
        <v>21</v>
      </c>
      <c r="F4711" s="6">
        <v>2</v>
      </c>
      <c r="G4711" s="4">
        <v>392.3</v>
      </c>
      <c r="H4711" s="7">
        <v>0.22</v>
      </c>
      <c r="I4711" t="s">
        <v>16</v>
      </c>
      <c r="J4711" s="6">
        <v>7</v>
      </c>
      <c r="K4711" s="5">
        <v>5</v>
      </c>
      <c r="L4711" s="4">
        <v>611.99</v>
      </c>
    </row>
    <row r="4712" spans="1:12" x14ac:dyDescent="0.3">
      <c r="A4712">
        <v>14711</v>
      </c>
      <c r="B4712" s="1">
        <v>49272</v>
      </c>
      <c r="C4712">
        <v>1233</v>
      </c>
      <c r="D4712" t="s">
        <v>15</v>
      </c>
      <c r="E4712" t="s">
        <v>13</v>
      </c>
      <c r="F4712" s="6">
        <v>5</v>
      </c>
      <c r="G4712" s="4">
        <v>340.05</v>
      </c>
      <c r="H4712" s="7">
        <v>0.11</v>
      </c>
      <c r="I4712" t="s">
        <v>18</v>
      </c>
      <c r="J4712" s="6">
        <v>1</v>
      </c>
      <c r="K4712" s="5">
        <v>2.4</v>
      </c>
      <c r="L4712" s="4">
        <v>1513.22</v>
      </c>
    </row>
    <row r="4713" spans="1:12" x14ac:dyDescent="0.3">
      <c r="A4713">
        <v>14712</v>
      </c>
      <c r="B4713" s="1">
        <v>49273</v>
      </c>
      <c r="C4713">
        <v>1562</v>
      </c>
      <c r="D4713" t="s">
        <v>15</v>
      </c>
      <c r="E4713" t="s">
        <v>17</v>
      </c>
      <c r="F4713" s="6">
        <v>2</v>
      </c>
      <c r="G4713" s="4">
        <v>385.94</v>
      </c>
      <c r="H4713" s="7">
        <v>0.24</v>
      </c>
      <c r="I4713" t="s">
        <v>16</v>
      </c>
      <c r="J4713" s="6">
        <v>1</v>
      </c>
      <c r="K4713" s="5">
        <v>4.3</v>
      </c>
      <c r="L4713" s="4">
        <v>586.63</v>
      </c>
    </row>
    <row r="4714" spans="1:12" x14ac:dyDescent="0.3">
      <c r="A4714">
        <v>14713</v>
      </c>
      <c r="B4714" s="1">
        <v>49274</v>
      </c>
      <c r="C4714">
        <v>1817</v>
      </c>
      <c r="D4714" t="s">
        <v>19</v>
      </c>
      <c r="E4714" t="s">
        <v>17</v>
      </c>
      <c r="F4714" s="6">
        <v>1</v>
      </c>
      <c r="G4714" s="4">
        <v>526.29</v>
      </c>
      <c r="H4714" s="7">
        <v>0.02</v>
      </c>
      <c r="I4714" t="s">
        <v>16</v>
      </c>
      <c r="J4714" s="6">
        <v>6</v>
      </c>
      <c r="K4714" s="5">
        <v>4.0999999999999996</v>
      </c>
      <c r="L4714" s="4">
        <v>515.76</v>
      </c>
    </row>
    <row r="4715" spans="1:12" x14ac:dyDescent="0.3">
      <c r="A4715">
        <v>14714</v>
      </c>
      <c r="B4715" s="1">
        <v>49275</v>
      </c>
      <c r="C4715">
        <v>1261</v>
      </c>
      <c r="D4715" t="s">
        <v>19</v>
      </c>
      <c r="E4715" t="s">
        <v>20</v>
      </c>
      <c r="F4715" s="6">
        <v>5</v>
      </c>
      <c r="G4715" s="4">
        <v>451.59</v>
      </c>
      <c r="H4715" s="7">
        <v>0.3</v>
      </c>
      <c r="I4715" t="s">
        <v>16</v>
      </c>
      <c r="J4715" s="6">
        <v>8</v>
      </c>
      <c r="K4715" s="5">
        <v>3.9</v>
      </c>
      <c r="L4715" s="4">
        <v>1580.56</v>
      </c>
    </row>
    <row r="4716" spans="1:12" x14ac:dyDescent="0.3">
      <c r="A4716">
        <v>14715</v>
      </c>
      <c r="B4716" s="1">
        <v>49276</v>
      </c>
      <c r="C4716">
        <v>1826</v>
      </c>
      <c r="D4716" t="s">
        <v>15</v>
      </c>
      <c r="E4716" t="s">
        <v>20</v>
      </c>
      <c r="F4716" s="6">
        <v>4</v>
      </c>
      <c r="G4716" s="4">
        <v>305.67</v>
      </c>
      <c r="H4716" s="7">
        <v>0.28999999999999998</v>
      </c>
      <c r="I4716" t="s">
        <v>16</v>
      </c>
      <c r="J4716" s="6">
        <v>7</v>
      </c>
      <c r="K4716" s="5">
        <v>3.7</v>
      </c>
      <c r="L4716" s="4">
        <v>868.1</v>
      </c>
    </row>
    <row r="4717" spans="1:12" x14ac:dyDescent="0.3">
      <c r="A4717">
        <v>14716</v>
      </c>
      <c r="B4717" s="1">
        <v>49277</v>
      </c>
      <c r="C4717">
        <v>1124</v>
      </c>
      <c r="D4717" t="s">
        <v>19</v>
      </c>
      <c r="E4717" t="s">
        <v>13</v>
      </c>
      <c r="F4717" s="6">
        <v>3</v>
      </c>
      <c r="G4717" s="4">
        <v>285.19</v>
      </c>
      <c r="H4717" s="7">
        <v>0.34</v>
      </c>
      <c r="I4717" t="s">
        <v>14</v>
      </c>
      <c r="J4717" s="6">
        <v>6</v>
      </c>
      <c r="K4717" s="5">
        <v>1.4</v>
      </c>
      <c r="L4717" s="4">
        <v>564.67999999999995</v>
      </c>
    </row>
    <row r="4718" spans="1:12" x14ac:dyDescent="0.3">
      <c r="A4718">
        <v>14717</v>
      </c>
      <c r="B4718" s="1">
        <v>49278</v>
      </c>
      <c r="C4718">
        <v>1910</v>
      </c>
      <c r="D4718" t="s">
        <v>15</v>
      </c>
      <c r="E4718" t="s">
        <v>17</v>
      </c>
      <c r="F4718" s="6">
        <v>5</v>
      </c>
      <c r="G4718" s="4">
        <v>389.17</v>
      </c>
      <c r="H4718" s="7">
        <v>0.33</v>
      </c>
      <c r="I4718" t="s">
        <v>16</v>
      </c>
      <c r="J4718" s="6">
        <v>10</v>
      </c>
      <c r="K4718" s="5">
        <v>5</v>
      </c>
      <c r="L4718" s="4">
        <v>1303.72</v>
      </c>
    </row>
    <row r="4719" spans="1:12" x14ac:dyDescent="0.3">
      <c r="A4719">
        <v>14718</v>
      </c>
      <c r="B4719" s="1">
        <v>49279</v>
      </c>
      <c r="C4719">
        <v>1244</v>
      </c>
      <c r="D4719" t="s">
        <v>15</v>
      </c>
      <c r="E4719" t="s">
        <v>21</v>
      </c>
      <c r="F4719" s="6">
        <v>5</v>
      </c>
      <c r="G4719" s="4">
        <v>281.58999999999997</v>
      </c>
      <c r="H4719" s="7">
        <v>0.12</v>
      </c>
      <c r="I4719" t="s">
        <v>18</v>
      </c>
      <c r="J4719" s="6">
        <v>3</v>
      </c>
      <c r="K4719" s="5">
        <v>1.6</v>
      </c>
      <c r="L4719" s="4">
        <v>1239</v>
      </c>
    </row>
    <row r="4720" spans="1:12" x14ac:dyDescent="0.3">
      <c r="A4720">
        <v>14719</v>
      </c>
      <c r="B4720" s="1">
        <v>49280</v>
      </c>
      <c r="C4720">
        <v>1541</v>
      </c>
      <c r="D4720" t="s">
        <v>19</v>
      </c>
      <c r="E4720" t="s">
        <v>21</v>
      </c>
      <c r="F4720" s="6">
        <v>5</v>
      </c>
      <c r="G4720" s="4">
        <v>282.8</v>
      </c>
      <c r="H4720" s="7">
        <v>0.14000000000000001</v>
      </c>
      <c r="I4720" t="s">
        <v>18</v>
      </c>
      <c r="J4720" s="6">
        <v>11</v>
      </c>
      <c r="K4720" s="5">
        <v>3.4</v>
      </c>
      <c r="L4720" s="4">
        <v>1216.04</v>
      </c>
    </row>
    <row r="4721" spans="1:12" x14ac:dyDescent="0.3">
      <c r="A4721">
        <v>14720</v>
      </c>
      <c r="B4721" s="1">
        <v>49281</v>
      </c>
      <c r="C4721">
        <v>1937</v>
      </c>
      <c r="D4721" t="s">
        <v>12</v>
      </c>
      <c r="E4721" t="s">
        <v>20</v>
      </c>
      <c r="F4721" s="6">
        <v>5</v>
      </c>
      <c r="G4721" s="4">
        <v>24.54</v>
      </c>
      <c r="H4721" s="7">
        <v>0.26</v>
      </c>
      <c r="I4721" t="s">
        <v>16</v>
      </c>
      <c r="J4721" s="6">
        <v>7</v>
      </c>
      <c r="K4721" s="5">
        <v>2</v>
      </c>
      <c r="L4721" s="4">
        <v>90.8</v>
      </c>
    </row>
    <row r="4722" spans="1:12" x14ac:dyDescent="0.3">
      <c r="A4722">
        <v>14721</v>
      </c>
      <c r="B4722" s="1">
        <v>49282</v>
      </c>
      <c r="C4722">
        <v>1484</v>
      </c>
      <c r="D4722" t="s">
        <v>22</v>
      </c>
      <c r="E4722" t="s">
        <v>17</v>
      </c>
      <c r="F4722" s="6">
        <v>4</v>
      </c>
      <c r="G4722" s="4">
        <v>116.83</v>
      </c>
      <c r="H4722" s="7">
        <v>0.05</v>
      </c>
      <c r="I4722" t="s">
        <v>16</v>
      </c>
      <c r="J4722" s="6">
        <v>6</v>
      </c>
      <c r="K4722" s="5">
        <v>1.7</v>
      </c>
      <c r="L4722" s="4">
        <v>443.95</v>
      </c>
    </row>
    <row r="4723" spans="1:12" x14ac:dyDescent="0.3">
      <c r="A4723">
        <v>14722</v>
      </c>
      <c r="B4723" s="1">
        <v>49283</v>
      </c>
      <c r="C4723">
        <v>1121</v>
      </c>
      <c r="D4723" t="s">
        <v>22</v>
      </c>
      <c r="E4723" t="s">
        <v>20</v>
      </c>
      <c r="F4723" s="6">
        <v>4</v>
      </c>
      <c r="G4723" s="4">
        <v>300.77999999999997</v>
      </c>
      <c r="H4723" s="7">
        <v>0.11</v>
      </c>
      <c r="I4723" t="s">
        <v>14</v>
      </c>
      <c r="J4723" s="6">
        <v>8</v>
      </c>
      <c r="K4723" s="5">
        <v>3.2</v>
      </c>
      <c r="L4723" s="4">
        <v>1070.78</v>
      </c>
    </row>
    <row r="4724" spans="1:12" x14ac:dyDescent="0.3">
      <c r="A4724">
        <v>14723</v>
      </c>
      <c r="B4724" s="1">
        <v>49284</v>
      </c>
      <c r="C4724">
        <v>1124</v>
      </c>
      <c r="D4724" t="s">
        <v>19</v>
      </c>
      <c r="E4724" t="s">
        <v>20</v>
      </c>
      <c r="F4724" s="6">
        <v>3</v>
      </c>
      <c r="G4724" s="4">
        <v>496.25</v>
      </c>
      <c r="H4724" s="7">
        <v>0.04</v>
      </c>
      <c r="I4724" t="s">
        <v>14</v>
      </c>
      <c r="J4724" s="6">
        <v>4</v>
      </c>
      <c r="K4724" s="5">
        <v>4.3</v>
      </c>
      <c r="L4724" s="4">
        <v>1429.2</v>
      </c>
    </row>
    <row r="4725" spans="1:12" x14ac:dyDescent="0.3">
      <c r="A4725">
        <v>14724</v>
      </c>
      <c r="B4725" s="1">
        <v>49285</v>
      </c>
      <c r="C4725">
        <v>1548</v>
      </c>
      <c r="D4725" t="s">
        <v>19</v>
      </c>
      <c r="E4725" t="s">
        <v>21</v>
      </c>
      <c r="F4725" s="6">
        <v>4</v>
      </c>
      <c r="G4725" s="4">
        <v>178.06</v>
      </c>
      <c r="H4725" s="7">
        <v>0.16</v>
      </c>
      <c r="I4725" t="s">
        <v>16</v>
      </c>
      <c r="J4725" s="6">
        <v>9</v>
      </c>
      <c r="K4725" s="5">
        <v>2.5</v>
      </c>
      <c r="L4725" s="4">
        <v>598.28</v>
      </c>
    </row>
    <row r="4726" spans="1:12" x14ac:dyDescent="0.3">
      <c r="A4726">
        <v>14725</v>
      </c>
      <c r="B4726" s="1">
        <v>49286</v>
      </c>
      <c r="C4726">
        <v>1169</v>
      </c>
      <c r="D4726" t="s">
        <v>15</v>
      </c>
      <c r="E4726" t="s">
        <v>21</v>
      </c>
      <c r="F4726" s="6">
        <v>4</v>
      </c>
      <c r="G4726" s="4">
        <v>320.75</v>
      </c>
      <c r="H4726" s="7">
        <v>0.19</v>
      </c>
      <c r="I4726" t="s">
        <v>16</v>
      </c>
      <c r="J4726" s="6">
        <v>1</v>
      </c>
      <c r="K4726" s="5">
        <v>1.3</v>
      </c>
      <c r="L4726" s="4">
        <v>1039.23</v>
      </c>
    </row>
    <row r="4727" spans="1:12" x14ac:dyDescent="0.3">
      <c r="A4727">
        <v>14726</v>
      </c>
      <c r="B4727" s="1">
        <v>49287</v>
      </c>
      <c r="C4727">
        <v>1123</v>
      </c>
      <c r="D4727" t="s">
        <v>19</v>
      </c>
      <c r="E4727" t="s">
        <v>17</v>
      </c>
      <c r="F4727" s="6">
        <v>1</v>
      </c>
      <c r="G4727" s="4">
        <v>216.8</v>
      </c>
      <c r="H4727" s="7">
        <v>7.0000000000000007E-2</v>
      </c>
      <c r="I4727" t="s">
        <v>18</v>
      </c>
      <c r="J4727" s="6">
        <v>7</v>
      </c>
      <c r="K4727" s="5">
        <v>3.5</v>
      </c>
      <c r="L4727" s="4">
        <v>201.62</v>
      </c>
    </row>
    <row r="4728" spans="1:12" x14ac:dyDescent="0.3">
      <c r="A4728">
        <v>14727</v>
      </c>
      <c r="B4728" s="1">
        <v>49288</v>
      </c>
      <c r="C4728">
        <v>1868</v>
      </c>
      <c r="D4728" t="s">
        <v>12</v>
      </c>
      <c r="E4728" t="s">
        <v>20</v>
      </c>
      <c r="F4728" s="6">
        <v>7</v>
      </c>
      <c r="G4728" s="4">
        <v>76.31</v>
      </c>
      <c r="H4728" s="7">
        <v>0.01</v>
      </c>
      <c r="I4728" t="s">
        <v>16</v>
      </c>
      <c r="J4728" s="6">
        <v>9</v>
      </c>
      <c r="K4728" s="5">
        <v>4.0999999999999996</v>
      </c>
      <c r="L4728" s="4">
        <v>528.83000000000004</v>
      </c>
    </row>
    <row r="4729" spans="1:12" x14ac:dyDescent="0.3">
      <c r="A4729">
        <v>14728</v>
      </c>
      <c r="B4729" s="1">
        <v>49289</v>
      </c>
      <c r="C4729">
        <v>1034</v>
      </c>
      <c r="D4729" t="s">
        <v>19</v>
      </c>
      <c r="E4729" t="s">
        <v>13</v>
      </c>
      <c r="F4729" s="6">
        <v>1</v>
      </c>
      <c r="G4729" s="4">
        <v>575.6</v>
      </c>
      <c r="H4729" s="7">
        <v>0.25</v>
      </c>
      <c r="I4729" t="s">
        <v>16</v>
      </c>
      <c r="J4729" s="6">
        <v>10</v>
      </c>
      <c r="K4729" s="5">
        <v>2.2000000000000002</v>
      </c>
      <c r="L4729" s="4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 s="6">
        <v>7</v>
      </c>
      <c r="G4730" s="4">
        <v>514.98</v>
      </c>
      <c r="H4730" s="7">
        <v>0.01</v>
      </c>
      <c r="I4730" t="s">
        <v>16</v>
      </c>
      <c r="J4730" s="6">
        <v>1</v>
      </c>
      <c r="K4730" s="5">
        <v>3.8</v>
      </c>
      <c r="L4730" s="4">
        <v>3568.81</v>
      </c>
    </row>
    <row r="4731" spans="1:12" x14ac:dyDescent="0.3">
      <c r="A4731">
        <v>14730</v>
      </c>
      <c r="B4731" s="1">
        <v>49291</v>
      </c>
      <c r="C4731">
        <v>1645</v>
      </c>
      <c r="D4731" t="s">
        <v>15</v>
      </c>
      <c r="E4731" t="s">
        <v>20</v>
      </c>
      <c r="F4731" s="6">
        <v>2</v>
      </c>
      <c r="G4731" s="4">
        <v>60.92</v>
      </c>
      <c r="H4731" s="7">
        <v>0.34</v>
      </c>
      <c r="I4731" t="s">
        <v>16</v>
      </c>
      <c r="J4731" s="6">
        <v>10</v>
      </c>
      <c r="K4731" s="5">
        <v>1.3</v>
      </c>
      <c r="L4731" s="4">
        <v>80.41</v>
      </c>
    </row>
    <row r="4732" spans="1:12" x14ac:dyDescent="0.3">
      <c r="A4732">
        <v>14731</v>
      </c>
      <c r="B4732" s="1">
        <v>49292</v>
      </c>
      <c r="C4732">
        <v>1707</v>
      </c>
      <c r="D4732" t="s">
        <v>15</v>
      </c>
      <c r="E4732" t="s">
        <v>17</v>
      </c>
      <c r="F4732" s="6">
        <v>3</v>
      </c>
      <c r="G4732" s="4">
        <v>436.08</v>
      </c>
      <c r="H4732" s="7">
        <v>0.08</v>
      </c>
      <c r="I4732" t="s">
        <v>16</v>
      </c>
      <c r="J4732" s="6">
        <v>3</v>
      </c>
      <c r="K4732" s="5">
        <v>2.4</v>
      </c>
      <c r="L4732" s="4">
        <v>1203.58</v>
      </c>
    </row>
    <row r="4733" spans="1:12" x14ac:dyDescent="0.3">
      <c r="A4733">
        <v>14732</v>
      </c>
      <c r="B4733" s="1">
        <v>49293</v>
      </c>
      <c r="C4733">
        <v>1785</v>
      </c>
      <c r="D4733" t="s">
        <v>19</v>
      </c>
      <c r="E4733" t="s">
        <v>17</v>
      </c>
      <c r="F4733" s="6">
        <v>7</v>
      </c>
      <c r="G4733" s="4">
        <v>218.33</v>
      </c>
      <c r="H4733" s="7">
        <v>0.23</v>
      </c>
      <c r="I4733" t="s">
        <v>18</v>
      </c>
      <c r="J4733" s="6">
        <v>7</v>
      </c>
      <c r="K4733" s="5">
        <v>2.9</v>
      </c>
      <c r="L4733" s="4">
        <v>1176.8</v>
      </c>
    </row>
    <row r="4734" spans="1:12" x14ac:dyDescent="0.3">
      <c r="A4734">
        <v>14733</v>
      </c>
      <c r="B4734" s="1">
        <v>49294</v>
      </c>
      <c r="C4734">
        <v>1200</v>
      </c>
      <c r="D4734" t="s">
        <v>15</v>
      </c>
      <c r="E4734" t="s">
        <v>17</v>
      </c>
      <c r="F4734" s="6">
        <v>1</v>
      </c>
      <c r="G4734" s="4">
        <v>596.99</v>
      </c>
      <c r="H4734" s="7">
        <v>0.15</v>
      </c>
      <c r="I4734" t="s">
        <v>18</v>
      </c>
      <c r="J4734" s="6">
        <v>9</v>
      </c>
      <c r="K4734" s="5">
        <v>4.0999999999999996</v>
      </c>
      <c r="L4734" s="4">
        <v>507.44</v>
      </c>
    </row>
    <row r="4735" spans="1:12" x14ac:dyDescent="0.3">
      <c r="A4735">
        <v>14734</v>
      </c>
      <c r="B4735" s="1">
        <v>49295</v>
      </c>
      <c r="C4735">
        <v>1368</v>
      </c>
      <c r="D4735" t="s">
        <v>19</v>
      </c>
      <c r="E4735" t="s">
        <v>13</v>
      </c>
      <c r="F4735" s="6">
        <v>3</v>
      </c>
      <c r="G4735" s="4">
        <v>191.9</v>
      </c>
      <c r="H4735" s="7">
        <v>0.02</v>
      </c>
      <c r="I4735" t="s">
        <v>18</v>
      </c>
      <c r="J4735" s="6">
        <v>1</v>
      </c>
      <c r="K4735" s="5">
        <v>2.4</v>
      </c>
      <c r="L4735" s="4">
        <v>564.19000000000005</v>
      </c>
    </row>
    <row r="4736" spans="1:12" x14ac:dyDescent="0.3">
      <c r="A4736">
        <v>14735</v>
      </c>
      <c r="B4736" s="1">
        <v>49296</v>
      </c>
      <c r="C4736">
        <v>1796</v>
      </c>
      <c r="D4736" t="s">
        <v>12</v>
      </c>
      <c r="E4736" t="s">
        <v>13</v>
      </c>
      <c r="F4736" s="6">
        <v>3</v>
      </c>
      <c r="G4736" s="4">
        <v>154.66</v>
      </c>
      <c r="H4736" s="7">
        <v>0.17</v>
      </c>
      <c r="I4736" t="s">
        <v>16</v>
      </c>
      <c r="J4736" s="6">
        <v>6</v>
      </c>
      <c r="K4736" s="5">
        <v>2.8</v>
      </c>
      <c r="L4736" s="4">
        <v>385.1</v>
      </c>
    </row>
    <row r="4737" spans="1:12" x14ac:dyDescent="0.3">
      <c r="A4737">
        <v>14736</v>
      </c>
      <c r="B4737" s="1">
        <v>49297</v>
      </c>
      <c r="C4737">
        <v>1076</v>
      </c>
      <c r="D4737" t="s">
        <v>19</v>
      </c>
      <c r="E4737" t="s">
        <v>21</v>
      </c>
      <c r="F4737" s="6">
        <v>5</v>
      </c>
      <c r="G4737" s="4">
        <v>347.22</v>
      </c>
      <c r="H4737" s="7">
        <v>0.18</v>
      </c>
      <c r="I4737" t="s">
        <v>16</v>
      </c>
      <c r="J4737" s="6">
        <v>11</v>
      </c>
      <c r="K4737" s="5">
        <v>3.5</v>
      </c>
      <c r="L4737" s="4">
        <v>1423.6</v>
      </c>
    </row>
    <row r="4738" spans="1:12" x14ac:dyDescent="0.3">
      <c r="A4738">
        <v>14737</v>
      </c>
      <c r="B4738" s="1">
        <v>49298</v>
      </c>
      <c r="C4738">
        <v>1058</v>
      </c>
      <c r="D4738" t="s">
        <v>12</v>
      </c>
      <c r="E4738" t="s">
        <v>21</v>
      </c>
      <c r="F4738" s="6">
        <v>6</v>
      </c>
      <c r="G4738" s="4">
        <v>503.55</v>
      </c>
      <c r="H4738" s="7">
        <v>0.3</v>
      </c>
      <c r="I4738" t="s">
        <v>18</v>
      </c>
      <c r="J4738" s="6">
        <v>2</v>
      </c>
      <c r="K4738" s="5">
        <v>3.5</v>
      </c>
      <c r="L4738" s="4">
        <v>2114.91</v>
      </c>
    </row>
    <row r="4739" spans="1:12" x14ac:dyDescent="0.3">
      <c r="A4739">
        <v>14738</v>
      </c>
      <c r="B4739" s="1">
        <v>49299</v>
      </c>
      <c r="C4739">
        <v>1430</v>
      </c>
      <c r="D4739" t="s">
        <v>22</v>
      </c>
      <c r="E4739" t="s">
        <v>20</v>
      </c>
      <c r="F4739" s="6">
        <v>6</v>
      </c>
      <c r="G4739" s="4">
        <v>127.62</v>
      </c>
      <c r="H4739" s="7">
        <v>0.26</v>
      </c>
      <c r="I4739" t="s">
        <v>16</v>
      </c>
      <c r="J4739" s="6">
        <v>5</v>
      </c>
      <c r="K4739" s="5">
        <v>3.1</v>
      </c>
      <c r="L4739" s="4">
        <v>566.63</v>
      </c>
    </row>
    <row r="4740" spans="1:12" x14ac:dyDescent="0.3">
      <c r="A4740">
        <v>14739</v>
      </c>
      <c r="B4740" s="1">
        <v>49300</v>
      </c>
      <c r="C4740">
        <v>1637</v>
      </c>
      <c r="D4740" t="s">
        <v>19</v>
      </c>
      <c r="E4740" t="s">
        <v>17</v>
      </c>
      <c r="F4740" s="6">
        <v>6</v>
      </c>
      <c r="G4740" s="4">
        <v>430</v>
      </c>
      <c r="H4740" s="7">
        <v>0.03</v>
      </c>
      <c r="I4740" t="s">
        <v>16</v>
      </c>
      <c r="J4740" s="6">
        <v>7</v>
      </c>
      <c r="K4740" s="5">
        <v>2.2999999999999998</v>
      </c>
      <c r="L4740" s="4">
        <v>2502.6</v>
      </c>
    </row>
    <row r="4741" spans="1:12" x14ac:dyDescent="0.3">
      <c r="A4741">
        <v>14740</v>
      </c>
      <c r="B4741" s="1">
        <v>49301</v>
      </c>
      <c r="C4741">
        <v>1499</v>
      </c>
      <c r="D4741" t="s">
        <v>22</v>
      </c>
      <c r="E4741" t="s">
        <v>20</v>
      </c>
      <c r="F4741" s="6">
        <v>3</v>
      </c>
      <c r="G4741" s="4">
        <v>50.92</v>
      </c>
      <c r="H4741" s="7">
        <v>7.0000000000000007E-2</v>
      </c>
      <c r="I4741" t="s">
        <v>16</v>
      </c>
      <c r="J4741" s="6">
        <v>7</v>
      </c>
      <c r="K4741" s="5">
        <v>3.7</v>
      </c>
      <c r="L4741" s="4">
        <v>142.07</v>
      </c>
    </row>
    <row r="4742" spans="1:12" x14ac:dyDescent="0.3">
      <c r="A4742">
        <v>14741</v>
      </c>
      <c r="B4742" s="1">
        <v>49302</v>
      </c>
      <c r="C4742">
        <v>1912</v>
      </c>
      <c r="D4742" t="s">
        <v>19</v>
      </c>
      <c r="E4742" t="s">
        <v>21</v>
      </c>
      <c r="F4742" s="6">
        <v>5</v>
      </c>
      <c r="G4742" s="4">
        <v>552.58000000000004</v>
      </c>
      <c r="H4742" s="7">
        <v>0.11</v>
      </c>
      <c r="I4742" t="s">
        <v>16</v>
      </c>
      <c r="J4742" s="6">
        <v>10</v>
      </c>
      <c r="K4742" s="5">
        <v>4.3</v>
      </c>
      <c r="L4742" s="4">
        <v>2458.98</v>
      </c>
    </row>
    <row r="4743" spans="1:12" x14ac:dyDescent="0.3">
      <c r="A4743">
        <v>14742</v>
      </c>
      <c r="B4743" s="1">
        <v>49303</v>
      </c>
      <c r="C4743">
        <v>1108</v>
      </c>
      <c r="D4743" t="s">
        <v>12</v>
      </c>
      <c r="E4743" t="s">
        <v>13</v>
      </c>
      <c r="F4743" s="6">
        <v>2</v>
      </c>
      <c r="G4743" s="4">
        <v>62.43</v>
      </c>
      <c r="H4743" s="7">
        <v>0.04</v>
      </c>
      <c r="I4743" t="s">
        <v>14</v>
      </c>
      <c r="J4743" s="6">
        <v>7</v>
      </c>
      <c r="K4743" s="5">
        <v>1.6</v>
      </c>
      <c r="L4743" s="4">
        <v>119.87</v>
      </c>
    </row>
    <row r="4744" spans="1:12" x14ac:dyDescent="0.3">
      <c r="A4744">
        <v>14743</v>
      </c>
      <c r="B4744" s="1">
        <v>49304</v>
      </c>
      <c r="C4744">
        <v>1735</v>
      </c>
      <c r="D4744" t="s">
        <v>15</v>
      </c>
      <c r="E4744" t="s">
        <v>21</v>
      </c>
      <c r="F4744" s="6">
        <v>2</v>
      </c>
      <c r="G4744" s="4">
        <v>549.83000000000004</v>
      </c>
      <c r="H4744" s="7">
        <v>0.16</v>
      </c>
      <c r="I4744" t="s">
        <v>18</v>
      </c>
      <c r="J4744" s="6">
        <v>4</v>
      </c>
      <c r="K4744" s="5">
        <v>2.4</v>
      </c>
      <c r="L4744" s="4">
        <v>923.71</v>
      </c>
    </row>
    <row r="4745" spans="1:12" x14ac:dyDescent="0.3">
      <c r="A4745">
        <v>14744</v>
      </c>
      <c r="B4745" s="1">
        <v>49305</v>
      </c>
      <c r="C4745">
        <v>1277</v>
      </c>
      <c r="D4745" t="s">
        <v>19</v>
      </c>
      <c r="E4745" t="s">
        <v>20</v>
      </c>
      <c r="F4745" s="6">
        <v>6</v>
      </c>
      <c r="G4745" s="4">
        <v>302.12</v>
      </c>
      <c r="H4745" s="7">
        <v>0.34</v>
      </c>
      <c r="I4745" t="s">
        <v>16</v>
      </c>
      <c r="J4745" s="6">
        <v>6</v>
      </c>
      <c r="K4745" s="5">
        <v>3.7</v>
      </c>
      <c r="L4745" s="4">
        <v>1196.4000000000001</v>
      </c>
    </row>
    <row r="4746" spans="1:12" x14ac:dyDescent="0.3">
      <c r="A4746">
        <v>14745</v>
      </c>
      <c r="B4746" s="1">
        <v>49306</v>
      </c>
      <c r="C4746">
        <v>1067</v>
      </c>
      <c r="D4746" t="s">
        <v>15</v>
      </c>
      <c r="E4746" t="s">
        <v>21</v>
      </c>
      <c r="F4746" s="6">
        <v>2</v>
      </c>
      <c r="G4746" s="4">
        <v>277.13</v>
      </c>
      <c r="H4746" s="7">
        <v>0.18</v>
      </c>
      <c r="I4746" t="s">
        <v>18</v>
      </c>
      <c r="J4746" s="6">
        <v>11</v>
      </c>
      <c r="K4746" s="5">
        <v>4</v>
      </c>
      <c r="L4746" s="4">
        <v>454.49</v>
      </c>
    </row>
    <row r="4747" spans="1:12" x14ac:dyDescent="0.3">
      <c r="A4747">
        <v>14746</v>
      </c>
      <c r="B4747" s="1">
        <v>49307</v>
      </c>
      <c r="C4747">
        <v>1068</v>
      </c>
      <c r="D4747" t="s">
        <v>19</v>
      </c>
      <c r="E4747" t="s">
        <v>20</v>
      </c>
      <c r="F4747" s="6">
        <v>5</v>
      </c>
      <c r="G4747" s="4">
        <v>584.38</v>
      </c>
      <c r="H4747" s="7">
        <v>0.26</v>
      </c>
      <c r="I4747" t="s">
        <v>16</v>
      </c>
      <c r="J4747" s="6">
        <v>10</v>
      </c>
      <c r="K4747" s="5">
        <v>4.0999999999999996</v>
      </c>
      <c r="L4747" s="4">
        <v>2162.21</v>
      </c>
    </row>
    <row r="4748" spans="1:12" x14ac:dyDescent="0.3">
      <c r="A4748">
        <v>14747</v>
      </c>
      <c r="B4748" s="1">
        <v>49308</v>
      </c>
      <c r="C4748">
        <v>1164</v>
      </c>
      <c r="D4748" t="s">
        <v>12</v>
      </c>
      <c r="E4748" t="s">
        <v>20</v>
      </c>
      <c r="F4748" s="6">
        <v>6</v>
      </c>
      <c r="G4748" s="4">
        <v>594.37</v>
      </c>
      <c r="H4748" s="7">
        <v>0.24</v>
      </c>
      <c r="I4748" t="s">
        <v>16</v>
      </c>
      <c r="J4748" s="6">
        <v>6</v>
      </c>
      <c r="K4748" s="5">
        <v>3.6</v>
      </c>
      <c r="L4748" s="4">
        <v>2710.33</v>
      </c>
    </row>
    <row r="4749" spans="1:12" x14ac:dyDescent="0.3">
      <c r="A4749">
        <v>14748</v>
      </c>
      <c r="B4749" s="1">
        <v>49309</v>
      </c>
      <c r="C4749">
        <v>1488</v>
      </c>
      <c r="D4749" t="s">
        <v>19</v>
      </c>
      <c r="E4749" t="s">
        <v>20</v>
      </c>
      <c r="F4749" s="6">
        <v>7</v>
      </c>
      <c r="G4749" s="4">
        <v>395.35</v>
      </c>
      <c r="H4749" s="7">
        <v>0.3</v>
      </c>
      <c r="I4749" t="s">
        <v>16</v>
      </c>
      <c r="J4749" s="6">
        <v>7</v>
      </c>
      <c r="K4749" s="5">
        <v>2.9</v>
      </c>
      <c r="L4749" s="4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 s="6">
        <v>7</v>
      </c>
      <c r="G4750" s="4">
        <v>89.36</v>
      </c>
      <c r="H4750" s="7">
        <v>0.08</v>
      </c>
      <c r="I4750" t="s">
        <v>18</v>
      </c>
      <c r="J4750" s="6">
        <v>9</v>
      </c>
      <c r="K4750" s="5">
        <v>3.6</v>
      </c>
      <c r="L4750" s="4">
        <v>575.48</v>
      </c>
    </row>
    <row r="4751" spans="1:12" x14ac:dyDescent="0.3">
      <c r="A4751">
        <v>14750</v>
      </c>
      <c r="B4751" s="1">
        <v>49311</v>
      </c>
      <c r="C4751">
        <v>1908</v>
      </c>
      <c r="D4751" t="s">
        <v>15</v>
      </c>
      <c r="E4751" t="s">
        <v>21</v>
      </c>
      <c r="F4751" s="6">
        <v>5</v>
      </c>
      <c r="G4751" s="4">
        <v>311.11</v>
      </c>
      <c r="H4751" s="7">
        <v>0.26</v>
      </c>
      <c r="I4751" t="s">
        <v>16</v>
      </c>
      <c r="J4751" s="6">
        <v>6</v>
      </c>
      <c r="K4751" s="5">
        <v>1.5</v>
      </c>
      <c r="L4751" s="4">
        <v>1151.1099999999999</v>
      </c>
    </row>
    <row r="4752" spans="1:12" x14ac:dyDescent="0.3">
      <c r="A4752">
        <v>14751</v>
      </c>
      <c r="B4752" s="1">
        <v>49312</v>
      </c>
      <c r="C4752">
        <v>1673</v>
      </c>
      <c r="D4752" t="s">
        <v>12</v>
      </c>
      <c r="E4752" t="s">
        <v>20</v>
      </c>
      <c r="F4752" s="6">
        <v>2</v>
      </c>
      <c r="G4752" s="4">
        <v>324.56</v>
      </c>
      <c r="H4752" s="7">
        <v>0.31</v>
      </c>
      <c r="I4752" t="s">
        <v>16</v>
      </c>
      <c r="J4752" s="6">
        <v>10</v>
      </c>
      <c r="K4752" s="5">
        <v>1.8</v>
      </c>
      <c r="L4752" s="4">
        <v>447.89</v>
      </c>
    </row>
    <row r="4753" spans="1:12" x14ac:dyDescent="0.3">
      <c r="A4753">
        <v>14752</v>
      </c>
      <c r="B4753" s="1">
        <v>49313</v>
      </c>
      <c r="C4753">
        <v>1364</v>
      </c>
      <c r="D4753" t="s">
        <v>19</v>
      </c>
      <c r="E4753" t="s">
        <v>20</v>
      </c>
      <c r="F4753" s="6">
        <v>6</v>
      </c>
      <c r="G4753" s="4">
        <v>315.95</v>
      </c>
      <c r="H4753" s="7">
        <v>0.06</v>
      </c>
      <c r="I4753" t="s">
        <v>16</v>
      </c>
      <c r="J4753" s="6">
        <v>1</v>
      </c>
      <c r="K4753" s="5">
        <v>4.7</v>
      </c>
      <c r="L4753" s="4">
        <v>1781.96</v>
      </c>
    </row>
    <row r="4754" spans="1:12" x14ac:dyDescent="0.3">
      <c r="A4754">
        <v>14753</v>
      </c>
      <c r="B4754" s="1">
        <v>49314</v>
      </c>
      <c r="C4754">
        <v>1853</v>
      </c>
      <c r="D4754" t="s">
        <v>15</v>
      </c>
      <c r="E4754" t="s">
        <v>17</v>
      </c>
      <c r="F4754" s="6">
        <v>7</v>
      </c>
      <c r="G4754" s="4">
        <v>348.15</v>
      </c>
      <c r="H4754" s="7">
        <v>0.12</v>
      </c>
      <c r="I4754" t="s">
        <v>16</v>
      </c>
      <c r="J4754" s="6">
        <v>8</v>
      </c>
      <c r="K4754" s="5">
        <v>4.7</v>
      </c>
      <c r="L4754" s="4">
        <v>2144.6</v>
      </c>
    </row>
    <row r="4755" spans="1:12" x14ac:dyDescent="0.3">
      <c r="A4755">
        <v>14754</v>
      </c>
      <c r="B4755" s="1">
        <v>49315</v>
      </c>
      <c r="C4755">
        <v>1820</v>
      </c>
      <c r="D4755" t="s">
        <v>15</v>
      </c>
      <c r="E4755" t="s">
        <v>20</v>
      </c>
      <c r="F4755" s="6">
        <v>5</v>
      </c>
      <c r="G4755" s="4">
        <v>25.95</v>
      </c>
      <c r="H4755" s="7">
        <v>0.34</v>
      </c>
      <c r="I4755" t="s">
        <v>18</v>
      </c>
      <c r="J4755" s="6">
        <v>2</v>
      </c>
      <c r="K4755" s="5">
        <v>3.9</v>
      </c>
      <c r="L4755" s="4">
        <v>85.64</v>
      </c>
    </row>
    <row r="4756" spans="1:12" x14ac:dyDescent="0.3">
      <c r="A4756">
        <v>14755</v>
      </c>
      <c r="B4756" s="1">
        <v>49316</v>
      </c>
      <c r="C4756">
        <v>1378</v>
      </c>
      <c r="D4756" t="s">
        <v>22</v>
      </c>
      <c r="E4756" t="s">
        <v>21</v>
      </c>
      <c r="F4756" s="6">
        <v>4</v>
      </c>
      <c r="G4756" s="4">
        <v>431.07</v>
      </c>
      <c r="H4756" s="7">
        <v>0.27</v>
      </c>
      <c r="I4756" t="s">
        <v>14</v>
      </c>
      <c r="J4756" s="6">
        <v>3</v>
      </c>
      <c r="K4756" s="5">
        <v>2.2999999999999998</v>
      </c>
      <c r="L4756" s="4">
        <v>1258.72</v>
      </c>
    </row>
    <row r="4757" spans="1:12" x14ac:dyDescent="0.3">
      <c r="A4757">
        <v>14756</v>
      </c>
      <c r="B4757" s="1">
        <v>49317</v>
      </c>
      <c r="C4757">
        <v>1342</v>
      </c>
      <c r="D4757" t="s">
        <v>19</v>
      </c>
      <c r="E4757" t="s">
        <v>20</v>
      </c>
      <c r="F4757" s="6">
        <v>7</v>
      </c>
      <c r="G4757" s="4">
        <v>431.75</v>
      </c>
      <c r="H4757" s="7">
        <v>0.1</v>
      </c>
      <c r="I4757" t="s">
        <v>18</v>
      </c>
      <c r="J4757" s="6">
        <v>5</v>
      </c>
      <c r="K4757" s="5">
        <v>3.6</v>
      </c>
      <c r="L4757" s="4">
        <v>2720.02</v>
      </c>
    </row>
    <row r="4758" spans="1:12" x14ac:dyDescent="0.3">
      <c r="A4758">
        <v>14757</v>
      </c>
      <c r="B4758" s="1">
        <v>49318</v>
      </c>
      <c r="C4758">
        <v>1946</v>
      </c>
      <c r="D4758" t="s">
        <v>19</v>
      </c>
      <c r="E4758" t="s">
        <v>13</v>
      </c>
      <c r="F4758" s="6">
        <v>4</v>
      </c>
      <c r="G4758" s="4">
        <v>82.55</v>
      </c>
      <c r="H4758" s="7">
        <v>0.2</v>
      </c>
      <c r="I4758" t="s">
        <v>18</v>
      </c>
      <c r="J4758" s="6">
        <v>6</v>
      </c>
      <c r="K4758" s="5">
        <v>3.8</v>
      </c>
      <c r="L4758" s="4">
        <v>264.16000000000003</v>
      </c>
    </row>
    <row r="4759" spans="1:12" x14ac:dyDescent="0.3">
      <c r="A4759">
        <v>14758</v>
      </c>
      <c r="B4759" s="1">
        <v>49319</v>
      </c>
      <c r="C4759">
        <v>1898</v>
      </c>
      <c r="D4759" t="s">
        <v>19</v>
      </c>
      <c r="E4759" t="s">
        <v>13</v>
      </c>
      <c r="F4759" s="6">
        <v>5</v>
      </c>
      <c r="G4759" s="4">
        <v>348.59</v>
      </c>
      <c r="H4759" s="7">
        <v>0.14000000000000001</v>
      </c>
      <c r="I4759" t="s">
        <v>14</v>
      </c>
      <c r="J4759" s="6">
        <v>7</v>
      </c>
      <c r="K4759" s="5">
        <v>3.1</v>
      </c>
      <c r="L4759" s="4">
        <v>1498.94</v>
      </c>
    </row>
    <row r="4760" spans="1:12" x14ac:dyDescent="0.3">
      <c r="A4760">
        <v>14759</v>
      </c>
      <c r="B4760" s="1">
        <v>49320</v>
      </c>
      <c r="C4760">
        <v>1553</v>
      </c>
      <c r="D4760" t="s">
        <v>22</v>
      </c>
      <c r="E4760" t="s">
        <v>20</v>
      </c>
      <c r="F4760" s="6">
        <v>5</v>
      </c>
      <c r="G4760" s="4">
        <v>347.49</v>
      </c>
      <c r="H4760" s="7">
        <v>0.17</v>
      </c>
      <c r="I4760" t="s">
        <v>16</v>
      </c>
      <c r="J4760" s="6">
        <v>4</v>
      </c>
      <c r="K4760" s="5">
        <v>4</v>
      </c>
      <c r="L4760" s="4">
        <v>1442.08</v>
      </c>
    </row>
    <row r="4761" spans="1:12" x14ac:dyDescent="0.3">
      <c r="A4761">
        <v>14760</v>
      </c>
      <c r="B4761" s="1">
        <v>49321</v>
      </c>
      <c r="C4761">
        <v>1353</v>
      </c>
      <c r="D4761" t="s">
        <v>19</v>
      </c>
      <c r="E4761" t="s">
        <v>13</v>
      </c>
      <c r="F4761" s="6">
        <v>1</v>
      </c>
      <c r="G4761" s="4">
        <v>414.23</v>
      </c>
      <c r="H4761" s="7">
        <v>0.12</v>
      </c>
      <c r="I4761" t="s">
        <v>16</v>
      </c>
      <c r="J4761" s="6">
        <v>3</v>
      </c>
      <c r="K4761" s="5">
        <v>1.1000000000000001</v>
      </c>
      <c r="L4761" s="4">
        <v>364.52</v>
      </c>
    </row>
    <row r="4762" spans="1:12" x14ac:dyDescent="0.3">
      <c r="A4762">
        <v>14761</v>
      </c>
      <c r="B4762" s="1">
        <v>49322</v>
      </c>
      <c r="C4762">
        <v>1415</v>
      </c>
      <c r="D4762" t="s">
        <v>15</v>
      </c>
      <c r="E4762" t="s">
        <v>13</v>
      </c>
      <c r="F4762" s="6">
        <v>7</v>
      </c>
      <c r="G4762" s="4">
        <v>64.959999999999994</v>
      </c>
      <c r="H4762" s="7">
        <v>0.1</v>
      </c>
      <c r="I4762" t="s">
        <v>16</v>
      </c>
      <c r="J4762" s="6">
        <v>9</v>
      </c>
      <c r="K4762" s="5">
        <v>2</v>
      </c>
      <c r="L4762" s="4">
        <v>409.25</v>
      </c>
    </row>
    <row r="4763" spans="1:12" x14ac:dyDescent="0.3">
      <c r="A4763">
        <v>14762</v>
      </c>
      <c r="B4763" s="1">
        <v>49323</v>
      </c>
      <c r="C4763">
        <v>1108</v>
      </c>
      <c r="D4763" t="s">
        <v>19</v>
      </c>
      <c r="E4763" t="s">
        <v>21</v>
      </c>
      <c r="F4763" s="6">
        <v>1</v>
      </c>
      <c r="G4763" s="4">
        <v>381.5</v>
      </c>
      <c r="H4763" s="7">
        <v>0.24</v>
      </c>
      <c r="I4763" t="s">
        <v>16</v>
      </c>
      <c r="J4763" s="6">
        <v>4</v>
      </c>
      <c r="K4763" s="5">
        <v>4.2</v>
      </c>
      <c r="L4763" s="4">
        <v>289.94</v>
      </c>
    </row>
    <row r="4764" spans="1:12" x14ac:dyDescent="0.3">
      <c r="A4764">
        <v>14763</v>
      </c>
      <c r="B4764" s="1">
        <v>49324</v>
      </c>
      <c r="C4764">
        <v>1562</v>
      </c>
      <c r="D4764" t="s">
        <v>12</v>
      </c>
      <c r="E4764" t="s">
        <v>17</v>
      </c>
      <c r="F4764" s="6">
        <v>3</v>
      </c>
      <c r="G4764" s="4">
        <v>179.24</v>
      </c>
      <c r="H4764" s="7">
        <v>0.27</v>
      </c>
      <c r="I4764" t="s">
        <v>16</v>
      </c>
      <c r="J4764" s="6">
        <v>9</v>
      </c>
      <c r="K4764" s="5">
        <v>4.8</v>
      </c>
      <c r="L4764" s="4">
        <v>392.54</v>
      </c>
    </row>
    <row r="4765" spans="1:12" x14ac:dyDescent="0.3">
      <c r="A4765">
        <v>14764</v>
      </c>
      <c r="B4765" s="1">
        <v>49325</v>
      </c>
      <c r="C4765">
        <v>1761</v>
      </c>
      <c r="D4765" t="s">
        <v>12</v>
      </c>
      <c r="E4765" t="s">
        <v>13</v>
      </c>
      <c r="F4765" s="6">
        <v>7</v>
      </c>
      <c r="G4765" s="4">
        <v>311.60000000000002</v>
      </c>
      <c r="H4765" s="7">
        <v>0.31</v>
      </c>
      <c r="I4765" t="s">
        <v>16</v>
      </c>
      <c r="J4765" s="6">
        <v>9</v>
      </c>
      <c r="K4765" s="5">
        <v>4.5</v>
      </c>
      <c r="L4765" s="4">
        <v>1505.03</v>
      </c>
    </row>
    <row r="4766" spans="1:12" x14ac:dyDescent="0.3">
      <c r="A4766">
        <v>14765</v>
      </c>
      <c r="B4766" s="1">
        <v>49326</v>
      </c>
      <c r="C4766">
        <v>1496</v>
      </c>
      <c r="D4766" t="s">
        <v>15</v>
      </c>
      <c r="E4766" t="s">
        <v>13</v>
      </c>
      <c r="F4766" s="6">
        <v>6</v>
      </c>
      <c r="G4766" s="4">
        <v>467.39</v>
      </c>
      <c r="H4766" s="7">
        <v>0.05</v>
      </c>
      <c r="I4766" t="s">
        <v>16</v>
      </c>
      <c r="J4766" s="6">
        <v>11</v>
      </c>
      <c r="K4766" s="5">
        <v>3.9</v>
      </c>
      <c r="L4766" s="4">
        <v>2664.12</v>
      </c>
    </row>
    <row r="4767" spans="1:12" x14ac:dyDescent="0.3">
      <c r="A4767">
        <v>14766</v>
      </c>
      <c r="B4767" s="1">
        <v>49327</v>
      </c>
      <c r="C4767">
        <v>1340</v>
      </c>
      <c r="D4767" t="s">
        <v>15</v>
      </c>
      <c r="E4767" t="s">
        <v>17</v>
      </c>
      <c r="F4767" s="6">
        <v>3</v>
      </c>
      <c r="G4767" s="4">
        <v>427.8</v>
      </c>
      <c r="H4767" s="7">
        <v>0.28999999999999998</v>
      </c>
      <c r="I4767" t="s">
        <v>18</v>
      </c>
      <c r="J4767" s="6">
        <v>3</v>
      </c>
      <c r="K4767" s="5">
        <v>1.7</v>
      </c>
      <c r="L4767" s="4">
        <v>911.21</v>
      </c>
    </row>
    <row r="4768" spans="1:12" x14ac:dyDescent="0.3">
      <c r="A4768">
        <v>14767</v>
      </c>
      <c r="B4768" s="1">
        <v>49328</v>
      </c>
      <c r="C4768">
        <v>1941</v>
      </c>
      <c r="D4768" t="s">
        <v>19</v>
      </c>
      <c r="E4768" t="s">
        <v>17</v>
      </c>
      <c r="F4768" s="6">
        <v>3</v>
      </c>
      <c r="G4768" s="4">
        <v>84.56</v>
      </c>
      <c r="H4768" s="7">
        <v>0.09</v>
      </c>
      <c r="I4768" t="s">
        <v>14</v>
      </c>
      <c r="J4768" s="6">
        <v>3</v>
      </c>
      <c r="K4768" s="5">
        <v>2.5</v>
      </c>
      <c r="L4768" s="4">
        <v>230.85</v>
      </c>
    </row>
    <row r="4769" spans="1:12" x14ac:dyDescent="0.3">
      <c r="A4769">
        <v>14768</v>
      </c>
      <c r="B4769" s="1">
        <v>49329</v>
      </c>
      <c r="C4769">
        <v>1382</v>
      </c>
      <c r="D4769" t="s">
        <v>19</v>
      </c>
      <c r="E4769" t="s">
        <v>13</v>
      </c>
      <c r="F4769" s="6">
        <v>2</v>
      </c>
      <c r="G4769" s="4">
        <v>360.84</v>
      </c>
      <c r="H4769" s="7">
        <v>0.15</v>
      </c>
      <c r="I4769" t="s">
        <v>16</v>
      </c>
      <c r="J4769" s="6">
        <v>11</v>
      </c>
      <c r="K4769" s="5">
        <v>1.2</v>
      </c>
      <c r="L4769" s="4">
        <v>613.42999999999995</v>
      </c>
    </row>
    <row r="4770" spans="1:12" x14ac:dyDescent="0.3">
      <c r="A4770">
        <v>14769</v>
      </c>
      <c r="B4770" s="1">
        <v>49330</v>
      </c>
      <c r="C4770">
        <v>1532</v>
      </c>
      <c r="D4770" t="s">
        <v>19</v>
      </c>
      <c r="E4770" t="s">
        <v>20</v>
      </c>
      <c r="F4770" s="6">
        <v>4</v>
      </c>
      <c r="G4770" s="4">
        <v>581.92999999999995</v>
      </c>
      <c r="H4770" s="7">
        <v>0.32</v>
      </c>
      <c r="I4770" t="s">
        <v>16</v>
      </c>
      <c r="J4770" s="6">
        <v>8</v>
      </c>
      <c r="K4770" s="5">
        <v>3.6</v>
      </c>
      <c r="L4770" s="4">
        <v>1582.85</v>
      </c>
    </row>
    <row r="4771" spans="1:12" x14ac:dyDescent="0.3">
      <c r="A4771">
        <v>14770</v>
      </c>
      <c r="B4771" s="1">
        <v>49331</v>
      </c>
      <c r="C4771">
        <v>1299</v>
      </c>
      <c r="D4771" t="s">
        <v>22</v>
      </c>
      <c r="E4771" t="s">
        <v>13</v>
      </c>
      <c r="F4771" s="6">
        <v>2</v>
      </c>
      <c r="G4771" s="4">
        <v>106.71</v>
      </c>
      <c r="H4771" s="7">
        <v>0.16</v>
      </c>
      <c r="I4771" t="s">
        <v>18</v>
      </c>
      <c r="J4771" s="6">
        <v>1</v>
      </c>
      <c r="K4771" s="5">
        <v>2.8</v>
      </c>
      <c r="L4771" s="4">
        <v>179.27</v>
      </c>
    </row>
    <row r="4772" spans="1:12" x14ac:dyDescent="0.3">
      <c r="A4772">
        <v>14771</v>
      </c>
      <c r="B4772" s="1">
        <v>49332</v>
      </c>
      <c r="C4772">
        <v>1138</v>
      </c>
      <c r="D4772" t="s">
        <v>15</v>
      </c>
      <c r="E4772" t="s">
        <v>20</v>
      </c>
      <c r="F4772" s="6">
        <v>6</v>
      </c>
      <c r="G4772" s="4">
        <v>513.95000000000005</v>
      </c>
      <c r="H4772" s="7">
        <v>7.0000000000000007E-2</v>
      </c>
      <c r="I4772" t="s">
        <v>16</v>
      </c>
      <c r="J4772" s="6">
        <v>6</v>
      </c>
      <c r="K4772" s="5">
        <v>3.3</v>
      </c>
      <c r="L4772" s="4">
        <v>2867.84</v>
      </c>
    </row>
    <row r="4773" spans="1:12" x14ac:dyDescent="0.3">
      <c r="A4773">
        <v>14772</v>
      </c>
      <c r="B4773" s="1">
        <v>49333</v>
      </c>
      <c r="C4773">
        <v>1358</v>
      </c>
      <c r="D4773" t="s">
        <v>12</v>
      </c>
      <c r="E4773" t="s">
        <v>20</v>
      </c>
      <c r="F4773" s="6">
        <v>5</v>
      </c>
      <c r="G4773" s="4">
        <v>425.99</v>
      </c>
      <c r="H4773" s="7">
        <v>0.06</v>
      </c>
      <c r="I4773" t="s">
        <v>16</v>
      </c>
      <c r="J4773" s="6">
        <v>6</v>
      </c>
      <c r="K4773" s="5">
        <v>4.9000000000000004</v>
      </c>
      <c r="L4773" s="4">
        <v>2002.15</v>
      </c>
    </row>
    <row r="4774" spans="1:12" x14ac:dyDescent="0.3">
      <c r="A4774">
        <v>14773</v>
      </c>
      <c r="B4774" s="1">
        <v>49334</v>
      </c>
      <c r="C4774">
        <v>1835</v>
      </c>
      <c r="D4774" t="s">
        <v>15</v>
      </c>
      <c r="E4774" t="s">
        <v>20</v>
      </c>
      <c r="F4774" s="6">
        <v>1</v>
      </c>
      <c r="G4774" s="4">
        <v>467.79</v>
      </c>
      <c r="H4774" s="7">
        <v>0.17</v>
      </c>
      <c r="I4774" t="s">
        <v>16</v>
      </c>
      <c r="J4774" s="6">
        <v>9</v>
      </c>
      <c r="K4774" s="5">
        <v>2.6</v>
      </c>
      <c r="L4774" s="4">
        <v>388.27</v>
      </c>
    </row>
    <row r="4775" spans="1:12" x14ac:dyDescent="0.3">
      <c r="A4775">
        <v>14774</v>
      </c>
      <c r="B4775" s="1">
        <v>49335</v>
      </c>
      <c r="C4775">
        <v>1498</v>
      </c>
      <c r="D4775" t="s">
        <v>22</v>
      </c>
      <c r="E4775" t="s">
        <v>17</v>
      </c>
      <c r="F4775" s="6">
        <v>6</v>
      </c>
      <c r="G4775" s="4">
        <v>179.95</v>
      </c>
      <c r="H4775" s="7">
        <v>0.27</v>
      </c>
      <c r="I4775" t="s">
        <v>18</v>
      </c>
      <c r="J4775" s="6">
        <v>2</v>
      </c>
      <c r="K4775" s="5">
        <v>2.2000000000000002</v>
      </c>
      <c r="L4775" s="4">
        <v>788.18</v>
      </c>
    </row>
    <row r="4776" spans="1:12" x14ac:dyDescent="0.3">
      <c r="A4776">
        <v>14775</v>
      </c>
      <c r="B4776" s="1">
        <v>49336</v>
      </c>
      <c r="C4776">
        <v>1384</v>
      </c>
      <c r="D4776" t="s">
        <v>15</v>
      </c>
      <c r="E4776" t="s">
        <v>13</v>
      </c>
      <c r="F4776" s="6">
        <v>5</v>
      </c>
      <c r="G4776" s="4">
        <v>183.42</v>
      </c>
      <c r="H4776" s="7">
        <v>0.35</v>
      </c>
      <c r="I4776" t="s">
        <v>14</v>
      </c>
      <c r="J4776" s="6">
        <v>8</v>
      </c>
      <c r="K4776" s="5">
        <v>1.6</v>
      </c>
      <c r="L4776" s="4">
        <v>596.12</v>
      </c>
    </row>
    <row r="4777" spans="1:12" x14ac:dyDescent="0.3">
      <c r="A4777">
        <v>14776</v>
      </c>
      <c r="B4777" s="1">
        <v>49337</v>
      </c>
      <c r="C4777">
        <v>1603</v>
      </c>
      <c r="D4777" t="s">
        <v>15</v>
      </c>
      <c r="E4777" t="s">
        <v>13</v>
      </c>
      <c r="F4777" s="6">
        <v>6</v>
      </c>
      <c r="G4777" s="4">
        <v>545.02</v>
      </c>
      <c r="H4777" s="7">
        <v>0.28000000000000003</v>
      </c>
      <c r="I4777" t="s">
        <v>18</v>
      </c>
      <c r="J4777" s="6">
        <v>7</v>
      </c>
      <c r="K4777" s="5">
        <v>1.6</v>
      </c>
      <c r="L4777" s="4">
        <v>2354.4899999999998</v>
      </c>
    </row>
    <row r="4778" spans="1:12" x14ac:dyDescent="0.3">
      <c r="A4778">
        <v>14777</v>
      </c>
      <c r="B4778" s="1">
        <v>49338</v>
      </c>
      <c r="C4778">
        <v>1958</v>
      </c>
      <c r="D4778" t="s">
        <v>19</v>
      </c>
      <c r="E4778" t="s">
        <v>21</v>
      </c>
      <c r="F4778" s="6">
        <v>5</v>
      </c>
      <c r="G4778" s="4">
        <v>225.5</v>
      </c>
      <c r="H4778" s="7">
        <v>0.31</v>
      </c>
      <c r="I4778" t="s">
        <v>16</v>
      </c>
      <c r="J4778" s="6">
        <v>2</v>
      </c>
      <c r="K4778" s="5">
        <v>3.1</v>
      </c>
      <c r="L4778" s="4">
        <v>777.97</v>
      </c>
    </row>
    <row r="4779" spans="1:12" x14ac:dyDescent="0.3">
      <c r="A4779">
        <v>14778</v>
      </c>
      <c r="B4779" s="1">
        <v>49339</v>
      </c>
      <c r="C4779">
        <v>1279</v>
      </c>
      <c r="D4779" t="s">
        <v>15</v>
      </c>
      <c r="E4779" t="s">
        <v>17</v>
      </c>
      <c r="F4779" s="6">
        <v>7</v>
      </c>
      <c r="G4779" s="4">
        <v>51.86</v>
      </c>
      <c r="H4779" s="7">
        <v>0.26</v>
      </c>
      <c r="I4779" t="s">
        <v>16</v>
      </c>
      <c r="J4779" s="6">
        <v>1</v>
      </c>
      <c r="K4779" s="5">
        <v>4</v>
      </c>
      <c r="L4779" s="4">
        <v>268.63</v>
      </c>
    </row>
    <row r="4780" spans="1:12" x14ac:dyDescent="0.3">
      <c r="A4780">
        <v>14779</v>
      </c>
      <c r="B4780" s="1">
        <v>49340</v>
      </c>
      <c r="C4780">
        <v>1636</v>
      </c>
      <c r="D4780" t="s">
        <v>15</v>
      </c>
      <c r="E4780" t="s">
        <v>21</v>
      </c>
      <c r="F4780" s="6">
        <v>1</v>
      </c>
      <c r="G4780" s="4">
        <v>366.35</v>
      </c>
      <c r="H4780" s="7">
        <v>0.31</v>
      </c>
      <c r="I4780" t="s">
        <v>16</v>
      </c>
      <c r="J4780" s="6">
        <v>4</v>
      </c>
      <c r="K4780" s="5">
        <v>3.3</v>
      </c>
      <c r="L4780" s="4">
        <v>252.78</v>
      </c>
    </row>
    <row r="4781" spans="1:12" x14ac:dyDescent="0.3">
      <c r="A4781">
        <v>14780</v>
      </c>
      <c r="B4781" s="1">
        <v>49341</v>
      </c>
      <c r="C4781">
        <v>1482</v>
      </c>
      <c r="D4781" t="s">
        <v>22</v>
      </c>
      <c r="E4781" t="s">
        <v>21</v>
      </c>
      <c r="F4781" s="6">
        <v>5</v>
      </c>
      <c r="G4781" s="4">
        <v>88.02</v>
      </c>
      <c r="H4781" s="7">
        <v>0.03</v>
      </c>
      <c r="I4781" t="s">
        <v>14</v>
      </c>
      <c r="J4781" s="6">
        <v>2</v>
      </c>
      <c r="K4781" s="5">
        <v>4.5</v>
      </c>
      <c r="L4781" s="4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 s="6">
        <v>3</v>
      </c>
      <c r="G4782" s="4">
        <v>481.01</v>
      </c>
      <c r="H4782" s="7">
        <v>0.33</v>
      </c>
      <c r="I4782" t="s">
        <v>18</v>
      </c>
      <c r="J4782" s="6">
        <v>3</v>
      </c>
      <c r="K4782" s="5">
        <v>2.2999999999999998</v>
      </c>
      <c r="L4782" s="4">
        <v>966.83</v>
      </c>
    </row>
    <row r="4783" spans="1:12" x14ac:dyDescent="0.3">
      <c r="A4783">
        <v>14782</v>
      </c>
      <c r="B4783" s="1">
        <v>49343</v>
      </c>
      <c r="C4783">
        <v>1110</v>
      </c>
      <c r="D4783" t="s">
        <v>19</v>
      </c>
      <c r="E4783" t="s">
        <v>17</v>
      </c>
      <c r="F4783" s="6">
        <v>6</v>
      </c>
      <c r="G4783" s="4">
        <v>390.42</v>
      </c>
      <c r="H4783" s="7">
        <v>0.14000000000000001</v>
      </c>
      <c r="I4783" t="s">
        <v>16</v>
      </c>
      <c r="J4783" s="6">
        <v>2</v>
      </c>
      <c r="K4783" s="5">
        <v>3.4</v>
      </c>
      <c r="L4783" s="4">
        <v>2014.57</v>
      </c>
    </row>
    <row r="4784" spans="1:12" x14ac:dyDescent="0.3">
      <c r="A4784">
        <v>14783</v>
      </c>
      <c r="B4784" s="1">
        <v>49344</v>
      </c>
      <c r="C4784">
        <v>1865</v>
      </c>
      <c r="D4784" t="s">
        <v>19</v>
      </c>
      <c r="E4784" t="s">
        <v>21</v>
      </c>
      <c r="F4784" s="6">
        <v>1</v>
      </c>
      <c r="G4784" s="4">
        <v>526.72</v>
      </c>
      <c r="H4784" s="7">
        <v>0.32</v>
      </c>
      <c r="I4784" t="s">
        <v>18</v>
      </c>
      <c r="J4784" s="6">
        <v>9</v>
      </c>
      <c r="K4784" s="5">
        <v>3.6</v>
      </c>
      <c r="L4784" s="4">
        <v>358.17</v>
      </c>
    </row>
    <row r="4785" spans="1:12" x14ac:dyDescent="0.3">
      <c r="A4785">
        <v>14784</v>
      </c>
      <c r="B4785" s="1">
        <v>49345</v>
      </c>
      <c r="C4785">
        <v>1138</v>
      </c>
      <c r="D4785" t="s">
        <v>15</v>
      </c>
      <c r="E4785" t="s">
        <v>13</v>
      </c>
      <c r="F4785" s="6">
        <v>5</v>
      </c>
      <c r="G4785" s="4">
        <v>474.13</v>
      </c>
      <c r="H4785" s="7">
        <v>0.03</v>
      </c>
      <c r="I4785" t="s">
        <v>16</v>
      </c>
      <c r="J4785" s="6">
        <v>4</v>
      </c>
      <c r="K4785" s="5">
        <v>2.1</v>
      </c>
      <c r="L4785" s="4">
        <v>2299.5300000000002</v>
      </c>
    </row>
    <row r="4786" spans="1:12" x14ac:dyDescent="0.3">
      <c r="A4786">
        <v>14785</v>
      </c>
      <c r="B4786" s="1">
        <v>49346</v>
      </c>
      <c r="C4786">
        <v>1995</v>
      </c>
      <c r="D4786" t="s">
        <v>15</v>
      </c>
      <c r="E4786" t="s">
        <v>21</v>
      </c>
      <c r="F4786" s="6">
        <v>3</v>
      </c>
      <c r="G4786" s="4">
        <v>80.59</v>
      </c>
      <c r="H4786" s="7">
        <v>0.25</v>
      </c>
      <c r="I4786" t="s">
        <v>14</v>
      </c>
      <c r="J4786" s="6">
        <v>1</v>
      </c>
      <c r="K4786" s="5">
        <v>2.6</v>
      </c>
      <c r="L4786" s="4">
        <v>181.33</v>
      </c>
    </row>
    <row r="4787" spans="1:12" x14ac:dyDescent="0.3">
      <c r="A4787">
        <v>14786</v>
      </c>
      <c r="B4787" s="1">
        <v>49347</v>
      </c>
      <c r="C4787">
        <v>1434</v>
      </c>
      <c r="D4787" t="s">
        <v>19</v>
      </c>
      <c r="E4787" t="s">
        <v>17</v>
      </c>
      <c r="F4787" s="6">
        <v>3</v>
      </c>
      <c r="G4787" s="4">
        <v>237.93</v>
      </c>
      <c r="H4787" s="7">
        <v>0.26</v>
      </c>
      <c r="I4787" t="s">
        <v>14</v>
      </c>
      <c r="J4787" s="6">
        <v>8</v>
      </c>
      <c r="K4787" s="5">
        <v>3.4</v>
      </c>
      <c r="L4787" s="4">
        <v>528.20000000000005</v>
      </c>
    </row>
    <row r="4788" spans="1:12" x14ac:dyDescent="0.3">
      <c r="A4788">
        <v>14787</v>
      </c>
      <c r="B4788" s="1">
        <v>49348</v>
      </c>
      <c r="C4788">
        <v>1508</v>
      </c>
      <c r="D4788" t="s">
        <v>22</v>
      </c>
      <c r="E4788" t="s">
        <v>13</v>
      </c>
      <c r="F4788" s="6">
        <v>7</v>
      </c>
      <c r="G4788" s="4">
        <v>468.12</v>
      </c>
      <c r="H4788" s="7">
        <v>0.35</v>
      </c>
      <c r="I4788" t="s">
        <v>16</v>
      </c>
      <c r="J4788" s="6">
        <v>4</v>
      </c>
      <c r="K4788" s="5">
        <v>1.1000000000000001</v>
      </c>
      <c r="L4788" s="4">
        <v>2129.9499999999998</v>
      </c>
    </row>
    <row r="4789" spans="1:12" x14ac:dyDescent="0.3">
      <c r="A4789">
        <v>14788</v>
      </c>
      <c r="B4789" s="1">
        <v>49349</v>
      </c>
      <c r="C4789">
        <v>1272</v>
      </c>
      <c r="D4789" t="s">
        <v>12</v>
      </c>
      <c r="E4789" t="s">
        <v>13</v>
      </c>
      <c r="F4789" s="6">
        <v>4</v>
      </c>
      <c r="G4789" s="4">
        <v>259.14</v>
      </c>
      <c r="H4789" s="7">
        <v>0.27</v>
      </c>
      <c r="I4789" t="s">
        <v>18</v>
      </c>
      <c r="J4789" s="6">
        <v>10</v>
      </c>
      <c r="K4789" s="5">
        <v>4.5</v>
      </c>
      <c r="L4789" s="4">
        <v>756.69</v>
      </c>
    </row>
    <row r="4790" spans="1:12" x14ac:dyDescent="0.3">
      <c r="A4790">
        <v>14789</v>
      </c>
      <c r="B4790" s="1">
        <v>49350</v>
      </c>
      <c r="C4790">
        <v>1098</v>
      </c>
      <c r="D4790" t="s">
        <v>12</v>
      </c>
      <c r="E4790" t="s">
        <v>13</v>
      </c>
      <c r="F4790" s="6">
        <v>3</v>
      </c>
      <c r="G4790" s="4">
        <v>583.83000000000004</v>
      </c>
      <c r="H4790" s="7">
        <v>0.13</v>
      </c>
      <c r="I4790" t="s">
        <v>18</v>
      </c>
      <c r="J4790" s="6">
        <v>11</v>
      </c>
      <c r="K4790" s="5">
        <v>1.4</v>
      </c>
      <c r="L4790" s="4">
        <v>1523.8</v>
      </c>
    </row>
    <row r="4791" spans="1:12" x14ac:dyDescent="0.3">
      <c r="A4791">
        <v>14790</v>
      </c>
      <c r="B4791" s="1">
        <v>49351</v>
      </c>
      <c r="C4791">
        <v>1763</v>
      </c>
      <c r="D4791" t="s">
        <v>19</v>
      </c>
      <c r="E4791" t="s">
        <v>20</v>
      </c>
      <c r="F4791" s="6">
        <v>2</v>
      </c>
      <c r="G4791" s="4">
        <v>445.41</v>
      </c>
      <c r="H4791" s="7">
        <v>0.2</v>
      </c>
      <c r="I4791" t="s">
        <v>16</v>
      </c>
      <c r="J4791" s="6">
        <v>11</v>
      </c>
      <c r="K4791" s="5">
        <v>1.2</v>
      </c>
      <c r="L4791" s="4">
        <v>712.66</v>
      </c>
    </row>
    <row r="4792" spans="1:12" x14ac:dyDescent="0.3">
      <c r="A4792">
        <v>14791</v>
      </c>
      <c r="B4792" s="1">
        <v>49352</v>
      </c>
      <c r="C4792">
        <v>1849</v>
      </c>
      <c r="D4792" t="s">
        <v>12</v>
      </c>
      <c r="E4792" t="s">
        <v>13</v>
      </c>
      <c r="F4792" s="6">
        <v>1</v>
      </c>
      <c r="G4792" s="4">
        <v>24.07</v>
      </c>
      <c r="H4792" s="7">
        <v>0.13</v>
      </c>
      <c r="I4792" t="s">
        <v>18</v>
      </c>
      <c r="J4792" s="6">
        <v>8</v>
      </c>
      <c r="K4792" s="5">
        <v>1.9</v>
      </c>
      <c r="L4792" s="4">
        <v>20.94</v>
      </c>
    </row>
    <row r="4793" spans="1:12" x14ac:dyDescent="0.3">
      <c r="A4793">
        <v>14792</v>
      </c>
      <c r="B4793" s="1">
        <v>49353</v>
      </c>
      <c r="C4793">
        <v>1103</v>
      </c>
      <c r="D4793" t="s">
        <v>22</v>
      </c>
      <c r="E4793" t="s">
        <v>20</v>
      </c>
      <c r="F4793" s="6">
        <v>1</v>
      </c>
      <c r="G4793" s="4">
        <v>529.79</v>
      </c>
      <c r="H4793" s="7">
        <v>7.0000000000000007E-2</v>
      </c>
      <c r="I4793" t="s">
        <v>18</v>
      </c>
      <c r="J4793" s="6">
        <v>8</v>
      </c>
      <c r="K4793" s="5">
        <v>3</v>
      </c>
      <c r="L4793" s="4">
        <v>492.7</v>
      </c>
    </row>
    <row r="4794" spans="1:12" x14ac:dyDescent="0.3">
      <c r="A4794">
        <v>14793</v>
      </c>
      <c r="B4794" s="1">
        <v>49354</v>
      </c>
      <c r="C4794">
        <v>1213</v>
      </c>
      <c r="D4794" t="s">
        <v>15</v>
      </c>
      <c r="E4794" t="s">
        <v>20</v>
      </c>
      <c r="F4794" s="6">
        <v>1</v>
      </c>
      <c r="G4794" s="4">
        <v>73.97</v>
      </c>
      <c r="H4794" s="7">
        <v>0.09</v>
      </c>
      <c r="I4794" t="s">
        <v>16</v>
      </c>
      <c r="J4794" s="6">
        <v>9</v>
      </c>
      <c r="K4794" s="5">
        <v>2.2999999999999998</v>
      </c>
      <c r="L4794" s="4">
        <v>67.31</v>
      </c>
    </row>
    <row r="4795" spans="1:12" x14ac:dyDescent="0.3">
      <c r="A4795">
        <v>14794</v>
      </c>
      <c r="B4795" s="1">
        <v>49355</v>
      </c>
      <c r="C4795">
        <v>1760</v>
      </c>
      <c r="D4795" t="s">
        <v>15</v>
      </c>
      <c r="E4795" t="s">
        <v>21</v>
      </c>
      <c r="F4795" s="6">
        <v>5</v>
      </c>
      <c r="G4795" s="4">
        <v>97.21</v>
      </c>
      <c r="H4795" s="7">
        <v>0.08</v>
      </c>
      <c r="I4795" t="s">
        <v>18</v>
      </c>
      <c r="J4795" s="6">
        <v>10</v>
      </c>
      <c r="K4795" s="5">
        <v>2.8</v>
      </c>
      <c r="L4795" s="4">
        <v>447.17</v>
      </c>
    </row>
    <row r="4796" spans="1:12" x14ac:dyDescent="0.3">
      <c r="A4796">
        <v>14795</v>
      </c>
      <c r="B4796" s="1">
        <v>49356</v>
      </c>
      <c r="C4796">
        <v>1663</v>
      </c>
      <c r="D4796" t="s">
        <v>22</v>
      </c>
      <c r="E4796" t="s">
        <v>21</v>
      </c>
      <c r="F4796" s="6">
        <v>6</v>
      </c>
      <c r="G4796" s="4">
        <v>444.68</v>
      </c>
      <c r="H4796" s="7">
        <v>0.19</v>
      </c>
      <c r="I4796" t="s">
        <v>18</v>
      </c>
      <c r="J4796" s="6">
        <v>7</v>
      </c>
      <c r="K4796" s="5">
        <v>1.3</v>
      </c>
      <c r="L4796" s="4">
        <v>2161.14</v>
      </c>
    </row>
    <row r="4797" spans="1:12" x14ac:dyDescent="0.3">
      <c r="A4797">
        <v>14796</v>
      </c>
      <c r="B4797" s="1">
        <v>49357</v>
      </c>
      <c r="C4797">
        <v>1761</v>
      </c>
      <c r="D4797" t="s">
        <v>15</v>
      </c>
      <c r="E4797" t="s">
        <v>13</v>
      </c>
      <c r="F4797" s="6">
        <v>5</v>
      </c>
      <c r="G4797" s="4">
        <v>521.01</v>
      </c>
      <c r="H4797" s="7">
        <v>0.32</v>
      </c>
      <c r="I4797" t="s">
        <v>16</v>
      </c>
      <c r="J4797" s="6">
        <v>4</v>
      </c>
      <c r="K4797" s="5">
        <v>1.9</v>
      </c>
      <c r="L4797" s="4">
        <v>1771.43</v>
      </c>
    </row>
    <row r="4798" spans="1:12" x14ac:dyDescent="0.3">
      <c r="A4798">
        <v>14797</v>
      </c>
      <c r="B4798" s="1">
        <v>49358</v>
      </c>
      <c r="C4798">
        <v>1786</v>
      </c>
      <c r="D4798" t="s">
        <v>15</v>
      </c>
      <c r="E4798" t="s">
        <v>17</v>
      </c>
      <c r="F4798" s="6">
        <v>2</v>
      </c>
      <c r="G4798" s="4">
        <v>328.76</v>
      </c>
      <c r="H4798" s="7">
        <v>0.32</v>
      </c>
      <c r="I4798" t="s">
        <v>16</v>
      </c>
      <c r="J4798" s="6">
        <v>2</v>
      </c>
      <c r="K4798" s="5">
        <v>1.4</v>
      </c>
      <c r="L4798" s="4">
        <v>447.11</v>
      </c>
    </row>
    <row r="4799" spans="1:12" x14ac:dyDescent="0.3">
      <c r="A4799">
        <v>14798</v>
      </c>
      <c r="B4799" s="1">
        <v>49359</v>
      </c>
      <c r="C4799">
        <v>1164</v>
      </c>
      <c r="D4799" t="s">
        <v>15</v>
      </c>
      <c r="E4799" t="s">
        <v>13</v>
      </c>
      <c r="F4799" s="6">
        <v>6</v>
      </c>
      <c r="G4799" s="4">
        <v>184.09</v>
      </c>
      <c r="H4799" s="7">
        <v>0.02</v>
      </c>
      <c r="I4799" t="s">
        <v>18</v>
      </c>
      <c r="J4799" s="6">
        <v>6</v>
      </c>
      <c r="K4799" s="5">
        <v>1.9</v>
      </c>
      <c r="L4799" s="4">
        <v>1082.45</v>
      </c>
    </row>
    <row r="4800" spans="1:12" x14ac:dyDescent="0.3">
      <c r="A4800">
        <v>14799</v>
      </c>
      <c r="B4800" s="1">
        <v>49360</v>
      </c>
      <c r="C4800">
        <v>1998</v>
      </c>
      <c r="D4800" t="s">
        <v>15</v>
      </c>
      <c r="E4800" t="s">
        <v>21</v>
      </c>
      <c r="F4800" s="6">
        <v>7</v>
      </c>
      <c r="G4800" s="4">
        <v>220.52</v>
      </c>
      <c r="H4800" s="7">
        <v>0.03</v>
      </c>
      <c r="I4800" t="s">
        <v>16</v>
      </c>
      <c r="J4800" s="6">
        <v>4</v>
      </c>
      <c r="K4800" s="5">
        <v>3.8</v>
      </c>
      <c r="L4800" s="4">
        <v>1497.33</v>
      </c>
    </row>
    <row r="4801" spans="1:12" x14ac:dyDescent="0.3">
      <c r="A4801">
        <v>14800</v>
      </c>
      <c r="B4801" s="1">
        <v>49361</v>
      </c>
      <c r="C4801">
        <v>1852</v>
      </c>
      <c r="D4801" t="s">
        <v>19</v>
      </c>
      <c r="E4801" t="s">
        <v>13</v>
      </c>
      <c r="F4801" s="6">
        <v>3</v>
      </c>
      <c r="G4801" s="4">
        <v>215.59</v>
      </c>
      <c r="H4801" s="7">
        <v>0.09</v>
      </c>
      <c r="I4801" t="s">
        <v>14</v>
      </c>
      <c r="J4801" s="6">
        <v>6</v>
      </c>
      <c r="K4801" s="5">
        <v>3.3</v>
      </c>
      <c r="L4801" s="4">
        <v>588.55999999999995</v>
      </c>
    </row>
    <row r="4802" spans="1:12" x14ac:dyDescent="0.3">
      <c r="A4802">
        <v>14801</v>
      </c>
      <c r="B4802" s="1">
        <v>49362</v>
      </c>
      <c r="C4802">
        <v>1519</v>
      </c>
      <c r="D4802" t="s">
        <v>12</v>
      </c>
      <c r="E4802" t="s">
        <v>21</v>
      </c>
      <c r="F4802" s="6">
        <v>5</v>
      </c>
      <c r="G4802" s="4">
        <v>206.11</v>
      </c>
      <c r="H4802" s="7">
        <v>0.09</v>
      </c>
      <c r="I4802" t="s">
        <v>16</v>
      </c>
      <c r="J4802" s="6">
        <v>8</v>
      </c>
      <c r="K4802" s="5">
        <v>2.2999999999999998</v>
      </c>
      <c r="L4802" s="4">
        <v>937.8</v>
      </c>
    </row>
    <row r="4803" spans="1:12" x14ac:dyDescent="0.3">
      <c r="A4803">
        <v>14802</v>
      </c>
      <c r="B4803" s="1">
        <v>49363</v>
      </c>
      <c r="C4803">
        <v>1283</v>
      </c>
      <c r="D4803" t="s">
        <v>22</v>
      </c>
      <c r="E4803" t="s">
        <v>13</v>
      </c>
      <c r="F4803" s="6">
        <v>6</v>
      </c>
      <c r="G4803" s="4">
        <v>157.1</v>
      </c>
      <c r="H4803" s="7">
        <v>0.03</v>
      </c>
      <c r="I4803" t="s">
        <v>16</v>
      </c>
      <c r="J4803" s="6">
        <v>3</v>
      </c>
      <c r="K4803" s="5">
        <v>2</v>
      </c>
      <c r="L4803" s="4">
        <v>914.32</v>
      </c>
    </row>
    <row r="4804" spans="1:12" x14ac:dyDescent="0.3">
      <c r="A4804">
        <v>14803</v>
      </c>
      <c r="B4804" s="1">
        <v>49364</v>
      </c>
      <c r="C4804">
        <v>1516</v>
      </c>
      <c r="D4804" t="s">
        <v>15</v>
      </c>
      <c r="E4804" t="s">
        <v>17</v>
      </c>
      <c r="F4804" s="6">
        <v>3</v>
      </c>
      <c r="G4804" s="4">
        <v>371.19</v>
      </c>
      <c r="H4804" s="7">
        <v>0.14000000000000001</v>
      </c>
      <c r="I4804" t="s">
        <v>16</v>
      </c>
      <c r="J4804" s="6">
        <v>1</v>
      </c>
      <c r="K4804" s="5">
        <v>5</v>
      </c>
      <c r="L4804" s="4">
        <v>957.67</v>
      </c>
    </row>
    <row r="4805" spans="1:12" x14ac:dyDescent="0.3">
      <c r="A4805">
        <v>14804</v>
      </c>
      <c r="B4805" s="1">
        <v>49365</v>
      </c>
      <c r="C4805">
        <v>1656</v>
      </c>
      <c r="D4805" t="s">
        <v>19</v>
      </c>
      <c r="E4805" t="s">
        <v>13</v>
      </c>
      <c r="F4805" s="6">
        <v>6</v>
      </c>
      <c r="G4805" s="4">
        <v>541.74</v>
      </c>
      <c r="H4805" s="7">
        <v>0.21</v>
      </c>
      <c r="I4805" t="s">
        <v>18</v>
      </c>
      <c r="J4805" s="6">
        <v>5</v>
      </c>
      <c r="K4805" s="5">
        <v>4.0999999999999996</v>
      </c>
      <c r="L4805" s="4">
        <v>2567.85</v>
      </c>
    </row>
    <row r="4806" spans="1:12" x14ac:dyDescent="0.3">
      <c r="A4806">
        <v>14805</v>
      </c>
      <c r="B4806" s="1">
        <v>49366</v>
      </c>
      <c r="C4806">
        <v>1612</v>
      </c>
      <c r="D4806" t="s">
        <v>15</v>
      </c>
      <c r="E4806" t="s">
        <v>17</v>
      </c>
      <c r="F4806" s="6">
        <v>3</v>
      </c>
      <c r="G4806" s="4">
        <v>194.64</v>
      </c>
      <c r="H4806" s="7">
        <v>0.2</v>
      </c>
      <c r="I4806" t="s">
        <v>18</v>
      </c>
      <c r="J4806" s="6">
        <v>3</v>
      </c>
      <c r="K4806" s="5">
        <v>4.3</v>
      </c>
      <c r="L4806" s="4">
        <v>467.14</v>
      </c>
    </row>
    <row r="4807" spans="1:12" x14ac:dyDescent="0.3">
      <c r="A4807">
        <v>14806</v>
      </c>
      <c r="B4807" s="1">
        <v>49367</v>
      </c>
      <c r="C4807">
        <v>1163</v>
      </c>
      <c r="D4807" t="s">
        <v>19</v>
      </c>
      <c r="E4807" t="s">
        <v>17</v>
      </c>
      <c r="F4807" s="6">
        <v>6</v>
      </c>
      <c r="G4807" s="4">
        <v>124.22</v>
      </c>
      <c r="H4807" s="7">
        <v>0.19</v>
      </c>
      <c r="I4807" t="s">
        <v>16</v>
      </c>
      <c r="J4807" s="6">
        <v>6</v>
      </c>
      <c r="K4807" s="5">
        <v>1.1000000000000001</v>
      </c>
      <c r="L4807" s="4">
        <v>603.71</v>
      </c>
    </row>
    <row r="4808" spans="1:12" x14ac:dyDescent="0.3">
      <c r="A4808">
        <v>14807</v>
      </c>
      <c r="B4808" s="1">
        <v>49368</v>
      </c>
      <c r="C4808">
        <v>1885</v>
      </c>
      <c r="D4808" t="s">
        <v>19</v>
      </c>
      <c r="E4808" t="s">
        <v>13</v>
      </c>
      <c r="F4808" s="6">
        <v>5</v>
      </c>
      <c r="G4808" s="4">
        <v>505.57</v>
      </c>
      <c r="H4808" s="7">
        <v>0.12</v>
      </c>
      <c r="I4808" t="s">
        <v>16</v>
      </c>
      <c r="J4808" s="6">
        <v>3</v>
      </c>
      <c r="K4808" s="5">
        <v>1.2</v>
      </c>
      <c r="L4808" s="4">
        <v>2224.5100000000002</v>
      </c>
    </row>
    <row r="4809" spans="1:12" x14ac:dyDescent="0.3">
      <c r="A4809">
        <v>14808</v>
      </c>
      <c r="B4809" s="1">
        <v>49369</v>
      </c>
      <c r="C4809">
        <v>1658</v>
      </c>
      <c r="D4809" t="s">
        <v>15</v>
      </c>
      <c r="E4809" t="s">
        <v>17</v>
      </c>
      <c r="F4809" s="6">
        <v>5</v>
      </c>
      <c r="G4809" s="4">
        <v>448.94</v>
      </c>
      <c r="H4809" s="7">
        <v>0.25</v>
      </c>
      <c r="I4809" t="s">
        <v>14</v>
      </c>
      <c r="J4809" s="6">
        <v>1</v>
      </c>
      <c r="K4809" s="5">
        <v>3.9</v>
      </c>
      <c r="L4809" s="4">
        <v>1683.52</v>
      </c>
    </row>
    <row r="4810" spans="1:12" x14ac:dyDescent="0.3">
      <c r="A4810">
        <v>14809</v>
      </c>
      <c r="B4810" s="1">
        <v>49370</v>
      </c>
      <c r="C4810">
        <v>1063</v>
      </c>
      <c r="D4810" t="s">
        <v>15</v>
      </c>
      <c r="E4810" t="s">
        <v>17</v>
      </c>
      <c r="F4810" s="6">
        <v>2</v>
      </c>
      <c r="G4810" s="4">
        <v>559.54</v>
      </c>
      <c r="H4810" s="7">
        <v>0.28999999999999998</v>
      </c>
      <c r="I4810" t="s">
        <v>16</v>
      </c>
      <c r="J4810" s="6">
        <v>9</v>
      </c>
      <c r="K4810" s="5">
        <v>1.8</v>
      </c>
      <c r="L4810" s="4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 s="6">
        <v>7</v>
      </c>
      <c r="G4811" s="4">
        <v>111.83</v>
      </c>
      <c r="H4811" s="7">
        <v>0.12</v>
      </c>
      <c r="I4811" t="s">
        <v>16</v>
      </c>
      <c r="J4811" s="6">
        <v>5</v>
      </c>
      <c r="K4811" s="5">
        <v>2.7</v>
      </c>
      <c r="L4811" s="4">
        <v>688.87</v>
      </c>
    </row>
    <row r="4812" spans="1:12" x14ac:dyDescent="0.3">
      <c r="A4812">
        <v>14811</v>
      </c>
      <c r="B4812" s="1">
        <v>49372</v>
      </c>
      <c r="C4812">
        <v>1116</v>
      </c>
      <c r="D4812" t="s">
        <v>19</v>
      </c>
      <c r="E4812" t="s">
        <v>21</v>
      </c>
      <c r="F4812" s="6">
        <v>7</v>
      </c>
      <c r="G4812" s="4">
        <v>99.39</v>
      </c>
      <c r="H4812" s="7">
        <v>0.03</v>
      </c>
      <c r="I4812" t="s">
        <v>16</v>
      </c>
      <c r="J4812" s="6">
        <v>2</v>
      </c>
      <c r="K4812" s="5">
        <v>1.7</v>
      </c>
      <c r="L4812" s="4">
        <v>674.86</v>
      </c>
    </row>
    <row r="4813" spans="1:12" x14ac:dyDescent="0.3">
      <c r="A4813">
        <v>14812</v>
      </c>
      <c r="B4813" s="1">
        <v>49373</v>
      </c>
      <c r="C4813">
        <v>1865</v>
      </c>
      <c r="D4813" t="s">
        <v>15</v>
      </c>
      <c r="E4813" t="s">
        <v>17</v>
      </c>
      <c r="F4813" s="6">
        <v>4</v>
      </c>
      <c r="G4813" s="4">
        <v>331.74</v>
      </c>
      <c r="H4813" s="7">
        <v>0.1</v>
      </c>
      <c r="I4813" t="s">
        <v>16</v>
      </c>
      <c r="J4813" s="6">
        <v>2</v>
      </c>
      <c r="K4813" s="5">
        <v>1.7</v>
      </c>
      <c r="L4813" s="4">
        <v>1194.26</v>
      </c>
    </row>
    <row r="4814" spans="1:12" x14ac:dyDescent="0.3">
      <c r="A4814">
        <v>14813</v>
      </c>
      <c r="B4814" s="1">
        <v>49374</v>
      </c>
      <c r="C4814">
        <v>1266</v>
      </c>
      <c r="D4814" t="s">
        <v>19</v>
      </c>
      <c r="E4814" t="s">
        <v>20</v>
      </c>
      <c r="F4814" s="6">
        <v>1</v>
      </c>
      <c r="G4814" s="4">
        <v>374.44</v>
      </c>
      <c r="H4814" s="7">
        <v>0.05</v>
      </c>
      <c r="I4814" t="s">
        <v>16</v>
      </c>
      <c r="J4814" s="6">
        <v>11</v>
      </c>
      <c r="K4814" s="5">
        <v>1.4</v>
      </c>
      <c r="L4814" s="4">
        <v>355.72</v>
      </c>
    </row>
    <row r="4815" spans="1:12" x14ac:dyDescent="0.3">
      <c r="A4815">
        <v>14814</v>
      </c>
      <c r="B4815" s="1">
        <v>49375</v>
      </c>
      <c r="C4815">
        <v>1821</v>
      </c>
      <c r="D4815" t="s">
        <v>12</v>
      </c>
      <c r="E4815" t="s">
        <v>13</v>
      </c>
      <c r="F4815" s="6">
        <v>5</v>
      </c>
      <c r="G4815" s="4">
        <v>295.89999999999998</v>
      </c>
      <c r="H4815" s="7">
        <v>0.16</v>
      </c>
      <c r="I4815" t="s">
        <v>16</v>
      </c>
      <c r="J4815" s="6">
        <v>9</v>
      </c>
      <c r="K4815" s="5">
        <v>3.4</v>
      </c>
      <c r="L4815" s="4">
        <v>1242.78</v>
      </c>
    </row>
    <row r="4816" spans="1:12" x14ac:dyDescent="0.3">
      <c r="A4816">
        <v>14815</v>
      </c>
      <c r="B4816" s="1">
        <v>49376</v>
      </c>
      <c r="C4816">
        <v>1684</v>
      </c>
      <c r="D4816" t="s">
        <v>15</v>
      </c>
      <c r="E4816" t="s">
        <v>17</v>
      </c>
      <c r="F4816" s="6">
        <v>5</v>
      </c>
      <c r="G4816" s="4">
        <v>365.4</v>
      </c>
      <c r="H4816" s="7">
        <v>0.05</v>
      </c>
      <c r="I4816" t="s">
        <v>16</v>
      </c>
      <c r="J4816" s="6">
        <v>1</v>
      </c>
      <c r="K4816" s="5">
        <v>4</v>
      </c>
      <c r="L4816" s="4">
        <v>1735.65</v>
      </c>
    </row>
    <row r="4817" spans="1:12" x14ac:dyDescent="0.3">
      <c r="A4817">
        <v>14816</v>
      </c>
      <c r="B4817" s="1">
        <v>49377</v>
      </c>
      <c r="C4817">
        <v>1558</v>
      </c>
      <c r="D4817" t="s">
        <v>22</v>
      </c>
      <c r="E4817" t="s">
        <v>13</v>
      </c>
      <c r="F4817" s="6">
        <v>3</v>
      </c>
      <c r="G4817" s="4">
        <v>120.52</v>
      </c>
      <c r="H4817" s="7">
        <v>0.16</v>
      </c>
      <c r="I4817" t="s">
        <v>14</v>
      </c>
      <c r="J4817" s="6">
        <v>10</v>
      </c>
      <c r="K4817" s="5">
        <v>1.2</v>
      </c>
      <c r="L4817" s="4">
        <v>303.70999999999998</v>
      </c>
    </row>
    <row r="4818" spans="1:12" x14ac:dyDescent="0.3">
      <c r="A4818">
        <v>14817</v>
      </c>
      <c r="B4818" s="1">
        <v>49378</v>
      </c>
      <c r="C4818">
        <v>1139</v>
      </c>
      <c r="D4818" t="s">
        <v>19</v>
      </c>
      <c r="E4818" t="s">
        <v>21</v>
      </c>
      <c r="F4818" s="6">
        <v>4</v>
      </c>
      <c r="G4818" s="4">
        <v>295.57</v>
      </c>
      <c r="H4818" s="7">
        <v>0.08</v>
      </c>
      <c r="I4818" t="s">
        <v>16</v>
      </c>
      <c r="J4818" s="6">
        <v>3</v>
      </c>
      <c r="K4818" s="5">
        <v>2.1</v>
      </c>
      <c r="L4818" s="4">
        <v>1087.7</v>
      </c>
    </row>
    <row r="4819" spans="1:12" x14ac:dyDescent="0.3">
      <c r="A4819">
        <v>14818</v>
      </c>
      <c r="B4819" s="1">
        <v>49379</v>
      </c>
      <c r="C4819">
        <v>1245</v>
      </c>
      <c r="D4819" t="s">
        <v>19</v>
      </c>
      <c r="E4819" t="s">
        <v>13</v>
      </c>
      <c r="F4819" s="6">
        <v>7</v>
      </c>
      <c r="G4819" s="4">
        <v>399.98</v>
      </c>
      <c r="H4819" s="7">
        <v>0.26</v>
      </c>
      <c r="I4819" t="s">
        <v>18</v>
      </c>
      <c r="J4819" s="6">
        <v>10</v>
      </c>
      <c r="K4819" s="5">
        <v>3.6</v>
      </c>
      <c r="L4819" s="4">
        <v>2071.9</v>
      </c>
    </row>
    <row r="4820" spans="1:12" x14ac:dyDescent="0.3">
      <c r="A4820">
        <v>14819</v>
      </c>
      <c r="B4820" s="1">
        <v>49380</v>
      </c>
      <c r="C4820">
        <v>1660</v>
      </c>
      <c r="D4820" t="s">
        <v>12</v>
      </c>
      <c r="E4820" t="s">
        <v>17</v>
      </c>
      <c r="F4820" s="6">
        <v>5</v>
      </c>
      <c r="G4820" s="4">
        <v>268.13</v>
      </c>
      <c r="H4820" s="7">
        <v>0.01</v>
      </c>
      <c r="I4820" t="s">
        <v>18</v>
      </c>
      <c r="J4820" s="6">
        <v>11</v>
      </c>
      <c r="K4820" s="5">
        <v>2.6</v>
      </c>
      <c r="L4820" s="4">
        <v>1327.24</v>
      </c>
    </row>
    <row r="4821" spans="1:12" x14ac:dyDescent="0.3">
      <c r="A4821">
        <v>14820</v>
      </c>
      <c r="B4821" s="1">
        <v>49381</v>
      </c>
      <c r="C4821">
        <v>1757</v>
      </c>
      <c r="D4821" t="s">
        <v>19</v>
      </c>
      <c r="E4821" t="s">
        <v>17</v>
      </c>
      <c r="F4821" s="6">
        <v>6</v>
      </c>
      <c r="G4821" s="4">
        <v>412.48</v>
      </c>
      <c r="H4821" s="7">
        <v>0.19</v>
      </c>
      <c r="I4821" t="s">
        <v>16</v>
      </c>
      <c r="J4821" s="6">
        <v>7</v>
      </c>
      <c r="K4821" s="5">
        <v>3.8</v>
      </c>
      <c r="L4821" s="4">
        <v>2004.65</v>
      </c>
    </row>
    <row r="4822" spans="1:12" x14ac:dyDescent="0.3">
      <c r="A4822">
        <v>14821</v>
      </c>
      <c r="B4822" s="1">
        <v>49382</v>
      </c>
      <c r="C4822">
        <v>1394</v>
      </c>
      <c r="D4822" t="s">
        <v>15</v>
      </c>
      <c r="E4822" t="s">
        <v>17</v>
      </c>
      <c r="F4822" s="6">
        <v>7</v>
      </c>
      <c r="G4822" s="4">
        <v>278.95</v>
      </c>
      <c r="H4822" s="7">
        <v>0.06</v>
      </c>
      <c r="I4822" t="s">
        <v>18</v>
      </c>
      <c r="J4822" s="6">
        <v>1</v>
      </c>
      <c r="K4822" s="5">
        <v>4</v>
      </c>
      <c r="L4822" s="4">
        <v>1835.49</v>
      </c>
    </row>
    <row r="4823" spans="1:12" x14ac:dyDescent="0.3">
      <c r="A4823">
        <v>14822</v>
      </c>
      <c r="B4823" s="1">
        <v>49383</v>
      </c>
      <c r="C4823">
        <v>1486</v>
      </c>
      <c r="D4823" t="s">
        <v>15</v>
      </c>
      <c r="E4823" t="s">
        <v>17</v>
      </c>
      <c r="F4823" s="6">
        <v>4</v>
      </c>
      <c r="G4823" s="4">
        <v>210.16</v>
      </c>
      <c r="H4823" s="7">
        <v>0</v>
      </c>
      <c r="I4823" t="s">
        <v>16</v>
      </c>
      <c r="J4823" s="6">
        <v>2</v>
      </c>
      <c r="K4823" s="5">
        <v>1.1000000000000001</v>
      </c>
      <c r="L4823" s="4">
        <v>840.64</v>
      </c>
    </row>
    <row r="4824" spans="1:12" x14ac:dyDescent="0.3">
      <c r="A4824">
        <v>14823</v>
      </c>
      <c r="B4824" s="1">
        <v>49384</v>
      </c>
      <c r="C4824">
        <v>1475</v>
      </c>
      <c r="D4824" t="s">
        <v>19</v>
      </c>
      <c r="E4824" t="s">
        <v>20</v>
      </c>
      <c r="F4824" s="6">
        <v>1</v>
      </c>
      <c r="G4824" s="4">
        <v>192.61</v>
      </c>
      <c r="H4824" s="7">
        <v>0.3</v>
      </c>
      <c r="I4824" t="s">
        <v>16</v>
      </c>
      <c r="J4824" s="6">
        <v>6</v>
      </c>
      <c r="K4824" s="5">
        <v>2.5</v>
      </c>
      <c r="L4824" s="4">
        <v>134.83000000000001</v>
      </c>
    </row>
    <row r="4825" spans="1:12" x14ac:dyDescent="0.3">
      <c r="A4825">
        <v>14824</v>
      </c>
      <c r="B4825" s="1">
        <v>49385</v>
      </c>
      <c r="C4825">
        <v>1516</v>
      </c>
      <c r="D4825" t="s">
        <v>22</v>
      </c>
      <c r="E4825" t="s">
        <v>20</v>
      </c>
      <c r="F4825" s="6">
        <v>6</v>
      </c>
      <c r="G4825" s="4">
        <v>255.38</v>
      </c>
      <c r="H4825" s="7">
        <v>0.24</v>
      </c>
      <c r="I4825" t="s">
        <v>14</v>
      </c>
      <c r="J4825" s="6">
        <v>9</v>
      </c>
      <c r="K4825" s="5">
        <v>3.9</v>
      </c>
      <c r="L4825" s="4">
        <v>1164.53</v>
      </c>
    </row>
    <row r="4826" spans="1:12" x14ac:dyDescent="0.3">
      <c r="A4826">
        <v>14825</v>
      </c>
      <c r="B4826" s="1">
        <v>49386</v>
      </c>
      <c r="C4826">
        <v>1976</v>
      </c>
      <c r="D4826" t="s">
        <v>15</v>
      </c>
      <c r="E4826" t="s">
        <v>20</v>
      </c>
      <c r="F4826" s="6">
        <v>3</v>
      </c>
      <c r="G4826" s="4">
        <v>28.51</v>
      </c>
      <c r="H4826" s="7">
        <v>0.03</v>
      </c>
      <c r="I4826" t="s">
        <v>18</v>
      </c>
      <c r="J4826" s="6">
        <v>9</v>
      </c>
      <c r="K4826" s="5">
        <v>2.5</v>
      </c>
      <c r="L4826" s="4">
        <v>82.96</v>
      </c>
    </row>
    <row r="4827" spans="1:12" x14ac:dyDescent="0.3">
      <c r="A4827">
        <v>14826</v>
      </c>
      <c r="B4827" s="1">
        <v>49387</v>
      </c>
      <c r="C4827">
        <v>1183</v>
      </c>
      <c r="D4827" t="s">
        <v>19</v>
      </c>
      <c r="E4827" t="s">
        <v>17</v>
      </c>
      <c r="F4827" s="6">
        <v>2</v>
      </c>
      <c r="G4827" s="4">
        <v>406.09</v>
      </c>
      <c r="H4827" s="7">
        <v>0.23</v>
      </c>
      <c r="I4827" t="s">
        <v>14</v>
      </c>
      <c r="J4827" s="6">
        <v>8</v>
      </c>
      <c r="K4827" s="5">
        <v>1</v>
      </c>
      <c r="L4827" s="4">
        <v>625.38</v>
      </c>
    </row>
    <row r="4828" spans="1:12" x14ac:dyDescent="0.3">
      <c r="A4828">
        <v>14827</v>
      </c>
      <c r="B4828" s="1">
        <v>49388</v>
      </c>
      <c r="C4828">
        <v>1019</v>
      </c>
      <c r="D4828" t="s">
        <v>19</v>
      </c>
      <c r="E4828" t="s">
        <v>20</v>
      </c>
      <c r="F4828" s="6">
        <v>6</v>
      </c>
      <c r="G4828" s="4">
        <v>509.39</v>
      </c>
      <c r="H4828" s="7">
        <v>0.21</v>
      </c>
      <c r="I4828" t="s">
        <v>14</v>
      </c>
      <c r="J4828" s="6">
        <v>3</v>
      </c>
      <c r="K4828" s="5">
        <v>2.2999999999999998</v>
      </c>
      <c r="L4828" s="4">
        <v>2414.5100000000002</v>
      </c>
    </row>
    <row r="4829" spans="1:12" x14ac:dyDescent="0.3">
      <c r="A4829">
        <v>14828</v>
      </c>
      <c r="B4829" s="1">
        <v>49389</v>
      </c>
      <c r="C4829">
        <v>1936</v>
      </c>
      <c r="D4829" t="s">
        <v>19</v>
      </c>
      <c r="E4829" t="s">
        <v>13</v>
      </c>
      <c r="F4829" s="6">
        <v>7</v>
      </c>
      <c r="G4829" s="4">
        <v>222.46</v>
      </c>
      <c r="H4829" s="7">
        <v>0.17</v>
      </c>
      <c r="I4829" t="s">
        <v>16</v>
      </c>
      <c r="J4829" s="6">
        <v>2</v>
      </c>
      <c r="K4829" s="5">
        <v>4.5</v>
      </c>
      <c r="L4829" s="4">
        <v>1292.49</v>
      </c>
    </row>
    <row r="4830" spans="1:12" x14ac:dyDescent="0.3">
      <c r="A4830">
        <v>14829</v>
      </c>
      <c r="B4830" s="1">
        <v>49390</v>
      </c>
      <c r="C4830">
        <v>1557</v>
      </c>
      <c r="D4830" t="s">
        <v>12</v>
      </c>
      <c r="E4830" t="s">
        <v>17</v>
      </c>
      <c r="F4830" s="6">
        <v>1</v>
      </c>
      <c r="G4830" s="4">
        <v>41.93</v>
      </c>
      <c r="H4830" s="7">
        <v>0.15</v>
      </c>
      <c r="I4830" t="s">
        <v>16</v>
      </c>
      <c r="J4830" s="6">
        <v>1</v>
      </c>
      <c r="K4830" s="5">
        <v>4.8</v>
      </c>
      <c r="L4830" s="4">
        <v>35.64</v>
      </c>
    </row>
    <row r="4831" spans="1:12" x14ac:dyDescent="0.3">
      <c r="A4831">
        <v>14830</v>
      </c>
      <c r="B4831" s="1">
        <v>49391</v>
      </c>
      <c r="C4831">
        <v>1523</v>
      </c>
      <c r="D4831" t="s">
        <v>22</v>
      </c>
      <c r="E4831" t="s">
        <v>21</v>
      </c>
      <c r="F4831" s="6">
        <v>6</v>
      </c>
      <c r="G4831" s="4">
        <v>592.26</v>
      </c>
      <c r="H4831" s="7">
        <v>0.31</v>
      </c>
      <c r="I4831" t="s">
        <v>16</v>
      </c>
      <c r="J4831" s="6">
        <v>11</v>
      </c>
      <c r="K4831" s="5">
        <v>3.2</v>
      </c>
      <c r="L4831" s="4">
        <v>2451.96</v>
      </c>
    </row>
    <row r="4832" spans="1:12" x14ac:dyDescent="0.3">
      <c r="A4832">
        <v>14831</v>
      </c>
      <c r="B4832" s="1">
        <v>49392</v>
      </c>
      <c r="C4832">
        <v>1581</v>
      </c>
      <c r="D4832" t="s">
        <v>19</v>
      </c>
      <c r="E4832" t="s">
        <v>17</v>
      </c>
      <c r="F4832" s="6">
        <v>4</v>
      </c>
      <c r="G4832" s="4">
        <v>169.26</v>
      </c>
      <c r="H4832" s="7">
        <v>0.09</v>
      </c>
      <c r="I4832" t="s">
        <v>14</v>
      </c>
      <c r="J4832" s="6">
        <v>11</v>
      </c>
      <c r="K4832" s="5">
        <v>2.2000000000000002</v>
      </c>
      <c r="L4832" s="4">
        <v>616.11</v>
      </c>
    </row>
    <row r="4833" spans="1:12" x14ac:dyDescent="0.3">
      <c r="A4833">
        <v>14832</v>
      </c>
      <c r="B4833" s="1">
        <v>49393</v>
      </c>
      <c r="C4833">
        <v>1528</v>
      </c>
      <c r="D4833" t="s">
        <v>19</v>
      </c>
      <c r="E4833" t="s">
        <v>13</v>
      </c>
      <c r="F4833" s="6">
        <v>4</v>
      </c>
      <c r="G4833" s="4">
        <v>89.07</v>
      </c>
      <c r="H4833" s="7">
        <v>0.14000000000000001</v>
      </c>
      <c r="I4833" t="s">
        <v>14</v>
      </c>
      <c r="J4833" s="6">
        <v>9</v>
      </c>
      <c r="K4833" s="5">
        <v>2.9</v>
      </c>
      <c r="L4833" s="4">
        <v>306.39999999999998</v>
      </c>
    </row>
    <row r="4834" spans="1:12" x14ac:dyDescent="0.3">
      <c r="A4834">
        <v>14833</v>
      </c>
      <c r="B4834" s="1">
        <v>49394</v>
      </c>
      <c r="C4834">
        <v>1882</v>
      </c>
      <c r="D4834" t="s">
        <v>22</v>
      </c>
      <c r="E4834" t="s">
        <v>20</v>
      </c>
      <c r="F4834" s="6">
        <v>1</v>
      </c>
      <c r="G4834" s="4">
        <v>231.31</v>
      </c>
      <c r="H4834" s="7">
        <v>0.12</v>
      </c>
      <c r="I4834" t="s">
        <v>18</v>
      </c>
      <c r="J4834" s="6">
        <v>5</v>
      </c>
      <c r="K4834" s="5">
        <v>1.9</v>
      </c>
      <c r="L4834" s="4">
        <v>203.55</v>
      </c>
    </row>
    <row r="4835" spans="1:12" x14ac:dyDescent="0.3">
      <c r="A4835">
        <v>14834</v>
      </c>
      <c r="B4835" s="1">
        <v>49395</v>
      </c>
      <c r="C4835">
        <v>1146</v>
      </c>
      <c r="D4835" t="s">
        <v>15</v>
      </c>
      <c r="E4835" t="s">
        <v>17</v>
      </c>
      <c r="F4835" s="6">
        <v>7</v>
      </c>
      <c r="G4835" s="4">
        <v>447.06</v>
      </c>
      <c r="H4835" s="7">
        <v>0.27</v>
      </c>
      <c r="I4835" t="s">
        <v>16</v>
      </c>
      <c r="J4835" s="6">
        <v>3</v>
      </c>
      <c r="K4835" s="5">
        <v>1.7</v>
      </c>
      <c r="L4835" s="4">
        <v>2284.48</v>
      </c>
    </row>
    <row r="4836" spans="1:12" x14ac:dyDescent="0.3">
      <c r="A4836">
        <v>14835</v>
      </c>
      <c r="B4836" s="1">
        <v>49396</v>
      </c>
      <c r="C4836">
        <v>1665</v>
      </c>
      <c r="D4836" t="s">
        <v>15</v>
      </c>
      <c r="E4836" t="s">
        <v>20</v>
      </c>
      <c r="F4836" s="6">
        <v>4</v>
      </c>
      <c r="G4836" s="4">
        <v>186.94</v>
      </c>
      <c r="H4836" s="7">
        <v>0.32</v>
      </c>
      <c r="I4836" t="s">
        <v>16</v>
      </c>
      <c r="J4836" s="6">
        <v>10</v>
      </c>
      <c r="K4836" s="5">
        <v>3</v>
      </c>
      <c r="L4836" s="4">
        <v>508.48</v>
      </c>
    </row>
    <row r="4837" spans="1:12" x14ac:dyDescent="0.3">
      <c r="A4837">
        <v>14836</v>
      </c>
      <c r="B4837" s="1">
        <v>49397</v>
      </c>
      <c r="C4837">
        <v>1303</v>
      </c>
      <c r="D4837" t="s">
        <v>15</v>
      </c>
      <c r="E4837" t="s">
        <v>17</v>
      </c>
      <c r="F4837" s="6">
        <v>6</v>
      </c>
      <c r="G4837" s="4">
        <v>351.2</v>
      </c>
      <c r="H4837" s="7">
        <v>0.3</v>
      </c>
      <c r="I4837" t="s">
        <v>14</v>
      </c>
      <c r="J4837" s="6">
        <v>10</v>
      </c>
      <c r="K4837" s="5">
        <v>3.9</v>
      </c>
      <c r="L4837" s="4">
        <v>1475.04</v>
      </c>
    </row>
    <row r="4838" spans="1:12" x14ac:dyDescent="0.3">
      <c r="A4838">
        <v>14837</v>
      </c>
      <c r="B4838" s="1">
        <v>49398</v>
      </c>
      <c r="C4838">
        <v>1619</v>
      </c>
      <c r="D4838" t="s">
        <v>19</v>
      </c>
      <c r="E4838" t="s">
        <v>13</v>
      </c>
      <c r="F4838" s="6">
        <v>2</v>
      </c>
      <c r="G4838" s="4">
        <v>258.10000000000002</v>
      </c>
      <c r="H4838" s="7">
        <v>0.28000000000000003</v>
      </c>
      <c r="I4838" t="s">
        <v>14</v>
      </c>
      <c r="J4838" s="6">
        <v>11</v>
      </c>
      <c r="K4838" s="5">
        <v>1.9</v>
      </c>
      <c r="L4838" s="4">
        <v>371.66</v>
      </c>
    </row>
    <row r="4839" spans="1:12" x14ac:dyDescent="0.3">
      <c r="A4839">
        <v>14838</v>
      </c>
      <c r="B4839" s="1">
        <v>49399</v>
      </c>
      <c r="C4839">
        <v>1747</v>
      </c>
      <c r="D4839" t="s">
        <v>22</v>
      </c>
      <c r="E4839" t="s">
        <v>17</v>
      </c>
      <c r="F4839" s="6">
        <v>6</v>
      </c>
      <c r="G4839" s="4">
        <v>83.89</v>
      </c>
      <c r="H4839" s="7">
        <v>0.35</v>
      </c>
      <c r="I4839" t="s">
        <v>16</v>
      </c>
      <c r="J4839" s="6">
        <v>5</v>
      </c>
      <c r="K4839" s="5">
        <v>4.5999999999999996</v>
      </c>
      <c r="L4839" s="4">
        <v>327.17</v>
      </c>
    </row>
    <row r="4840" spans="1:12" x14ac:dyDescent="0.3">
      <c r="A4840">
        <v>14839</v>
      </c>
      <c r="B4840" s="1">
        <v>49400</v>
      </c>
      <c r="C4840">
        <v>1819</v>
      </c>
      <c r="D4840" t="s">
        <v>12</v>
      </c>
      <c r="E4840" t="s">
        <v>20</v>
      </c>
      <c r="F4840" s="6">
        <v>2</v>
      </c>
      <c r="G4840" s="4">
        <v>208.22</v>
      </c>
      <c r="H4840" s="7">
        <v>0.24</v>
      </c>
      <c r="I4840" t="s">
        <v>16</v>
      </c>
      <c r="J4840" s="6">
        <v>11</v>
      </c>
      <c r="K4840" s="5">
        <v>1.7</v>
      </c>
      <c r="L4840" s="4">
        <v>316.49</v>
      </c>
    </row>
    <row r="4841" spans="1:12" x14ac:dyDescent="0.3">
      <c r="A4841">
        <v>14840</v>
      </c>
      <c r="B4841" s="1">
        <v>49401</v>
      </c>
      <c r="C4841">
        <v>1863</v>
      </c>
      <c r="D4841" t="s">
        <v>19</v>
      </c>
      <c r="E4841" t="s">
        <v>20</v>
      </c>
      <c r="F4841" s="6">
        <v>4</v>
      </c>
      <c r="G4841" s="4">
        <v>439.05</v>
      </c>
      <c r="H4841" s="7">
        <v>0.26</v>
      </c>
      <c r="I4841" t="s">
        <v>16</v>
      </c>
      <c r="J4841" s="6">
        <v>3</v>
      </c>
      <c r="K4841" s="5">
        <v>3.2</v>
      </c>
      <c r="L4841" s="4">
        <v>1299.5899999999999</v>
      </c>
    </row>
    <row r="4842" spans="1:12" x14ac:dyDescent="0.3">
      <c r="A4842">
        <v>14841</v>
      </c>
      <c r="B4842" s="1">
        <v>49402</v>
      </c>
      <c r="C4842">
        <v>1581</v>
      </c>
      <c r="D4842" t="s">
        <v>15</v>
      </c>
      <c r="E4842" t="s">
        <v>13</v>
      </c>
      <c r="F4842" s="6">
        <v>6</v>
      </c>
      <c r="G4842" s="4">
        <v>373.02</v>
      </c>
      <c r="H4842" s="7">
        <v>0.34</v>
      </c>
      <c r="I4842" t="s">
        <v>16</v>
      </c>
      <c r="J4842" s="6">
        <v>9</v>
      </c>
      <c r="K4842" s="5">
        <v>4.0999999999999996</v>
      </c>
      <c r="L4842" s="4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 s="6">
        <v>4</v>
      </c>
      <c r="G4843" s="4">
        <v>85.07</v>
      </c>
      <c r="H4843" s="7">
        <v>0</v>
      </c>
      <c r="I4843" t="s">
        <v>14</v>
      </c>
      <c r="J4843" s="6">
        <v>1</v>
      </c>
      <c r="K4843" s="5">
        <v>1.9</v>
      </c>
      <c r="L4843" s="4">
        <v>340.28</v>
      </c>
    </row>
    <row r="4844" spans="1:12" x14ac:dyDescent="0.3">
      <c r="A4844">
        <v>14843</v>
      </c>
      <c r="B4844" s="1">
        <v>49404</v>
      </c>
      <c r="C4844">
        <v>1761</v>
      </c>
      <c r="D4844" t="s">
        <v>15</v>
      </c>
      <c r="E4844" t="s">
        <v>21</v>
      </c>
      <c r="F4844" s="6">
        <v>7</v>
      </c>
      <c r="G4844" s="4">
        <v>110.54</v>
      </c>
      <c r="H4844" s="7">
        <v>0.22</v>
      </c>
      <c r="I4844" t="s">
        <v>18</v>
      </c>
      <c r="J4844" s="6">
        <v>1</v>
      </c>
      <c r="K4844" s="5">
        <v>2.2000000000000002</v>
      </c>
      <c r="L4844" s="4">
        <v>603.54999999999995</v>
      </c>
    </row>
    <row r="4845" spans="1:12" x14ac:dyDescent="0.3">
      <c r="A4845">
        <v>14844</v>
      </c>
      <c r="B4845" s="1">
        <v>49405</v>
      </c>
      <c r="C4845">
        <v>1227</v>
      </c>
      <c r="D4845" t="s">
        <v>19</v>
      </c>
      <c r="E4845" t="s">
        <v>17</v>
      </c>
      <c r="F4845" s="6">
        <v>2</v>
      </c>
      <c r="G4845" s="4">
        <v>389.83</v>
      </c>
      <c r="H4845" s="7">
        <v>0.26</v>
      </c>
      <c r="I4845" t="s">
        <v>18</v>
      </c>
      <c r="J4845" s="6">
        <v>3</v>
      </c>
      <c r="K4845" s="5">
        <v>1.2</v>
      </c>
      <c r="L4845" s="4">
        <v>576.95000000000005</v>
      </c>
    </row>
    <row r="4846" spans="1:12" x14ac:dyDescent="0.3">
      <c r="A4846">
        <v>14845</v>
      </c>
      <c r="B4846" s="1">
        <v>49406</v>
      </c>
      <c r="C4846">
        <v>1101</v>
      </c>
      <c r="D4846" t="s">
        <v>22</v>
      </c>
      <c r="E4846" t="s">
        <v>13</v>
      </c>
      <c r="F4846" s="6">
        <v>7</v>
      </c>
      <c r="G4846" s="4">
        <v>490.85</v>
      </c>
      <c r="H4846" s="7">
        <v>0.32</v>
      </c>
      <c r="I4846" t="s">
        <v>16</v>
      </c>
      <c r="J4846" s="6">
        <v>6</v>
      </c>
      <c r="K4846" s="5">
        <v>4.8</v>
      </c>
      <c r="L4846" s="4">
        <v>2336.4499999999998</v>
      </c>
    </row>
    <row r="4847" spans="1:12" x14ac:dyDescent="0.3">
      <c r="A4847">
        <v>14846</v>
      </c>
      <c r="B4847" s="1">
        <v>49407</v>
      </c>
      <c r="C4847">
        <v>1586</v>
      </c>
      <c r="D4847" t="s">
        <v>15</v>
      </c>
      <c r="E4847" t="s">
        <v>21</v>
      </c>
      <c r="F4847" s="6">
        <v>4</v>
      </c>
      <c r="G4847" s="4">
        <v>219.44</v>
      </c>
      <c r="H4847" s="7">
        <v>0.31</v>
      </c>
      <c r="I4847" t="s">
        <v>16</v>
      </c>
      <c r="J4847" s="6">
        <v>11</v>
      </c>
      <c r="K4847" s="5">
        <v>2.9</v>
      </c>
      <c r="L4847" s="4">
        <v>605.65</v>
      </c>
    </row>
    <row r="4848" spans="1:12" x14ac:dyDescent="0.3">
      <c r="A4848">
        <v>14847</v>
      </c>
      <c r="B4848" s="1">
        <v>49408</v>
      </c>
      <c r="C4848">
        <v>1416</v>
      </c>
      <c r="D4848" t="s">
        <v>15</v>
      </c>
      <c r="E4848" t="s">
        <v>13</v>
      </c>
      <c r="F4848" s="6">
        <v>5</v>
      </c>
      <c r="G4848" s="4">
        <v>363.26</v>
      </c>
      <c r="H4848" s="7">
        <v>0.28999999999999998</v>
      </c>
      <c r="I4848" t="s">
        <v>16</v>
      </c>
      <c r="J4848" s="6">
        <v>2</v>
      </c>
      <c r="K4848" s="5">
        <v>1.3</v>
      </c>
      <c r="L4848" s="4">
        <v>1289.57</v>
      </c>
    </row>
    <row r="4849" spans="1:12" x14ac:dyDescent="0.3">
      <c r="A4849">
        <v>14848</v>
      </c>
      <c r="B4849" s="1">
        <v>49409</v>
      </c>
      <c r="C4849">
        <v>1957</v>
      </c>
      <c r="D4849" t="s">
        <v>19</v>
      </c>
      <c r="E4849" t="s">
        <v>17</v>
      </c>
      <c r="F4849" s="6">
        <v>3</v>
      </c>
      <c r="G4849" s="4">
        <v>114.83</v>
      </c>
      <c r="H4849" s="7">
        <v>0.33</v>
      </c>
      <c r="I4849" t="s">
        <v>18</v>
      </c>
      <c r="J4849" s="6">
        <v>1</v>
      </c>
      <c r="K4849" s="5">
        <v>4.3</v>
      </c>
      <c r="L4849" s="4">
        <v>230.81</v>
      </c>
    </row>
    <row r="4850" spans="1:12" x14ac:dyDescent="0.3">
      <c r="A4850">
        <v>14849</v>
      </c>
      <c r="B4850" s="1">
        <v>49410</v>
      </c>
      <c r="C4850">
        <v>1215</v>
      </c>
      <c r="D4850" t="s">
        <v>19</v>
      </c>
      <c r="E4850" t="s">
        <v>21</v>
      </c>
      <c r="F4850" s="6">
        <v>6</v>
      </c>
      <c r="G4850" s="4">
        <v>197.16</v>
      </c>
      <c r="H4850" s="7">
        <v>0.19</v>
      </c>
      <c r="I4850" t="s">
        <v>18</v>
      </c>
      <c r="J4850" s="6">
        <v>8</v>
      </c>
      <c r="K4850" s="5">
        <v>3.3</v>
      </c>
      <c r="L4850" s="4">
        <v>958.2</v>
      </c>
    </row>
    <row r="4851" spans="1:12" x14ac:dyDescent="0.3">
      <c r="A4851">
        <v>14850</v>
      </c>
      <c r="B4851" s="1">
        <v>49411</v>
      </c>
      <c r="C4851">
        <v>1406</v>
      </c>
      <c r="D4851" t="s">
        <v>19</v>
      </c>
      <c r="E4851" t="s">
        <v>13</v>
      </c>
      <c r="F4851" s="6">
        <v>5</v>
      </c>
      <c r="G4851" s="4">
        <v>26.86</v>
      </c>
      <c r="H4851" s="7">
        <v>0</v>
      </c>
      <c r="I4851" t="s">
        <v>16</v>
      </c>
      <c r="J4851" s="6">
        <v>11</v>
      </c>
      <c r="K4851" s="5">
        <v>1.2</v>
      </c>
      <c r="L4851" s="4">
        <v>134.30000000000001</v>
      </c>
    </row>
    <row r="4852" spans="1:12" x14ac:dyDescent="0.3">
      <c r="A4852">
        <v>14851</v>
      </c>
      <c r="B4852" s="1">
        <v>49412</v>
      </c>
      <c r="C4852">
        <v>1398</v>
      </c>
      <c r="D4852" t="s">
        <v>22</v>
      </c>
      <c r="E4852" t="s">
        <v>20</v>
      </c>
      <c r="F4852" s="6">
        <v>7</v>
      </c>
      <c r="G4852" s="4">
        <v>464.44</v>
      </c>
      <c r="H4852" s="7">
        <v>0</v>
      </c>
      <c r="I4852" t="s">
        <v>16</v>
      </c>
      <c r="J4852" s="6">
        <v>10</v>
      </c>
      <c r="K4852" s="5">
        <v>2.8</v>
      </c>
      <c r="L4852" s="4">
        <v>3251.08</v>
      </c>
    </row>
    <row r="4853" spans="1:12" x14ac:dyDescent="0.3">
      <c r="A4853">
        <v>14852</v>
      </c>
      <c r="B4853" s="1">
        <v>49413</v>
      </c>
      <c r="C4853">
        <v>1922</v>
      </c>
      <c r="D4853" t="s">
        <v>19</v>
      </c>
      <c r="E4853" t="s">
        <v>21</v>
      </c>
      <c r="F4853" s="6">
        <v>4</v>
      </c>
      <c r="G4853" s="4">
        <v>249.59</v>
      </c>
      <c r="H4853" s="7">
        <v>0.19</v>
      </c>
      <c r="I4853" t="s">
        <v>16</v>
      </c>
      <c r="J4853" s="6">
        <v>9</v>
      </c>
      <c r="K4853" s="5">
        <v>2.7</v>
      </c>
      <c r="L4853" s="4">
        <v>808.67</v>
      </c>
    </row>
    <row r="4854" spans="1:12" x14ac:dyDescent="0.3">
      <c r="A4854">
        <v>14853</v>
      </c>
      <c r="B4854" s="1">
        <v>49414</v>
      </c>
      <c r="C4854">
        <v>1714</v>
      </c>
      <c r="D4854" t="s">
        <v>22</v>
      </c>
      <c r="E4854" t="s">
        <v>21</v>
      </c>
      <c r="F4854" s="6">
        <v>4</v>
      </c>
      <c r="G4854" s="4">
        <v>492.43</v>
      </c>
      <c r="H4854" s="7">
        <v>0.15</v>
      </c>
      <c r="I4854" t="s">
        <v>16</v>
      </c>
      <c r="J4854" s="6">
        <v>10</v>
      </c>
      <c r="K4854" s="5">
        <v>1.6</v>
      </c>
      <c r="L4854" s="4">
        <v>1674.26</v>
      </c>
    </row>
    <row r="4855" spans="1:12" x14ac:dyDescent="0.3">
      <c r="A4855">
        <v>14854</v>
      </c>
      <c r="B4855" s="1">
        <v>49415</v>
      </c>
      <c r="C4855">
        <v>1703</v>
      </c>
      <c r="D4855" t="s">
        <v>15</v>
      </c>
      <c r="E4855" t="s">
        <v>13</v>
      </c>
      <c r="F4855" s="6">
        <v>3</v>
      </c>
      <c r="G4855" s="4">
        <v>429.4</v>
      </c>
      <c r="H4855" s="7">
        <v>0.16</v>
      </c>
      <c r="I4855" t="s">
        <v>18</v>
      </c>
      <c r="J4855" s="6">
        <v>1</v>
      </c>
      <c r="K4855" s="5">
        <v>2.7</v>
      </c>
      <c r="L4855" s="4">
        <v>1082.0899999999999</v>
      </c>
    </row>
    <row r="4856" spans="1:12" x14ac:dyDescent="0.3">
      <c r="A4856">
        <v>14855</v>
      </c>
      <c r="B4856" s="1">
        <v>49416</v>
      </c>
      <c r="C4856">
        <v>1760</v>
      </c>
      <c r="D4856" t="s">
        <v>15</v>
      </c>
      <c r="E4856" t="s">
        <v>20</v>
      </c>
      <c r="F4856" s="6">
        <v>4</v>
      </c>
      <c r="G4856" s="4">
        <v>499.82</v>
      </c>
      <c r="H4856" s="7">
        <v>0.14000000000000001</v>
      </c>
      <c r="I4856" t="s">
        <v>18</v>
      </c>
      <c r="J4856" s="6">
        <v>3</v>
      </c>
      <c r="K4856" s="5">
        <v>2.1</v>
      </c>
      <c r="L4856" s="4">
        <v>1719.38</v>
      </c>
    </row>
    <row r="4857" spans="1:12" x14ac:dyDescent="0.3">
      <c r="A4857">
        <v>14856</v>
      </c>
      <c r="B4857" s="1">
        <v>49417</v>
      </c>
      <c r="C4857">
        <v>1498</v>
      </c>
      <c r="D4857" t="s">
        <v>15</v>
      </c>
      <c r="E4857" t="s">
        <v>21</v>
      </c>
      <c r="F4857" s="6">
        <v>3</v>
      </c>
      <c r="G4857" s="4">
        <v>182.11</v>
      </c>
      <c r="H4857" s="7">
        <v>0.32</v>
      </c>
      <c r="I4857" t="s">
        <v>16</v>
      </c>
      <c r="J4857" s="6">
        <v>5</v>
      </c>
      <c r="K4857" s="5">
        <v>3.8</v>
      </c>
      <c r="L4857" s="4">
        <v>371.5</v>
      </c>
    </row>
    <row r="4858" spans="1:12" x14ac:dyDescent="0.3">
      <c r="A4858">
        <v>14857</v>
      </c>
      <c r="B4858" s="1">
        <v>49418</v>
      </c>
      <c r="C4858">
        <v>1753</v>
      </c>
      <c r="D4858" t="s">
        <v>15</v>
      </c>
      <c r="E4858" t="s">
        <v>13</v>
      </c>
      <c r="F4858" s="6">
        <v>6</v>
      </c>
      <c r="G4858" s="4">
        <v>123.29</v>
      </c>
      <c r="H4858" s="7">
        <v>0.13</v>
      </c>
      <c r="I4858" t="s">
        <v>14</v>
      </c>
      <c r="J4858" s="6">
        <v>7</v>
      </c>
      <c r="K4858" s="5">
        <v>1</v>
      </c>
      <c r="L4858" s="4">
        <v>643.57000000000005</v>
      </c>
    </row>
    <row r="4859" spans="1:12" x14ac:dyDescent="0.3">
      <c r="A4859">
        <v>14858</v>
      </c>
      <c r="B4859" s="1">
        <v>49419</v>
      </c>
      <c r="C4859">
        <v>1464</v>
      </c>
      <c r="D4859" t="s">
        <v>19</v>
      </c>
      <c r="E4859" t="s">
        <v>21</v>
      </c>
      <c r="F4859" s="6">
        <v>2</v>
      </c>
      <c r="G4859" s="4">
        <v>583.55999999999995</v>
      </c>
      <c r="H4859" s="7">
        <v>0.3</v>
      </c>
      <c r="I4859" t="s">
        <v>18</v>
      </c>
      <c r="J4859" s="6">
        <v>10</v>
      </c>
      <c r="K4859" s="5">
        <v>1.4</v>
      </c>
      <c r="L4859" s="4">
        <v>816.98</v>
      </c>
    </row>
    <row r="4860" spans="1:12" x14ac:dyDescent="0.3">
      <c r="A4860">
        <v>14859</v>
      </c>
      <c r="B4860" s="1">
        <v>49420</v>
      </c>
      <c r="C4860">
        <v>1690</v>
      </c>
      <c r="D4860" t="s">
        <v>19</v>
      </c>
      <c r="E4860" t="s">
        <v>21</v>
      </c>
      <c r="F4860" s="6">
        <v>3</v>
      </c>
      <c r="G4860" s="4">
        <v>434.64</v>
      </c>
      <c r="H4860" s="7">
        <v>0.32</v>
      </c>
      <c r="I4860" t="s">
        <v>16</v>
      </c>
      <c r="J4860" s="6">
        <v>4</v>
      </c>
      <c r="K4860" s="5">
        <v>4.7</v>
      </c>
      <c r="L4860" s="4">
        <v>886.67</v>
      </c>
    </row>
    <row r="4861" spans="1:12" x14ac:dyDescent="0.3">
      <c r="A4861">
        <v>14860</v>
      </c>
      <c r="B4861" s="1">
        <v>49421</v>
      </c>
      <c r="C4861">
        <v>1948</v>
      </c>
      <c r="D4861" t="s">
        <v>22</v>
      </c>
      <c r="E4861" t="s">
        <v>21</v>
      </c>
      <c r="F4861" s="6">
        <v>3</v>
      </c>
      <c r="G4861" s="4">
        <v>502.91</v>
      </c>
      <c r="H4861" s="7">
        <v>0.17</v>
      </c>
      <c r="I4861" t="s">
        <v>16</v>
      </c>
      <c r="J4861" s="6">
        <v>6</v>
      </c>
      <c r="K4861" s="5">
        <v>2.7</v>
      </c>
      <c r="L4861" s="4">
        <v>1252.25</v>
      </c>
    </row>
    <row r="4862" spans="1:12" x14ac:dyDescent="0.3">
      <c r="A4862">
        <v>14861</v>
      </c>
      <c r="B4862" s="1">
        <v>49422</v>
      </c>
      <c r="C4862">
        <v>1973</v>
      </c>
      <c r="D4862" t="s">
        <v>22</v>
      </c>
      <c r="E4862" t="s">
        <v>20</v>
      </c>
      <c r="F4862" s="6">
        <v>5</v>
      </c>
      <c r="G4862" s="4">
        <v>22.68</v>
      </c>
      <c r="H4862" s="7">
        <v>0.16</v>
      </c>
      <c r="I4862" t="s">
        <v>14</v>
      </c>
      <c r="J4862" s="6">
        <v>1</v>
      </c>
      <c r="K4862" s="5">
        <v>1.7</v>
      </c>
      <c r="L4862" s="4">
        <v>95.26</v>
      </c>
    </row>
    <row r="4863" spans="1:12" x14ac:dyDescent="0.3">
      <c r="A4863">
        <v>14862</v>
      </c>
      <c r="B4863" s="1">
        <v>49423</v>
      </c>
      <c r="C4863">
        <v>1730</v>
      </c>
      <c r="D4863" t="s">
        <v>19</v>
      </c>
      <c r="E4863" t="s">
        <v>17</v>
      </c>
      <c r="F4863" s="6">
        <v>4</v>
      </c>
      <c r="G4863" s="4">
        <v>222.36</v>
      </c>
      <c r="H4863" s="7">
        <v>0.27</v>
      </c>
      <c r="I4863" t="s">
        <v>18</v>
      </c>
      <c r="J4863" s="6">
        <v>4</v>
      </c>
      <c r="K4863" s="5">
        <v>4.2</v>
      </c>
      <c r="L4863" s="4">
        <v>649.29</v>
      </c>
    </row>
    <row r="4864" spans="1:12" x14ac:dyDescent="0.3">
      <c r="A4864">
        <v>14863</v>
      </c>
      <c r="B4864" s="1">
        <v>49424</v>
      </c>
      <c r="C4864">
        <v>1081</v>
      </c>
      <c r="D4864" t="s">
        <v>15</v>
      </c>
      <c r="E4864" t="s">
        <v>17</v>
      </c>
      <c r="F4864" s="6">
        <v>6</v>
      </c>
      <c r="G4864" s="4">
        <v>449.55</v>
      </c>
      <c r="H4864" s="7">
        <v>0.25</v>
      </c>
      <c r="I4864" t="s">
        <v>16</v>
      </c>
      <c r="J4864" s="6">
        <v>8</v>
      </c>
      <c r="K4864" s="5">
        <v>4.4000000000000004</v>
      </c>
      <c r="L4864" s="4">
        <v>2022.98</v>
      </c>
    </row>
    <row r="4865" spans="1:12" x14ac:dyDescent="0.3">
      <c r="A4865">
        <v>14864</v>
      </c>
      <c r="B4865" s="1">
        <v>49425</v>
      </c>
      <c r="C4865">
        <v>1603</v>
      </c>
      <c r="D4865" t="s">
        <v>19</v>
      </c>
      <c r="E4865" t="s">
        <v>20</v>
      </c>
      <c r="F4865" s="6">
        <v>2</v>
      </c>
      <c r="G4865" s="4">
        <v>60.62</v>
      </c>
      <c r="H4865" s="7">
        <v>0.11</v>
      </c>
      <c r="I4865" t="s">
        <v>18</v>
      </c>
      <c r="J4865" s="6">
        <v>5</v>
      </c>
      <c r="K4865" s="5">
        <v>1.8</v>
      </c>
      <c r="L4865" s="4">
        <v>107.9</v>
      </c>
    </row>
    <row r="4866" spans="1:12" x14ac:dyDescent="0.3">
      <c r="A4866">
        <v>14865</v>
      </c>
      <c r="B4866" s="1">
        <v>49426</v>
      </c>
      <c r="C4866">
        <v>1946</v>
      </c>
      <c r="D4866" t="s">
        <v>19</v>
      </c>
      <c r="E4866" t="s">
        <v>20</v>
      </c>
      <c r="F4866" s="6">
        <v>1</v>
      </c>
      <c r="G4866" s="4">
        <v>346.89</v>
      </c>
      <c r="H4866" s="7">
        <v>0.04</v>
      </c>
      <c r="I4866" t="s">
        <v>16</v>
      </c>
      <c r="J4866" s="6">
        <v>8</v>
      </c>
      <c r="K4866" s="5">
        <v>3.9</v>
      </c>
      <c r="L4866" s="4">
        <v>333.01</v>
      </c>
    </row>
    <row r="4867" spans="1:12" x14ac:dyDescent="0.3">
      <c r="A4867">
        <v>14866</v>
      </c>
      <c r="B4867" s="1">
        <v>49427</v>
      </c>
      <c r="C4867">
        <v>1686</v>
      </c>
      <c r="D4867" t="s">
        <v>19</v>
      </c>
      <c r="E4867" t="s">
        <v>13</v>
      </c>
      <c r="F4867" s="6">
        <v>7</v>
      </c>
      <c r="G4867" s="4">
        <v>266.01</v>
      </c>
      <c r="H4867" s="7">
        <v>0.09</v>
      </c>
      <c r="I4867" t="s">
        <v>14</v>
      </c>
      <c r="J4867" s="6">
        <v>1</v>
      </c>
      <c r="K4867" s="5">
        <v>3.5</v>
      </c>
      <c r="L4867" s="4">
        <v>1694.48</v>
      </c>
    </row>
    <row r="4868" spans="1:12" x14ac:dyDescent="0.3">
      <c r="A4868">
        <v>14867</v>
      </c>
      <c r="B4868" s="1">
        <v>49428</v>
      </c>
      <c r="C4868">
        <v>1750</v>
      </c>
      <c r="D4868" t="s">
        <v>12</v>
      </c>
      <c r="E4868" t="s">
        <v>21</v>
      </c>
      <c r="F4868" s="6">
        <v>3</v>
      </c>
      <c r="G4868" s="4">
        <v>25.31</v>
      </c>
      <c r="H4868" s="7">
        <v>0.05</v>
      </c>
      <c r="I4868" t="s">
        <v>14</v>
      </c>
      <c r="J4868" s="6">
        <v>10</v>
      </c>
      <c r="K4868" s="5">
        <v>4</v>
      </c>
      <c r="L4868" s="4">
        <v>72.13</v>
      </c>
    </row>
    <row r="4869" spans="1:12" x14ac:dyDescent="0.3">
      <c r="A4869">
        <v>14868</v>
      </c>
      <c r="B4869" s="1">
        <v>49429</v>
      </c>
      <c r="C4869">
        <v>1771</v>
      </c>
      <c r="D4869" t="s">
        <v>19</v>
      </c>
      <c r="E4869" t="s">
        <v>20</v>
      </c>
      <c r="F4869" s="6">
        <v>1</v>
      </c>
      <c r="G4869" s="4">
        <v>153.05000000000001</v>
      </c>
      <c r="H4869" s="7">
        <v>0.1</v>
      </c>
      <c r="I4869" t="s">
        <v>18</v>
      </c>
      <c r="J4869" s="6">
        <v>9</v>
      </c>
      <c r="K4869" s="5">
        <v>4.2</v>
      </c>
      <c r="L4869" s="4">
        <v>137.74</v>
      </c>
    </row>
    <row r="4870" spans="1:12" x14ac:dyDescent="0.3">
      <c r="A4870">
        <v>14869</v>
      </c>
      <c r="B4870" s="1">
        <v>49430</v>
      </c>
      <c r="C4870">
        <v>1902</v>
      </c>
      <c r="D4870" t="s">
        <v>19</v>
      </c>
      <c r="E4870" t="s">
        <v>13</v>
      </c>
      <c r="F4870" s="6">
        <v>4</v>
      </c>
      <c r="G4870" s="4">
        <v>181.6</v>
      </c>
      <c r="H4870" s="7">
        <v>0.09</v>
      </c>
      <c r="I4870" t="s">
        <v>18</v>
      </c>
      <c r="J4870" s="6">
        <v>4</v>
      </c>
      <c r="K4870" s="5">
        <v>3.6</v>
      </c>
      <c r="L4870" s="4">
        <v>661.02</v>
      </c>
    </row>
    <row r="4871" spans="1:12" x14ac:dyDescent="0.3">
      <c r="A4871">
        <v>14870</v>
      </c>
      <c r="B4871" s="1">
        <v>49431</v>
      </c>
      <c r="C4871">
        <v>1364</v>
      </c>
      <c r="D4871" t="s">
        <v>19</v>
      </c>
      <c r="E4871" t="s">
        <v>17</v>
      </c>
      <c r="F4871" s="6">
        <v>7</v>
      </c>
      <c r="G4871" s="4">
        <v>80.44</v>
      </c>
      <c r="H4871" s="7">
        <v>0.22</v>
      </c>
      <c r="I4871" t="s">
        <v>16</v>
      </c>
      <c r="J4871" s="6">
        <v>9</v>
      </c>
      <c r="K4871" s="5">
        <v>4.8</v>
      </c>
      <c r="L4871" s="4">
        <v>439.2</v>
      </c>
    </row>
    <row r="4872" spans="1:12" x14ac:dyDescent="0.3">
      <c r="A4872">
        <v>14871</v>
      </c>
      <c r="B4872" s="1">
        <v>49432</v>
      </c>
      <c r="C4872">
        <v>1162</v>
      </c>
      <c r="D4872" t="s">
        <v>19</v>
      </c>
      <c r="E4872" t="s">
        <v>17</v>
      </c>
      <c r="F4872" s="6">
        <v>3</v>
      </c>
      <c r="G4872" s="4">
        <v>384.45</v>
      </c>
      <c r="H4872" s="7">
        <v>0.33</v>
      </c>
      <c r="I4872" t="s">
        <v>18</v>
      </c>
      <c r="J4872" s="6">
        <v>8</v>
      </c>
      <c r="K4872" s="5">
        <v>4.5</v>
      </c>
      <c r="L4872" s="4">
        <v>772.74</v>
      </c>
    </row>
    <row r="4873" spans="1:12" x14ac:dyDescent="0.3">
      <c r="A4873">
        <v>14872</v>
      </c>
      <c r="B4873" s="1">
        <v>49433</v>
      </c>
      <c r="C4873">
        <v>1047</v>
      </c>
      <c r="D4873" t="s">
        <v>15</v>
      </c>
      <c r="E4873" t="s">
        <v>17</v>
      </c>
      <c r="F4873" s="6">
        <v>1</v>
      </c>
      <c r="G4873" s="4">
        <v>156.80000000000001</v>
      </c>
      <c r="H4873" s="7">
        <v>0.24</v>
      </c>
      <c r="I4873" t="s">
        <v>18</v>
      </c>
      <c r="J4873" s="6">
        <v>8</v>
      </c>
      <c r="K4873" s="5">
        <v>1.9</v>
      </c>
      <c r="L4873" s="4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 s="6">
        <v>5</v>
      </c>
      <c r="G4874" s="4">
        <v>177.41</v>
      </c>
      <c r="H4874" s="7">
        <v>0.32</v>
      </c>
      <c r="I4874" t="s">
        <v>18</v>
      </c>
      <c r="J4874" s="6">
        <v>2</v>
      </c>
      <c r="K4874" s="5">
        <v>4.7</v>
      </c>
      <c r="L4874" s="4">
        <v>603.19000000000005</v>
      </c>
    </row>
    <row r="4875" spans="1:12" x14ac:dyDescent="0.3">
      <c r="A4875">
        <v>14874</v>
      </c>
      <c r="B4875" s="1">
        <v>49435</v>
      </c>
      <c r="C4875">
        <v>1328</v>
      </c>
      <c r="D4875" t="s">
        <v>19</v>
      </c>
      <c r="E4875" t="s">
        <v>13</v>
      </c>
      <c r="F4875" s="6">
        <v>1</v>
      </c>
      <c r="G4875" s="4">
        <v>540.47</v>
      </c>
      <c r="H4875" s="7">
        <v>0.27</v>
      </c>
      <c r="I4875" t="s">
        <v>18</v>
      </c>
      <c r="J4875" s="6">
        <v>3</v>
      </c>
      <c r="K4875" s="5">
        <v>2.4</v>
      </c>
      <c r="L4875" s="4">
        <v>394.54</v>
      </c>
    </row>
    <row r="4876" spans="1:12" x14ac:dyDescent="0.3">
      <c r="A4876">
        <v>14875</v>
      </c>
      <c r="B4876" s="1">
        <v>49436</v>
      </c>
      <c r="C4876">
        <v>1839</v>
      </c>
      <c r="D4876" t="s">
        <v>15</v>
      </c>
      <c r="E4876" t="s">
        <v>21</v>
      </c>
      <c r="F4876" s="6">
        <v>7</v>
      </c>
      <c r="G4876" s="4">
        <v>288.27</v>
      </c>
      <c r="H4876" s="7">
        <v>0.25</v>
      </c>
      <c r="I4876" t="s">
        <v>14</v>
      </c>
      <c r="J4876" s="6">
        <v>10</v>
      </c>
      <c r="K4876" s="5">
        <v>3.9</v>
      </c>
      <c r="L4876" s="4">
        <v>1513.42</v>
      </c>
    </row>
    <row r="4877" spans="1:12" x14ac:dyDescent="0.3">
      <c r="A4877">
        <v>14876</v>
      </c>
      <c r="B4877" s="1">
        <v>49437</v>
      </c>
      <c r="C4877">
        <v>1115</v>
      </c>
      <c r="D4877" t="s">
        <v>19</v>
      </c>
      <c r="E4877" t="s">
        <v>13</v>
      </c>
      <c r="F4877" s="6">
        <v>5</v>
      </c>
      <c r="G4877" s="4">
        <v>244.39</v>
      </c>
      <c r="H4877" s="7">
        <v>0.14000000000000001</v>
      </c>
      <c r="I4877" t="s">
        <v>16</v>
      </c>
      <c r="J4877" s="6">
        <v>9</v>
      </c>
      <c r="K4877" s="5">
        <v>4.4000000000000004</v>
      </c>
      <c r="L4877" s="4">
        <v>1050.8800000000001</v>
      </c>
    </row>
    <row r="4878" spans="1:12" x14ac:dyDescent="0.3">
      <c r="A4878">
        <v>14877</v>
      </c>
      <c r="B4878" s="1">
        <v>49438</v>
      </c>
      <c r="C4878">
        <v>1940</v>
      </c>
      <c r="D4878" t="s">
        <v>22</v>
      </c>
      <c r="E4878" t="s">
        <v>21</v>
      </c>
      <c r="F4878" s="6">
        <v>7</v>
      </c>
      <c r="G4878" s="4">
        <v>438.46</v>
      </c>
      <c r="H4878" s="7">
        <v>0.11</v>
      </c>
      <c r="I4878" t="s">
        <v>16</v>
      </c>
      <c r="J4878" s="6">
        <v>3</v>
      </c>
      <c r="K4878" s="5">
        <v>2.7</v>
      </c>
      <c r="L4878" s="4">
        <v>2731.61</v>
      </c>
    </row>
    <row r="4879" spans="1:12" x14ac:dyDescent="0.3">
      <c r="A4879">
        <v>14878</v>
      </c>
      <c r="B4879" s="1">
        <v>49439</v>
      </c>
      <c r="C4879">
        <v>1848</v>
      </c>
      <c r="D4879" t="s">
        <v>15</v>
      </c>
      <c r="E4879" t="s">
        <v>17</v>
      </c>
      <c r="F4879" s="6">
        <v>2</v>
      </c>
      <c r="G4879" s="4">
        <v>547.12</v>
      </c>
      <c r="H4879" s="7">
        <v>0.3</v>
      </c>
      <c r="I4879" t="s">
        <v>18</v>
      </c>
      <c r="J4879" s="6">
        <v>8</v>
      </c>
      <c r="K4879" s="5">
        <v>1.2</v>
      </c>
      <c r="L4879" s="4">
        <v>765.97</v>
      </c>
    </row>
    <row r="4880" spans="1:12" x14ac:dyDescent="0.3">
      <c r="A4880">
        <v>14879</v>
      </c>
      <c r="B4880" s="1">
        <v>49440</v>
      </c>
      <c r="C4880">
        <v>1336</v>
      </c>
      <c r="D4880" t="s">
        <v>19</v>
      </c>
      <c r="E4880" t="s">
        <v>20</v>
      </c>
      <c r="F4880" s="6">
        <v>4</v>
      </c>
      <c r="G4880" s="4">
        <v>29.65</v>
      </c>
      <c r="H4880" s="7">
        <v>0.32</v>
      </c>
      <c r="I4880" t="s">
        <v>14</v>
      </c>
      <c r="J4880" s="6">
        <v>5</v>
      </c>
      <c r="K4880" s="5">
        <v>4.8</v>
      </c>
      <c r="L4880" s="4">
        <v>80.650000000000006</v>
      </c>
    </row>
    <row r="4881" spans="1:12" x14ac:dyDescent="0.3">
      <c r="A4881">
        <v>14880</v>
      </c>
      <c r="B4881" s="1">
        <v>49441</v>
      </c>
      <c r="C4881">
        <v>1880</v>
      </c>
      <c r="D4881" t="s">
        <v>22</v>
      </c>
      <c r="E4881" t="s">
        <v>20</v>
      </c>
      <c r="F4881" s="6">
        <v>6</v>
      </c>
      <c r="G4881" s="4">
        <v>277.22000000000003</v>
      </c>
      <c r="H4881" s="7">
        <v>0.16</v>
      </c>
      <c r="I4881" t="s">
        <v>14</v>
      </c>
      <c r="J4881" s="6">
        <v>7</v>
      </c>
      <c r="K4881" s="5">
        <v>1.3</v>
      </c>
      <c r="L4881" s="4">
        <v>1397.19</v>
      </c>
    </row>
    <row r="4882" spans="1:12" x14ac:dyDescent="0.3">
      <c r="A4882">
        <v>14881</v>
      </c>
      <c r="B4882" s="1">
        <v>49442</v>
      </c>
      <c r="C4882">
        <v>1736</v>
      </c>
      <c r="D4882" t="s">
        <v>19</v>
      </c>
      <c r="E4882" t="s">
        <v>20</v>
      </c>
      <c r="F4882" s="6">
        <v>1</v>
      </c>
      <c r="G4882" s="4">
        <v>372.31</v>
      </c>
      <c r="H4882" s="7">
        <v>0</v>
      </c>
      <c r="I4882" t="s">
        <v>18</v>
      </c>
      <c r="J4882" s="6">
        <v>4</v>
      </c>
      <c r="K4882" s="5">
        <v>2.4</v>
      </c>
      <c r="L4882" s="4">
        <v>372.31</v>
      </c>
    </row>
    <row r="4883" spans="1:12" x14ac:dyDescent="0.3">
      <c r="A4883">
        <v>14882</v>
      </c>
      <c r="B4883" s="1">
        <v>49443</v>
      </c>
      <c r="C4883">
        <v>1863</v>
      </c>
      <c r="D4883" t="s">
        <v>15</v>
      </c>
      <c r="E4883" t="s">
        <v>21</v>
      </c>
      <c r="F4883" s="6">
        <v>3</v>
      </c>
      <c r="G4883" s="4">
        <v>201.36</v>
      </c>
      <c r="H4883" s="7">
        <v>0.28000000000000003</v>
      </c>
      <c r="I4883" t="s">
        <v>14</v>
      </c>
      <c r="J4883" s="6">
        <v>8</v>
      </c>
      <c r="K4883" s="5">
        <v>3.4</v>
      </c>
      <c r="L4883" s="4">
        <v>434.94</v>
      </c>
    </row>
    <row r="4884" spans="1:12" x14ac:dyDescent="0.3">
      <c r="A4884">
        <v>14883</v>
      </c>
      <c r="B4884" s="1">
        <v>49444</v>
      </c>
      <c r="C4884">
        <v>1839</v>
      </c>
      <c r="D4884" t="s">
        <v>15</v>
      </c>
      <c r="E4884" t="s">
        <v>17</v>
      </c>
      <c r="F4884" s="6">
        <v>7</v>
      </c>
      <c r="G4884" s="4">
        <v>466.86</v>
      </c>
      <c r="H4884" s="7">
        <v>0.1</v>
      </c>
      <c r="I4884" t="s">
        <v>18</v>
      </c>
      <c r="J4884" s="6">
        <v>4</v>
      </c>
      <c r="K4884" s="5">
        <v>1.5</v>
      </c>
      <c r="L4884" s="4">
        <v>2941.22</v>
      </c>
    </row>
    <row r="4885" spans="1:12" x14ac:dyDescent="0.3">
      <c r="A4885">
        <v>14884</v>
      </c>
      <c r="B4885" s="1">
        <v>49445</v>
      </c>
      <c r="C4885">
        <v>1146</v>
      </c>
      <c r="D4885" t="s">
        <v>19</v>
      </c>
      <c r="E4885" t="s">
        <v>13</v>
      </c>
      <c r="F4885" s="6">
        <v>7</v>
      </c>
      <c r="G4885" s="4">
        <v>583.30999999999995</v>
      </c>
      <c r="H4885" s="7">
        <v>0</v>
      </c>
      <c r="I4885" t="s">
        <v>16</v>
      </c>
      <c r="J4885" s="6">
        <v>5</v>
      </c>
      <c r="K4885" s="5">
        <v>4.4000000000000004</v>
      </c>
      <c r="L4885" s="4">
        <v>4083.17</v>
      </c>
    </row>
    <row r="4886" spans="1:12" x14ac:dyDescent="0.3">
      <c r="A4886">
        <v>14885</v>
      </c>
      <c r="B4886" s="1">
        <v>49446</v>
      </c>
      <c r="C4886">
        <v>1574</v>
      </c>
      <c r="D4886" t="s">
        <v>15</v>
      </c>
      <c r="E4886" t="s">
        <v>20</v>
      </c>
      <c r="F4886" s="6">
        <v>4</v>
      </c>
      <c r="G4886" s="4">
        <v>566.91</v>
      </c>
      <c r="H4886" s="7">
        <v>0.28000000000000003</v>
      </c>
      <c r="I4886" t="s">
        <v>18</v>
      </c>
      <c r="J4886" s="6">
        <v>1</v>
      </c>
      <c r="K4886" s="5">
        <v>1.8</v>
      </c>
      <c r="L4886" s="4">
        <v>1632.7</v>
      </c>
    </row>
    <row r="4887" spans="1:12" x14ac:dyDescent="0.3">
      <c r="A4887">
        <v>14886</v>
      </c>
      <c r="B4887" s="1">
        <v>49447</v>
      </c>
      <c r="C4887">
        <v>1805</v>
      </c>
      <c r="D4887" t="s">
        <v>12</v>
      </c>
      <c r="E4887" t="s">
        <v>21</v>
      </c>
      <c r="F4887" s="6">
        <v>1</v>
      </c>
      <c r="G4887" s="4">
        <v>170.6</v>
      </c>
      <c r="H4887" s="7">
        <v>0.18</v>
      </c>
      <c r="I4887" t="s">
        <v>16</v>
      </c>
      <c r="J4887" s="6">
        <v>10</v>
      </c>
      <c r="K4887" s="5">
        <v>4.9000000000000004</v>
      </c>
      <c r="L4887" s="4">
        <v>139.88999999999999</v>
      </c>
    </row>
    <row r="4888" spans="1:12" x14ac:dyDescent="0.3">
      <c r="A4888">
        <v>14887</v>
      </c>
      <c r="B4888" s="1">
        <v>49448</v>
      </c>
      <c r="C4888">
        <v>1322</v>
      </c>
      <c r="D4888" t="s">
        <v>12</v>
      </c>
      <c r="E4888" t="s">
        <v>20</v>
      </c>
      <c r="F4888" s="6">
        <v>3</v>
      </c>
      <c r="G4888" s="4">
        <v>147.41</v>
      </c>
      <c r="H4888" s="7">
        <v>0.24</v>
      </c>
      <c r="I4888" t="s">
        <v>16</v>
      </c>
      <c r="J4888" s="6">
        <v>8</v>
      </c>
      <c r="K4888" s="5">
        <v>4.7</v>
      </c>
      <c r="L4888" s="4">
        <v>336.09</v>
      </c>
    </row>
    <row r="4889" spans="1:12" x14ac:dyDescent="0.3">
      <c r="A4889">
        <v>14888</v>
      </c>
      <c r="B4889" s="1">
        <v>49449</v>
      </c>
      <c r="C4889">
        <v>1442</v>
      </c>
      <c r="D4889" t="s">
        <v>15</v>
      </c>
      <c r="E4889" t="s">
        <v>13</v>
      </c>
      <c r="F4889" s="6">
        <v>3</v>
      </c>
      <c r="G4889" s="4">
        <v>575.13</v>
      </c>
      <c r="H4889" s="7">
        <v>0.32</v>
      </c>
      <c r="I4889" t="s">
        <v>16</v>
      </c>
      <c r="J4889" s="6">
        <v>7</v>
      </c>
      <c r="K4889" s="5">
        <v>3.4</v>
      </c>
      <c r="L4889" s="4">
        <v>1173.27</v>
      </c>
    </row>
    <row r="4890" spans="1:12" x14ac:dyDescent="0.3">
      <c r="A4890">
        <v>14889</v>
      </c>
      <c r="B4890" s="1">
        <v>49450</v>
      </c>
      <c r="C4890">
        <v>1836</v>
      </c>
      <c r="D4890" t="s">
        <v>15</v>
      </c>
      <c r="E4890" t="s">
        <v>17</v>
      </c>
      <c r="F4890" s="6">
        <v>7</v>
      </c>
      <c r="G4890" s="4">
        <v>283.3</v>
      </c>
      <c r="H4890" s="7">
        <v>0.19</v>
      </c>
      <c r="I4890" t="s">
        <v>16</v>
      </c>
      <c r="J4890" s="6">
        <v>11</v>
      </c>
      <c r="K4890" s="5">
        <v>3.6</v>
      </c>
      <c r="L4890" s="4">
        <v>1606.31</v>
      </c>
    </row>
    <row r="4891" spans="1:12" x14ac:dyDescent="0.3">
      <c r="A4891">
        <v>14890</v>
      </c>
      <c r="B4891" s="1">
        <v>49451</v>
      </c>
      <c r="C4891">
        <v>1012</v>
      </c>
      <c r="D4891" t="s">
        <v>19</v>
      </c>
      <c r="E4891" t="s">
        <v>13</v>
      </c>
      <c r="F4891" s="6">
        <v>6</v>
      </c>
      <c r="G4891" s="4">
        <v>136.85</v>
      </c>
      <c r="H4891" s="7">
        <v>0.18</v>
      </c>
      <c r="I4891" t="s">
        <v>16</v>
      </c>
      <c r="J4891" s="6">
        <v>5</v>
      </c>
      <c r="K4891" s="5">
        <v>3.1</v>
      </c>
      <c r="L4891" s="4">
        <v>673.3</v>
      </c>
    </row>
    <row r="4892" spans="1:12" x14ac:dyDescent="0.3">
      <c r="A4892">
        <v>14891</v>
      </c>
      <c r="B4892" s="1">
        <v>49452</v>
      </c>
      <c r="C4892">
        <v>1942</v>
      </c>
      <c r="D4892" t="s">
        <v>19</v>
      </c>
      <c r="E4892" t="s">
        <v>17</v>
      </c>
      <c r="F4892" s="6">
        <v>7</v>
      </c>
      <c r="G4892" s="4">
        <v>428.59</v>
      </c>
      <c r="H4892" s="7">
        <v>0.1</v>
      </c>
      <c r="I4892" t="s">
        <v>16</v>
      </c>
      <c r="J4892" s="6">
        <v>6</v>
      </c>
      <c r="K4892" s="5">
        <v>2.6</v>
      </c>
      <c r="L4892" s="4">
        <v>2700.12</v>
      </c>
    </row>
    <row r="4893" spans="1:12" x14ac:dyDescent="0.3">
      <c r="A4893">
        <v>14892</v>
      </c>
      <c r="B4893" s="1">
        <v>49453</v>
      </c>
      <c r="C4893">
        <v>1493</v>
      </c>
      <c r="D4893" t="s">
        <v>15</v>
      </c>
      <c r="E4893" t="s">
        <v>17</v>
      </c>
      <c r="F4893" s="6">
        <v>6</v>
      </c>
      <c r="G4893" s="4">
        <v>181.39</v>
      </c>
      <c r="H4893" s="7">
        <v>0.11</v>
      </c>
      <c r="I4893" t="s">
        <v>16</v>
      </c>
      <c r="J4893" s="6">
        <v>1</v>
      </c>
      <c r="K4893" s="5">
        <v>2.4</v>
      </c>
      <c r="L4893" s="4">
        <v>968.62</v>
      </c>
    </row>
    <row r="4894" spans="1:12" x14ac:dyDescent="0.3">
      <c r="A4894">
        <v>14893</v>
      </c>
      <c r="B4894" s="1">
        <v>49454</v>
      </c>
      <c r="C4894">
        <v>1700</v>
      </c>
      <c r="D4894" t="s">
        <v>15</v>
      </c>
      <c r="E4894" t="s">
        <v>17</v>
      </c>
      <c r="F4894" s="6">
        <v>7</v>
      </c>
      <c r="G4894" s="4">
        <v>171.34</v>
      </c>
      <c r="H4894" s="7">
        <v>0.28000000000000003</v>
      </c>
      <c r="I4894" t="s">
        <v>16</v>
      </c>
      <c r="J4894" s="6">
        <v>8</v>
      </c>
      <c r="K4894" s="5">
        <v>4.5999999999999996</v>
      </c>
      <c r="L4894" s="4">
        <v>863.55</v>
      </c>
    </row>
    <row r="4895" spans="1:12" x14ac:dyDescent="0.3">
      <c r="A4895">
        <v>14894</v>
      </c>
      <c r="B4895" s="1">
        <v>49455</v>
      </c>
      <c r="C4895">
        <v>1286</v>
      </c>
      <c r="D4895" t="s">
        <v>12</v>
      </c>
      <c r="E4895" t="s">
        <v>20</v>
      </c>
      <c r="F4895" s="6">
        <v>7</v>
      </c>
      <c r="G4895" s="4">
        <v>529.36</v>
      </c>
      <c r="H4895" s="7">
        <v>0.16</v>
      </c>
      <c r="I4895" t="s">
        <v>18</v>
      </c>
      <c r="J4895" s="6">
        <v>9</v>
      </c>
      <c r="K4895" s="5">
        <v>3.3</v>
      </c>
      <c r="L4895" s="4">
        <v>3112.64</v>
      </c>
    </row>
    <row r="4896" spans="1:12" x14ac:dyDescent="0.3">
      <c r="A4896">
        <v>14895</v>
      </c>
      <c r="B4896" s="1">
        <v>49456</v>
      </c>
      <c r="C4896">
        <v>1719</v>
      </c>
      <c r="D4896" t="s">
        <v>15</v>
      </c>
      <c r="E4896" t="s">
        <v>13</v>
      </c>
      <c r="F4896" s="6">
        <v>3</v>
      </c>
      <c r="G4896" s="4">
        <v>110.05</v>
      </c>
      <c r="H4896" s="7">
        <v>0.06</v>
      </c>
      <c r="I4896" t="s">
        <v>18</v>
      </c>
      <c r="J4896" s="6">
        <v>11</v>
      </c>
      <c r="K4896" s="5">
        <v>4.3</v>
      </c>
      <c r="L4896" s="4">
        <v>310.33999999999997</v>
      </c>
    </row>
    <row r="4897" spans="1:12" x14ac:dyDescent="0.3">
      <c r="A4897">
        <v>14896</v>
      </c>
      <c r="B4897" s="1">
        <v>49457</v>
      </c>
      <c r="C4897">
        <v>1113</v>
      </c>
      <c r="D4897" t="s">
        <v>15</v>
      </c>
      <c r="E4897" t="s">
        <v>20</v>
      </c>
      <c r="F4897" s="6">
        <v>6</v>
      </c>
      <c r="G4897" s="4">
        <v>52.67</v>
      </c>
      <c r="H4897" s="7">
        <v>0.03</v>
      </c>
      <c r="I4897" t="s">
        <v>14</v>
      </c>
      <c r="J4897" s="6">
        <v>5</v>
      </c>
      <c r="K4897" s="5">
        <v>3.1</v>
      </c>
      <c r="L4897" s="4">
        <v>306.54000000000002</v>
      </c>
    </row>
    <row r="4898" spans="1:12" x14ac:dyDescent="0.3">
      <c r="A4898">
        <v>14897</v>
      </c>
      <c r="B4898" s="1">
        <v>49458</v>
      </c>
      <c r="C4898">
        <v>1479</v>
      </c>
      <c r="D4898" t="s">
        <v>15</v>
      </c>
      <c r="E4898" t="s">
        <v>13</v>
      </c>
      <c r="F4898" s="6">
        <v>3</v>
      </c>
      <c r="G4898" s="4">
        <v>172.47</v>
      </c>
      <c r="H4898" s="7">
        <v>0.17</v>
      </c>
      <c r="I4898" t="s">
        <v>14</v>
      </c>
      <c r="J4898" s="6">
        <v>10</v>
      </c>
      <c r="K4898" s="5">
        <v>2.2000000000000002</v>
      </c>
      <c r="L4898" s="4">
        <v>429.45</v>
      </c>
    </row>
    <row r="4899" spans="1:12" x14ac:dyDescent="0.3">
      <c r="A4899">
        <v>14898</v>
      </c>
      <c r="B4899" s="1">
        <v>49459</v>
      </c>
      <c r="C4899">
        <v>1021</v>
      </c>
      <c r="D4899" t="s">
        <v>22</v>
      </c>
      <c r="E4899" t="s">
        <v>21</v>
      </c>
      <c r="F4899" s="6">
        <v>1</v>
      </c>
      <c r="G4899" s="4">
        <v>370.06</v>
      </c>
      <c r="H4899" s="7">
        <v>0.16</v>
      </c>
      <c r="I4899" t="s">
        <v>16</v>
      </c>
      <c r="J4899" s="6">
        <v>7</v>
      </c>
      <c r="K4899" s="5">
        <v>1.4</v>
      </c>
      <c r="L4899" s="4">
        <v>310.85000000000002</v>
      </c>
    </row>
    <row r="4900" spans="1:12" x14ac:dyDescent="0.3">
      <c r="A4900">
        <v>14899</v>
      </c>
      <c r="B4900" s="1">
        <v>49460</v>
      </c>
      <c r="C4900">
        <v>1348</v>
      </c>
      <c r="D4900" t="s">
        <v>22</v>
      </c>
      <c r="E4900" t="s">
        <v>21</v>
      </c>
      <c r="F4900" s="6">
        <v>7</v>
      </c>
      <c r="G4900" s="4">
        <v>87.01</v>
      </c>
      <c r="H4900" s="7">
        <v>0.23</v>
      </c>
      <c r="I4900" t="s">
        <v>18</v>
      </c>
      <c r="J4900" s="6">
        <v>10</v>
      </c>
      <c r="K4900" s="5">
        <v>2.2999999999999998</v>
      </c>
      <c r="L4900" s="4">
        <v>468.98</v>
      </c>
    </row>
    <row r="4901" spans="1:12" x14ac:dyDescent="0.3">
      <c r="A4901">
        <v>14900</v>
      </c>
      <c r="B4901" s="1">
        <v>49461</v>
      </c>
      <c r="C4901">
        <v>1725</v>
      </c>
      <c r="D4901" t="s">
        <v>15</v>
      </c>
      <c r="E4901" t="s">
        <v>13</v>
      </c>
      <c r="F4901" s="6">
        <v>2</v>
      </c>
      <c r="G4901" s="4">
        <v>290.88</v>
      </c>
      <c r="H4901" s="7">
        <v>0.16</v>
      </c>
      <c r="I4901" t="s">
        <v>16</v>
      </c>
      <c r="J4901" s="6">
        <v>4</v>
      </c>
      <c r="K4901" s="5">
        <v>4.5</v>
      </c>
      <c r="L4901" s="4">
        <v>488.68</v>
      </c>
    </row>
    <row r="4902" spans="1:12" x14ac:dyDescent="0.3">
      <c r="A4902">
        <v>14901</v>
      </c>
      <c r="B4902" s="1">
        <v>49462</v>
      </c>
      <c r="C4902">
        <v>1682</v>
      </c>
      <c r="D4902" t="s">
        <v>19</v>
      </c>
      <c r="E4902" t="s">
        <v>13</v>
      </c>
      <c r="F4902" s="6">
        <v>6</v>
      </c>
      <c r="G4902" s="4">
        <v>381.99</v>
      </c>
      <c r="H4902" s="7">
        <v>0.05</v>
      </c>
      <c r="I4902" t="s">
        <v>16</v>
      </c>
      <c r="J4902" s="6">
        <v>6</v>
      </c>
      <c r="K4902" s="5">
        <v>3.8</v>
      </c>
      <c r="L4902" s="4">
        <v>2177.34</v>
      </c>
    </row>
    <row r="4903" spans="1:12" x14ac:dyDescent="0.3">
      <c r="A4903">
        <v>14902</v>
      </c>
      <c r="B4903" s="1">
        <v>49463</v>
      </c>
      <c r="C4903">
        <v>1834</v>
      </c>
      <c r="D4903" t="s">
        <v>22</v>
      </c>
      <c r="E4903" t="s">
        <v>13</v>
      </c>
      <c r="F4903" s="6">
        <v>5</v>
      </c>
      <c r="G4903" s="4">
        <v>511.51</v>
      </c>
      <c r="H4903" s="7">
        <v>0.18</v>
      </c>
      <c r="I4903" t="s">
        <v>18</v>
      </c>
      <c r="J4903" s="6">
        <v>2</v>
      </c>
      <c r="K4903" s="5">
        <v>4.0999999999999996</v>
      </c>
      <c r="L4903" s="4">
        <v>2097.19</v>
      </c>
    </row>
    <row r="4904" spans="1:12" x14ac:dyDescent="0.3">
      <c r="A4904">
        <v>14903</v>
      </c>
      <c r="B4904" s="1">
        <v>49464</v>
      </c>
      <c r="C4904">
        <v>1565</v>
      </c>
      <c r="D4904" t="s">
        <v>19</v>
      </c>
      <c r="E4904" t="s">
        <v>13</v>
      </c>
      <c r="F4904" s="6">
        <v>5</v>
      </c>
      <c r="G4904" s="4">
        <v>149.47</v>
      </c>
      <c r="H4904" s="7">
        <v>0.32</v>
      </c>
      <c r="I4904" t="s">
        <v>18</v>
      </c>
      <c r="J4904" s="6">
        <v>4</v>
      </c>
      <c r="K4904" s="5">
        <v>4.0999999999999996</v>
      </c>
      <c r="L4904" s="4">
        <v>508.2</v>
      </c>
    </row>
    <row r="4905" spans="1:12" x14ac:dyDescent="0.3">
      <c r="A4905">
        <v>14904</v>
      </c>
      <c r="B4905" s="1">
        <v>49465</v>
      </c>
      <c r="C4905">
        <v>1905</v>
      </c>
      <c r="D4905" t="s">
        <v>12</v>
      </c>
      <c r="E4905" t="s">
        <v>17</v>
      </c>
      <c r="F4905" s="6">
        <v>5</v>
      </c>
      <c r="G4905" s="4">
        <v>493.15</v>
      </c>
      <c r="H4905" s="7">
        <v>0.06</v>
      </c>
      <c r="I4905" t="s">
        <v>14</v>
      </c>
      <c r="J4905" s="6">
        <v>5</v>
      </c>
      <c r="K4905" s="5">
        <v>1.5</v>
      </c>
      <c r="L4905" s="4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 s="6">
        <v>2</v>
      </c>
      <c r="G4906" s="4">
        <v>152.41999999999999</v>
      </c>
      <c r="H4906" s="7">
        <v>0.24</v>
      </c>
      <c r="I4906" t="s">
        <v>18</v>
      </c>
      <c r="J4906" s="6">
        <v>9</v>
      </c>
      <c r="K4906" s="5">
        <v>1.6</v>
      </c>
      <c r="L4906" s="4">
        <v>231.68</v>
      </c>
    </row>
    <row r="4907" spans="1:12" x14ac:dyDescent="0.3">
      <c r="A4907">
        <v>14906</v>
      </c>
      <c r="B4907" s="1">
        <v>49467</v>
      </c>
      <c r="C4907">
        <v>1319</v>
      </c>
      <c r="D4907" t="s">
        <v>15</v>
      </c>
      <c r="E4907" t="s">
        <v>17</v>
      </c>
      <c r="F4907" s="6">
        <v>3</v>
      </c>
      <c r="G4907" s="4">
        <v>410.91</v>
      </c>
      <c r="H4907" s="7">
        <v>0.21</v>
      </c>
      <c r="I4907" t="s">
        <v>16</v>
      </c>
      <c r="J4907" s="6">
        <v>9</v>
      </c>
      <c r="K4907" s="5">
        <v>2.2999999999999998</v>
      </c>
      <c r="L4907" s="4">
        <v>973.86</v>
      </c>
    </row>
    <row r="4908" spans="1:12" x14ac:dyDescent="0.3">
      <c r="A4908">
        <v>14907</v>
      </c>
      <c r="B4908" s="1">
        <v>49468</v>
      </c>
      <c r="C4908">
        <v>1125</v>
      </c>
      <c r="D4908" t="s">
        <v>15</v>
      </c>
      <c r="E4908" t="s">
        <v>20</v>
      </c>
      <c r="F4908" s="6">
        <v>3</v>
      </c>
      <c r="G4908" s="4">
        <v>266.94</v>
      </c>
      <c r="H4908" s="7">
        <v>0.26</v>
      </c>
      <c r="I4908" t="s">
        <v>14</v>
      </c>
      <c r="J4908" s="6">
        <v>8</v>
      </c>
      <c r="K4908" s="5">
        <v>2.2000000000000002</v>
      </c>
      <c r="L4908" s="4">
        <v>592.61</v>
      </c>
    </row>
    <row r="4909" spans="1:12" x14ac:dyDescent="0.3">
      <c r="A4909">
        <v>14908</v>
      </c>
      <c r="B4909" s="1">
        <v>49469</v>
      </c>
      <c r="C4909">
        <v>1276</v>
      </c>
      <c r="D4909" t="s">
        <v>22</v>
      </c>
      <c r="E4909" t="s">
        <v>20</v>
      </c>
      <c r="F4909" s="6">
        <v>4</v>
      </c>
      <c r="G4909" s="4">
        <v>82.09</v>
      </c>
      <c r="H4909" s="7">
        <v>0.05</v>
      </c>
      <c r="I4909" t="s">
        <v>18</v>
      </c>
      <c r="J4909" s="6">
        <v>4</v>
      </c>
      <c r="K4909" s="5">
        <v>1.3</v>
      </c>
      <c r="L4909" s="4">
        <v>311.94</v>
      </c>
    </row>
    <row r="4910" spans="1:12" x14ac:dyDescent="0.3">
      <c r="A4910">
        <v>14909</v>
      </c>
      <c r="B4910" s="1">
        <v>49470</v>
      </c>
      <c r="C4910">
        <v>1975</v>
      </c>
      <c r="D4910" t="s">
        <v>19</v>
      </c>
      <c r="E4910" t="s">
        <v>20</v>
      </c>
      <c r="F4910" s="6">
        <v>5</v>
      </c>
      <c r="G4910" s="4">
        <v>432.84</v>
      </c>
      <c r="H4910" s="7">
        <v>0.33</v>
      </c>
      <c r="I4910" t="s">
        <v>14</v>
      </c>
      <c r="J4910" s="6">
        <v>6</v>
      </c>
      <c r="K4910" s="5">
        <v>1.6</v>
      </c>
      <c r="L4910" s="4">
        <v>1450.01</v>
      </c>
    </row>
    <row r="4911" spans="1:12" x14ac:dyDescent="0.3">
      <c r="A4911">
        <v>14910</v>
      </c>
      <c r="B4911" s="1">
        <v>49471</v>
      </c>
      <c r="C4911">
        <v>1203</v>
      </c>
      <c r="D4911" t="s">
        <v>12</v>
      </c>
      <c r="E4911" t="s">
        <v>17</v>
      </c>
      <c r="F4911" s="6">
        <v>5</v>
      </c>
      <c r="G4911" s="4">
        <v>142.38999999999999</v>
      </c>
      <c r="H4911" s="7">
        <v>0.22</v>
      </c>
      <c r="I4911" t="s">
        <v>18</v>
      </c>
      <c r="J4911" s="6">
        <v>7</v>
      </c>
      <c r="K4911" s="5">
        <v>4.4000000000000004</v>
      </c>
      <c r="L4911" s="4">
        <v>555.32000000000005</v>
      </c>
    </row>
    <row r="4912" spans="1:12" x14ac:dyDescent="0.3">
      <c r="A4912">
        <v>14911</v>
      </c>
      <c r="B4912" s="1">
        <v>49472</v>
      </c>
      <c r="C4912">
        <v>1193</v>
      </c>
      <c r="D4912" t="s">
        <v>15</v>
      </c>
      <c r="E4912" t="s">
        <v>13</v>
      </c>
      <c r="F4912" s="6">
        <v>3</v>
      </c>
      <c r="G4912" s="4">
        <v>118.32</v>
      </c>
      <c r="H4912" s="7">
        <v>0.3</v>
      </c>
      <c r="I4912" t="s">
        <v>16</v>
      </c>
      <c r="J4912" s="6">
        <v>1</v>
      </c>
      <c r="K4912" s="5">
        <v>3.4</v>
      </c>
      <c r="L4912" s="4">
        <v>248.47</v>
      </c>
    </row>
    <row r="4913" spans="1:12" x14ac:dyDescent="0.3">
      <c r="A4913">
        <v>14912</v>
      </c>
      <c r="B4913" s="1">
        <v>49473</v>
      </c>
      <c r="C4913">
        <v>1680</v>
      </c>
      <c r="D4913" t="s">
        <v>19</v>
      </c>
      <c r="E4913" t="s">
        <v>17</v>
      </c>
      <c r="F4913" s="6">
        <v>5</v>
      </c>
      <c r="G4913" s="4">
        <v>224.62</v>
      </c>
      <c r="H4913" s="7">
        <v>0.09</v>
      </c>
      <c r="I4913" t="s">
        <v>16</v>
      </c>
      <c r="J4913" s="6">
        <v>1</v>
      </c>
      <c r="K4913" s="5">
        <v>2.4</v>
      </c>
      <c r="L4913" s="4">
        <v>1022.02</v>
      </c>
    </row>
    <row r="4914" spans="1:12" x14ac:dyDescent="0.3">
      <c r="A4914">
        <v>14913</v>
      </c>
      <c r="B4914" s="1">
        <v>49474</v>
      </c>
      <c r="C4914">
        <v>1663</v>
      </c>
      <c r="D4914" t="s">
        <v>19</v>
      </c>
      <c r="E4914" t="s">
        <v>17</v>
      </c>
      <c r="F4914" s="6">
        <v>3</v>
      </c>
      <c r="G4914" s="4">
        <v>397.17</v>
      </c>
      <c r="H4914" s="7">
        <v>0.26</v>
      </c>
      <c r="I4914" t="s">
        <v>16</v>
      </c>
      <c r="J4914" s="6">
        <v>4</v>
      </c>
      <c r="K4914" s="5">
        <v>3.1</v>
      </c>
      <c r="L4914" s="4">
        <v>881.72</v>
      </c>
    </row>
    <row r="4915" spans="1:12" x14ac:dyDescent="0.3">
      <c r="A4915">
        <v>14914</v>
      </c>
      <c r="B4915" s="1">
        <v>49475</v>
      </c>
      <c r="C4915">
        <v>1546</v>
      </c>
      <c r="D4915" t="s">
        <v>15</v>
      </c>
      <c r="E4915" t="s">
        <v>20</v>
      </c>
      <c r="F4915" s="6">
        <v>7</v>
      </c>
      <c r="G4915" s="4">
        <v>151.88999999999999</v>
      </c>
      <c r="H4915" s="7">
        <v>0.27</v>
      </c>
      <c r="I4915" t="s">
        <v>16</v>
      </c>
      <c r="J4915" s="6">
        <v>3</v>
      </c>
      <c r="K4915" s="5">
        <v>2</v>
      </c>
      <c r="L4915" s="4">
        <v>776.16</v>
      </c>
    </row>
    <row r="4916" spans="1:12" x14ac:dyDescent="0.3">
      <c r="A4916">
        <v>14915</v>
      </c>
      <c r="B4916" s="1">
        <v>49476</v>
      </c>
      <c r="C4916">
        <v>1695</v>
      </c>
      <c r="D4916" t="s">
        <v>15</v>
      </c>
      <c r="E4916" t="s">
        <v>21</v>
      </c>
      <c r="F4916" s="6">
        <v>7</v>
      </c>
      <c r="G4916" s="4">
        <v>122.44</v>
      </c>
      <c r="H4916" s="7">
        <v>0.14000000000000001</v>
      </c>
      <c r="I4916" t="s">
        <v>16</v>
      </c>
      <c r="J4916" s="6">
        <v>10</v>
      </c>
      <c r="K4916" s="5">
        <v>3.3</v>
      </c>
      <c r="L4916" s="4">
        <v>737.09</v>
      </c>
    </row>
    <row r="4917" spans="1:12" x14ac:dyDescent="0.3">
      <c r="A4917">
        <v>14916</v>
      </c>
      <c r="B4917" s="1">
        <v>49477</v>
      </c>
      <c r="C4917">
        <v>1285</v>
      </c>
      <c r="D4917" t="s">
        <v>15</v>
      </c>
      <c r="E4917" t="s">
        <v>21</v>
      </c>
      <c r="F4917" s="6">
        <v>3</v>
      </c>
      <c r="G4917" s="4">
        <v>20.82</v>
      </c>
      <c r="H4917" s="7">
        <v>0.13</v>
      </c>
      <c r="I4917" t="s">
        <v>18</v>
      </c>
      <c r="J4917" s="6">
        <v>4</v>
      </c>
      <c r="K4917" s="5">
        <v>1.3</v>
      </c>
      <c r="L4917" s="4">
        <v>54.34</v>
      </c>
    </row>
    <row r="4918" spans="1:12" x14ac:dyDescent="0.3">
      <c r="A4918">
        <v>14917</v>
      </c>
      <c r="B4918" s="1">
        <v>49478</v>
      </c>
      <c r="C4918">
        <v>1056</v>
      </c>
      <c r="D4918" t="s">
        <v>22</v>
      </c>
      <c r="E4918" t="s">
        <v>17</v>
      </c>
      <c r="F4918" s="6">
        <v>6</v>
      </c>
      <c r="G4918" s="4">
        <v>290.91000000000003</v>
      </c>
      <c r="H4918" s="7">
        <v>0.23</v>
      </c>
      <c r="I4918" t="s">
        <v>14</v>
      </c>
      <c r="J4918" s="6">
        <v>9</v>
      </c>
      <c r="K4918" s="5">
        <v>4.5999999999999996</v>
      </c>
      <c r="L4918" s="4">
        <v>1344</v>
      </c>
    </row>
    <row r="4919" spans="1:12" x14ac:dyDescent="0.3">
      <c r="A4919">
        <v>14918</v>
      </c>
      <c r="B4919" s="1">
        <v>49479</v>
      </c>
      <c r="C4919">
        <v>1733</v>
      </c>
      <c r="D4919" t="s">
        <v>15</v>
      </c>
      <c r="E4919" t="s">
        <v>20</v>
      </c>
      <c r="F4919" s="6">
        <v>3</v>
      </c>
      <c r="G4919" s="4">
        <v>265.76</v>
      </c>
      <c r="H4919" s="7">
        <v>0.03</v>
      </c>
      <c r="I4919" t="s">
        <v>14</v>
      </c>
      <c r="J4919" s="6">
        <v>2</v>
      </c>
      <c r="K4919" s="5">
        <v>2</v>
      </c>
      <c r="L4919" s="4">
        <v>773.36</v>
      </c>
    </row>
    <row r="4920" spans="1:12" x14ac:dyDescent="0.3">
      <c r="A4920">
        <v>14919</v>
      </c>
      <c r="B4920" s="1">
        <v>49480</v>
      </c>
      <c r="C4920">
        <v>1302</v>
      </c>
      <c r="D4920" t="s">
        <v>12</v>
      </c>
      <c r="E4920" t="s">
        <v>17</v>
      </c>
      <c r="F4920" s="6">
        <v>1</v>
      </c>
      <c r="G4920" s="4">
        <v>151.81</v>
      </c>
      <c r="H4920" s="7">
        <v>0.26</v>
      </c>
      <c r="I4920" t="s">
        <v>18</v>
      </c>
      <c r="J4920" s="6">
        <v>4</v>
      </c>
      <c r="K4920" s="5">
        <v>4.3</v>
      </c>
      <c r="L4920" s="4">
        <v>112.34</v>
      </c>
    </row>
    <row r="4921" spans="1:12" x14ac:dyDescent="0.3">
      <c r="A4921">
        <v>14920</v>
      </c>
      <c r="B4921" s="1">
        <v>49481</v>
      </c>
      <c r="C4921">
        <v>1162</v>
      </c>
      <c r="D4921" t="s">
        <v>15</v>
      </c>
      <c r="E4921" t="s">
        <v>17</v>
      </c>
      <c r="F4921" s="6">
        <v>1</v>
      </c>
      <c r="G4921" s="4">
        <v>46.39</v>
      </c>
      <c r="H4921" s="7">
        <v>0.02</v>
      </c>
      <c r="I4921" t="s">
        <v>16</v>
      </c>
      <c r="J4921" s="6">
        <v>7</v>
      </c>
      <c r="K4921" s="5">
        <v>3.6</v>
      </c>
      <c r="L4921" s="4">
        <v>45.46</v>
      </c>
    </row>
    <row r="4922" spans="1:12" x14ac:dyDescent="0.3">
      <c r="A4922">
        <v>14921</v>
      </c>
      <c r="B4922" s="1">
        <v>49482</v>
      </c>
      <c r="C4922">
        <v>1018</v>
      </c>
      <c r="D4922" t="s">
        <v>22</v>
      </c>
      <c r="E4922" t="s">
        <v>13</v>
      </c>
      <c r="F4922" s="6">
        <v>1</v>
      </c>
      <c r="G4922" s="4">
        <v>266.11</v>
      </c>
      <c r="H4922" s="7">
        <v>7.0000000000000007E-2</v>
      </c>
      <c r="I4922" t="s">
        <v>16</v>
      </c>
      <c r="J4922" s="6">
        <v>2</v>
      </c>
      <c r="K4922" s="5">
        <v>3.1</v>
      </c>
      <c r="L4922" s="4">
        <v>247.48</v>
      </c>
    </row>
    <row r="4923" spans="1:12" x14ac:dyDescent="0.3">
      <c r="A4923">
        <v>14922</v>
      </c>
      <c r="B4923" s="1">
        <v>49483</v>
      </c>
      <c r="C4923">
        <v>1369</v>
      </c>
      <c r="D4923" t="s">
        <v>19</v>
      </c>
      <c r="E4923" t="s">
        <v>20</v>
      </c>
      <c r="F4923" s="6">
        <v>1</v>
      </c>
      <c r="G4923" s="4">
        <v>476.1</v>
      </c>
      <c r="H4923" s="7">
        <v>0.23</v>
      </c>
      <c r="I4923" t="s">
        <v>18</v>
      </c>
      <c r="J4923" s="6">
        <v>8</v>
      </c>
      <c r="K4923" s="5">
        <v>4.7</v>
      </c>
      <c r="L4923" s="4">
        <v>366.6</v>
      </c>
    </row>
    <row r="4924" spans="1:12" x14ac:dyDescent="0.3">
      <c r="A4924">
        <v>14923</v>
      </c>
      <c r="B4924" s="1">
        <v>49484</v>
      </c>
      <c r="C4924">
        <v>1263</v>
      </c>
      <c r="D4924" t="s">
        <v>15</v>
      </c>
      <c r="E4924" t="s">
        <v>21</v>
      </c>
      <c r="F4924" s="6">
        <v>2</v>
      </c>
      <c r="G4924" s="4">
        <v>433.44</v>
      </c>
      <c r="H4924" s="7">
        <v>0.03</v>
      </c>
      <c r="I4924" t="s">
        <v>16</v>
      </c>
      <c r="J4924" s="6">
        <v>10</v>
      </c>
      <c r="K4924" s="5">
        <v>1.6</v>
      </c>
      <c r="L4924" s="4">
        <v>840.87</v>
      </c>
    </row>
    <row r="4925" spans="1:12" x14ac:dyDescent="0.3">
      <c r="A4925">
        <v>14924</v>
      </c>
      <c r="B4925" s="1">
        <v>49485</v>
      </c>
      <c r="C4925">
        <v>1793</v>
      </c>
      <c r="D4925" t="s">
        <v>19</v>
      </c>
      <c r="E4925" t="s">
        <v>21</v>
      </c>
      <c r="F4925" s="6">
        <v>4</v>
      </c>
      <c r="G4925" s="4">
        <v>518.57000000000005</v>
      </c>
      <c r="H4925" s="7">
        <v>0.34</v>
      </c>
      <c r="I4925" t="s">
        <v>14</v>
      </c>
      <c r="J4925" s="6">
        <v>4</v>
      </c>
      <c r="K4925" s="5">
        <v>1.5</v>
      </c>
      <c r="L4925" s="4">
        <v>1369.02</v>
      </c>
    </row>
    <row r="4926" spans="1:12" x14ac:dyDescent="0.3">
      <c r="A4926">
        <v>14925</v>
      </c>
      <c r="B4926" s="1">
        <v>49486</v>
      </c>
      <c r="C4926">
        <v>1112</v>
      </c>
      <c r="D4926" t="s">
        <v>15</v>
      </c>
      <c r="E4926" t="s">
        <v>21</v>
      </c>
      <c r="F4926" s="6">
        <v>4</v>
      </c>
      <c r="G4926" s="4">
        <v>20.61</v>
      </c>
      <c r="H4926" s="7">
        <v>0.3</v>
      </c>
      <c r="I4926" t="s">
        <v>14</v>
      </c>
      <c r="J4926" s="6">
        <v>9</v>
      </c>
      <c r="K4926" s="5">
        <v>2.2999999999999998</v>
      </c>
      <c r="L4926" s="4">
        <v>57.71</v>
      </c>
    </row>
    <row r="4927" spans="1:12" x14ac:dyDescent="0.3">
      <c r="A4927">
        <v>14926</v>
      </c>
      <c r="B4927" s="1">
        <v>49487</v>
      </c>
      <c r="C4927">
        <v>1487</v>
      </c>
      <c r="D4927" t="s">
        <v>12</v>
      </c>
      <c r="E4927" t="s">
        <v>17</v>
      </c>
      <c r="F4927" s="6">
        <v>3</v>
      </c>
      <c r="G4927" s="4">
        <v>580.36</v>
      </c>
      <c r="H4927" s="7">
        <v>0.22</v>
      </c>
      <c r="I4927" t="s">
        <v>16</v>
      </c>
      <c r="J4927" s="6">
        <v>1</v>
      </c>
      <c r="K4927" s="5">
        <v>4.3</v>
      </c>
      <c r="L4927" s="4">
        <v>1358.04</v>
      </c>
    </row>
    <row r="4928" spans="1:12" x14ac:dyDescent="0.3">
      <c r="A4928">
        <v>14927</v>
      </c>
      <c r="B4928" s="1">
        <v>49488</v>
      </c>
      <c r="C4928">
        <v>1326</v>
      </c>
      <c r="D4928" t="s">
        <v>19</v>
      </c>
      <c r="E4928" t="s">
        <v>20</v>
      </c>
      <c r="F4928" s="6">
        <v>7</v>
      </c>
      <c r="G4928" s="4">
        <v>214.73</v>
      </c>
      <c r="H4928" s="7">
        <v>0.28999999999999998</v>
      </c>
      <c r="I4928" t="s">
        <v>18</v>
      </c>
      <c r="J4928" s="6">
        <v>7</v>
      </c>
      <c r="K4928" s="5">
        <v>1.1000000000000001</v>
      </c>
      <c r="L4928" s="4">
        <v>1067.21</v>
      </c>
    </row>
    <row r="4929" spans="1:12" x14ac:dyDescent="0.3">
      <c r="A4929">
        <v>14928</v>
      </c>
      <c r="B4929" s="1">
        <v>49489</v>
      </c>
      <c r="C4929">
        <v>1541</v>
      </c>
      <c r="D4929" t="s">
        <v>19</v>
      </c>
      <c r="E4929" t="s">
        <v>13</v>
      </c>
      <c r="F4929" s="6">
        <v>5</v>
      </c>
      <c r="G4929" s="4">
        <v>594.38</v>
      </c>
      <c r="H4929" s="7">
        <v>0.31</v>
      </c>
      <c r="I4929" t="s">
        <v>16</v>
      </c>
      <c r="J4929" s="6">
        <v>1</v>
      </c>
      <c r="K4929" s="5">
        <v>2</v>
      </c>
      <c r="L4929" s="4">
        <v>2050.61</v>
      </c>
    </row>
    <row r="4930" spans="1:12" x14ac:dyDescent="0.3">
      <c r="A4930">
        <v>14929</v>
      </c>
      <c r="B4930" s="1">
        <v>49490</v>
      </c>
      <c r="C4930">
        <v>1646</v>
      </c>
      <c r="D4930" t="s">
        <v>12</v>
      </c>
      <c r="E4930" t="s">
        <v>21</v>
      </c>
      <c r="F4930" s="6">
        <v>1</v>
      </c>
      <c r="G4930" s="4">
        <v>162.78</v>
      </c>
      <c r="H4930" s="7">
        <v>0.09</v>
      </c>
      <c r="I4930" t="s">
        <v>18</v>
      </c>
      <c r="J4930" s="6">
        <v>11</v>
      </c>
      <c r="K4930" s="5">
        <v>2.7</v>
      </c>
      <c r="L4930" s="4">
        <v>148.13</v>
      </c>
    </row>
    <row r="4931" spans="1:12" x14ac:dyDescent="0.3">
      <c r="A4931">
        <v>14930</v>
      </c>
      <c r="B4931" s="1">
        <v>49491</v>
      </c>
      <c r="C4931">
        <v>1578</v>
      </c>
      <c r="D4931" t="s">
        <v>19</v>
      </c>
      <c r="E4931" t="s">
        <v>20</v>
      </c>
      <c r="F4931" s="6">
        <v>4</v>
      </c>
      <c r="G4931" s="4">
        <v>290.85000000000002</v>
      </c>
      <c r="H4931" s="7">
        <v>0.3</v>
      </c>
      <c r="I4931" t="s">
        <v>16</v>
      </c>
      <c r="J4931" s="6">
        <v>10</v>
      </c>
      <c r="K4931" s="5">
        <v>3.9</v>
      </c>
      <c r="L4931" s="4">
        <v>814.38</v>
      </c>
    </row>
    <row r="4932" spans="1:12" x14ac:dyDescent="0.3">
      <c r="A4932">
        <v>14931</v>
      </c>
      <c r="B4932" s="1">
        <v>49492</v>
      </c>
      <c r="C4932">
        <v>1064</v>
      </c>
      <c r="D4932" t="s">
        <v>22</v>
      </c>
      <c r="E4932" t="s">
        <v>21</v>
      </c>
      <c r="F4932" s="6">
        <v>4</v>
      </c>
      <c r="G4932" s="4">
        <v>222.05</v>
      </c>
      <c r="H4932" s="7">
        <v>7.0000000000000007E-2</v>
      </c>
      <c r="I4932" t="s">
        <v>16</v>
      </c>
      <c r="J4932" s="6">
        <v>11</v>
      </c>
      <c r="K4932" s="5">
        <v>2.2000000000000002</v>
      </c>
      <c r="L4932" s="4">
        <v>826.03</v>
      </c>
    </row>
    <row r="4933" spans="1:12" x14ac:dyDescent="0.3">
      <c r="A4933">
        <v>14932</v>
      </c>
      <c r="B4933" s="1">
        <v>49493</v>
      </c>
      <c r="C4933">
        <v>1291</v>
      </c>
      <c r="D4933" t="s">
        <v>15</v>
      </c>
      <c r="E4933" t="s">
        <v>13</v>
      </c>
      <c r="F4933" s="6">
        <v>1</v>
      </c>
      <c r="G4933" s="4">
        <v>223.12</v>
      </c>
      <c r="H4933" s="7">
        <v>0.14000000000000001</v>
      </c>
      <c r="I4933" t="s">
        <v>18</v>
      </c>
      <c r="J4933" s="6">
        <v>9</v>
      </c>
      <c r="K4933" s="5">
        <v>2.8</v>
      </c>
      <c r="L4933" s="4">
        <v>191.88</v>
      </c>
    </row>
    <row r="4934" spans="1:12" x14ac:dyDescent="0.3">
      <c r="A4934">
        <v>14933</v>
      </c>
      <c r="B4934" s="1">
        <v>49494</v>
      </c>
      <c r="C4934">
        <v>1024</v>
      </c>
      <c r="D4934" t="s">
        <v>22</v>
      </c>
      <c r="E4934" t="s">
        <v>20</v>
      </c>
      <c r="F4934" s="6">
        <v>7</v>
      </c>
      <c r="G4934" s="4">
        <v>507.74</v>
      </c>
      <c r="H4934" s="7">
        <v>0.2</v>
      </c>
      <c r="I4934" t="s">
        <v>18</v>
      </c>
      <c r="J4934" s="6">
        <v>10</v>
      </c>
      <c r="K4934" s="5">
        <v>2.2999999999999998</v>
      </c>
      <c r="L4934" s="4">
        <v>2843.34</v>
      </c>
    </row>
    <row r="4935" spans="1:12" x14ac:dyDescent="0.3">
      <c r="A4935">
        <v>14934</v>
      </c>
      <c r="B4935" s="1">
        <v>49495</v>
      </c>
      <c r="C4935">
        <v>1548</v>
      </c>
      <c r="D4935" t="s">
        <v>19</v>
      </c>
      <c r="E4935" t="s">
        <v>17</v>
      </c>
      <c r="F4935" s="6">
        <v>2</v>
      </c>
      <c r="G4935" s="4">
        <v>451.66</v>
      </c>
      <c r="H4935" s="7">
        <v>0.25</v>
      </c>
      <c r="I4935" t="s">
        <v>18</v>
      </c>
      <c r="J4935" s="6">
        <v>10</v>
      </c>
      <c r="K4935" s="5">
        <v>1.4</v>
      </c>
      <c r="L4935" s="4">
        <v>677.49</v>
      </c>
    </row>
    <row r="4936" spans="1:12" x14ac:dyDescent="0.3">
      <c r="A4936">
        <v>14935</v>
      </c>
      <c r="B4936" s="1">
        <v>49496</v>
      </c>
      <c r="C4936">
        <v>1000</v>
      </c>
      <c r="D4936" t="s">
        <v>19</v>
      </c>
      <c r="E4936" t="s">
        <v>17</v>
      </c>
      <c r="F4936" s="6">
        <v>2</v>
      </c>
      <c r="G4936" s="4">
        <v>595.41</v>
      </c>
      <c r="H4936" s="7">
        <v>0.01</v>
      </c>
      <c r="I4936" t="s">
        <v>18</v>
      </c>
      <c r="J4936" s="6">
        <v>1</v>
      </c>
      <c r="K4936" s="5">
        <v>4</v>
      </c>
      <c r="L4936" s="4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 s="6">
        <v>4</v>
      </c>
      <c r="G4937" s="4">
        <v>373.91</v>
      </c>
      <c r="H4937" s="7">
        <v>0.1</v>
      </c>
      <c r="I4937" t="s">
        <v>18</v>
      </c>
      <c r="J4937" s="6">
        <v>3</v>
      </c>
      <c r="K4937" s="5">
        <v>2.8</v>
      </c>
      <c r="L4937" s="4">
        <v>1346.08</v>
      </c>
    </row>
    <row r="4938" spans="1:12" x14ac:dyDescent="0.3">
      <c r="A4938">
        <v>14937</v>
      </c>
      <c r="B4938" s="1">
        <v>49498</v>
      </c>
      <c r="C4938">
        <v>1548</v>
      </c>
      <c r="D4938" t="s">
        <v>12</v>
      </c>
      <c r="E4938" t="s">
        <v>21</v>
      </c>
      <c r="F4938" s="6">
        <v>2</v>
      </c>
      <c r="G4938" s="4">
        <v>286.01</v>
      </c>
      <c r="H4938" s="7">
        <v>0.21</v>
      </c>
      <c r="I4938" t="s">
        <v>18</v>
      </c>
      <c r="J4938" s="6">
        <v>7</v>
      </c>
      <c r="K4938" s="5">
        <v>4.3</v>
      </c>
      <c r="L4938" s="4">
        <v>451.9</v>
      </c>
    </row>
    <row r="4939" spans="1:12" x14ac:dyDescent="0.3">
      <c r="A4939">
        <v>14938</v>
      </c>
      <c r="B4939" s="1">
        <v>49499</v>
      </c>
      <c r="C4939">
        <v>1140</v>
      </c>
      <c r="D4939" t="s">
        <v>15</v>
      </c>
      <c r="E4939" t="s">
        <v>20</v>
      </c>
      <c r="F4939" s="6">
        <v>6</v>
      </c>
      <c r="G4939" s="4">
        <v>67.69</v>
      </c>
      <c r="H4939" s="7">
        <v>0.13</v>
      </c>
      <c r="I4939" t="s">
        <v>14</v>
      </c>
      <c r="J4939" s="6">
        <v>1</v>
      </c>
      <c r="K4939" s="5">
        <v>3.8</v>
      </c>
      <c r="L4939" s="4">
        <v>353.34</v>
      </c>
    </row>
    <row r="4940" spans="1:12" x14ac:dyDescent="0.3">
      <c r="A4940">
        <v>14939</v>
      </c>
      <c r="B4940" s="1">
        <v>49500</v>
      </c>
      <c r="C4940">
        <v>1743</v>
      </c>
      <c r="D4940" t="s">
        <v>19</v>
      </c>
      <c r="E4940" t="s">
        <v>13</v>
      </c>
      <c r="F4940" s="6">
        <v>1</v>
      </c>
      <c r="G4940" s="4">
        <v>597.99</v>
      </c>
      <c r="H4940" s="7">
        <v>0.27</v>
      </c>
      <c r="I4940" t="s">
        <v>14</v>
      </c>
      <c r="J4940" s="6">
        <v>5</v>
      </c>
      <c r="K4940" s="5">
        <v>1.2</v>
      </c>
      <c r="L4940" s="4">
        <v>436.53</v>
      </c>
    </row>
    <row r="4941" spans="1:12" x14ac:dyDescent="0.3">
      <c r="A4941">
        <v>14940</v>
      </c>
      <c r="B4941" s="1">
        <v>49501</v>
      </c>
      <c r="C4941">
        <v>1647</v>
      </c>
      <c r="D4941" t="s">
        <v>15</v>
      </c>
      <c r="E4941" t="s">
        <v>21</v>
      </c>
      <c r="F4941" s="6">
        <v>7</v>
      </c>
      <c r="G4941" s="4">
        <v>337.65</v>
      </c>
      <c r="H4941" s="7">
        <v>0.23</v>
      </c>
      <c r="I4941" t="s">
        <v>18</v>
      </c>
      <c r="J4941" s="6">
        <v>6</v>
      </c>
      <c r="K4941" s="5">
        <v>3</v>
      </c>
      <c r="L4941" s="4">
        <v>1819.93</v>
      </c>
    </row>
    <row r="4942" spans="1:12" x14ac:dyDescent="0.3">
      <c r="A4942">
        <v>14941</v>
      </c>
      <c r="B4942" s="1">
        <v>49502</v>
      </c>
      <c r="C4942">
        <v>1900</v>
      </c>
      <c r="D4942" t="s">
        <v>12</v>
      </c>
      <c r="E4942" t="s">
        <v>20</v>
      </c>
      <c r="F4942" s="6">
        <v>4</v>
      </c>
      <c r="G4942" s="4">
        <v>424.78</v>
      </c>
      <c r="H4942" s="7">
        <v>0.08</v>
      </c>
      <c r="I4942" t="s">
        <v>18</v>
      </c>
      <c r="J4942" s="6">
        <v>3</v>
      </c>
      <c r="K4942" s="5">
        <v>5</v>
      </c>
      <c r="L4942" s="4">
        <v>1563.19</v>
      </c>
    </row>
    <row r="4943" spans="1:12" x14ac:dyDescent="0.3">
      <c r="A4943">
        <v>14942</v>
      </c>
      <c r="B4943" s="1">
        <v>49503</v>
      </c>
      <c r="C4943">
        <v>1187</v>
      </c>
      <c r="D4943" t="s">
        <v>22</v>
      </c>
      <c r="E4943" t="s">
        <v>13</v>
      </c>
      <c r="F4943" s="6">
        <v>1</v>
      </c>
      <c r="G4943" s="4">
        <v>252.94</v>
      </c>
      <c r="H4943" s="7">
        <v>0.05</v>
      </c>
      <c r="I4943" t="s">
        <v>18</v>
      </c>
      <c r="J4943" s="6">
        <v>6</v>
      </c>
      <c r="K4943" s="5">
        <v>2.2000000000000002</v>
      </c>
      <c r="L4943" s="4">
        <v>240.29</v>
      </c>
    </row>
    <row r="4944" spans="1:12" x14ac:dyDescent="0.3">
      <c r="A4944">
        <v>14943</v>
      </c>
      <c r="B4944" s="1">
        <v>49504</v>
      </c>
      <c r="C4944">
        <v>1127</v>
      </c>
      <c r="D4944" t="s">
        <v>12</v>
      </c>
      <c r="E4944" t="s">
        <v>21</v>
      </c>
      <c r="F4944" s="6">
        <v>2</v>
      </c>
      <c r="G4944" s="4">
        <v>335.41</v>
      </c>
      <c r="H4944" s="7">
        <v>0.22</v>
      </c>
      <c r="I4944" t="s">
        <v>16</v>
      </c>
      <c r="J4944" s="6">
        <v>4</v>
      </c>
      <c r="K4944" s="5">
        <v>3</v>
      </c>
      <c r="L4944" s="4">
        <v>523.24</v>
      </c>
    </row>
    <row r="4945" spans="1:12" x14ac:dyDescent="0.3">
      <c r="A4945">
        <v>14944</v>
      </c>
      <c r="B4945" s="1">
        <v>49505</v>
      </c>
      <c r="C4945">
        <v>1200</v>
      </c>
      <c r="D4945" t="s">
        <v>19</v>
      </c>
      <c r="E4945" t="s">
        <v>21</v>
      </c>
      <c r="F4945" s="6">
        <v>1</v>
      </c>
      <c r="G4945" s="4">
        <v>566.41</v>
      </c>
      <c r="H4945" s="7">
        <v>0.16</v>
      </c>
      <c r="I4945" t="s">
        <v>16</v>
      </c>
      <c r="J4945" s="6">
        <v>6</v>
      </c>
      <c r="K4945" s="5">
        <v>3.6</v>
      </c>
      <c r="L4945" s="4">
        <v>475.78</v>
      </c>
    </row>
    <row r="4946" spans="1:12" x14ac:dyDescent="0.3">
      <c r="A4946">
        <v>14945</v>
      </c>
      <c r="B4946" s="1">
        <v>49506</v>
      </c>
      <c r="C4946">
        <v>1126</v>
      </c>
      <c r="D4946" t="s">
        <v>19</v>
      </c>
      <c r="E4946" t="s">
        <v>20</v>
      </c>
      <c r="F4946" s="6">
        <v>2</v>
      </c>
      <c r="G4946" s="4">
        <v>112.36</v>
      </c>
      <c r="H4946" s="7">
        <v>0.06</v>
      </c>
      <c r="I4946" t="s">
        <v>14</v>
      </c>
      <c r="J4946" s="6">
        <v>6</v>
      </c>
      <c r="K4946" s="5">
        <v>1.8</v>
      </c>
      <c r="L4946" s="4">
        <v>211.24</v>
      </c>
    </row>
    <row r="4947" spans="1:12" x14ac:dyDescent="0.3">
      <c r="A4947">
        <v>14946</v>
      </c>
      <c r="B4947" s="1">
        <v>49507</v>
      </c>
      <c r="C4947">
        <v>1256</v>
      </c>
      <c r="D4947" t="s">
        <v>15</v>
      </c>
      <c r="E4947" t="s">
        <v>21</v>
      </c>
      <c r="F4947" s="6">
        <v>7</v>
      </c>
      <c r="G4947" s="4">
        <v>186.04</v>
      </c>
      <c r="H4947" s="7">
        <v>0.11</v>
      </c>
      <c r="I4947" t="s">
        <v>14</v>
      </c>
      <c r="J4947" s="6">
        <v>4</v>
      </c>
      <c r="K4947" s="5">
        <v>3.8</v>
      </c>
      <c r="L4947" s="4">
        <v>1159.03</v>
      </c>
    </row>
    <row r="4948" spans="1:12" x14ac:dyDescent="0.3">
      <c r="A4948">
        <v>14947</v>
      </c>
      <c r="B4948" s="1">
        <v>49508</v>
      </c>
      <c r="C4948">
        <v>1675</v>
      </c>
      <c r="D4948" t="s">
        <v>22</v>
      </c>
      <c r="E4948" t="s">
        <v>17</v>
      </c>
      <c r="F4948" s="6">
        <v>2</v>
      </c>
      <c r="G4948" s="4">
        <v>103.95</v>
      </c>
      <c r="H4948" s="7">
        <v>0.11</v>
      </c>
      <c r="I4948" t="s">
        <v>18</v>
      </c>
      <c r="J4948" s="6">
        <v>1</v>
      </c>
      <c r="K4948" s="5">
        <v>3.6</v>
      </c>
      <c r="L4948" s="4">
        <v>185.03</v>
      </c>
    </row>
    <row r="4949" spans="1:12" x14ac:dyDescent="0.3">
      <c r="A4949">
        <v>14948</v>
      </c>
      <c r="B4949" s="1">
        <v>49509</v>
      </c>
      <c r="C4949">
        <v>1546</v>
      </c>
      <c r="D4949" t="s">
        <v>19</v>
      </c>
      <c r="E4949" t="s">
        <v>13</v>
      </c>
      <c r="F4949" s="6">
        <v>1</v>
      </c>
      <c r="G4949" s="4">
        <v>478.45</v>
      </c>
      <c r="H4949" s="7">
        <v>0.04</v>
      </c>
      <c r="I4949" t="s">
        <v>16</v>
      </c>
      <c r="J4949" s="6">
        <v>3</v>
      </c>
      <c r="K4949" s="5">
        <v>2.5</v>
      </c>
      <c r="L4949" s="4">
        <v>459.31</v>
      </c>
    </row>
    <row r="4950" spans="1:12" x14ac:dyDescent="0.3">
      <c r="A4950">
        <v>14949</v>
      </c>
      <c r="B4950" s="1">
        <v>49510</v>
      </c>
      <c r="C4950">
        <v>1193</v>
      </c>
      <c r="D4950" t="s">
        <v>19</v>
      </c>
      <c r="E4950" t="s">
        <v>13</v>
      </c>
      <c r="F4950" s="6">
        <v>7</v>
      </c>
      <c r="G4950" s="4">
        <v>51.3</v>
      </c>
      <c r="H4950" s="7">
        <v>0.19</v>
      </c>
      <c r="I4950" t="s">
        <v>16</v>
      </c>
      <c r="J4950" s="6">
        <v>11</v>
      </c>
      <c r="K4950" s="5">
        <v>2.1</v>
      </c>
      <c r="L4950" s="4">
        <v>290.87</v>
      </c>
    </row>
    <row r="4951" spans="1:12" x14ac:dyDescent="0.3">
      <c r="A4951">
        <v>14950</v>
      </c>
      <c r="B4951" s="1">
        <v>49511</v>
      </c>
      <c r="C4951">
        <v>1702</v>
      </c>
      <c r="D4951" t="s">
        <v>22</v>
      </c>
      <c r="E4951" t="s">
        <v>17</v>
      </c>
      <c r="F4951" s="6">
        <v>2</v>
      </c>
      <c r="G4951" s="4">
        <v>62.75</v>
      </c>
      <c r="H4951" s="7">
        <v>0.27</v>
      </c>
      <c r="I4951" t="s">
        <v>16</v>
      </c>
      <c r="J4951" s="6">
        <v>10</v>
      </c>
      <c r="K4951" s="5">
        <v>4.7</v>
      </c>
      <c r="L4951" s="4">
        <v>91.62</v>
      </c>
    </row>
    <row r="4952" spans="1:12" x14ac:dyDescent="0.3">
      <c r="A4952">
        <v>14951</v>
      </c>
      <c r="B4952" s="1">
        <v>49512</v>
      </c>
      <c r="C4952">
        <v>1103</v>
      </c>
      <c r="D4952" t="s">
        <v>19</v>
      </c>
      <c r="E4952" t="s">
        <v>20</v>
      </c>
      <c r="F4952" s="6">
        <v>6</v>
      </c>
      <c r="G4952" s="4">
        <v>189.62</v>
      </c>
      <c r="H4952" s="7">
        <v>0.2</v>
      </c>
      <c r="I4952" t="s">
        <v>16</v>
      </c>
      <c r="J4952" s="6">
        <v>7</v>
      </c>
      <c r="K4952" s="5">
        <v>1.5</v>
      </c>
      <c r="L4952" s="4">
        <v>910.18</v>
      </c>
    </row>
    <row r="4953" spans="1:12" x14ac:dyDescent="0.3">
      <c r="A4953">
        <v>14952</v>
      </c>
      <c r="B4953" s="1">
        <v>49513</v>
      </c>
      <c r="C4953">
        <v>1534</v>
      </c>
      <c r="D4953" t="s">
        <v>15</v>
      </c>
      <c r="E4953" t="s">
        <v>17</v>
      </c>
      <c r="F4953" s="6">
        <v>3</v>
      </c>
      <c r="G4953" s="4">
        <v>315.8</v>
      </c>
      <c r="H4953" s="7">
        <v>0.28999999999999998</v>
      </c>
      <c r="I4953" t="s">
        <v>18</v>
      </c>
      <c r="J4953" s="6">
        <v>2</v>
      </c>
      <c r="K4953" s="5">
        <v>2.7</v>
      </c>
      <c r="L4953" s="4">
        <v>672.65</v>
      </c>
    </row>
    <row r="4954" spans="1:12" x14ac:dyDescent="0.3">
      <c r="A4954">
        <v>14953</v>
      </c>
      <c r="B4954" s="1">
        <v>49514</v>
      </c>
      <c r="C4954">
        <v>1264</v>
      </c>
      <c r="D4954" t="s">
        <v>15</v>
      </c>
      <c r="E4954" t="s">
        <v>17</v>
      </c>
      <c r="F4954" s="6">
        <v>1</v>
      </c>
      <c r="G4954" s="4">
        <v>252.67</v>
      </c>
      <c r="H4954" s="7">
        <v>0.04</v>
      </c>
      <c r="I4954" t="s">
        <v>14</v>
      </c>
      <c r="J4954" s="6">
        <v>4</v>
      </c>
      <c r="K4954" s="5">
        <v>4.0999999999999996</v>
      </c>
      <c r="L4954" s="4">
        <v>242.56</v>
      </c>
    </row>
    <row r="4955" spans="1:12" x14ac:dyDescent="0.3">
      <c r="A4955">
        <v>14954</v>
      </c>
      <c r="B4955" s="1">
        <v>49515</v>
      </c>
      <c r="C4955">
        <v>1801</v>
      </c>
      <c r="D4955" t="s">
        <v>15</v>
      </c>
      <c r="E4955" t="s">
        <v>13</v>
      </c>
      <c r="F4955" s="6">
        <v>3</v>
      </c>
      <c r="G4955" s="4">
        <v>41.22</v>
      </c>
      <c r="H4955" s="7">
        <v>0.15</v>
      </c>
      <c r="I4955" t="s">
        <v>16</v>
      </c>
      <c r="J4955" s="6">
        <v>6</v>
      </c>
      <c r="K4955" s="5">
        <v>1.6</v>
      </c>
      <c r="L4955" s="4">
        <v>105.11</v>
      </c>
    </row>
    <row r="4956" spans="1:12" x14ac:dyDescent="0.3">
      <c r="A4956">
        <v>14955</v>
      </c>
      <c r="B4956" s="1">
        <v>49516</v>
      </c>
      <c r="C4956">
        <v>1941</v>
      </c>
      <c r="D4956" t="s">
        <v>22</v>
      </c>
      <c r="E4956" t="s">
        <v>20</v>
      </c>
      <c r="F4956" s="6">
        <v>1</v>
      </c>
      <c r="G4956" s="4">
        <v>575.13</v>
      </c>
      <c r="H4956" s="7">
        <v>0.21</v>
      </c>
      <c r="I4956" t="s">
        <v>18</v>
      </c>
      <c r="J4956" s="6">
        <v>5</v>
      </c>
      <c r="K4956" s="5">
        <v>4.7</v>
      </c>
      <c r="L4956" s="4">
        <v>454.35</v>
      </c>
    </row>
    <row r="4957" spans="1:12" x14ac:dyDescent="0.3">
      <c r="A4957">
        <v>14956</v>
      </c>
      <c r="B4957" s="1">
        <v>49517</v>
      </c>
      <c r="C4957">
        <v>1973</v>
      </c>
      <c r="D4957" t="s">
        <v>15</v>
      </c>
      <c r="E4957" t="s">
        <v>21</v>
      </c>
      <c r="F4957" s="6">
        <v>2</v>
      </c>
      <c r="G4957" s="4">
        <v>572.42999999999995</v>
      </c>
      <c r="H4957" s="7">
        <v>0.24</v>
      </c>
      <c r="I4957" t="s">
        <v>16</v>
      </c>
      <c r="J4957" s="6">
        <v>6</v>
      </c>
      <c r="K4957" s="5">
        <v>3.1</v>
      </c>
      <c r="L4957" s="4">
        <v>870.09</v>
      </c>
    </row>
    <row r="4958" spans="1:12" x14ac:dyDescent="0.3">
      <c r="A4958">
        <v>14957</v>
      </c>
      <c r="B4958" s="1">
        <v>49518</v>
      </c>
      <c r="C4958">
        <v>1383</v>
      </c>
      <c r="D4958" t="s">
        <v>15</v>
      </c>
      <c r="E4958" t="s">
        <v>17</v>
      </c>
      <c r="F4958" s="6">
        <v>2</v>
      </c>
      <c r="G4958" s="4">
        <v>178.42</v>
      </c>
      <c r="H4958" s="7">
        <v>0.24</v>
      </c>
      <c r="I4958" t="s">
        <v>14</v>
      </c>
      <c r="J4958" s="6">
        <v>5</v>
      </c>
      <c r="K4958" s="5">
        <v>3</v>
      </c>
      <c r="L4958" s="4">
        <v>271.2</v>
      </c>
    </row>
    <row r="4959" spans="1:12" x14ac:dyDescent="0.3">
      <c r="A4959">
        <v>14958</v>
      </c>
      <c r="B4959" s="1">
        <v>49519</v>
      </c>
      <c r="C4959">
        <v>1259</v>
      </c>
      <c r="D4959" t="s">
        <v>15</v>
      </c>
      <c r="E4959" t="s">
        <v>17</v>
      </c>
      <c r="F4959" s="6">
        <v>7</v>
      </c>
      <c r="G4959" s="4">
        <v>442.94</v>
      </c>
      <c r="H4959" s="7">
        <v>0.26</v>
      </c>
      <c r="I4959" t="s">
        <v>14</v>
      </c>
      <c r="J4959" s="6">
        <v>9</v>
      </c>
      <c r="K4959" s="5">
        <v>2.7</v>
      </c>
      <c r="L4959" s="4">
        <v>2294.4299999999998</v>
      </c>
    </row>
    <row r="4960" spans="1:12" x14ac:dyDescent="0.3">
      <c r="A4960">
        <v>14959</v>
      </c>
      <c r="B4960" s="1">
        <v>49520</v>
      </c>
      <c r="C4960">
        <v>1413</v>
      </c>
      <c r="D4960" t="s">
        <v>15</v>
      </c>
      <c r="E4960" t="s">
        <v>20</v>
      </c>
      <c r="F4960" s="6">
        <v>4</v>
      </c>
      <c r="G4960" s="4">
        <v>353.47</v>
      </c>
      <c r="H4960" s="7">
        <v>0.23</v>
      </c>
      <c r="I4960" t="s">
        <v>16</v>
      </c>
      <c r="J4960" s="6">
        <v>11</v>
      </c>
      <c r="K4960" s="5">
        <v>4.5</v>
      </c>
      <c r="L4960" s="4">
        <v>1088.69</v>
      </c>
    </row>
    <row r="4961" spans="1:12" x14ac:dyDescent="0.3">
      <c r="A4961">
        <v>14960</v>
      </c>
      <c r="B4961" s="1">
        <v>49521</v>
      </c>
      <c r="C4961">
        <v>1990</v>
      </c>
      <c r="D4961" t="s">
        <v>15</v>
      </c>
      <c r="E4961" t="s">
        <v>17</v>
      </c>
      <c r="F4961" s="6">
        <v>6</v>
      </c>
      <c r="G4961" s="4">
        <v>153.91999999999999</v>
      </c>
      <c r="H4961" s="7">
        <v>0.03</v>
      </c>
      <c r="I4961" t="s">
        <v>14</v>
      </c>
      <c r="J4961" s="6">
        <v>2</v>
      </c>
      <c r="K4961" s="5">
        <v>4.8</v>
      </c>
      <c r="L4961" s="4">
        <v>895.81</v>
      </c>
    </row>
    <row r="4962" spans="1:12" x14ac:dyDescent="0.3">
      <c r="A4962">
        <v>14961</v>
      </c>
      <c r="B4962" s="1">
        <v>49522</v>
      </c>
      <c r="C4962">
        <v>1357</v>
      </c>
      <c r="D4962" t="s">
        <v>19</v>
      </c>
      <c r="E4962" t="s">
        <v>20</v>
      </c>
      <c r="F4962" s="6">
        <v>4</v>
      </c>
      <c r="G4962" s="4">
        <v>168.37</v>
      </c>
      <c r="H4962" s="7">
        <v>0.24</v>
      </c>
      <c r="I4962" t="s">
        <v>18</v>
      </c>
      <c r="J4962" s="6">
        <v>4</v>
      </c>
      <c r="K4962" s="5">
        <v>2.5</v>
      </c>
      <c r="L4962" s="4">
        <v>511.84</v>
      </c>
    </row>
    <row r="4963" spans="1:12" x14ac:dyDescent="0.3">
      <c r="A4963">
        <v>14962</v>
      </c>
      <c r="B4963" s="1">
        <v>49523</v>
      </c>
      <c r="C4963">
        <v>1074</v>
      </c>
      <c r="D4963" t="s">
        <v>19</v>
      </c>
      <c r="E4963" t="s">
        <v>21</v>
      </c>
      <c r="F4963" s="6">
        <v>3</v>
      </c>
      <c r="G4963" s="4">
        <v>302.32</v>
      </c>
      <c r="H4963" s="7">
        <v>0.25</v>
      </c>
      <c r="I4963" t="s">
        <v>16</v>
      </c>
      <c r="J4963" s="6">
        <v>1</v>
      </c>
      <c r="K4963" s="5">
        <v>3.2</v>
      </c>
      <c r="L4963" s="4">
        <v>680.22</v>
      </c>
    </row>
    <row r="4964" spans="1:12" x14ac:dyDescent="0.3">
      <c r="A4964">
        <v>14963</v>
      </c>
      <c r="B4964" s="1">
        <v>49524</v>
      </c>
      <c r="C4964">
        <v>1354</v>
      </c>
      <c r="D4964" t="s">
        <v>19</v>
      </c>
      <c r="E4964" t="s">
        <v>20</v>
      </c>
      <c r="F4964" s="6">
        <v>2</v>
      </c>
      <c r="G4964" s="4">
        <v>260.25</v>
      </c>
      <c r="H4964" s="7">
        <v>0.35</v>
      </c>
      <c r="I4964" t="s">
        <v>18</v>
      </c>
      <c r="J4964" s="6">
        <v>7</v>
      </c>
      <c r="K4964" s="5">
        <v>2.2999999999999998</v>
      </c>
      <c r="L4964" s="4">
        <v>338.32</v>
      </c>
    </row>
    <row r="4965" spans="1:12" x14ac:dyDescent="0.3">
      <c r="A4965">
        <v>14964</v>
      </c>
      <c r="B4965" s="1">
        <v>49525</v>
      </c>
      <c r="C4965">
        <v>1583</v>
      </c>
      <c r="D4965" t="s">
        <v>19</v>
      </c>
      <c r="E4965" t="s">
        <v>21</v>
      </c>
      <c r="F4965" s="6">
        <v>4</v>
      </c>
      <c r="G4965" s="4">
        <v>185.37</v>
      </c>
      <c r="H4965" s="7">
        <v>0.24</v>
      </c>
      <c r="I4965" t="s">
        <v>16</v>
      </c>
      <c r="J4965" s="6">
        <v>1</v>
      </c>
      <c r="K4965" s="5">
        <v>2.5</v>
      </c>
      <c r="L4965" s="4">
        <v>563.52</v>
      </c>
    </row>
    <row r="4966" spans="1:12" x14ac:dyDescent="0.3">
      <c r="A4966">
        <v>14965</v>
      </c>
      <c r="B4966" s="1">
        <v>49526</v>
      </c>
      <c r="C4966">
        <v>1770</v>
      </c>
      <c r="D4966" t="s">
        <v>15</v>
      </c>
      <c r="E4966" t="s">
        <v>20</v>
      </c>
      <c r="F4966" s="6">
        <v>2</v>
      </c>
      <c r="G4966" s="4">
        <v>487.39</v>
      </c>
      <c r="H4966" s="7">
        <v>0.24</v>
      </c>
      <c r="I4966" t="s">
        <v>18</v>
      </c>
      <c r="J4966" s="6">
        <v>6</v>
      </c>
      <c r="K4966" s="5">
        <v>1.1000000000000001</v>
      </c>
      <c r="L4966" s="4">
        <v>740.83</v>
      </c>
    </row>
    <row r="4967" spans="1:12" x14ac:dyDescent="0.3">
      <c r="A4967">
        <v>14966</v>
      </c>
      <c r="B4967" s="1">
        <v>49527</v>
      </c>
      <c r="C4967">
        <v>1909</v>
      </c>
      <c r="D4967" t="s">
        <v>22</v>
      </c>
      <c r="E4967" t="s">
        <v>17</v>
      </c>
      <c r="F4967" s="6">
        <v>1</v>
      </c>
      <c r="G4967" s="4">
        <v>296.66000000000003</v>
      </c>
      <c r="H4967" s="7">
        <v>0.18</v>
      </c>
      <c r="I4967" t="s">
        <v>14</v>
      </c>
      <c r="J4967" s="6">
        <v>10</v>
      </c>
      <c r="K4967" s="5">
        <v>4.0999999999999996</v>
      </c>
      <c r="L4967" s="4">
        <v>243.26</v>
      </c>
    </row>
    <row r="4968" spans="1:12" x14ac:dyDescent="0.3">
      <c r="A4968">
        <v>14967</v>
      </c>
      <c r="B4968" s="1">
        <v>49528</v>
      </c>
      <c r="C4968">
        <v>1187</v>
      </c>
      <c r="D4968" t="s">
        <v>22</v>
      </c>
      <c r="E4968" t="s">
        <v>21</v>
      </c>
      <c r="F4968" s="6">
        <v>4</v>
      </c>
      <c r="G4968" s="4">
        <v>398.09</v>
      </c>
      <c r="H4968" s="7">
        <v>0.3</v>
      </c>
      <c r="I4968" t="s">
        <v>18</v>
      </c>
      <c r="J4968" s="6">
        <v>10</v>
      </c>
      <c r="K4968" s="5">
        <v>4.9000000000000004</v>
      </c>
      <c r="L4968" s="4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 s="6">
        <v>3</v>
      </c>
      <c r="G4969" s="4">
        <v>125.72</v>
      </c>
      <c r="H4969" s="7">
        <v>0.35</v>
      </c>
      <c r="I4969" t="s">
        <v>16</v>
      </c>
      <c r="J4969" s="6">
        <v>9</v>
      </c>
      <c r="K4969" s="5">
        <v>4.0999999999999996</v>
      </c>
      <c r="L4969" s="4">
        <v>245.15</v>
      </c>
    </row>
    <row r="4970" spans="1:12" x14ac:dyDescent="0.3">
      <c r="A4970">
        <v>14969</v>
      </c>
      <c r="B4970" s="1">
        <v>49530</v>
      </c>
      <c r="C4970">
        <v>1684</v>
      </c>
      <c r="D4970" t="s">
        <v>15</v>
      </c>
      <c r="E4970" t="s">
        <v>21</v>
      </c>
      <c r="F4970" s="6">
        <v>7</v>
      </c>
      <c r="G4970" s="4">
        <v>327.10000000000002</v>
      </c>
      <c r="H4970" s="7">
        <v>0.27</v>
      </c>
      <c r="I4970" t="s">
        <v>16</v>
      </c>
      <c r="J4970" s="6">
        <v>2</v>
      </c>
      <c r="K4970" s="5">
        <v>3.1</v>
      </c>
      <c r="L4970" s="4">
        <v>1671.48</v>
      </c>
    </row>
    <row r="4971" spans="1:12" x14ac:dyDescent="0.3">
      <c r="A4971">
        <v>14970</v>
      </c>
      <c r="B4971" s="1">
        <v>49531</v>
      </c>
      <c r="C4971">
        <v>1991</v>
      </c>
      <c r="D4971" t="s">
        <v>15</v>
      </c>
      <c r="E4971" t="s">
        <v>20</v>
      </c>
      <c r="F4971" s="6">
        <v>4</v>
      </c>
      <c r="G4971" s="4">
        <v>201.02</v>
      </c>
      <c r="H4971" s="7">
        <v>0.21</v>
      </c>
      <c r="I4971" t="s">
        <v>16</v>
      </c>
      <c r="J4971" s="6">
        <v>1</v>
      </c>
      <c r="K4971" s="5">
        <v>4.3</v>
      </c>
      <c r="L4971" s="4">
        <v>635.22</v>
      </c>
    </row>
    <row r="4972" spans="1:12" x14ac:dyDescent="0.3">
      <c r="A4972">
        <v>14971</v>
      </c>
      <c r="B4972" s="1">
        <v>49532</v>
      </c>
      <c r="C4972">
        <v>1289</v>
      </c>
      <c r="D4972" t="s">
        <v>15</v>
      </c>
      <c r="E4972" t="s">
        <v>20</v>
      </c>
      <c r="F4972" s="6">
        <v>2</v>
      </c>
      <c r="G4972" s="4">
        <v>322.95</v>
      </c>
      <c r="H4972" s="7">
        <v>0.03</v>
      </c>
      <c r="I4972" t="s">
        <v>16</v>
      </c>
      <c r="J4972" s="6">
        <v>11</v>
      </c>
      <c r="K4972" s="5">
        <v>4.4000000000000004</v>
      </c>
      <c r="L4972" s="4">
        <v>626.52</v>
      </c>
    </row>
    <row r="4973" spans="1:12" x14ac:dyDescent="0.3">
      <c r="A4973">
        <v>14972</v>
      </c>
      <c r="B4973" s="1">
        <v>49533</v>
      </c>
      <c r="C4973">
        <v>1044</v>
      </c>
      <c r="D4973" t="s">
        <v>19</v>
      </c>
      <c r="E4973" t="s">
        <v>20</v>
      </c>
      <c r="F4973" s="6">
        <v>5</v>
      </c>
      <c r="G4973" s="4">
        <v>471.78</v>
      </c>
      <c r="H4973" s="7">
        <v>0.25</v>
      </c>
      <c r="I4973" t="s">
        <v>16</v>
      </c>
      <c r="J4973" s="6">
        <v>11</v>
      </c>
      <c r="K4973" s="5">
        <v>3.2</v>
      </c>
      <c r="L4973" s="4">
        <v>1769.17</v>
      </c>
    </row>
    <row r="4974" spans="1:12" x14ac:dyDescent="0.3">
      <c r="A4974">
        <v>14973</v>
      </c>
      <c r="B4974" s="1">
        <v>49534</v>
      </c>
      <c r="C4974">
        <v>1572</v>
      </c>
      <c r="D4974" t="s">
        <v>19</v>
      </c>
      <c r="E4974" t="s">
        <v>13</v>
      </c>
      <c r="F4974" s="6">
        <v>5</v>
      </c>
      <c r="G4974" s="4">
        <v>464.81</v>
      </c>
      <c r="H4974" s="7">
        <v>0.25</v>
      </c>
      <c r="I4974" t="s">
        <v>18</v>
      </c>
      <c r="J4974" s="6">
        <v>11</v>
      </c>
      <c r="K4974" s="5">
        <v>4.7</v>
      </c>
      <c r="L4974" s="4">
        <v>1743.04</v>
      </c>
    </row>
    <row r="4975" spans="1:12" x14ac:dyDescent="0.3">
      <c r="A4975">
        <v>14974</v>
      </c>
      <c r="B4975" s="1">
        <v>49535</v>
      </c>
      <c r="C4975">
        <v>1082</v>
      </c>
      <c r="D4975" t="s">
        <v>15</v>
      </c>
      <c r="E4975" t="s">
        <v>13</v>
      </c>
      <c r="F4975" s="6">
        <v>7</v>
      </c>
      <c r="G4975" s="4">
        <v>222.22</v>
      </c>
      <c r="H4975" s="7">
        <v>0.27</v>
      </c>
      <c r="I4975" t="s">
        <v>18</v>
      </c>
      <c r="J4975" s="6">
        <v>10</v>
      </c>
      <c r="K4975" s="5">
        <v>1.1000000000000001</v>
      </c>
      <c r="L4975" s="4">
        <v>1135.54</v>
      </c>
    </row>
    <row r="4976" spans="1:12" x14ac:dyDescent="0.3">
      <c r="A4976">
        <v>14975</v>
      </c>
      <c r="B4976" s="1">
        <v>49536</v>
      </c>
      <c r="C4976">
        <v>1122</v>
      </c>
      <c r="D4976" t="s">
        <v>12</v>
      </c>
      <c r="E4976" t="s">
        <v>21</v>
      </c>
      <c r="F4976" s="6">
        <v>7</v>
      </c>
      <c r="G4976" s="4">
        <v>421.15</v>
      </c>
      <c r="H4976" s="7">
        <v>0.04</v>
      </c>
      <c r="I4976" t="s">
        <v>18</v>
      </c>
      <c r="J4976" s="6">
        <v>3</v>
      </c>
      <c r="K4976" s="5">
        <v>1</v>
      </c>
      <c r="L4976" s="4">
        <v>2830.13</v>
      </c>
    </row>
    <row r="4977" spans="1:12" x14ac:dyDescent="0.3">
      <c r="A4977">
        <v>14976</v>
      </c>
      <c r="B4977" s="1">
        <v>49537</v>
      </c>
      <c r="C4977">
        <v>1357</v>
      </c>
      <c r="D4977" t="s">
        <v>19</v>
      </c>
      <c r="E4977" t="s">
        <v>13</v>
      </c>
      <c r="F4977" s="6">
        <v>6</v>
      </c>
      <c r="G4977" s="4">
        <v>565.65</v>
      </c>
      <c r="H4977" s="7">
        <v>0.23</v>
      </c>
      <c r="I4977" t="s">
        <v>16</v>
      </c>
      <c r="J4977" s="6">
        <v>6</v>
      </c>
      <c r="K4977" s="5">
        <v>1.3</v>
      </c>
      <c r="L4977" s="4">
        <v>2613.3000000000002</v>
      </c>
    </row>
    <row r="4978" spans="1:12" x14ac:dyDescent="0.3">
      <c r="A4978">
        <v>14977</v>
      </c>
      <c r="B4978" s="1">
        <v>49538</v>
      </c>
      <c r="C4978">
        <v>1527</v>
      </c>
      <c r="D4978" t="s">
        <v>19</v>
      </c>
      <c r="E4978" t="s">
        <v>20</v>
      </c>
      <c r="F4978" s="6">
        <v>7</v>
      </c>
      <c r="G4978" s="4">
        <v>381.02</v>
      </c>
      <c r="H4978" s="7">
        <v>0.1</v>
      </c>
      <c r="I4978" t="s">
        <v>16</v>
      </c>
      <c r="J4978" s="6">
        <v>7</v>
      </c>
      <c r="K4978" s="5">
        <v>1.2</v>
      </c>
      <c r="L4978" s="4">
        <v>2400.4299999999998</v>
      </c>
    </row>
    <row r="4979" spans="1:12" x14ac:dyDescent="0.3">
      <c r="A4979">
        <v>14978</v>
      </c>
      <c r="B4979" s="1">
        <v>49539</v>
      </c>
      <c r="C4979">
        <v>1065</v>
      </c>
      <c r="D4979" t="s">
        <v>22</v>
      </c>
      <c r="E4979" t="s">
        <v>13</v>
      </c>
      <c r="F4979" s="6">
        <v>2</v>
      </c>
      <c r="G4979" s="4">
        <v>101.82</v>
      </c>
      <c r="H4979" s="7">
        <v>0.27</v>
      </c>
      <c r="I4979" t="s">
        <v>16</v>
      </c>
      <c r="J4979" s="6">
        <v>11</v>
      </c>
      <c r="K4979" s="5">
        <v>2.7</v>
      </c>
      <c r="L4979" s="4">
        <v>148.66</v>
      </c>
    </row>
    <row r="4980" spans="1:12" x14ac:dyDescent="0.3">
      <c r="A4980">
        <v>14979</v>
      </c>
      <c r="B4980" s="1">
        <v>49540</v>
      </c>
      <c r="C4980">
        <v>1935</v>
      </c>
      <c r="D4980" t="s">
        <v>19</v>
      </c>
      <c r="E4980" t="s">
        <v>13</v>
      </c>
      <c r="F4980" s="6">
        <v>1</v>
      </c>
      <c r="G4980" s="4">
        <v>412.63</v>
      </c>
      <c r="H4980" s="7">
        <v>0.08</v>
      </c>
      <c r="I4980" t="s">
        <v>16</v>
      </c>
      <c r="J4980" s="6">
        <v>8</v>
      </c>
      <c r="K4980" s="5">
        <v>4.8</v>
      </c>
      <c r="L4980" s="4">
        <v>379.62</v>
      </c>
    </row>
    <row r="4981" spans="1:12" x14ac:dyDescent="0.3">
      <c r="A4981">
        <v>14980</v>
      </c>
      <c r="B4981" s="1">
        <v>49541</v>
      </c>
      <c r="C4981">
        <v>1656</v>
      </c>
      <c r="D4981" t="s">
        <v>22</v>
      </c>
      <c r="E4981" t="s">
        <v>17</v>
      </c>
      <c r="F4981" s="6">
        <v>4</v>
      </c>
      <c r="G4981" s="4">
        <v>76.37</v>
      </c>
      <c r="H4981" s="7">
        <v>0.24</v>
      </c>
      <c r="I4981" t="s">
        <v>16</v>
      </c>
      <c r="J4981" s="6">
        <v>4</v>
      </c>
      <c r="K4981" s="5">
        <v>3.7</v>
      </c>
      <c r="L4981" s="4">
        <v>232.16</v>
      </c>
    </row>
    <row r="4982" spans="1:12" x14ac:dyDescent="0.3">
      <c r="A4982">
        <v>14981</v>
      </c>
      <c r="B4982" s="1">
        <v>49542</v>
      </c>
      <c r="C4982">
        <v>1374</v>
      </c>
      <c r="D4982" t="s">
        <v>22</v>
      </c>
      <c r="E4982" t="s">
        <v>21</v>
      </c>
      <c r="F4982" s="6">
        <v>7</v>
      </c>
      <c r="G4982" s="4">
        <v>525.17999999999995</v>
      </c>
      <c r="H4982" s="7">
        <v>0.1</v>
      </c>
      <c r="I4982" t="s">
        <v>16</v>
      </c>
      <c r="J4982" s="6">
        <v>8</v>
      </c>
      <c r="K4982" s="5">
        <v>3.6</v>
      </c>
      <c r="L4982" s="4">
        <v>3308.63</v>
      </c>
    </row>
    <row r="4983" spans="1:12" x14ac:dyDescent="0.3">
      <c r="A4983">
        <v>14982</v>
      </c>
      <c r="B4983" s="1">
        <v>49543</v>
      </c>
      <c r="C4983">
        <v>1161</v>
      </c>
      <c r="D4983" t="s">
        <v>12</v>
      </c>
      <c r="E4983" t="s">
        <v>21</v>
      </c>
      <c r="F4983" s="6">
        <v>5</v>
      </c>
      <c r="G4983" s="4">
        <v>317.25</v>
      </c>
      <c r="H4983" s="7">
        <v>0</v>
      </c>
      <c r="I4983" t="s">
        <v>18</v>
      </c>
      <c r="J4983" s="6">
        <v>7</v>
      </c>
      <c r="K4983" s="5">
        <v>2.5</v>
      </c>
      <c r="L4983" s="4">
        <v>1586.25</v>
      </c>
    </row>
    <row r="4984" spans="1:12" x14ac:dyDescent="0.3">
      <c r="A4984">
        <v>14983</v>
      </c>
      <c r="B4984" s="1">
        <v>49544</v>
      </c>
      <c r="C4984">
        <v>1745</v>
      </c>
      <c r="D4984" t="s">
        <v>15</v>
      </c>
      <c r="E4984" t="s">
        <v>21</v>
      </c>
      <c r="F4984" s="6">
        <v>1</v>
      </c>
      <c r="G4984" s="4">
        <v>240.31</v>
      </c>
      <c r="H4984" s="7">
        <v>0.22</v>
      </c>
      <c r="I4984" t="s">
        <v>14</v>
      </c>
      <c r="J4984" s="6">
        <v>11</v>
      </c>
      <c r="K4984" s="5">
        <v>3.1</v>
      </c>
      <c r="L4984" s="4">
        <v>187.44</v>
      </c>
    </row>
    <row r="4985" spans="1:12" x14ac:dyDescent="0.3">
      <c r="A4985">
        <v>14984</v>
      </c>
      <c r="B4985" s="1">
        <v>49545</v>
      </c>
      <c r="C4985">
        <v>1379</v>
      </c>
      <c r="D4985" t="s">
        <v>22</v>
      </c>
      <c r="E4985" t="s">
        <v>13</v>
      </c>
      <c r="F4985" s="6">
        <v>2</v>
      </c>
      <c r="G4985" s="4">
        <v>48.35</v>
      </c>
      <c r="H4985" s="7">
        <v>0.04</v>
      </c>
      <c r="I4985" t="s">
        <v>18</v>
      </c>
      <c r="J4985" s="6">
        <v>8</v>
      </c>
      <c r="K4985" s="5">
        <v>2.2000000000000002</v>
      </c>
      <c r="L4985" s="4">
        <v>92.83</v>
      </c>
    </row>
    <row r="4986" spans="1:12" x14ac:dyDescent="0.3">
      <c r="A4986">
        <v>14985</v>
      </c>
      <c r="B4986" s="1">
        <v>49546</v>
      </c>
      <c r="C4986">
        <v>1655</v>
      </c>
      <c r="D4986" t="s">
        <v>15</v>
      </c>
      <c r="E4986" t="s">
        <v>20</v>
      </c>
      <c r="F4986" s="6">
        <v>1</v>
      </c>
      <c r="G4986" s="4">
        <v>237.76</v>
      </c>
      <c r="H4986" s="7">
        <v>0.23</v>
      </c>
      <c r="I4986" t="s">
        <v>18</v>
      </c>
      <c r="J4986" s="6">
        <v>5</v>
      </c>
      <c r="K4986" s="5">
        <v>3.1</v>
      </c>
      <c r="L4986" s="4">
        <v>183.08</v>
      </c>
    </row>
    <row r="4987" spans="1:12" x14ac:dyDescent="0.3">
      <c r="A4987">
        <v>14986</v>
      </c>
      <c r="B4987" s="1">
        <v>49547</v>
      </c>
      <c r="C4987">
        <v>1357</v>
      </c>
      <c r="D4987" t="s">
        <v>15</v>
      </c>
      <c r="E4987" t="s">
        <v>17</v>
      </c>
      <c r="F4987" s="6">
        <v>2</v>
      </c>
      <c r="G4987" s="4">
        <v>543.38</v>
      </c>
      <c r="H4987" s="7">
        <v>0.32</v>
      </c>
      <c r="I4987" t="s">
        <v>16</v>
      </c>
      <c r="J4987" s="6">
        <v>10</v>
      </c>
      <c r="K4987" s="5">
        <v>4</v>
      </c>
      <c r="L4987" s="4">
        <v>739</v>
      </c>
    </row>
    <row r="4988" spans="1:12" x14ac:dyDescent="0.3">
      <c r="A4988">
        <v>14987</v>
      </c>
      <c r="B4988" s="1">
        <v>49548</v>
      </c>
      <c r="C4988">
        <v>1187</v>
      </c>
      <c r="D4988" t="s">
        <v>15</v>
      </c>
      <c r="E4988" t="s">
        <v>21</v>
      </c>
      <c r="F4988" s="6">
        <v>6</v>
      </c>
      <c r="G4988" s="4">
        <v>27.28</v>
      </c>
      <c r="H4988" s="7">
        <v>0.34</v>
      </c>
      <c r="I4988" t="s">
        <v>14</v>
      </c>
      <c r="J4988" s="6">
        <v>7</v>
      </c>
      <c r="K4988" s="5">
        <v>3.2</v>
      </c>
      <c r="L4988" s="4">
        <v>108.03</v>
      </c>
    </row>
    <row r="4989" spans="1:12" x14ac:dyDescent="0.3">
      <c r="A4989">
        <v>14988</v>
      </c>
      <c r="B4989" s="1">
        <v>49549</v>
      </c>
      <c r="C4989">
        <v>1321</v>
      </c>
      <c r="D4989" t="s">
        <v>19</v>
      </c>
      <c r="E4989" t="s">
        <v>13</v>
      </c>
      <c r="F4989" s="6">
        <v>4</v>
      </c>
      <c r="G4989" s="4">
        <v>292.67</v>
      </c>
      <c r="H4989" s="7">
        <v>0.08</v>
      </c>
      <c r="I4989" t="s">
        <v>16</v>
      </c>
      <c r="J4989" s="6">
        <v>4</v>
      </c>
      <c r="K4989" s="5">
        <v>2.7</v>
      </c>
      <c r="L4989" s="4">
        <v>1077.03</v>
      </c>
    </row>
    <row r="4990" spans="1:12" x14ac:dyDescent="0.3">
      <c r="A4990">
        <v>14989</v>
      </c>
      <c r="B4990" s="1">
        <v>49550</v>
      </c>
      <c r="C4990">
        <v>1449</v>
      </c>
      <c r="D4990" t="s">
        <v>15</v>
      </c>
      <c r="E4990" t="s">
        <v>20</v>
      </c>
      <c r="F4990" s="6">
        <v>1</v>
      </c>
      <c r="G4990" s="4">
        <v>559.73</v>
      </c>
      <c r="H4990" s="7">
        <v>0.28000000000000003</v>
      </c>
      <c r="I4990" t="s">
        <v>16</v>
      </c>
      <c r="J4990" s="6">
        <v>1</v>
      </c>
      <c r="K4990" s="5">
        <v>4.4000000000000004</v>
      </c>
      <c r="L4990" s="4">
        <v>403.01</v>
      </c>
    </row>
    <row r="4991" spans="1:12" x14ac:dyDescent="0.3">
      <c r="A4991">
        <v>14990</v>
      </c>
      <c r="B4991" s="1">
        <v>49551</v>
      </c>
      <c r="C4991">
        <v>1473</v>
      </c>
      <c r="D4991" t="s">
        <v>15</v>
      </c>
      <c r="E4991" t="s">
        <v>17</v>
      </c>
      <c r="F4991" s="6">
        <v>4</v>
      </c>
      <c r="G4991" s="4">
        <v>245.98</v>
      </c>
      <c r="H4991" s="7">
        <v>0.12</v>
      </c>
      <c r="I4991" t="s">
        <v>16</v>
      </c>
      <c r="J4991" s="6">
        <v>3</v>
      </c>
      <c r="K4991" s="5">
        <v>2.1</v>
      </c>
      <c r="L4991" s="4">
        <v>865.85</v>
      </c>
    </row>
    <row r="4992" spans="1:12" x14ac:dyDescent="0.3">
      <c r="A4992">
        <v>14991</v>
      </c>
      <c r="B4992" s="1">
        <v>49552</v>
      </c>
      <c r="C4992">
        <v>1012</v>
      </c>
      <c r="D4992" t="s">
        <v>22</v>
      </c>
      <c r="E4992" t="s">
        <v>17</v>
      </c>
      <c r="F4992" s="6">
        <v>1</v>
      </c>
      <c r="G4992" s="4">
        <v>265.48</v>
      </c>
      <c r="H4992" s="7">
        <v>0.32</v>
      </c>
      <c r="I4992" t="s">
        <v>16</v>
      </c>
      <c r="J4992" s="6">
        <v>10</v>
      </c>
      <c r="K4992" s="5">
        <v>2.9</v>
      </c>
      <c r="L4992" s="4">
        <v>180.53</v>
      </c>
    </row>
    <row r="4993" spans="1:12" x14ac:dyDescent="0.3">
      <c r="A4993">
        <v>14992</v>
      </c>
      <c r="B4993" s="1">
        <v>49553</v>
      </c>
      <c r="C4993">
        <v>1183</v>
      </c>
      <c r="D4993" t="s">
        <v>22</v>
      </c>
      <c r="E4993" t="s">
        <v>21</v>
      </c>
      <c r="F4993" s="6">
        <v>2</v>
      </c>
      <c r="G4993" s="4">
        <v>353.46</v>
      </c>
      <c r="H4993" s="7">
        <v>0.28000000000000003</v>
      </c>
      <c r="I4993" t="s">
        <v>18</v>
      </c>
      <c r="J4993" s="6">
        <v>9</v>
      </c>
      <c r="K4993" s="5">
        <v>4.9000000000000004</v>
      </c>
      <c r="L4993" s="4">
        <v>508.98</v>
      </c>
    </row>
    <row r="4994" spans="1:12" x14ac:dyDescent="0.3">
      <c r="A4994">
        <v>14993</v>
      </c>
      <c r="B4994" s="1">
        <v>49554</v>
      </c>
      <c r="C4994">
        <v>1110</v>
      </c>
      <c r="D4994" t="s">
        <v>22</v>
      </c>
      <c r="E4994" t="s">
        <v>21</v>
      </c>
      <c r="F4994" s="6">
        <v>2</v>
      </c>
      <c r="G4994" s="4">
        <v>285.82</v>
      </c>
      <c r="H4994" s="7">
        <v>0.03</v>
      </c>
      <c r="I4994" t="s">
        <v>14</v>
      </c>
      <c r="J4994" s="6">
        <v>11</v>
      </c>
      <c r="K4994" s="5">
        <v>4.9000000000000004</v>
      </c>
      <c r="L4994" s="4">
        <v>554.49</v>
      </c>
    </row>
    <row r="4995" spans="1:12" x14ac:dyDescent="0.3">
      <c r="A4995">
        <v>14994</v>
      </c>
      <c r="B4995" s="1">
        <v>49555</v>
      </c>
      <c r="C4995">
        <v>1926</v>
      </c>
      <c r="D4995" t="s">
        <v>19</v>
      </c>
      <c r="E4995" t="s">
        <v>20</v>
      </c>
      <c r="F4995" s="6">
        <v>1</v>
      </c>
      <c r="G4995" s="4">
        <v>113.63</v>
      </c>
      <c r="H4995" s="7">
        <v>0.14000000000000001</v>
      </c>
      <c r="I4995" t="s">
        <v>18</v>
      </c>
      <c r="J4995" s="6">
        <v>4</v>
      </c>
      <c r="K4995" s="5">
        <v>1</v>
      </c>
      <c r="L4995" s="4">
        <v>97.72</v>
      </c>
    </row>
    <row r="4996" spans="1:12" x14ac:dyDescent="0.3">
      <c r="A4996">
        <v>14995</v>
      </c>
      <c r="B4996" s="1">
        <v>49556</v>
      </c>
      <c r="C4996">
        <v>1507</v>
      </c>
      <c r="D4996" t="s">
        <v>22</v>
      </c>
      <c r="E4996" t="s">
        <v>13</v>
      </c>
      <c r="F4996" s="6">
        <v>6</v>
      </c>
      <c r="G4996" s="4">
        <v>25.85</v>
      </c>
      <c r="H4996" s="7">
        <v>0.12</v>
      </c>
      <c r="I4996" t="s">
        <v>16</v>
      </c>
      <c r="J4996" s="6">
        <v>5</v>
      </c>
      <c r="K4996" s="5">
        <v>3.1</v>
      </c>
      <c r="L4996" s="4">
        <v>136.49</v>
      </c>
    </row>
    <row r="4997" spans="1:12" x14ac:dyDescent="0.3">
      <c r="A4997">
        <v>14996</v>
      </c>
      <c r="B4997" s="1">
        <v>49557</v>
      </c>
      <c r="C4997">
        <v>1289</v>
      </c>
      <c r="D4997" t="s">
        <v>15</v>
      </c>
      <c r="E4997" t="s">
        <v>20</v>
      </c>
      <c r="F4997" s="6">
        <v>2</v>
      </c>
      <c r="G4997" s="4">
        <v>371.74</v>
      </c>
      <c r="H4997" s="7">
        <v>0.27</v>
      </c>
      <c r="I4997" t="s">
        <v>18</v>
      </c>
      <c r="J4997" s="6">
        <v>3</v>
      </c>
      <c r="K4997" s="5">
        <v>2.2999999999999998</v>
      </c>
      <c r="L4997" s="4">
        <v>542.74</v>
      </c>
    </row>
    <row r="4998" spans="1:12" x14ac:dyDescent="0.3">
      <c r="A4998">
        <v>14997</v>
      </c>
      <c r="B4998" s="1">
        <v>49558</v>
      </c>
      <c r="C4998">
        <v>1294</v>
      </c>
      <c r="D4998" t="s">
        <v>12</v>
      </c>
      <c r="E4998" t="s">
        <v>21</v>
      </c>
      <c r="F4998" s="6">
        <v>3</v>
      </c>
      <c r="G4998" s="4">
        <v>553.66999999999996</v>
      </c>
      <c r="H4998" s="7">
        <v>0.14000000000000001</v>
      </c>
      <c r="I4998" t="s">
        <v>18</v>
      </c>
      <c r="J4998" s="6">
        <v>11</v>
      </c>
      <c r="K4998" s="5">
        <v>2.2000000000000002</v>
      </c>
      <c r="L4998" s="4">
        <v>1428.47</v>
      </c>
    </row>
    <row r="4999" spans="1:12" x14ac:dyDescent="0.3">
      <c r="A4999">
        <v>14998</v>
      </c>
      <c r="B4999" s="1">
        <v>49559</v>
      </c>
      <c r="C4999">
        <v>1450</v>
      </c>
      <c r="D4999" t="s">
        <v>12</v>
      </c>
      <c r="E4999" t="s">
        <v>20</v>
      </c>
      <c r="F4999" s="6">
        <v>3</v>
      </c>
      <c r="G4999" s="4">
        <v>77.22</v>
      </c>
      <c r="H4999" s="7">
        <v>0.24</v>
      </c>
      <c r="I4999" t="s">
        <v>14</v>
      </c>
      <c r="J4999" s="6">
        <v>6</v>
      </c>
      <c r="K4999" s="5">
        <v>3.4</v>
      </c>
      <c r="L4999" s="4">
        <v>176.06</v>
      </c>
    </row>
    <row r="5000" spans="1:12" x14ac:dyDescent="0.3">
      <c r="A5000">
        <v>14999</v>
      </c>
      <c r="B5000" s="1">
        <v>49560</v>
      </c>
      <c r="C5000">
        <v>1903</v>
      </c>
      <c r="D5000" t="s">
        <v>19</v>
      </c>
      <c r="E5000" t="s">
        <v>13</v>
      </c>
      <c r="F5000" s="6">
        <v>4</v>
      </c>
      <c r="G5000" s="4">
        <v>138.41</v>
      </c>
      <c r="H5000" s="7">
        <v>0.21</v>
      </c>
      <c r="I5000" t="s">
        <v>18</v>
      </c>
      <c r="J5000" s="6">
        <v>4</v>
      </c>
      <c r="K5000" s="5">
        <v>2.8</v>
      </c>
      <c r="L5000" s="4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 s="6">
        <v>7</v>
      </c>
      <c r="G5001" s="4">
        <v>231.58</v>
      </c>
      <c r="H5001" s="7">
        <v>0.34</v>
      </c>
      <c r="I5001" t="s">
        <v>18</v>
      </c>
      <c r="J5001" s="6">
        <v>5</v>
      </c>
      <c r="K5001" s="5">
        <v>3.9</v>
      </c>
      <c r="L5001" s="4">
        <v>1069.9000000000001</v>
      </c>
    </row>
  </sheetData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CC32-9362-459B-85B9-B6C64F758779}">
  <dimension ref="A1:N5011"/>
  <sheetViews>
    <sheetView workbookViewId="0">
      <selection activeCell="N7" sqref="N7"/>
    </sheetView>
  </sheetViews>
  <sheetFormatPr defaultRowHeight="14.4" x14ac:dyDescent="0.3"/>
  <cols>
    <col min="1" max="1" width="17.33203125" customWidth="1"/>
    <col min="2" max="2" width="14.44140625" customWidth="1"/>
    <col min="3" max="3" width="17.6640625" customWidth="1"/>
    <col min="5" max="5" width="18.77734375" customWidth="1"/>
    <col min="8" max="8" width="16.88671875" customWidth="1"/>
    <col min="12" max="12" width="12.21875" customWidth="1"/>
    <col min="13" max="13" width="12.44140625" customWidth="1"/>
  </cols>
  <sheetData>
    <row r="1" spans="1:14" x14ac:dyDescent="0.3">
      <c r="A1" t="s">
        <v>23</v>
      </c>
      <c r="B1" t="s">
        <v>24</v>
      </c>
      <c r="C1" s="4" t="s">
        <v>25</v>
      </c>
      <c r="E1" t="s">
        <v>67</v>
      </c>
      <c r="F1" t="s">
        <v>72</v>
      </c>
      <c r="H1" t="s">
        <v>73</v>
      </c>
    </row>
    <row r="2" spans="1:14" x14ac:dyDescent="0.3">
      <c r="A2">
        <f>Clean_Data!F2*Clean_Data!G2*(1-Clean_Data!H2)</f>
        <v>1883.1959999999997</v>
      </c>
      <c r="B2" t="str">
        <f>IF(ROUND(A2,2)=ROUND(Clean_Data!L2,2),"OK","ERROR")</f>
        <v>OK</v>
      </c>
      <c r="C2" s="4">
        <f>ROUND(A2-Clean_Data!L2,2)</f>
        <v>0</v>
      </c>
      <c r="E2" t="s">
        <v>68</v>
      </c>
      <c r="F2">
        <f>COUNTIF(B2:B5001,"OK")</f>
        <v>4908</v>
      </c>
      <c r="H2" t="s">
        <v>43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</row>
    <row r="3" spans="1:14" x14ac:dyDescent="0.3">
      <c r="A3">
        <f>Clean_Data!F3*Clean_Data!G3*(1-Clean_Data!H3)</f>
        <v>304.10380000000004</v>
      </c>
      <c r="B3" t="str">
        <f>IF(ROUND(A3,2)=ROUND(Clean_Data!L3,2),"OK","ERROR")</f>
        <v>OK</v>
      </c>
      <c r="C3" s="4">
        <f>ROUND(A3-Clean_Data!L3,2)</f>
        <v>0</v>
      </c>
      <c r="E3" t="s">
        <v>69</v>
      </c>
      <c r="F3">
        <f>COUNTIF(B2:B5001,"ERROR")</f>
        <v>92</v>
      </c>
      <c r="H3" t="s">
        <v>6</v>
      </c>
      <c r="I3">
        <f>_xlfn.QUARTILE.INC(Clean_Data!G2:G5001,1)</f>
        <v>161.89500000000001</v>
      </c>
      <c r="J3">
        <f>_xlfn.QUARTILE.INC(Clean_Data!G2:G5001,3)</f>
        <v>455.5575</v>
      </c>
      <c r="K3">
        <f>J3-I3</f>
        <v>293.66250000000002</v>
      </c>
      <c r="L3">
        <f>I3-1.5*K3</f>
        <v>-278.59875</v>
      </c>
      <c r="M3">
        <f>J3+1.5*K3</f>
        <v>896.05124999999998</v>
      </c>
      <c r="N3">
        <f>COUNTIF(Clean_Data!G2:G5001,"&gt;"&amp;M3)+COUNTIF(Clean_Data!G2:G5001,"&lt;"&amp;L3)</f>
        <v>0</v>
      </c>
    </row>
    <row r="4" spans="1:14" x14ac:dyDescent="0.3">
      <c r="A4">
        <f>Clean_Data!F4*Clean_Data!G4*(1-Clean_Data!H4)</f>
        <v>644.3495999999999</v>
      </c>
      <c r="B4" t="str">
        <f>IF(ROUND(A4,2)=ROUND(Clean_Data!L4,2),"OK","ERROR")</f>
        <v>OK</v>
      </c>
      <c r="C4" s="4">
        <f>ROUND(A4-Clean_Data!L4,2)</f>
        <v>0</v>
      </c>
      <c r="E4" t="s">
        <v>70</v>
      </c>
      <c r="F4" s="4">
        <f>MAX(C2:C5001)</f>
        <v>0.01</v>
      </c>
      <c r="H4" t="s">
        <v>11</v>
      </c>
      <c r="I4">
        <f>_xlfn.QUARTILE.INC(Clean_Data!L2:L5001,1)</f>
        <v>354.52749999999997</v>
      </c>
      <c r="J4">
        <f>_xlfn.QUARTILE.INC(Clean_Data!L2:L5001,3)</f>
        <v>1515.69</v>
      </c>
      <c r="K4">
        <f>J4-I4</f>
        <v>1161.1625000000001</v>
      </c>
      <c r="L4">
        <f>I4-1.5*K4</f>
        <v>-1387.2162500000002</v>
      </c>
      <c r="M4">
        <f>J4+1.5*K4</f>
        <v>3257.4337500000001</v>
      </c>
      <c r="N4">
        <f>COUNTIF(Clean_Data!L2:L5001,"&gt;"&amp;M4)+COUNTIF(Clean_Data!L2:L5001,"&lt;"&amp;L4)</f>
        <v>67</v>
      </c>
    </row>
    <row r="5" spans="1:14" x14ac:dyDescent="0.3">
      <c r="A5">
        <f>Clean_Data!F5*Clean_Data!G5*(1-Clean_Data!H5)</f>
        <v>2569.9030000000002</v>
      </c>
      <c r="B5" t="str">
        <f>IF(ROUND(A5,2)=ROUND(Clean_Data!L5,2),"OK","ERROR")</f>
        <v>OK</v>
      </c>
      <c r="C5" s="4">
        <f>ROUND(A5-Clean_Data!L5,2)</f>
        <v>0</v>
      </c>
      <c r="E5" t="s">
        <v>71</v>
      </c>
      <c r="F5" s="4">
        <f>MIN(C2:C5001)</f>
        <v>-0.01</v>
      </c>
      <c r="H5" t="s">
        <v>9</v>
      </c>
      <c r="I5">
        <f>_xlfn.QUARTILE.INC(Clean_Data!J2:J5001,1)</f>
        <v>3</v>
      </c>
      <c r="J5">
        <f>_xlfn.QUARTILE.INC(Clean_Data!J2:J5001,3)</f>
        <v>9</v>
      </c>
      <c r="K5">
        <f>J5-I5</f>
        <v>6</v>
      </c>
      <c r="L5">
        <f>I5-1.5*K5</f>
        <v>-6</v>
      </c>
      <c r="M5">
        <f>J5+1.5*K5</f>
        <v>18</v>
      </c>
      <c r="N5">
        <f>COUNTIF(Clean_Data!J2:J5001,"&gt;"&amp;M5)+COUNTIF(Clean_Data!J2:J5001,"&lt;"&amp;L5)</f>
        <v>0</v>
      </c>
    </row>
    <row r="6" spans="1:14" x14ac:dyDescent="0.3">
      <c r="A6">
        <f>Clean_Data!F6*Clean_Data!G6*(1-Clean_Data!H6)</f>
        <v>468.56449999999995</v>
      </c>
      <c r="B6" t="str">
        <f>IF(ROUND(A6,2)=ROUND(Clean_Data!L6,2),"OK","ERROR")</f>
        <v>OK</v>
      </c>
      <c r="C6" s="4">
        <f>ROUND(A6-Clean_Data!L6,2)</f>
        <v>0</v>
      </c>
      <c r="H6" t="s">
        <v>10</v>
      </c>
      <c r="I6">
        <f>_xlfn.QUARTILE.INC(Clean_Data!K2:K5001,1)</f>
        <v>2</v>
      </c>
      <c r="J6">
        <f>_xlfn.QUARTILE.INC(Clean_Data!K2:K5001,3)</f>
        <v>4</v>
      </c>
      <c r="K6">
        <f>J6-I6</f>
        <v>2</v>
      </c>
      <c r="L6">
        <f>I6-1.5*K6</f>
        <v>-1</v>
      </c>
      <c r="M6">
        <f>J6+1.5*K6</f>
        <v>7</v>
      </c>
      <c r="N6">
        <f>COUNTIF(Clean_Data!K2:K5001,"&gt;"&amp;M6)+COUNTIF(Clean_Data!K2:K5001,"&lt;"&amp;L6)</f>
        <v>0</v>
      </c>
    </row>
    <row r="7" spans="1:14" x14ac:dyDescent="0.3">
      <c r="A7">
        <f>Clean_Data!F7*Clean_Data!G7*(1-Clean_Data!H7)</f>
        <v>423.10400000000004</v>
      </c>
      <c r="B7" t="str">
        <f>IF(ROUND(A7,2)=ROUND(Clean_Data!L7,2),"OK","ERROR")</f>
        <v>OK</v>
      </c>
      <c r="C7" s="4">
        <f>ROUND(A7-Clean_Data!L7,2)</f>
        <v>0</v>
      </c>
      <c r="H7" t="s">
        <v>7</v>
      </c>
      <c r="I7">
        <f>_xlfn.QUARTILE.INC(Clean_Data!H2:H5001,1)</f>
        <v>0.09</v>
      </c>
      <c r="J7">
        <f>_xlfn.QUARTILE.INC(Clean_Data!H2:H5001,3)</f>
        <v>0.27</v>
      </c>
      <c r="K7">
        <f>J7-I7</f>
        <v>0.18000000000000002</v>
      </c>
      <c r="L7">
        <f>I7-1.5*K7</f>
        <v>-0.18000000000000002</v>
      </c>
      <c r="M7">
        <f>J7+1.5*K7</f>
        <v>0.54</v>
      </c>
      <c r="N7">
        <f>COUNTIF(Clean_Data!H2:H5001,"&gt;"&amp;M7)+COUNTIF(Clean_Data!H2:H5001,"&lt;"&amp;L7)</f>
        <v>0</v>
      </c>
    </row>
    <row r="8" spans="1:14" x14ac:dyDescent="0.3">
      <c r="A8">
        <f>Clean_Data!F8*Clean_Data!G8*(1-Clean_Data!H8)</f>
        <v>2608.4520000000002</v>
      </c>
      <c r="B8" t="str">
        <f>IF(ROUND(A8,2)=ROUND(Clean_Data!L8,2),"OK","ERROR")</f>
        <v>OK</v>
      </c>
      <c r="C8" s="4">
        <f>ROUND(A8-Clean_Data!L8,2)</f>
        <v>0</v>
      </c>
    </row>
    <row r="9" spans="1:14" x14ac:dyDescent="0.3">
      <c r="A9">
        <f>Clean_Data!F9*Clean_Data!G9*(1-Clean_Data!H9)</f>
        <v>1387.0061999999998</v>
      </c>
      <c r="B9" t="str">
        <f>IF(ROUND(A9,2)=ROUND(Clean_Data!L9,2),"OK","ERROR")</f>
        <v>OK</v>
      </c>
      <c r="C9" s="4">
        <f>ROUND(A9-Clean_Data!L9,2)</f>
        <v>0</v>
      </c>
    </row>
    <row r="10" spans="1:14" x14ac:dyDescent="0.3">
      <c r="A10">
        <f>Clean_Data!F10*Clean_Data!G10*(1-Clean_Data!H10)</f>
        <v>983.9670000000001</v>
      </c>
      <c r="B10" t="str">
        <f>IF(ROUND(A10,2)=ROUND(Clean_Data!L10,2),"OK","ERROR")</f>
        <v>OK</v>
      </c>
      <c r="C10" s="4">
        <f>ROUND(A10-Clean_Data!L10,2)</f>
        <v>0</v>
      </c>
    </row>
    <row r="11" spans="1:14" x14ac:dyDescent="0.3">
      <c r="A11">
        <f>Clean_Data!F11*Clean_Data!G11*(1-Clean_Data!H11)</f>
        <v>1025.3896</v>
      </c>
      <c r="B11" t="str">
        <f>IF(ROUND(A11,2)=ROUND(Clean_Data!L11,2),"OK","ERROR")</f>
        <v>OK</v>
      </c>
      <c r="C11" s="4">
        <f>ROUND(A11-Clean_Data!L11,2)</f>
        <v>0</v>
      </c>
    </row>
    <row r="12" spans="1:14" x14ac:dyDescent="0.3">
      <c r="A12">
        <f>Clean_Data!F12*Clean_Data!G12*(1-Clean_Data!H12)</f>
        <v>1875.0144</v>
      </c>
      <c r="B12" t="str">
        <f>IF(ROUND(A12,2)=ROUND(Clean_Data!L12,2),"OK","ERROR")</f>
        <v>OK</v>
      </c>
      <c r="C12" s="4">
        <f>ROUND(A12-Clean_Data!L12,2)</f>
        <v>0</v>
      </c>
    </row>
    <row r="13" spans="1:14" x14ac:dyDescent="0.3">
      <c r="A13">
        <f>Clean_Data!F13*Clean_Data!G13*(1-Clean_Data!H13)</f>
        <v>992.55179999999984</v>
      </c>
      <c r="B13" t="str">
        <f>IF(ROUND(A13,2)=ROUND(Clean_Data!L13,2),"OK","ERROR")</f>
        <v>OK</v>
      </c>
      <c r="C13" s="4">
        <f>ROUND(A13-Clean_Data!L13,2)</f>
        <v>0</v>
      </c>
    </row>
    <row r="14" spans="1:14" x14ac:dyDescent="0.3">
      <c r="A14">
        <f>Clean_Data!F14*Clean_Data!G14*(1-Clean_Data!H14)</f>
        <v>2368.7090000000003</v>
      </c>
      <c r="B14" t="str">
        <f>IF(ROUND(A14,2)=ROUND(Clean_Data!L14,2),"OK","ERROR")</f>
        <v>OK</v>
      </c>
      <c r="C14" s="4">
        <f>ROUND(A14-Clean_Data!L14,2)</f>
        <v>0</v>
      </c>
    </row>
    <row r="15" spans="1:14" x14ac:dyDescent="0.3">
      <c r="A15">
        <f>Clean_Data!F15*Clean_Data!G15*(1-Clean_Data!H15)</f>
        <v>1447.7064</v>
      </c>
      <c r="B15" t="str">
        <f>IF(ROUND(A15,2)=ROUND(Clean_Data!L15,2),"OK","ERROR")</f>
        <v>OK</v>
      </c>
      <c r="C15" s="4">
        <f>ROUND(A15-Clean_Data!L15,2)</f>
        <v>0</v>
      </c>
    </row>
    <row r="16" spans="1:14" x14ac:dyDescent="0.3">
      <c r="A16">
        <f>Clean_Data!F16*Clean_Data!G16*(1-Clean_Data!H16)</f>
        <v>1617.7944000000002</v>
      </c>
      <c r="B16" t="str">
        <f>IF(ROUND(A16,2)=ROUND(Clean_Data!L16,2),"OK","ERROR")</f>
        <v>OK</v>
      </c>
      <c r="C16" s="4">
        <f>ROUND(A16-Clean_Data!L16,2)</f>
        <v>0</v>
      </c>
    </row>
    <row r="17" spans="1:3" x14ac:dyDescent="0.3">
      <c r="A17">
        <f>Clean_Data!F17*Clean_Data!G17*(1-Clean_Data!H17)</f>
        <v>523.5680000000001</v>
      </c>
      <c r="B17" t="str">
        <f>IF(ROUND(A17,2)=ROUND(Clean_Data!L17,2),"OK","ERROR")</f>
        <v>OK</v>
      </c>
      <c r="C17" s="4">
        <f>ROUND(A17-Clean_Data!L17,2)</f>
        <v>0</v>
      </c>
    </row>
    <row r="18" spans="1:3" x14ac:dyDescent="0.3">
      <c r="A18">
        <f>Clean_Data!F18*Clean_Data!G18*(1-Clean_Data!H18)</f>
        <v>607.07849999999996</v>
      </c>
      <c r="B18" t="str">
        <f>IF(ROUND(A18,2)=ROUND(Clean_Data!L18,2),"OK","ERROR")</f>
        <v>OK</v>
      </c>
      <c r="C18" s="4">
        <f>ROUND(A18-Clean_Data!L18,2)</f>
        <v>0</v>
      </c>
    </row>
    <row r="19" spans="1:3" x14ac:dyDescent="0.3">
      <c r="A19">
        <f>Clean_Data!F19*Clean_Data!G19*(1-Clean_Data!H19)</f>
        <v>1987.5029999999997</v>
      </c>
      <c r="B19" t="str">
        <f>IF(ROUND(A19,2)=ROUND(Clean_Data!L19,2),"OK","ERROR")</f>
        <v>OK</v>
      </c>
      <c r="C19" s="4">
        <f>ROUND(A19-Clean_Data!L19,2)</f>
        <v>0</v>
      </c>
    </row>
    <row r="20" spans="1:3" x14ac:dyDescent="0.3">
      <c r="A20">
        <f>Clean_Data!F20*Clean_Data!G20*(1-Clean_Data!H20)</f>
        <v>939.31920000000002</v>
      </c>
      <c r="B20" t="str">
        <f>IF(ROUND(A20,2)=ROUND(Clean_Data!L20,2),"OK","ERROR")</f>
        <v>OK</v>
      </c>
      <c r="C20" s="4">
        <f>ROUND(A20-Clean_Data!L20,2)</f>
        <v>0</v>
      </c>
    </row>
    <row r="21" spans="1:3" x14ac:dyDescent="0.3">
      <c r="A21">
        <f>Clean_Data!F21*Clean_Data!G21*(1-Clean_Data!H21)</f>
        <v>1840.4694</v>
      </c>
      <c r="B21" t="str">
        <f>IF(ROUND(A21,2)=ROUND(Clean_Data!L21,2),"OK","ERROR")</f>
        <v>OK</v>
      </c>
      <c r="C21" s="4">
        <f>ROUND(A21-Clean_Data!L21,2)</f>
        <v>0</v>
      </c>
    </row>
    <row r="22" spans="1:3" x14ac:dyDescent="0.3">
      <c r="A22">
        <f>Clean_Data!F22*Clean_Data!G22*(1-Clean_Data!H22)</f>
        <v>40.4208</v>
      </c>
      <c r="B22" t="str">
        <f>IF(ROUND(A22,2)=ROUND(Clean_Data!L22,2),"OK","ERROR")</f>
        <v>OK</v>
      </c>
      <c r="C22" s="4">
        <f>ROUND(A22-Clean_Data!L22,2)</f>
        <v>0</v>
      </c>
    </row>
    <row r="23" spans="1:3" x14ac:dyDescent="0.3">
      <c r="A23">
        <f>Clean_Data!F23*Clean_Data!G23*(1-Clean_Data!H23)</f>
        <v>150.98159999999999</v>
      </c>
      <c r="B23" t="str">
        <f>IF(ROUND(A23,2)=ROUND(Clean_Data!L23,2),"OK","ERROR")</f>
        <v>OK</v>
      </c>
      <c r="C23" s="4">
        <f>ROUND(A23-Clean_Data!L23,2)</f>
        <v>0</v>
      </c>
    </row>
    <row r="24" spans="1:3" x14ac:dyDescent="0.3">
      <c r="A24">
        <f>Clean_Data!F24*Clean_Data!G24*(1-Clean_Data!H24)</f>
        <v>251.02199999999999</v>
      </c>
      <c r="B24" t="str">
        <f>IF(ROUND(A24,2)=ROUND(Clean_Data!L24,2),"OK","ERROR")</f>
        <v>OK</v>
      </c>
      <c r="C24" s="4">
        <f>ROUND(A24-Clean_Data!L24,2)</f>
        <v>0</v>
      </c>
    </row>
    <row r="25" spans="1:3" x14ac:dyDescent="0.3">
      <c r="A25">
        <f>Clean_Data!F25*Clean_Data!G25*(1-Clean_Data!H25)</f>
        <v>138.86180000000002</v>
      </c>
      <c r="B25" t="str">
        <f>IF(ROUND(A25,2)=ROUND(Clean_Data!L25,2),"OK","ERROR")</f>
        <v>OK</v>
      </c>
      <c r="C25" s="4">
        <f>ROUND(A25-Clean_Data!L25,2)</f>
        <v>0</v>
      </c>
    </row>
    <row r="26" spans="1:3" x14ac:dyDescent="0.3">
      <c r="A26">
        <f>Clean_Data!F26*Clean_Data!G26*(1-Clean_Data!H26)</f>
        <v>1423.146</v>
      </c>
      <c r="B26" t="str">
        <f>IF(ROUND(A26,2)=ROUND(Clean_Data!L26,2),"OK","ERROR")</f>
        <v>OK</v>
      </c>
      <c r="C26" s="4">
        <f>ROUND(A26-Clean_Data!L26,2)</f>
        <v>0</v>
      </c>
    </row>
    <row r="27" spans="1:3" x14ac:dyDescent="0.3">
      <c r="A27">
        <f>Clean_Data!F27*Clean_Data!G27*(1-Clean_Data!H27)</f>
        <v>140.48580000000001</v>
      </c>
      <c r="B27" t="str">
        <f>IF(ROUND(A27,2)=ROUND(Clean_Data!L27,2),"OK","ERROR")</f>
        <v>OK</v>
      </c>
      <c r="C27" s="4">
        <f>ROUND(A27-Clean_Data!L27,2)</f>
        <v>0</v>
      </c>
    </row>
    <row r="28" spans="1:3" x14ac:dyDescent="0.3">
      <c r="A28">
        <f>Clean_Data!F28*Clean_Data!G28*(1-Clean_Data!H28)</f>
        <v>2559.5920000000001</v>
      </c>
      <c r="B28" t="str">
        <f>IF(ROUND(A28,2)=ROUND(Clean_Data!L28,2),"OK","ERROR")</f>
        <v>OK</v>
      </c>
      <c r="C28" s="4">
        <f>ROUND(A28-Clean_Data!L28,2)</f>
        <v>0</v>
      </c>
    </row>
    <row r="29" spans="1:3" x14ac:dyDescent="0.3">
      <c r="A29">
        <f>Clean_Data!F29*Clean_Data!G29*(1-Clean_Data!H29)</f>
        <v>1024.7846</v>
      </c>
      <c r="B29" t="str">
        <f>IF(ROUND(A29,2)=ROUND(Clean_Data!L29,2),"OK","ERROR")</f>
        <v>OK</v>
      </c>
      <c r="C29" s="4">
        <f>ROUND(A29-Clean_Data!L29,2)</f>
        <v>0</v>
      </c>
    </row>
    <row r="30" spans="1:3" x14ac:dyDescent="0.3">
      <c r="A30">
        <f>Clean_Data!F30*Clean_Data!G30*(1-Clean_Data!H30)</f>
        <v>1048.5624</v>
      </c>
      <c r="B30" t="str">
        <f>IF(ROUND(A30,2)=ROUND(Clean_Data!L30,2),"OK","ERROR")</f>
        <v>OK</v>
      </c>
      <c r="C30" s="4">
        <f>ROUND(A30-Clean_Data!L30,2)</f>
        <v>0</v>
      </c>
    </row>
    <row r="31" spans="1:3" x14ac:dyDescent="0.3">
      <c r="A31">
        <f>Clean_Data!F31*Clean_Data!G31*(1-Clean_Data!H31)</f>
        <v>1670.9628</v>
      </c>
      <c r="B31" t="str">
        <f>IF(ROUND(A31,2)=ROUND(Clean_Data!L31,2),"OK","ERROR")</f>
        <v>OK</v>
      </c>
      <c r="C31" s="4">
        <f>ROUND(A31-Clean_Data!L31,2)</f>
        <v>0</v>
      </c>
    </row>
    <row r="32" spans="1:3" x14ac:dyDescent="0.3">
      <c r="A32">
        <f>Clean_Data!F32*Clean_Data!G32*(1-Clean_Data!H32)</f>
        <v>678.33600000000001</v>
      </c>
      <c r="B32" t="str">
        <f>IF(ROUND(A32,2)=ROUND(Clean_Data!L32,2),"OK","ERROR")</f>
        <v>OK</v>
      </c>
      <c r="C32" s="4">
        <f>ROUND(A32-Clean_Data!L32,2)</f>
        <v>0</v>
      </c>
    </row>
    <row r="33" spans="1:3" x14ac:dyDescent="0.3">
      <c r="A33">
        <f>Clean_Data!F33*Clean_Data!G33*(1-Clean_Data!H33)</f>
        <v>2715.3419999999996</v>
      </c>
      <c r="B33" t="str">
        <f>IF(ROUND(A33,2)=ROUND(Clean_Data!L33,2),"OK","ERROR")</f>
        <v>OK</v>
      </c>
      <c r="C33" s="4">
        <f>ROUND(A33-Clean_Data!L33,2)</f>
        <v>0</v>
      </c>
    </row>
    <row r="34" spans="1:3" x14ac:dyDescent="0.3">
      <c r="A34">
        <f>Clean_Data!F34*Clean_Data!G34*(1-Clean_Data!H34)</f>
        <v>354.57240000000002</v>
      </c>
      <c r="B34" t="str">
        <f>IF(ROUND(A34,2)=ROUND(Clean_Data!L34,2),"OK","ERROR")</f>
        <v>OK</v>
      </c>
      <c r="C34" s="4">
        <f>ROUND(A34-Clean_Data!L34,2)</f>
        <v>0</v>
      </c>
    </row>
    <row r="35" spans="1:3" x14ac:dyDescent="0.3">
      <c r="A35">
        <f>Clean_Data!F35*Clean_Data!G35*(1-Clean_Data!H35)</f>
        <v>200.72079999999997</v>
      </c>
      <c r="B35" t="str">
        <f>IF(ROUND(A35,2)=ROUND(Clean_Data!L35,2),"OK","ERROR")</f>
        <v>OK</v>
      </c>
      <c r="C35" s="4">
        <f>ROUND(A35-Clean_Data!L35,2)</f>
        <v>0</v>
      </c>
    </row>
    <row r="36" spans="1:3" x14ac:dyDescent="0.3">
      <c r="A36">
        <f>Clean_Data!F36*Clean_Data!G36*(1-Clean_Data!H36)</f>
        <v>829.29420000000005</v>
      </c>
      <c r="B36" t="str">
        <f>IF(ROUND(A36,2)=ROUND(Clean_Data!L36,2),"OK","ERROR")</f>
        <v>OK</v>
      </c>
      <c r="C36" s="4">
        <f>ROUND(A36-Clean_Data!L36,2)</f>
        <v>0</v>
      </c>
    </row>
    <row r="37" spans="1:3" x14ac:dyDescent="0.3">
      <c r="A37">
        <f>Clean_Data!F37*Clean_Data!G37*(1-Clean_Data!H37)</f>
        <v>1471.0583999999999</v>
      </c>
      <c r="B37" t="str">
        <f>IF(ROUND(A37,2)=ROUND(Clean_Data!L37,2),"OK","ERROR")</f>
        <v>OK</v>
      </c>
      <c r="C37" s="4">
        <f>ROUND(A37-Clean_Data!L37,2)</f>
        <v>0</v>
      </c>
    </row>
    <row r="38" spans="1:3" x14ac:dyDescent="0.3">
      <c r="A38">
        <f>Clean_Data!F38*Clean_Data!G38*(1-Clean_Data!H38)</f>
        <v>485.48609999999996</v>
      </c>
      <c r="B38" t="str">
        <f>IF(ROUND(A38,2)=ROUND(Clean_Data!L38,2),"OK","ERROR")</f>
        <v>OK</v>
      </c>
      <c r="C38" s="4">
        <f>ROUND(A38-Clean_Data!L38,2)</f>
        <v>0</v>
      </c>
    </row>
    <row r="39" spans="1:3" x14ac:dyDescent="0.3">
      <c r="A39">
        <f>Clean_Data!F39*Clean_Data!G39*(1-Clean_Data!H39)</f>
        <v>1081.1195999999998</v>
      </c>
      <c r="B39" t="str">
        <f>IF(ROUND(A39,2)=ROUND(Clean_Data!L39,2),"OK","ERROR")</f>
        <v>OK</v>
      </c>
      <c r="C39" s="4">
        <f>ROUND(A39-Clean_Data!L39,2)</f>
        <v>0</v>
      </c>
    </row>
    <row r="40" spans="1:3" x14ac:dyDescent="0.3">
      <c r="A40">
        <f>Clean_Data!F40*Clean_Data!G40*(1-Clean_Data!H40)</f>
        <v>317.0308</v>
      </c>
      <c r="B40" t="str">
        <f>IF(ROUND(A40,2)=ROUND(Clean_Data!L40,2),"OK","ERROR")</f>
        <v>OK</v>
      </c>
      <c r="C40" s="4">
        <f>ROUND(A40-Clean_Data!L40,2)</f>
        <v>0</v>
      </c>
    </row>
    <row r="41" spans="1:3" x14ac:dyDescent="0.3">
      <c r="A41">
        <f>Clean_Data!F41*Clean_Data!G41*(1-Clean_Data!H41)</f>
        <v>3640.5628000000002</v>
      </c>
      <c r="B41" t="str">
        <f>IF(ROUND(A41,2)=ROUND(Clean_Data!L41,2),"OK","ERROR")</f>
        <v>OK</v>
      </c>
      <c r="C41" s="4">
        <f>ROUND(A41-Clean_Data!L41,2)</f>
        <v>0</v>
      </c>
    </row>
    <row r="42" spans="1:3" x14ac:dyDescent="0.3">
      <c r="A42">
        <f>Clean_Data!F42*Clean_Data!G42*(1-Clean_Data!H42)</f>
        <v>1440.4731999999999</v>
      </c>
      <c r="B42" t="str">
        <f>IF(ROUND(A42,2)=ROUND(Clean_Data!L42,2),"OK","ERROR")</f>
        <v>OK</v>
      </c>
      <c r="C42" s="4">
        <f>ROUND(A42-Clean_Data!L42,2)</f>
        <v>0</v>
      </c>
    </row>
    <row r="43" spans="1:3" x14ac:dyDescent="0.3">
      <c r="A43">
        <f>Clean_Data!F43*Clean_Data!G43*(1-Clean_Data!H43)</f>
        <v>835.44159999999999</v>
      </c>
      <c r="B43" t="str">
        <f>IF(ROUND(A43,2)=ROUND(Clean_Data!L43,2),"OK","ERROR")</f>
        <v>OK</v>
      </c>
      <c r="C43" s="4">
        <f>ROUND(A43-Clean_Data!L43,2)</f>
        <v>0</v>
      </c>
    </row>
    <row r="44" spans="1:3" x14ac:dyDescent="0.3">
      <c r="A44">
        <f>Clean_Data!F44*Clean_Data!G44*(1-Clean_Data!H44)</f>
        <v>1581.2279999999998</v>
      </c>
      <c r="B44" t="str">
        <f>IF(ROUND(A44,2)=ROUND(Clean_Data!L44,2),"OK","ERROR")</f>
        <v>OK</v>
      </c>
      <c r="C44" s="4">
        <f>ROUND(A44-Clean_Data!L44,2)</f>
        <v>0</v>
      </c>
    </row>
    <row r="45" spans="1:3" x14ac:dyDescent="0.3">
      <c r="A45">
        <f>Clean_Data!F45*Clean_Data!G45*(1-Clean_Data!H45)</f>
        <v>15.515500000000001</v>
      </c>
      <c r="B45" t="str">
        <f>IF(ROUND(A45,2)=ROUND(Clean_Data!L45,2),"OK","ERROR")</f>
        <v>OK</v>
      </c>
      <c r="C45" s="4">
        <f>ROUND(A45-Clean_Data!L45,2)</f>
        <v>0</v>
      </c>
    </row>
    <row r="46" spans="1:3" x14ac:dyDescent="0.3">
      <c r="A46">
        <f>Clean_Data!F46*Clean_Data!G46*(1-Clean_Data!H46)</f>
        <v>93.48</v>
      </c>
      <c r="B46" t="str">
        <f>IF(ROUND(A46,2)=ROUND(Clean_Data!L46,2),"OK","ERROR")</f>
        <v>OK</v>
      </c>
      <c r="C46" s="4">
        <f>ROUND(A46-Clean_Data!L46,2)</f>
        <v>0</v>
      </c>
    </row>
    <row r="47" spans="1:3" x14ac:dyDescent="0.3">
      <c r="A47">
        <f>Clean_Data!F47*Clean_Data!G47*(1-Clean_Data!H47)</f>
        <v>2534.4449999999997</v>
      </c>
      <c r="B47" t="str">
        <f>IF(ROUND(A47,2)=ROUND(Clean_Data!L47,2),"OK","ERROR")</f>
        <v>ERROR</v>
      </c>
      <c r="C47" s="4">
        <f>ROUND(A47-Clean_Data!L47,2)</f>
        <v>0</v>
      </c>
    </row>
    <row r="48" spans="1:3" x14ac:dyDescent="0.3">
      <c r="A48">
        <f>Clean_Data!F48*Clean_Data!G48*(1-Clean_Data!H48)</f>
        <v>458.28120000000001</v>
      </c>
      <c r="B48" t="str">
        <f>IF(ROUND(A48,2)=ROUND(Clean_Data!L48,2),"OK","ERROR")</f>
        <v>OK</v>
      </c>
      <c r="C48" s="4">
        <f>ROUND(A48-Clean_Data!L48,2)</f>
        <v>0</v>
      </c>
    </row>
    <row r="49" spans="1:3" x14ac:dyDescent="0.3">
      <c r="A49">
        <f>Clean_Data!F49*Clean_Data!G49*(1-Clean_Data!H49)</f>
        <v>40.945500000000003</v>
      </c>
      <c r="B49" t="str">
        <f>IF(ROUND(A49,2)=ROUND(Clean_Data!L49,2),"OK","ERROR")</f>
        <v>OK</v>
      </c>
      <c r="C49" s="4">
        <f>ROUND(A49-Clean_Data!L49,2)</f>
        <v>0</v>
      </c>
    </row>
    <row r="50" spans="1:3" x14ac:dyDescent="0.3">
      <c r="A50">
        <f>Clean_Data!F50*Clean_Data!G50*(1-Clean_Data!H50)</f>
        <v>774.79919999999993</v>
      </c>
      <c r="B50" t="str">
        <f>IF(ROUND(A50,2)=ROUND(Clean_Data!L50,2),"OK","ERROR")</f>
        <v>OK</v>
      </c>
      <c r="C50" s="4">
        <f>ROUND(A50-Clean_Data!L50,2)</f>
        <v>0</v>
      </c>
    </row>
    <row r="51" spans="1:3" x14ac:dyDescent="0.3">
      <c r="A51">
        <f>Clean_Data!F51*Clean_Data!G51*(1-Clean_Data!H51)</f>
        <v>375.26339999999993</v>
      </c>
      <c r="B51" t="str">
        <f>IF(ROUND(A51,2)=ROUND(Clean_Data!L51,2),"OK","ERROR")</f>
        <v>OK</v>
      </c>
      <c r="C51" s="4">
        <f>ROUND(A51-Clean_Data!L51,2)</f>
        <v>0</v>
      </c>
    </row>
    <row r="52" spans="1:3" x14ac:dyDescent="0.3">
      <c r="A52">
        <f>Clean_Data!F52*Clean_Data!G52*(1-Clean_Data!H52)</f>
        <v>2663.1275999999998</v>
      </c>
      <c r="B52" t="str">
        <f>IF(ROUND(A52,2)=ROUND(Clean_Data!L52,2),"OK","ERROR")</f>
        <v>OK</v>
      </c>
      <c r="C52" s="4">
        <f>ROUND(A52-Clean_Data!L52,2)</f>
        <v>0</v>
      </c>
    </row>
    <row r="53" spans="1:3" x14ac:dyDescent="0.3">
      <c r="A53">
        <f>Clean_Data!F53*Clean_Data!G53*(1-Clean_Data!H53)</f>
        <v>323.20400000000001</v>
      </c>
      <c r="B53" t="str">
        <f>IF(ROUND(A53,2)=ROUND(Clean_Data!L53,2),"OK","ERROR")</f>
        <v>OK</v>
      </c>
      <c r="C53" s="4">
        <f>ROUND(A53-Clean_Data!L53,2)</f>
        <v>0</v>
      </c>
    </row>
    <row r="54" spans="1:3" x14ac:dyDescent="0.3">
      <c r="A54">
        <f>Clean_Data!F54*Clean_Data!G54*(1-Clean_Data!H54)</f>
        <v>146.30949999999999</v>
      </c>
      <c r="B54" t="str">
        <f>IF(ROUND(A54,2)=ROUND(Clean_Data!L54,2),"OK","ERROR")</f>
        <v>OK</v>
      </c>
      <c r="C54" s="4">
        <f>ROUND(A54-Clean_Data!L54,2)</f>
        <v>0</v>
      </c>
    </row>
    <row r="55" spans="1:3" x14ac:dyDescent="0.3">
      <c r="A55">
        <f>Clean_Data!F55*Clean_Data!G55*(1-Clean_Data!H55)</f>
        <v>303.22180000000003</v>
      </c>
      <c r="B55" t="str">
        <f>IF(ROUND(A55,2)=ROUND(Clean_Data!L55,2),"OK","ERROR")</f>
        <v>OK</v>
      </c>
      <c r="C55" s="4">
        <f>ROUND(A55-Clean_Data!L55,2)</f>
        <v>0</v>
      </c>
    </row>
    <row r="56" spans="1:3" x14ac:dyDescent="0.3">
      <c r="A56">
        <f>Clean_Data!F56*Clean_Data!G56*(1-Clean_Data!H56)</f>
        <v>1737.3408000000002</v>
      </c>
      <c r="B56" t="str">
        <f>IF(ROUND(A56,2)=ROUND(Clean_Data!L56,2),"OK","ERROR")</f>
        <v>OK</v>
      </c>
      <c r="C56" s="4">
        <f>ROUND(A56-Clean_Data!L56,2)</f>
        <v>0</v>
      </c>
    </row>
    <row r="57" spans="1:3" x14ac:dyDescent="0.3">
      <c r="A57">
        <f>Clean_Data!F57*Clean_Data!G57*(1-Clean_Data!H57)</f>
        <v>481.94439999999997</v>
      </c>
      <c r="B57" t="str">
        <f>IF(ROUND(A57,2)=ROUND(Clean_Data!L57,2),"OK","ERROR")</f>
        <v>OK</v>
      </c>
      <c r="C57" s="4">
        <f>ROUND(A57-Clean_Data!L57,2)</f>
        <v>0</v>
      </c>
    </row>
    <row r="58" spans="1:3" x14ac:dyDescent="0.3">
      <c r="A58">
        <f>Clean_Data!F58*Clean_Data!G58*(1-Clean_Data!H58)</f>
        <v>302.02359999999999</v>
      </c>
      <c r="B58" t="str">
        <f>IF(ROUND(A58,2)=ROUND(Clean_Data!L58,2),"OK","ERROR")</f>
        <v>OK</v>
      </c>
      <c r="C58" s="4">
        <f>ROUND(A58-Clean_Data!L58,2)</f>
        <v>0</v>
      </c>
    </row>
    <row r="59" spans="1:3" x14ac:dyDescent="0.3">
      <c r="A59">
        <f>Clean_Data!F59*Clean_Data!G59*(1-Clean_Data!H59)</f>
        <v>1910.3688000000002</v>
      </c>
      <c r="B59" t="str">
        <f>IF(ROUND(A59,2)=ROUND(Clean_Data!L59,2),"OK","ERROR")</f>
        <v>OK</v>
      </c>
      <c r="C59" s="4">
        <f>ROUND(A59-Clean_Data!L59,2)</f>
        <v>0</v>
      </c>
    </row>
    <row r="60" spans="1:3" x14ac:dyDescent="0.3">
      <c r="A60">
        <f>Clean_Data!F60*Clean_Data!G60*(1-Clean_Data!H60)</f>
        <v>2796.3054000000002</v>
      </c>
      <c r="B60" t="str">
        <f>IF(ROUND(A60,2)=ROUND(Clean_Data!L60,2),"OK","ERROR")</f>
        <v>OK</v>
      </c>
      <c r="C60" s="4">
        <f>ROUND(A60-Clean_Data!L60,2)</f>
        <v>0</v>
      </c>
    </row>
    <row r="61" spans="1:3" x14ac:dyDescent="0.3">
      <c r="A61">
        <f>Clean_Data!F61*Clean_Data!G61*(1-Clean_Data!H61)</f>
        <v>83.478600000000014</v>
      </c>
      <c r="B61" t="str">
        <f>IF(ROUND(A61,2)=ROUND(Clean_Data!L61,2),"OK","ERROR")</f>
        <v>OK</v>
      </c>
      <c r="C61" s="4">
        <f>ROUND(A61-Clean_Data!L61,2)</f>
        <v>0</v>
      </c>
    </row>
    <row r="62" spans="1:3" x14ac:dyDescent="0.3">
      <c r="A62">
        <f>Clean_Data!F62*Clean_Data!G62*(1-Clean_Data!H62)</f>
        <v>167.17899999999997</v>
      </c>
      <c r="B62" t="str">
        <f>IF(ROUND(A62,2)=ROUND(Clean_Data!L62,2),"OK","ERROR")</f>
        <v>OK</v>
      </c>
      <c r="C62" s="4">
        <f>ROUND(A62-Clean_Data!L62,2)</f>
        <v>0</v>
      </c>
    </row>
    <row r="63" spans="1:3" x14ac:dyDescent="0.3">
      <c r="A63">
        <f>Clean_Data!F63*Clean_Data!G63*(1-Clean_Data!H63)</f>
        <v>675.44399999999996</v>
      </c>
      <c r="B63" t="str">
        <f>IF(ROUND(A63,2)=ROUND(Clean_Data!L63,2),"OK","ERROR")</f>
        <v>OK</v>
      </c>
      <c r="C63" s="4">
        <f>ROUND(A63-Clean_Data!L63,2)</f>
        <v>0</v>
      </c>
    </row>
    <row r="64" spans="1:3" x14ac:dyDescent="0.3">
      <c r="A64">
        <f>Clean_Data!F64*Clean_Data!G64*(1-Clean_Data!H64)</f>
        <v>317.37599999999998</v>
      </c>
      <c r="B64" t="str">
        <f>IF(ROUND(A64,2)=ROUND(Clean_Data!L64,2),"OK","ERROR")</f>
        <v>OK</v>
      </c>
      <c r="C64" s="4">
        <f>ROUND(A64-Clean_Data!L64,2)</f>
        <v>0</v>
      </c>
    </row>
    <row r="65" spans="1:3" x14ac:dyDescent="0.3">
      <c r="A65">
        <f>Clean_Data!F65*Clean_Data!G65*(1-Clean_Data!H65)</f>
        <v>617.3495999999999</v>
      </c>
      <c r="B65" t="str">
        <f>IF(ROUND(A65,2)=ROUND(Clean_Data!L65,2),"OK","ERROR")</f>
        <v>OK</v>
      </c>
      <c r="C65" s="4">
        <f>ROUND(A65-Clean_Data!L65,2)</f>
        <v>0</v>
      </c>
    </row>
    <row r="66" spans="1:3" x14ac:dyDescent="0.3">
      <c r="A66">
        <f>Clean_Data!F66*Clean_Data!G66*(1-Clean_Data!H66)</f>
        <v>1791.0540000000001</v>
      </c>
      <c r="B66" t="str">
        <f>IF(ROUND(A66,2)=ROUND(Clean_Data!L66,2),"OK","ERROR")</f>
        <v>OK</v>
      </c>
      <c r="C66" s="4">
        <f>ROUND(A66-Clean_Data!L66,2)</f>
        <v>0</v>
      </c>
    </row>
    <row r="67" spans="1:3" x14ac:dyDescent="0.3">
      <c r="A67">
        <f>Clean_Data!F67*Clean_Data!G67*(1-Clean_Data!H67)</f>
        <v>208.68</v>
      </c>
      <c r="B67" t="str">
        <f>IF(ROUND(A67,2)=ROUND(Clean_Data!L67,2),"OK","ERROR")</f>
        <v>OK</v>
      </c>
      <c r="C67" s="4">
        <f>ROUND(A67-Clean_Data!L67,2)</f>
        <v>0</v>
      </c>
    </row>
    <row r="68" spans="1:3" x14ac:dyDescent="0.3">
      <c r="A68">
        <f>Clean_Data!F68*Clean_Data!G68*(1-Clean_Data!H68)</f>
        <v>3089.7575999999999</v>
      </c>
      <c r="B68" t="str">
        <f>IF(ROUND(A68,2)=ROUND(Clean_Data!L68,2),"OK","ERROR")</f>
        <v>OK</v>
      </c>
      <c r="C68" s="4">
        <f>ROUND(A68-Clean_Data!L68,2)</f>
        <v>0</v>
      </c>
    </row>
    <row r="69" spans="1:3" x14ac:dyDescent="0.3">
      <c r="A69">
        <f>Clean_Data!F69*Clean_Data!G69*(1-Clean_Data!H69)</f>
        <v>1120.0195999999999</v>
      </c>
      <c r="B69" t="str">
        <f>IF(ROUND(A69,2)=ROUND(Clean_Data!L69,2),"OK","ERROR")</f>
        <v>OK</v>
      </c>
      <c r="C69" s="4">
        <f>ROUND(A69-Clean_Data!L69,2)</f>
        <v>0</v>
      </c>
    </row>
    <row r="70" spans="1:3" x14ac:dyDescent="0.3">
      <c r="A70">
        <f>Clean_Data!F70*Clean_Data!G70*(1-Clean_Data!H70)</f>
        <v>1813.5831999999998</v>
      </c>
      <c r="B70" t="str">
        <f>IF(ROUND(A70,2)=ROUND(Clean_Data!L70,2),"OK","ERROR")</f>
        <v>OK</v>
      </c>
      <c r="C70" s="4">
        <f>ROUND(A70-Clean_Data!L70,2)</f>
        <v>0</v>
      </c>
    </row>
    <row r="71" spans="1:3" x14ac:dyDescent="0.3">
      <c r="A71">
        <f>Clean_Data!F71*Clean_Data!G71*(1-Clean_Data!H71)</f>
        <v>3338.37</v>
      </c>
      <c r="B71" t="str">
        <f>IF(ROUND(A71,2)=ROUND(Clean_Data!L71,2),"OK","ERROR")</f>
        <v>OK</v>
      </c>
      <c r="C71" s="4">
        <f>ROUND(A71-Clean_Data!L71,2)</f>
        <v>0</v>
      </c>
    </row>
    <row r="72" spans="1:3" x14ac:dyDescent="0.3">
      <c r="A72">
        <f>Clean_Data!F72*Clean_Data!G72*(1-Clean_Data!H72)</f>
        <v>13.013</v>
      </c>
      <c r="B72" t="str">
        <f>IF(ROUND(A72,2)=ROUND(Clean_Data!L72,2),"OK","ERROR")</f>
        <v>OK</v>
      </c>
      <c r="C72" s="4">
        <f>ROUND(A72-Clean_Data!L72,2)</f>
        <v>0</v>
      </c>
    </row>
    <row r="73" spans="1:3" x14ac:dyDescent="0.3">
      <c r="A73">
        <f>Clean_Data!F73*Clean_Data!G73*(1-Clean_Data!H73)</f>
        <v>644.66999999999996</v>
      </c>
      <c r="B73" t="str">
        <f>IF(ROUND(A73,2)=ROUND(Clean_Data!L73,2),"OK","ERROR")</f>
        <v>OK</v>
      </c>
      <c r="C73" s="4">
        <f>ROUND(A73-Clean_Data!L73,2)</f>
        <v>0</v>
      </c>
    </row>
    <row r="74" spans="1:3" x14ac:dyDescent="0.3">
      <c r="A74">
        <f>Clean_Data!F74*Clean_Data!G74*(1-Clean_Data!H74)</f>
        <v>87.377400000000009</v>
      </c>
      <c r="B74" t="str">
        <f>IF(ROUND(A74,2)=ROUND(Clean_Data!L74,2),"OK","ERROR")</f>
        <v>OK</v>
      </c>
      <c r="C74" s="4">
        <f>ROUND(A74-Clean_Data!L74,2)</f>
        <v>0</v>
      </c>
    </row>
    <row r="75" spans="1:3" x14ac:dyDescent="0.3">
      <c r="A75">
        <f>Clean_Data!F75*Clean_Data!G75*(1-Clean_Data!H75)</f>
        <v>983.86200000000008</v>
      </c>
      <c r="B75" t="str">
        <f>IF(ROUND(A75,2)=ROUND(Clean_Data!L75,2),"OK","ERROR")</f>
        <v>OK</v>
      </c>
      <c r="C75" s="4">
        <f>ROUND(A75-Clean_Data!L75,2)</f>
        <v>0</v>
      </c>
    </row>
    <row r="76" spans="1:3" x14ac:dyDescent="0.3">
      <c r="A76">
        <f>Clean_Data!F76*Clean_Data!G76*(1-Clean_Data!H76)</f>
        <v>222.78899999999999</v>
      </c>
      <c r="B76" t="str">
        <f>IF(ROUND(A76,2)=ROUND(Clean_Data!L76,2),"OK","ERROR")</f>
        <v>OK</v>
      </c>
      <c r="C76" s="4">
        <f>ROUND(A76-Clean_Data!L76,2)</f>
        <v>0</v>
      </c>
    </row>
    <row r="77" spans="1:3" x14ac:dyDescent="0.3">
      <c r="A77">
        <f>Clean_Data!F77*Clean_Data!G77*(1-Clean_Data!H77)</f>
        <v>349.50960000000003</v>
      </c>
      <c r="B77" t="str">
        <f>IF(ROUND(A77,2)=ROUND(Clean_Data!L77,2),"OK","ERROR")</f>
        <v>OK</v>
      </c>
      <c r="C77" s="4">
        <f>ROUND(A77-Clean_Data!L77,2)</f>
        <v>0</v>
      </c>
    </row>
    <row r="78" spans="1:3" x14ac:dyDescent="0.3">
      <c r="A78">
        <f>Clean_Data!F78*Clean_Data!G78*(1-Clean_Data!H78)</f>
        <v>64.403100000000009</v>
      </c>
      <c r="B78" t="str">
        <f>IF(ROUND(A78,2)=ROUND(Clean_Data!L78,2),"OK","ERROR")</f>
        <v>OK</v>
      </c>
      <c r="C78" s="4">
        <f>ROUND(A78-Clean_Data!L78,2)</f>
        <v>0</v>
      </c>
    </row>
    <row r="79" spans="1:3" x14ac:dyDescent="0.3">
      <c r="A79">
        <f>Clean_Data!F79*Clean_Data!G79*(1-Clean_Data!H79)</f>
        <v>897.5625</v>
      </c>
      <c r="B79" t="str">
        <f>IF(ROUND(A79,2)=ROUND(Clean_Data!L79,2),"OK","ERROR")</f>
        <v>OK</v>
      </c>
      <c r="C79" s="4">
        <f>ROUND(A79-Clean_Data!L79,2)</f>
        <v>0</v>
      </c>
    </row>
    <row r="80" spans="1:3" x14ac:dyDescent="0.3">
      <c r="A80">
        <f>Clean_Data!F80*Clean_Data!G80*(1-Clean_Data!H80)</f>
        <v>1322.1936000000001</v>
      </c>
      <c r="B80" t="str">
        <f>IF(ROUND(A80,2)=ROUND(Clean_Data!L80,2),"OK","ERROR")</f>
        <v>OK</v>
      </c>
      <c r="C80" s="4">
        <f>ROUND(A80-Clean_Data!L80,2)</f>
        <v>0</v>
      </c>
    </row>
    <row r="81" spans="1:3" x14ac:dyDescent="0.3">
      <c r="A81">
        <f>Clean_Data!F81*Clean_Data!G81*(1-Clean_Data!H81)</f>
        <v>1841.1330000000003</v>
      </c>
      <c r="B81" t="str">
        <f>IF(ROUND(A81,2)=ROUND(Clean_Data!L81,2),"OK","ERROR")</f>
        <v>OK</v>
      </c>
      <c r="C81" s="4">
        <f>ROUND(A81-Clean_Data!L81,2)</f>
        <v>0</v>
      </c>
    </row>
    <row r="82" spans="1:3" x14ac:dyDescent="0.3">
      <c r="A82">
        <f>Clean_Data!F82*Clean_Data!G82*(1-Clean_Data!H82)</f>
        <v>2743.4399999999996</v>
      </c>
      <c r="B82" t="str">
        <f>IF(ROUND(A82,2)=ROUND(Clean_Data!L82,2),"OK","ERROR")</f>
        <v>OK</v>
      </c>
      <c r="C82" s="4">
        <f>ROUND(A82-Clean_Data!L82,2)</f>
        <v>0</v>
      </c>
    </row>
    <row r="83" spans="1:3" x14ac:dyDescent="0.3">
      <c r="A83">
        <f>Clean_Data!F83*Clean_Data!G83*(1-Clean_Data!H83)</f>
        <v>1220.3016</v>
      </c>
      <c r="B83" t="str">
        <f>IF(ROUND(A83,2)=ROUND(Clean_Data!L83,2),"OK","ERROR")</f>
        <v>OK</v>
      </c>
      <c r="C83" s="4">
        <f>ROUND(A83-Clean_Data!L83,2)</f>
        <v>0</v>
      </c>
    </row>
    <row r="84" spans="1:3" x14ac:dyDescent="0.3">
      <c r="A84">
        <f>Clean_Data!F84*Clean_Data!G84*(1-Clean_Data!H84)</f>
        <v>85.796399999999991</v>
      </c>
      <c r="B84" t="str">
        <f>IF(ROUND(A84,2)=ROUND(Clean_Data!L84,2),"OK","ERROR")</f>
        <v>OK</v>
      </c>
      <c r="C84" s="4">
        <f>ROUND(A84-Clean_Data!L84,2)</f>
        <v>0</v>
      </c>
    </row>
    <row r="85" spans="1:3" x14ac:dyDescent="0.3">
      <c r="A85">
        <f>Clean_Data!F85*Clean_Data!G85*(1-Clean_Data!H85)</f>
        <v>450.43460000000005</v>
      </c>
      <c r="B85" t="str">
        <f>IF(ROUND(A85,2)=ROUND(Clean_Data!L85,2),"OK","ERROR")</f>
        <v>OK</v>
      </c>
      <c r="C85" s="4">
        <f>ROUND(A85-Clean_Data!L85,2)</f>
        <v>0</v>
      </c>
    </row>
    <row r="86" spans="1:3" x14ac:dyDescent="0.3">
      <c r="A86">
        <f>Clean_Data!F86*Clean_Data!G86*(1-Clean_Data!H86)</f>
        <v>129.25800000000001</v>
      </c>
      <c r="B86" t="str">
        <f>IF(ROUND(A86,2)=ROUND(Clean_Data!L86,2),"OK","ERROR")</f>
        <v>OK</v>
      </c>
      <c r="C86" s="4">
        <f>ROUND(A86-Clean_Data!L86,2)</f>
        <v>0</v>
      </c>
    </row>
    <row r="87" spans="1:3" x14ac:dyDescent="0.3">
      <c r="A87">
        <f>Clean_Data!F87*Clean_Data!G87*(1-Clean_Data!H87)</f>
        <v>945.17079999999999</v>
      </c>
      <c r="B87" t="str">
        <f>IF(ROUND(A87,2)=ROUND(Clean_Data!L87,2),"OK","ERROR")</f>
        <v>OK</v>
      </c>
      <c r="C87" s="4">
        <f>ROUND(A87-Clean_Data!L87,2)</f>
        <v>0</v>
      </c>
    </row>
    <row r="88" spans="1:3" x14ac:dyDescent="0.3">
      <c r="A88">
        <f>Clean_Data!F88*Clean_Data!G88*(1-Clean_Data!H88)</f>
        <v>1211.07</v>
      </c>
      <c r="B88" t="str">
        <f>IF(ROUND(A88,2)=ROUND(Clean_Data!L88,2),"OK","ERROR")</f>
        <v>OK</v>
      </c>
      <c r="C88" s="4">
        <f>ROUND(A88-Clean_Data!L88,2)</f>
        <v>0</v>
      </c>
    </row>
    <row r="89" spans="1:3" x14ac:dyDescent="0.3">
      <c r="A89">
        <f>Clean_Data!F89*Clean_Data!G89*(1-Clean_Data!H89)</f>
        <v>14.420999999999998</v>
      </c>
      <c r="B89" t="str">
        <f>IF(ROUND(A89,2)=ROUND(Clean_Data!L89,2),"OK","ERROR")</f>
        <v>OK</v>
      </c>
      <c r="C89" s="4">
        <f>ROUND(A89-Clean_Data!L89,2)</f>
        <v>0</v>
      </c>
    </row>
    <row r="90" spans="1:3" x14ac:dyDescent="0.3">
      <c r="A90">
        <f>Clean_Data!F90*Clean_Data!G90*(1-Clean_Data!H90)</f>
        <v>752.6880000000001</v>
      </c>
      <c r="B90" t="str">
        <f>IF(ROUND(A90,2)=ROUND(Clean_Data!L90,2),"OK","ERROR")</f>
        <v>OK</v>
      </c>
      <c r="C90" s="4">
        <f>ROUND(A90-Clean_Data!L90,2)</f>
        <v>0</v>
      </c>
    </row>
    <row r="91" spans="1:3" x14ac:dyDescent="0.3">
      <c r="A91">
        <f>Clean_Data!F91*Clean_Data!G91*(1-Clean_Data!H91)</f>
        <v>3107.9136000000003</v>
      </c>
      <c r="B91" t="str">
        <f>IF(ROUND(A91,2)=ROUND(Clean_Data!L91,2),"OK","ERROR")</f>
        <v>OK</v>
      </c>
      <c r="C91" s="4">
        <f>ROUND(A91-Clean_Data!L91,2)</f>
        <v>0</v>
      </c>
    </row>
    <row r="92" spans="1:3" x14ac:dyDescent="0.3">
      <c r="A92">
        <f>Clean_Data!F92*Clean_Data!G92*(1-Clean_Data!H92)</f>
        <v>1165.5789</v>
      </c>
      <c r="B92" t="str">
        <f>IF(ROUND(A92,2)=ROUND(Clean_Data!L92,2),"OK","ERROR")</f>
        <v>OK</v>
      </c>
      <c r="C92" s="4">
        <f>ROUND(A92-Clean_Data!L92,2)</f>
        <v>0</v>
      </c>
    </row>
    <row r="93" spans="1:3" x14ac:dyDescent="0.3">
      <c r="A93">
        <f>Clean_Data!F93*Clean_Data!G93*(1-Clean_Data!H93)</f>
        <v>436.6</v>
      </c>
      <c r="B93" t="str">
        <f>IF(ROUND(A93,2)=ROUND(Clean_Data!L93,2),"OK","ERROR")</f>
        <v>OK</v>
      </c>
      <c r="C93" s="4">
        <f>ROUND(A93-Clean_Data!L93,2)</f>
        <v>0</v>
      </c>
    </row>
    <row r="94" spans="1:3" x14ac:dyDescent="0.3">
      <c r="A94">
        <f>Clean_Data!F94*Clean_Data!G94*(1-Clean_Data!H94)</f>
        <v>455.07279999999997</v>
      </c>
      <c r="B94" t="str">
        <f>IF(ROUND(A94,2)=ROUND(Clean_Data!L94,2),"OK","ERROR")</f>
        <v>OK</v>
      </c>
      <c r="C94" s="4">
        <f>ROUND(A94-Clean_Data!L94,2)</f>
        <v>0</v>
      </c>
    </row>
    <row r="95" spans="1:3" x14ac:dyDescent="0.3">
      <c r="A95">
        <f>Clean_Data!F95*Clean_Data!G95*(1-Clean_Data!H95)</f>
        <v>798.8904</v>
      </c>
      <c r="B95" t="str">
        <f>IF(ROUND(A95,2)=ROUND(Clean_Data!L95,2),"OK","ERROR")</f>
        <v>OK</v>
      </c>
      <c r="C95" s="4">
        <f>ROUND(A95-Clean_Data!L95,2)</f>
        <v>0</v>
      </c>
    </row>
    <row r="96" spans="1:3" x14ac:dyDescent="0.3">
      <c r="A96">
        <f>Clean_Data!F96*Clean_Data!G96*(1-Clean_Data!H96)</f>
        <v>504.166</v>
      </c>
      <c r="B96" t="str">
        <f>IF(ROUND(A96,2)=ROUND(Clean_Data!L96,2),"OK","ERROR")</f>
        <v>OK</v>
      </c>
      <c r="C96" s="4">
        <f>ROUND(A96-Clean_Data!L96,2)</f>
        <v>0</v>
      </c>
    </row>
    <row r="97" spans="1:3" x14ac:dyDescent="0.3">
      <c r="A97">
        <f>Clean_Data!F97*Clean_Data!G97*(1-Clean_Data!H97)</f>
        <v>317.76759999999996</v>
      </c>
      <c r="B97" t="str">
        <f>IF(ROUND(A97,2)=ROUND(Clean_Data!L97,2),"OK","ERROR")</f>
        <v>OK</v>
      </c>
      <c r="C97" s="4">
        <f>ROUND(A97-Clean_Data!L97,2)</f>
        <v>0</v>
      </c>
    </row>
    <row r="98" spans="1:3" x14ac:dyDescent="0.3">
      <c r="A98">
        <f>Clean_Data!F98*Clean_Data!G98*(1-Clean_Data!H98)</f>
        <v>626.31380000000001</v>
      </c>
      <c r="B98" t="str">
        <f>IF(ROUND(A98,2)=ROUND(Clean_Data!L98,2),"OK","ERROR")</f>
        <v>OK</v>
      </c>
      <c r="C98" s="4">
        <f>ROUND(A98-Clean_Data!L98,2)</f>
        <v>0</v>
      </c>
    </row>
    <row r="99" spans="1:3" x14ac:dyDescent="0.3">
      <c r="A99">
        <f>Clean_Data!F99*Clean_Data!G99*(1-Clean_Data!H99)</f>
        <v>3214.1915999999997</v>
      </c>
      <c r="B99" t="str">
        <f>IF(ROUND(A99,2)=ROUND(Clean_Data!L99,2),"OK","ERROR")</f>
        <v>OK</v>
      </c>
      <c r="C99" s="4">
        <f>ROUND(A99-Clean_Data!L99,2)</f>
        <v>0</v>
      </c>
    </row>
    <row r="100" spans="1:3" x14ac:dyDescent="0.3">
      <c r="A100">
        <f>Clean_Data!F100*Clean_Data!G100*(1-Clean_Data!H100)</f>
        <v>804.5261999999999</v>
      </c>
      <c r="B100" t="str">
        <f>IF(ROUND(A100,2)=ROUND(Clean_Data!L100,2),"OK","ERROR")</f>
        <v>OK</v>
      </c>
      <c r="C100" s="4">
        <f>ROUND(A100-Clean_Data!L100,2)</f>
        <v>0</v>
      </c>
    </row>
    <row r="101" spans="1:3" x14ac:dyDescent="0.3">
      <c r="A101">
        <f>Clean_Data!F101*Clean_Data!G101*(1-Clean_Data!H101)</f>
        <v>2930.3848000000003</v>
      </c>
      <c r="B101" t="str">
        <f>IF(ROUND(A101,2)=ROUND(Clean_Data!L101,2),"OK","ERROR")</f>
        <v>OK</v>
      </c>
      <c r="C101" s="4">
        <f>ROUND(A101-Clean_Data!L101,2)</f>
        <v>0</v>
      </c>
    </row>
    <row r="102" spans="1:3" x14ac:dyDescent="0.3">
      <c r="A102">
        <f>Clean_Data!F102*Clean_Data!G102*(1-Clean_Data!H102)</f>
        <v>1598.4401999999998</v>
      </c>
      <c r="B102" t="str">
        <f>IF(ROUND(A102,2)=ROUND(Clean_Data!L102,2),"OK","ERROR")</f>
        <v>OK</v>
      </c>
      <c r="C102" s="4">
        <f>ROUND(A102-Clean_Data!L102,2)</f>
        <v>0</v>
      </c>
    </row>
    <row r="103" spans="1:3" x14ac:dyDescent="0.3">
      <c r="A103">
        <f>Clean_Data!F103*Clean_Data!G103*(1-Clean_Data!H103)</f>
        <v>1132.3399999999999</v>
      </c>
      <c r="B103" t="str">
        <f>IF(ROUND(A103,2)=ROUND(Clean_Data!L103,2),"OK","ERROR")</f>
        <v>OK</v>
      </c>
      <c r="C103" s="4">
        <f>ROUND(A103-Clean_Data!L103,2)</f>
        <v>0</v>
      </c>
    </row>
    <row r="104" spans="1:3" x14ac:dyDescent="0.3">
      <c r="A104">
        <f>Clean_Data!F104*Clean_Data!G104*(1-Clean_Data!H104)</f>
        <v>3449.5019999999995</v>
      </c>
      <c r="B104" t="str">
        <f>IF(ROUND(A104,2)=ROUND(Clean_Data!L104,2),"OK","ERROR")</f>
        <v>OK</v>
      </c>
      <c r="C104" s="4">
        <f>ROUND(A104-Clean_Data!L104,2)</f>
        <v>0</v>
      </c>
    </row>
    <row r="105" spans="1:3" x14ac:dyDescent="0.3">
      <c r="A105">
        <f>Clean_Data!F105*Clean_Data!G105*(1-Clean_Data!H105)</f>
        <v>590.19640000000004</v>
      </c>
      <c r="B105" t="str">
        <f>IF(ROUND(A105,2)=ROUND(Clean_Data!L105,2),"OK","ERROR")</f>
        <v>OK</v>
      </c>
      <c r="C105" s="4">
        <f>ROUND(A105-Clean_Data!L105,2)</f>
        <v>0</v>
      </c>
    </row>
    <row r="106" spans="1:3" x14ac:dyDescent="0.3">
      <c r="A106">
        <f>Clean_Data!F106*Clean_Data!G106*(1-Clean_Data!H106)</f>
        <v>2850.7752000000005</v>
      </c>
      <c r="B106" t="str">
        <f>IF(ROUND(A106,2)=ROUND(Clean_Data!L106,2),"OK","ERROR")</f>
        <v>OK</v>
      </c>
      <c r="C106" s="4">
        <f>ROUND(A106-Clean_Data!L106,2)</f>
        <v>0</v>
      </c>
    </row>
    <row r="107" spans="1:3" x14ac:dyDescent="0.3">
      <c r="A107">
        <f>Clean_Data!F107*Clean_Data!G107*(1-Clean_Data!H107)</f>
        <v>2577.06</v>
      </c>
      <c r="B107" t="str">
        <f>IF(ROUND(A107,2)=ROUND(Clean_Data!L107,2),"OK","ERROR")</f>
        <v>OK</v>
      </c>
      <c r="C107" s="4">
        <f>ROUND(A107-Clean_Data!L107,2)</f>
        <v>0</v>
      </c>
    </row>
    <row r="108" spans="1:3" x14ac:dyDescent="0.3">
      <c r="A108">
        <f>Clean_Data!F108*Clean_Data!G108*(1-Clean_Data!H108)</f>
        <v>274.75359999999995</v>
      </c>
      <c r="B108" t="str">
        <f>IF(ROUND(A108,2)=ROUND(Clean_Data!L108,2),"OK","ERROR")</f>
        <v>OK</v>
      </c>
      <c r="C108" s="4">
        <f>ROUND(A108-Clean_Data!L108,2)</f>
        <v>0</v>
      </c>
    </row>
    <row r="109" spans="1:3" x14ac:dyDescent="0.3">
      <c r="A109">
        <f>Clean_Data!F109*Clean_Data!G109*(1-Clean_Data!H109)</f>
        <v>1021.8352</v>
      </c>
      <c r="B109" t="str">
        <f>IF(ROUND(A109,2)=ROUND(Clean_Data!L109,2),"OK","ERROR")</f>
        <v>OK</v>
      </c>
      <c r="C109" s="4">
        <f>ROUND(A109-Clean_Data!L109,2)</f>
        <v>0</v>
      </c>
    </row>
    <row r="110" spans="1:3" x14ac:dyDescent="0.3">
      <c r="A110">
        <f>Clean_Data!F110*Clean_Data!G110*(1-Clean_Data!H110)</f>
        <v>82.351500000000001</v>
      </c>
      <c r="B110" t="str">
        <f>IF(ROUND(A110,2)=ROUND(Clean_Data!L110,2),"OK","ERROR")</f>
        <v>OK</v>
      </c>
      <c r="C110" s="4">
        <f>ROUND(A110-Clean_Data!L110,2)</f>
        <v>0</v>
      </c>
    </row>
    <row r="111" spans="1:3" x14ac:dyDescent="0.3">
      <c r="A111">
        <f>Clean_Data!F111*Clean_Data!G111*(1-Clean_Data!H111)</f>
        <v>64.52879999999999</v>
      </c>
      <c r="B111" t="str">
        <f>IF(ROUND(A111,2)=ROUND(Clean_Data!L111,2),"OK","ERROR")</f>
        <v>OK</v>
      </c>
      <c r="C111" s="4">
        <f>ROUND(A111-Clean_Data!L111,2)</f>
        <v>0</v>
      </c>
    </row>
    <row r="112" spans="1:3" x14ac:dyDescent="0.3">
      <c r="A112">
        <f>Clean_Data!F112*Clean_Data!G112*(1-Clean_Data!H112)</f>
        <v>96.724999999999994</v>
      </c>
      <c r="B112" t="str">
        <f>IF(ROUND(A112,2)=ROUND(Clean_Data!L112,2),"OK","ERROR")</f>
        <v>ERROR</v>
      </c>
      <c r="C112" s="4">
        <f>ROUND(A112-Clean_Data!L112,2)</f>
        <v>0</v>
      </c>
    </row>
    <row r="113" spans="1:3" x14ac:dyDescent="0.3">
      <c r="A113">
        <f>Clean_Data!F113*Clean_Data!G113*(1-Clean_Data!H113)</f>
        <v>606.66899999999998</v>
      </c>
      <c r="B113" t="str">
        <f>IF(ROUND(A113,2)=ROUND(Clean_Data!L113,2),"OK","ERROR")</f>
        <v>OK</v>
      </c>
      <c r="C113" s="4">
        <f>ROUND(A113-Clean_Data!L113,2)</f>
        <v>0</v>
      </c>
    </row>
    <row r="114" spans="1:3" x14ac:dyDescent="0.3">
      <c r="A114">
        <f>Clean_Data!F114*Clean_Data!G114*(1-Clean_Data!H114)</f>
        <v>492.09000000000003</v>
      </c>
      <c r="B114" t="str">
        <f>IF(ROUND(A114,2)=ROUND(Clean_Data!L114,2),"OK","ERROR")</f>
        <v>OK</v>
      </c>
      <c r="C114" s="4">
        <f>ROUND(A114-Clean_Data!L114,2)</f>
        <v>0</v>
      </c>
    </row>
    <row r="115" spans="1:3" x14ac:dyDescent="0.3">
      <c r="A115">
        <f>Clean_Data!F115*Clean_Data!G115*(1-Clean_Data!H115)</f>
        <v>158.57980000000001</v>
      </c>
      <c r="B115" t="str">
        <f>IF(ROUND(A115,2)=ROUND(Clean_Data!L115,2),"OK","ERROR")</f>
        <v>OK</v>
      </c>
      <c r="C115" s="4">
        <f>ROUND(A115-Clean_Data!L115,2)</f>
        <v>0</v>
      </c>
    </row>
    <row r="116" spans="1:3" x14ac:dyDescent="0.3">
      <c r="A116">
        <f>Clean_Data!F116*Clean_Data!G116*(1-Clean_Data!H116)</f>
        <v>703.99680000000001</v>
      </c>
      <c r="B116" t="str">
        <f>IF(ROUND(A116,2)=ROUND(Clean_Data!L116,2),"OK","ERROR")</f>
        <v>OK</v>
      </c>
      <c r="C116" s="4">
        <f>ROUND(A116-Clean_Data!L116,2)</f>
        <v>0</v>
      </c>
    </row>
    <row r="117" spans="1:3" x14ac:dyDescent="0.3">
      <c r="A117">
        <f>Clean_Data!F117*Clean_Data!G117*(1-Clean_Data!H117)</f>
        <v>783.03</v>
      </c>
      <c r="B117" t="str">
        <f>IF(ROUND(A117,2)=ROUND(Clean_Data!L117,2),"OK","ERROR")</f>
        <v>OK</v>
      </c>
      <c r="C117" s="4">
        <f>ROUND(A117-Clean_Data!L117,2)</f>
        <v>0</v>
      </c>
    </row>
    <row r="118" spans="1:3" x14ac:dyDescent="0.3">
      <c r="A118">
        <f>Clean_Data!F118*Clean_Data!G118*(1-Clean_Data!H118)</f>
        <v>265.13760000000002</v>
      </c>
      <c r="B118" t="str">
        <f>IF(ROUND(A118,2)=ROUND(Clean_Data!L118,2),"OK","ERROR")</f>
        <v>OK</v>
      </c>
      <c r="C118" s="4">
        <f>ROUND(A118-Clean_Data!L118,2)</f>
        <v>0</v>
      </c>
    </row>
    <row r="119" spans="1:3" x14ac:dyDescent="0.3">
      <c r="A119">
        <f>Clean_Data!F119*Clean_Data!G119*(1-Clean_Data!H119)</f>
        <v>28.6416</v>
      </c>
      <c r="B119" t="str">
        <f>IF(ROUND(A119,2)=ROUND(Clean_Data!L119,2),"OK","ERROR")</f>
        <v>OK</v>
      </c>
      <c r="C119" s="4">
        <f>ROUND(A119-Clean_Data!L119,2)</f>
        <v>0</v>
      </c>
    </row>
    <row r="120" spans="1:3" x14ac:dyDescent="0.3">
      <c r="A120">
        <f>Clean_Data!F120*Clean_Data!G120*(1-Clean_Data!H120)</f>
        <v>1645.2251999999999</v>
      </c>
      <c r="B120" t="str">
        <f>IF(ROUND(A120,2)=ROUND(Clean_Data!L120,2),"OK","ERROR")</f>
        <v>OK</v>
      </c>
      <c r="C120" s="4">
        <f>ROUND(A120-Clean_Data!L120,2)</f>
        <v>0</v>
      </c>
    </row>
    <row r="121" spans="1:3" x14ac:dyDescent="0.3">
      <c r="A121">
        <f>Clean_Data!F121*Clean_Data!G121*(1-Clean_Data!H121)</f>
        <v>1106.5823999999998</v>
      </c>
      <c r="B121" t="str">
        <f>IF(ROUND(A121,2)=ROUND(Clean_Data!L121,2),"OK","ERROR")</f>
        <v>OK</v>
      </c>
      <c r="C121" s="4">
        <f>ROUND(A121-Clean_Data!L121,2)</f>
        <v>0</v>
      </c>
    </row>
    <row r="122" spans="1:3" x14ac:dyDescent="0.3">
      <c r="A122">
        <f>Clean_Data!F122*Clean_Data!G122*(1-Clean_Data!H122)</f>
        <v>1236.69</v>
      </c>
      <c r="B122" t="str">
        <f>IF(ROUND(A122,2)=ROUND(Clean_Data!L122,2),"OK","ERROR")</f>
        <v>OK</v>
      </c>
      <c r="C122" s="4">
        <f>ROUND(A122-Clean_Data!L122,2)</f>
        <v>0</v>
      </c>
    </row>
    <row r="123" spans="1:3" x14ac:dyDescent="0.3">
      <c r="A123">
        <f>Clean_Data!F123*Clean_Data!G123*(1-Clean_Data!H123)</f>
        <v>2000.2569999999998</v>
      </c>
      <c r="B123" t="str">
        <f>IF(ROUND(A123,2)=ROUND(Clean_Data!L123,2),"OK","ERROR")</f>
        <v>OK</v>
      </c>
      <c r="C123" s="4">
        <f>ROUND(A123-Clean_Data!L123,2)</f>
        <v>0</v>
      </c>
    </row>
    <row r="124" spans="1:3" x14ac:dyDescent="0.3">
      <c r="A124">
        <f>Clean_Data!F124*Clean_Data!G124*(1-Clean_Data!H124)</f>
        <v>2690.6341000000002</v>
      </c>
      <c r="B124" t="str">
        <f>IF(ROUND(A124,2)=ROUND(Clean_Data!L124,2),"OK","ERROR")</f>
        <v>OK</v>
      </c>
      <c r="C124" s="4">
        <f>ROUND(A124-Clean_Data!L124,2)</f>
        <v>0</v>
      </c>
    </row>
    <row r="125" spans="1:3" x14ac:dyDescent="0.3">
      <c r="A125">
        <f>Clean_Data!F125*Clean_Data!G125*(1-Clean_Data!H125)</f>
        <v>429.62400000000002</v>
      </c>
      <c r="B125" t="str">
        <f>IF(ROUND(A125,2)=ROUND(Clean_Data!L125,2),"OK","ERROR")</f>
        <v>OK</v>
      </c>
      <c r="C125" s="4">
        <f>ROUND(A125-Clean_Data!L125,2)</f>
        <v>0</v>
      </c>
    </row>
    <row r="126" spans="1:3" x14ac:dyDescent="0.3">
      <c r="A126">
        <f>Clean_Data!F126*Clean_Data!G126*(1-Clean_Data!H126)</f>
        <v>1345.6724999999999</v>
      </c>
      <c r="B126" t="str">
        <f>IF(ROUND(A126,2)=ROUND(Clean_Data!L126,2),"OK","ERROR")</f>
        <v>OK</v>
      </c>
      <c r="C126" s="4">
        <f>ROUND(A126-Clean_Data!L126,2)</f>
        <v>0</v>
      </c>
    </row>
    <row r="127" spans="1:3" x14ac:dyDescent="0.3">
      <c r="A127">
        <f>Clean_Data!F127*Clean_Data!G127*(1-Clean_Data!H127)</f>
        <v>2887.1135999999997</v>
      </c>
      <c r="B127" t="str">
        <f>IF(ROUND(A127,2)=ROUND(Clean_Data!L127,2),"OK","ERROR")</f>
        <v>OK</v>
      </c>
      <c r="C127" s="4">
        <f>ROUND(A127-Clean_Data!L127,2)</f>
        <v>0</v>
      </c>
    </row>
    <row r="128" spans="1:3" x14ac:dyDescent="0.3">
      <c r="A128">
        <f>Clean_Data!F128*Clean_Data!G128*(1-Clean_Data!H128)</f>
        <v>3472.3948</v>
      </c>
      <c r="B128" t="str">
        <f>IF(ROUND(A128,2)=ROUND(Clean_Data!L128,2),"OK","ERROR")</f>
        <v>OK</v>
      </c>
      <c r="C128" s="4">
        <f>ROUND(A128-Clean_Data!L128,2)</f>
        <v>0</v>
      </c>
    </row>
    <row r="129" spans="1:3" x14ac:dyDescent="0.3">
      <c r="A129">
        <f>Clean_Data!F129*Clean_Data!G129*(1-Clean_Data!H129)</f>
        <v>924.7349999999999</v>
      </c>
      <c r="B129" t="str">
        <f>IF(ROUND(A129,2)=ROUND(Clean_Data!L129,2),"OK","ERROR")</f>
        <v>ERROR</v>
      </c>
      <c r="C129" s="4">
        <f>ROUND(A129-Clean_Data!L129,2)</f>
        <v>0</v>
      </c>
    </row>
    <row r="130" spans="1:3" x14ac:dyDescent="0.3">
      <c r="A130">
        <f>Clean_Data!F130*Clean_Data!G130*(1-Clean_Data!H130)</f>
        <v>1192.1664000000001</v>
      </c>
      <c r="B130" t="str">
        <f>IF(ROUND(A130,2)=ROUND(Clean_Data!L130,2),"OK","ERROR")</f>
        <v>OK</v>
      </c>
      <c r="C130" s="4">
        <f>ROUND(A130-Clean_Data!L130,2)</f>
        <v>0</v>
      </c>
    </row>
    <row r="131" spans="1:3" x14ac:dyDescent="0.3">
      <c r="A131">
        <f>Clean_Data!F131*Clean_Data!G131*(1-Clean_Data!H131)</f>
        <v>415.065</v>
      </c>
      <c r="B131" t="str">
        <f>IF(ROUND(A131,2)=ROUND(Clean_Data!L131,2),"OK","ERROR")</f>
        <v>ERROR</v>
      </c>
      <c r="C131" s="4">
        <f>ROUND(A131-Clean_Data!L131,2)</f>
        <v>0</v>
      </c>
    </row>
    <row r="132" spans="1:3" x14ac:dyDescent="0.3">
      <c r="A132">
        <f>Clean_Data!F132*Clean_Data!G132*(1-Clean_Data!H132)</f>
        <v>1628.8225</v>
      </c>
      <c r="B132" t="str">
        <f>IF(ROUND(A132,2)=ROUND(Clean_Data!L132,2),"OK","ERROR")</f>
        <v>OK</v>
      </c>
      <c r="C132" s="4">
        <f>ROUND(A132-Clean_Data!L132,2)</f>
        <v>0</v>
      </c>
    </row>
    <row r="133" spans="1:3" x14ac:dyDescent="0.3">
      <c r="A133">
        <f>Clean_Data!F133*Clean_Data!G133*(1-Clean_Data!H133)</f>
        <v>2332.7568000000001</v>
      </c>
      <c r="B133" t="str">
        <f>IF(ROUND(A133,2)=ROUND(Clean_Data!L133,2),"OK","ERROR")</f>
        <v>OK</v>
      </c>
      <c r="C133" s="4">
        <f>ROUND(A133-Clean_Data!L133,2)</f>
        <v>0</v>
      </c>
    </row>
    <row r="134" spans="1:3" x14ac:dyDescent="0.3">
      <c r="A134">
        <f>Clean_Data!F134*Clean_Data!G134*(1-Clean_Data!H134)</f>
        <v>1279.2041999999997</v>
      </c>
      <c r="B134" t="str">
        <f>IF(ROUND(A134,2)=ROUND(Clean_Data!L134,2),"OK","ERROR")</f>
        <v>OK</v>
      </c>
      <c r="C134" s="4">
        <f>ROUND(A134-Clean_Data!L134,2)</f>
        <v>0</v>
      </c>
    </row>
    <row r="135" spans="1:3" x14ac:dyDescent="0.3">
      <c r="A135">
        <f>Clean_Data!F135*Clean_Data!G135*(1-Clean_Data!H135)</f>
        <v>2119.1459999999997</v>
      </c>
      <c r="B135" t="str">
        <f>IF(ROUND(A135,2)=ROUND(Clean_Data!L135,2),"OK","ERROR")</f>
        <v>OK</v>
      </c>
      <c r="C135" s="4">
        <f>ROUND(A135-Clean_Data!L135,2)</f>
        <v>0</v>
      </c>
    </row>
    <row r="136" spans="1:3" x14ac:dyDescent="0.3">
      <c r="A136">
        <f>Clean_Data!F136*Clean_Data!G136*(1-Clean_Data!H136)</f>
        <v>364.73759999999999</v>
      </c>
      <c r="B136" t="str">
        <f>IF(ROUND(A136,2)=ROUND(Clean_Data!L136,2),"OK","ERROR")</f>
        <v>OK</v>
      </c>
      <c r="C136" s="4">
        <f>ROUND(A136-Clean_Data!L136,2)</f>
        <v>0</v>
      </c>
    </row>
    <row r="137" spans="1:3" x14ac:dyDescent="0.3">
      <c r="A137">
        <f>Clean_Data!F137*Clean_Data!G137*(1-Clean_Data!H137)</f>
        <v>1276.5516</v>
      </c>
      <c r="B137" t="str">
        <f>IF(ROUND(A137,2)=ROUND(Clean_Data!L137,2),"OK","ERROR")</f>
        <v>OK</v>
      </c>
      <c r="C137" s="4">
        <f>ROUND(A137-Clean_Data!L137,2)</f>
        <v>0</v>
      </c>
    </row>
    <row r="138" spans="1:3" x14ac:dyDescent="0.3">
      <c r="A138">
        <f>Clean_Data!F138*Clean_Data!G138*(1-Clean_Data!H138)</f>
        <v>265.38</v>
      </c>
      <c r="B138" t="str">
        <f>IF(ROUND(A138,2)=ROUND(Clean_Data!L138,2),"OK","ERROR")</f>
        <v>OK</v>
      </c>
      <c r="C138" s="4">
        <f>ROUND(A138-Clean_Data!L138,2)</f>
        <v>0</v>
      </c>
    </row>
    <row r="139" spans="1:3" x14ac:dyDescent="0.3">
      <c r="A139">
        <f>Clean_Data!F139*Clean_Data!G139*(1-Clean_Data!H139)</f>
        <v>150.97399999999999</v>
      </c>
      <c r="B139" t="str">
        <f>IF(ROUND(A139,2)=ROUND(Clean_Data!L139,2),"OK","ERROR")</f>
        <v>OK</v>
      </c>
      <c r="C139" s="4">
        <f>ROUND(A139-Clean_Data!L139,2)</f>
        <v>0</v>
      </c>
    </row>
    <row r="140" spans="1:3" x14ac:dyDescent="0.3">
      <c r="A140">
        <f>Clean_Data!F140*Clean_Data!G140*(1-Clean_Data!H140)</f>
        <v>1103.4100000000001</v>
      </c>
      <c r="B140" t="str">
        <f>IF(ROUND(A140,2)=ROUND(Clean_Data!L140,2),"OK","ERROR")</f>
        <v>OK</v>
      </c>
      <c r="C140" s="4">
        <f>ROUND(A140-Clean_Data!L140,2)</f>
        <v>0</v>
      </c>
    </row>
    <row r="141" spans="1:3" x14ac:dyDescent="0.3">
      <c r="A141">
        <f>Clean_Data!F141*Clean_Data!G141*(1-Clean_Data!H141)</f>
        <v>605.92349999999999</v>
      </c>
      <c r="B141" t="str">
        <f>IF(ROUND(A141,2)=ROUND(Clean_Data!L141,2),"OK","ERROR")</f>
        <v>OK</v>
      </c>
      <c r="C141" s="4">
        <f>ROUND(A141-Clean_Data!L141,2)</f>
        <v>0</v>
      </c>
    </row>
    <row r="142" spans="1:3" x14ac:dyDescent="0.3">
      <c r="A142">
        <f>Clean_Data!F142*Clean_Data!G142*(1-Clean_Data!H142)</f>
        <v>57.8</v>
      </c>
      <c r="B142" t="str">
        <f>IF(ROUND(A142,2)=ROUND(Clean_Data!L142,2),"OK","ERROR")</f>
        <v>OK</v>
      </c>
      <c r="C142" s="4">
        <f>ROUND(A142-Clean_Data!L142,2)</f>
        <v>0</v>
      </c>
    </row>
    <row r="143" spans="1:3" x14ac:dyDescent="0.3">
      <c r="A143">
        <f>Clean_Data!F143*Clean_Data!G143*(1-Clean_Data!H143)</f>
        <v>2981.1039999999998</v>
      </c>
      <c r="B143" t="str">
        <f>IF(ROUND(A143,2)=ROUND(Clean_Data!L143,2),"OK","ERROR")</f>
        <v>OK</v>
      </c>
      <c r="C143" s="4">
        <f>ROUND(A143-Clean_Data!L143,2)</f>
        <v>0</v>
      </c>
    </row>
    <row r="144" spans="1:3" x14ac:dyDescent="0.3">
      <c r="A144">
        <f>Clean_Data!F144*Clean_Data!G144*(1-Clean_Data!H144)</f>
        <v>1036.644</v>
      </c>
      <c r="B144" t="str">
        <f>IF(ROUND(A144,2)=ROUND(Clean_Data!L144,2),"OK","ERROR")</f>
        <v>OK</v>
      </c>
      <c r="C144" s="4">
        <f>ROUND(A144-Clean_Data!L144,2)</f>
        <v>0</v>
      </c>
    </row>
    <row r="145" spans="1:3" x14ac:dyDescent="0.3">
      <c r="A145">
        <f>Clean_Data!F145*Clean_Data!G145*(1-Clean_Data!H145)</f>
        <v>2332.7530000000002</v>
      </c>
      <c r="B145" t="str">
        <f>IF(ROUND(A145,2)=ROUND(Clean_Data!L145,2),"OK","ERROR")</f>
        <v>OK</v>
      </c>
      <c r="C145" s="4">
        <f>ROUND(A145-Clean_Data!L145,2)</f>
        <v>0</v>
      </c>
    </row>
    <row r="146" spans="1:3" x14ac:dyDescent="0.3">
      <c r="A146">
        <f>Clean_Data!F146*Clean_Data!G146*(1-Clean_Data!H146)</f>
        <v>760.1454</v>
      </c>
      <c r="B146" t="str">
        <f>IF(ROUND(A146,2)=ROUND(Clean_Data!L146,2),"OK","ERROR")</f>
        <v>OK</v>
      </c>
      <c r="C146" s="4">
        <f>ROUND(A146-Clean_Data!L146,2)</f>
        <v>0</v>
      </c>
    </row>
    <row r="147" spans="1:3" x14ac:dyDescent="0.3">
      <c r="A147">
        <f>Clean_Data!F147*Clean_Data!G147*(1-Clean_Data!H147)</f>
        <v>360.30399999999997</v>
      </c>
      <c r="B147" t="str">
        <f>IF(ROUND(A147,2)=ROUND(Clean_Data!L147,2),"OK","ERROR")</f>
        <v>OK</v>
      </c>
      <c r="C147" s="4">
        <f>ROUND(A147-Clean_Data!L147,2)</f>
        <v>0</v>
      </c>
    </row>
    <row r="148" spans="1:3" x14ac:dyDescent="0.3">
      <c r="A148">
        <f>Clean_Data!F148*Clean_Data!G148*(1-Clean_Data!H148)</f>
        <v>1520.3500000000001</v>
      </c>
      <c r="B148" t="str">
        <f>IF(ROUND(A148,2)=ROUND(Clean_Data!L148,2),"OK","ERROR")</f>
        <v>OK</v>
      </c>
      <c r="C148" s="4">
        <f>ROUND(A148-Clean_Data!L148,2)</f>
        <v>0</v>
      </c>
    </row>
    <row r="149" spans="1:3" x14ac:dyDescent="0.3">
      <c r="A149">
        <f>Clean_Data!F149*Clean_Data!G149*(1-Clean_Data!H149)</f>
        <v>906.24</v>
      </c>
      <c r="B149" t="str">
        <f>IF(ROUND(A149,2)=ROUND(Clean_Data!L149,2),"OK","ERROR")</f>
        <v>OK</v>
      </c>
      <c r="C149" s="4">
        <f>ROUND(A149-Clean_Data!L149,2)</f>
        <v>0</v>
      </c>
    </row>
    <row r="150" spans="1:3" x14ac:dyDescent="0.3">
      <c r="A150">
        <f>Clean_Data!F150*Clean_Data!G150*(1-Clean_Data!H150)</f>
        <v>1085.7575999999999</v>
      </c>
      <c r="B150" t="str">
        <f>IF(ROUND(A150,2)=ROUND(Clean_Data!L150,2),"OK","ERROR")</f>
        <v>OK</v>
      </c>
      <c r="C150" s="4">
        <f>ROUND(A150-Clean_Data!L150,2)</f>
        <v>0</v>
      </c>
    </row>
    <row r="151" spans="1:3" x14ac:dyDescent="0.3">
      <c r="A151">
        <f>Clean_Data!F151*Clean_Data!G151*(1-Clean_Data!H151)</f>
        <v>2074.8671999999997</v>
      </c>
      <c r="B151" t="str">
        <f>IF(ROUND(A151,2)=ROUND(Clean_Data!L151,2),"OK","ERROR")</f>
        <v>OK</v>
      </c>
      <c r="C151" s="4">
        <f>ROUND(A151-Clean_Data!L151,2)</f>
        <v>0</v>
      </c>
    </row>
    <row r="152" spans="1:3" x14ac:dyDescent="0.3">
      <c r="A152">
        <f>Clean_Data!F152*Clean_Data!G152*(1-Clean_Data!H152)</f>
        <v>792.05279999999993</v>
      </c>
      <c r="B152" t="str">
        <f>IF(ROUND(A152,2)=ROUND(Clean_Data!L152,2),"OK","ERROR")</f>
        <v>OK</v>
      </c>
      <c r="C152" s="4">
        <f>ROUND(A152-Clean_Data!L152,2)</f>
        <v>0</v>
      </c>
    </row>
    <row r="153" spans="1:3" x14ac:dyDescent="0.3">
      <c r="A153">
        <f>Clean_Data!F153*Clean_Data!G153*(1-Clean_Data!H153)</f>
        <v>423.57700000000006</v>
      </c>
      <c r="B153" t="str">
        <f>IF(ROUND(A153,2)=ROUND(Clean_Data!L153,2),"OK","ERROR")</f>
        <v>OK</v>
      </c>
      <c r="C153" s="4">
        <f>ROUND(A153-Clean_Data!L153,2)</f>
        <v>0</v>
      </c>
    </row>
    <row r="154" spans="1:3" x14ac:dyDescent="0.3">
      <c r="A154">
        <f>Clean_Data!F154*Clean_Data!G154*(1-Clean_Data!H154)</f>
        <v>278.49399999999997</v>
      </c>
      <c r="B154" t="str">
        <f>IF(ROUND(A154,2)=ROUND(Clean_Data!L154,2),"OK","ERROR")</f>
        <v>OK</v>
      </c>
      <c r="C154" s="4">
        <f>ROUND(A154-Clean_Data!L154,2)</f>
        <v>0</v>
      </c>
    </row>
    <row r="155" spans="1:3" x14ac:dyDescent="0.3">
      <c r="A155">
        <f>Clean_Data!F155*Clean_Data!G155*(1-Clean_Data!H155)</f>
        <v>178.33779999999999</v>
      </c>
      <c r="B155" t="str">
        <f>IF(ROUND(A155,2)=ROUND(Clean_Data!L155,2),"OK","ERROR")</f>
        <v>OK</v>
      </c>
      <c r="C155" s="4">
        <f>ROUND(A155-Clean_Data!L155,2)</f>
        <v>0</v>
      </c>
    </row>
    <row r="156" spans="1:3" x14ac:dyDescent="0.3">
      <c r="A156">
        <f>Clean_Data!F156*Clean_Data!G156*(1-Clean_Data!H156)</f>
        <v>1044.1749</v>
      </c>
      <c r="B156" t="str">
        <f>IF(ROUND(A156,2)=ROUND(Clean_Data!L156,2),"OK","ERROR")</f>
        <v>OK</v>
      </c>
      <c r="C156" s="4">
        <f>ROUND(A156-Clean_Data!L156,2)</f>
        <v>0</v>
      </c>
    </row>
    <row r="157" spans="1:3" x14ac:dyDescent="0.3">
      <c r="A157">
        <f>Clean_Data!F157*Clean_Data!G157*(1-Clean_Data!H157)</f>
        <v>338.57599999999996</v>
      </c>
      <c r="B157" t="str">
        <f>IF(ROUND(A157,2)=ROUND(Clean_Data!L157,2),"OK","ERROR")</f>
        <v>OK</v>
      </c>
      <c r="C157" s="4">
        <f>ROUND(A157-Clean_Data!L157,2)</f>
        <v>0</v>
      </c>
    </row>
    <row r="158" spans="1:3" x14ac:dyDescent="0.3">
      <c r="A158">
        <f>Clean_Data!F158*Clean_Data!G158*(1-Clean_Data!H158)</f>
        <v>1166.83</v>
      </c>
      <c r="B158" t="str">
        <f>IF(ROUND(A158,2)=ROUND(Clean_Data!L158,2),"OK","ERROR")</f>
        <v>OK</v>
      </c>
      <c r="C158" s="4">
        <f>ROUND(A158-Clean_Data!L158,2)</f>
        <v>0</v>
      </c>
    </row>
    <row r="159" spans="1:3" x14ac:dyDescent="0.3">
      <c r="A159">
        <f>Clean_Data!F159*Clean_Data!G159*(1-Clean_Data!H159)</f>
        <v>3917.5402000000004</v>
      </c>
      <c r="B159" t="str">
        <f>IF(ROUND(A159,2)=ROUND(Clean_Data!L159,2),"OK","ERROR")</f>
        <v>OK</v>
      </c>
      <c r="C159" s="4">
        <f>ROUND(A159-Clean_Data!L159,2)</f>
        <v>0</v>
      </c>
    </row>
    <row r="160" spans="1:3" x14ac:dyDescent="0.3">
      <c r="A160">
        <f>Clean_Data!F160*Clean_Data!G160*(1-Clean_Data!H160)</f>
        <v>533.20399999999995</v>
      </c>
      <c r="B160" t="str">
        <f>IF(ROUND(A160,2)=ROUND(Clean_Data!L160,2),"OK","ERROR")</f>
        <v>OK</v>
      </c>
      <c r="C160" s="4">
        <f>ROUND(A160-Clean_Data!L160,2)</f>
        <v>0</v>
      </c>
    </row>
    <row r="161" spans="1:3" x14ac:dyDescent="0.3">
      <c r="A161">
        <f>Clean_Data!F161*Clean_Data!G161*(1-Clean_Data!H161)</f>
        <v>1557.6588000000002</v>
      </c>
      <c r="B161" t="str">
        <f>IF(ROUND(A161,2)=ROUND(Clean_Data!L161,2),"OK","ERROR")</f>
        <v>OK</v>
      </c>
      <c r="C161" s="4">
        <f>ROUND(A161-Clean_Data!L161,2)</f>
        <v>0</v>
      </c>
    </row>
    <row r="162" spans="1:3" x14ac:dyDescent="0.3">
      <c r="A162">
        <f>Clean_Data!F162*Clean_Data!G162*(1-Clean_Data!H162)</f>
        <v>1037.0313000000001</v>
      </c>
      <c r="B162" t="str">
        <f>IF(ROUND(A162,2)=ROUND(Clean_Data!L162,2),"OK","ERROR")</f>
        <v>OK</v>
      </c>
      <c r="C162" s="4">
        <f>ROUND(A162-Clean_Data!L162,2)</f>
        <v>0</v>
      </c>
    </row>
    <row r="163" spans="1:3" x14ac:dyDescent="0.3">
      <c r="A163">
        <f>Clean_Data!F163*Clean_Data!G163*(1-Clean_Data!H163)</f>
        <v>2975.4563999999996</v>
      </c>
      <c r="B163" t="str">
        <f>IF(ROUND(A163,2)=ROUND(Clean_Data!L163,2),"OK","ERROR")</f>
        <v>OK</v>
      </c>
      <c r="C163" s="4">
        <f>ROUND(A163-Clean_Data!L163,2)</f>
        <v>0</v>
      </c>
    </row>
    <row r="164" spans="1:3" x14ac:dyDescent="0.3">
      <c r="A164">
        <f>Clean_Data!F164*Clean_Data!G164*(1-Clean_Data!H164)</f>
        <v>1293.9684</v>
      </c>
      <c r="B164" t="str">
        <f>IF(ROUND(A164,2)=ROUND(Clean_Data!L164,2),"OK","ERROR")</f>
        <v>OK</v>
      </c>
      <c r="C164" s="4">
        <f>ROUND(A164-Clean_Data!L164,2)</f>
        <v>0</v>
      </c>
    </row>
    <row r="165" spans="1:3" x14ac:dyDescent="0.3">
      <c r="A165">
        <f>Clean_Data!F165*Clean_Data!G165*(1-Clean_Data!H165)</f>
        <v>1088.1317999999999</v>
      </c>
      <c r="B165" t="str">
        <f>IF(ROUND(A165,2)=ROUND(Clean_Data!L165,2),"OK","ERROR")</f>
        <v>OK</v>
      </c>
      <c r="C165" s="4">
        <f>ROUND(A165-Clean_Data!L165,2)</f>
        <v>0</v>
      </c>
    </row>
    <row r="166" spans="1:3" x14ac:dyDescent="0.3">
      <c r="A166">
        <f>Clean_Data!F166*Clean_Data!G166*(1-Clean_Data!H166)</f>
        <v>95.97</v>
      </c>
      <c r="B166" t="str">
        <f>IF(ROUND(A166,2)=ROUND(Clean_Data!L166,2),"OK","ERROR")</f>
        <v>OK</v>
      </c>
      <c r="C166" s="4">
        <f>ROUND(A166-Clean_Data!L166,2)</f>
        <v>0</v>
      </c>
    </row>
    <row r="167" spans="1:3" x14ac:dyDescent="0.3">
      <c r="A167">
        <f>Clean_Data!F167*Clean_Data!G167*(1-Clean_Data!H167)</f>
        <v>906.3152</v>
      </c>
      <c r="B167" t="str">
        <f>IF(ROUND(A167,2)=ROUND(Clean_Data!L167,2),"OK","ERROR")</f>
        <v>OK</v>
      </c>
      <c r="C167" s="4">
        <f>ROUND(A167-Clean_Data!L167,2)</f>
        <v>0</v>
      </c>
    </row>
    <row r="168" spans="1:3" x14ac:dyDescent="0.3">
      <c r="A168">
        <f>Clean_Data!F168*Clean_Data!G168*(1-Clean_Data!H168)</f>
        <v>2025.8083999999997</v>
      </c>
      <c r="B168" t="str">
        <f>IF(ROUND(A168,2)=ROUND(Clean_Data!L168,2),"OK","ERROR")</f>
        <v>OK</v>
      </c>
      <c r="C168" s="4">
        <f>ROUND(A168-Clean_Data!L168,2)</f>
        <v>0</v>
      </c>
    </row>
    <row r="169" spans="1:3" x14ac:dyDescent="0.3">
      <c r="A169">
        <f>Clean_Data!F169*Clean_Data!G169*(1-Clean_Data!H169)</f>
        <v>105.01609999999999</v>
      </c>
      <c r="B169" t="str">
        <f>IF(ROUND(A169,2)=ROUND(Clean_Data!L169,2),"OK","ERROR")</f>
        <v>OK</v>
      </c>
      <c r="C169" s="4">
        <f>ROUND(A169-Clean_Data!L169,2)</f>
        <v>0</v>
      </c>
    </row>
    <row r="170" spans="1:3" x14ac:dyDescent="0.3">
      <c r="A170">
        <f>Clean_Data!F170*Clean_Data!G170*(1-Clean_Data!H170)</f>
        <v>29.231999999999996</v>
      </c>
      <c r="B170" t="str">
        <f>IF(ROUND(A170,2)=ROUND(Clean_Data!L170,2),"OK","ERROR")</f>
        <v>OK</v>
      </c>
      <c r="C170" s="4">
        <f>ROUND(A170-Clean_Data!L170,2)</f>
        <v>0</v>
      </c>
    </row>
    <row r="171" spans="1:3" x14ac:dyDescent="0.3">
      <c r="A171">
        <f>Clean_Data!F171*Clean_Data!G171*(1-Clean_Data!H171)</f>
        <v>1112.5992000000001</v>
      </c>
      <c r="B171" t="str">
        <f>IF(ROUND(A171,2)=ROUND(Clean_Data!L171,2),"OK","ERROR")</f>
        <v>OK</v>
      </c>
      <c r="C171" s="4">
        <f>ROUND(A171-Clean_Data!L171,2)</f>
        <v>0</v>
      </c>
    </row>
    <row r="172" spans="1:3" x14ac:dyDescent="0.3">
      <c r="A172">
        <f>Clean_Data!F172*Clean_Data!G172*(1-Clean_Data!H172)</f>
        <v>535.23760000000004</v>
      </c>
      <c r="B172" t="str">
        <f>IF(ROUND(A172,2)=ROUND(Clean_Data!L172,2),"OK","ERROR")</f>
        <v>OK</v>
      </c>
      <c r="C172" s="4">
        <f>ROUND(A172-Clean_Data!L172,2)</f>
        <v>0</v>
      </c>
    </row>
    <row r="173" spans="1:3" x14ac:dyDescent="0.3">
      <c r="A173">
        <f>Clean_Data!F173*Clean_Data!G173*(1-Clean_Data!H173)</f>
        <v>733.51440000000002</v>
      </c>
      <c r="B173" t="str">
        <f>IF(ROUND(A173,2)=ROUND(Clean_Data!L173,2),"OK","ERROR")</f>
        <v>OK</v>
      </c>
      <c r="C173" s="4">
        <f>ROUND(A173-Clean_Data!L173,2)</f>
        <v>0</v>
      </c>
    </row>
    <row r="174" spans="1:3" x14ac:dyDescent="0.3">
      <c r="A174">
        <f>Clean_Data!F174*Clean_Data!G174*(1-Clean_Data!H174)</f>
        <v>719.3664</v>
      </c>
      <c r="B174" t="str">
        <f>IF(ROUND(A174,2)=ROUND(Clean_Data!L174,2),"OK","ERROR")</f>
        <v>OK</v>
      </c>
      <c r="C174" s="4">
        <f>ROUND(A174-Clean_Data!L174,2)</f>
        <v>0</v>
      </c>
    </row>
    <row r="175" spans="1:3" x14ac:dyDescent="0.3">
      <c r="A175">
        <f>Clean_Data!F175*Clean_Data!G175*(1-Clean_Data!H175)</f>
        <v>84.255599999999987</v>
      </c>
      <c r="B175" t="str">
        <f>IF(ROUND(A175,2)=ROUND(Clean_Data!L175,2),"OK","ERROR")</f>
        <v>OK</v>
      </c>
      <c r="C175" s="4">
        <f>ROUND(A175-Clean_Data!L175,2)</f>
        <v>0</v>
      </c>
    </row>
    <row r="176" spans="1:3" x14ac:dyDescent="0.3">
      <c r="A176">
        <f>Clean_Data!F176*Clean_Data!G176*(1-Clean_Data!H176)</f>
        <v>178.64800000000002</v>
      </c>
      <c r="B176" t="str">
        <f>IF(ROUND(A176,2)=ROUND(Clean_Data!L176,2),"OK","ERROR")</f>
        <v>OK</v>
      </c>
      <c r="C176" s="4">
        <f>ROUND(A176-Clean_Data!L176,2)</f>
        <v>0</v>
      </c>
    </row>
    <row r="177" spans="1:3" x14ac:dyDescent="0.3">
      <c r="A177">
        <f>Clean_Data!F177*Clean_Data!G177*(1-Clean_Data!H177)</f>
        <v>548.92799999999988</v>
      </c>
      <c r="B177" t="str">
        <f>IF(ROUND(A177,2)=ROUND(Clean_Data!L177,2),"OK","ERROR")</f>
        <v>OK</v>
      </c>
      <c r="C177" s="4">
        <f>ROUND(A177-Clean_Data!L177,2)</f>
        <v>0</v>
      </c>
    </row>
    <row r="178" spans="1:3" x14ac:dyDescent="0.3">
      <c r="A178">
        <f>Clean_Data!F178*Clean_Data!G178*(1-Clean_Data!H178)</f>
        <v>407.56319999999999</v>
      </c>
      <c r="B178" t="str">
        <f>IF(ROUND(A178,2)=ROUND(Clean_Data!L178,2),"OK","ERROR")</f>
        <v>OK</v>
      </c>
      <c r="C178" s="4">
        <f>ROUND(A178-Clean_Data!L178,2)</f>
        <v>0</v>
      </c>
    </row>
    <row r="179" spans="1:3" x14ac:dyDescent="0.3">
      <c r="A179">
        <f>Clean_Data!F179*Clean_Data!G179*(1-Clean_Data!H179)</f>
        <v>2650.8384000000005</v>
      </c>
      <c r="B179" t="str">
        <f>IF(ROUND(A179,2)=ROUND(Clean_Data!L179,2),"OK","ERROR")</f>
        <v>OK</v>
      </c>
      <c r="C179" s="4">
        <f>ROUND(A179-Clean_Data!L179,2)</f>
        <v>0</v>
      </c>
    </row>
    <row r="180" spans="1:3" x14ac:dyDescent="0.3">
      <c r="A180">
        <f>Clean_Data!F180*Clean_Data!G180*(1-Clean_Data!H180)</f>
        <v>3394.2321000000002</v>
      </c>
      <c r="B180" t="str">
        <f>IF(ROUND(A180,2)=ROUND(Clean_Data!L180,2),"OK","ERROR")</f>
        <v>OK</v>
      </c>
      <c r="C180" s="4">
        <f>ROUND(A180-Clean_Data!L180,2)</f>
        <v>0</v>
      </c>
    </row>
    <row r="181" spans="1:3" x14ac:dyDescent="0.3">
      <c r="A181">
        <f>Clean_Data!F181*Clean_Data!G181*(1-Clean_Data!H181)</f>
        <v>329.69970000000001</v>
      </c>
      <c r="B181" t="str">
        <f>IF(ROUND(A181,2)=ROUND(Clean_Data!L181,2),"OK","ERROR")</f>
        <v>OK</v>
      </c>
      <c r="C181" s="4">
        <f>ROUND(A181-Clean_Data!L181,2)</f>
        <v>0</v>
      </c>
    </row>
    <row r="182" spans="1:3" x14ac:dyDescent="0.3">
      <c r="A182">
        <f>Clean_Data!F182*Clean_Data!G182*(1-Clean_Data!H182)</f>
        <v>157.11499999999998</v>
      </c>
      <c r="B182" t="str">
        <f>IF(ROUND(A182,2)=ROUND(Clean_Data!L182,2),"OK","ERROR")</f>
        <v>ERROR</v>
      </c>
      <c r="C182" s="4">
        <f>ROUND(A182-Clean_Data!L182,2)</f>
        <v>0</v>
      </c>
    </row>
    <row r="183" spans="1:3" x14ac:dyDescent="0.3">
      <c r="A183">
        <f>Clean_Data!F183*Clean_Data!G183*(1-Clean_Data!H183)</f>
        <v>1309.7070000000001</v>
      </c>
      <c r="B183" t="str">
        <f>IF(ROUND(A183,2)=ROUND(Clean_Data!L183,2),"OK","ERROR")</f>
        <v>OK</v>
      </c>
      <c r="C183" s="4">
        <f>ROUND(A183-Clean_Data!L183,2)</f>
        <v>0</v>
      </c>
    </row>
    <row r="184" spans="1:3" x14ac:dyDescent="0.3">
      <c r="A184">
        <f>Clean_Data!F184*Clean_Data!G184*(1-Clean_Data!H184)</f>
        <v>564.43859999999995</v>
      </c>
      <c r="B184" t="str">
        <f>IF(ROUND(A184,2)=ROUND(Clean_Data!L184,2),"OK","ERROR")</f>
        <v>OK</v>
      </c>
      <c r="C184" s="4">
        <f>ROUND(A184-Clean_Data!L184,2)</f>
        <v>0</v>
      </c>
    </row>
    <row r="185" spans="1:3" x14ac:dyDescent="0.3">
      <c r="A185">
        <f>Clean_Data!F185*Clean_Data!G185*(1-Clean_Data!H185)</f>
        <v>915.42779999999993</v>
      </c>
      <c r="B185" t="str">
        <f>IF(ROUND(A185,2)=ROUND(Clean_Data!L185,2),"OK","ERROR")</f>
        <v>OK</v>
      </c>
      <c r="C185" s="4">
        <f>ROUND(A185-Clean_Data!L185,2)</f>
        <v>0</v>
      </c>
    </row>
    <row r="186" spans="1:3" x14ac:dyDescent="0.3">
      <c r="A186">
        <f>Clean_Data!F186*Clean_Data!G186*(1-Clean_Data!H186)</f>
        <v>306.12800000000004</v>
      </c>
      <c r="B186" t="str">
        <f>IF(ROUND(A186,2)=ROUND(Clean_Data!L186,2),"OK","ERROR")</f>
        <v>OK</v>
      </c>
      <c r="C186" s="4">
        <f>ROUND(A186-Clean_Data!L186,2)</f>
        <v>0</v>
      </c>
    </row>
    <row r="187" spans="1:3" x14ac:dyDescent="0.3">
      <c r="A187">
        <f>Clean_Data!F187*Clean_Data!G187*(1-Clean_Data!H187)</f>
        <v>377.65349999999995</v>
      </c>
      <c r="B187" t="str">
        <f>IF(ROUND(A187,2)=ROUND(Clean_Data!L187,2),"OK","ERROR")</f>
        <v>OK</v>
      </c>
      <c r="C187" s="4">
        <f>ROUND(A187-Clean_Data!L187,2)</f>
        <v>0</v>
      </c>
    </row>
    <row r="188" spans="1:3" x14ac:dyDescent="0.3">
      <c r="A188">
        <f>Clean_Data!F188*Clean_Data!G188*(1-Clean_Data!H188)</f>
        <v>2779.5636</v>
      </c>
      <c r="B188" t="str">
        <f>IF(ROUND(A188,2)=ROUND(Clean_Data!L188,2),"OK","ERROR")</f>
        <v>OK</v>
      </c>
      <c r="C188" s="4">
        <f>ROUND(A188-Clean_Data!L188,2)</f>
        <v>0</v>
      </c>
    </row>
    <row r="189" spans="1:3" x14ac:dyDescent="0.3">
      <c r="A189">
        <f>Clean_Data!F189*Clean_Data!G189*(1-Clean_Data!H189)</f>
        <v>751.43640000000005</v>
      </c>
      <c r="B189" t="str">
        <f>IF(ROUND(A189,2)=ROUND(Clean_Data!L189,2),"OK","ERROR")</f>
        <v>OK</v>
      </c>
      <c r="C189" s="4">
        <f>ROUND(A189-Clean_Data!L189,2)</f>
        <v>0</v>
      </c>
    </row>
    <row r="190" spans="1:3" x14ac:dyDescent="0.3">
      <c r="A190">
        <f>Clean_Data!F190*Clean_Data!G190*(1-Clean_Data!H190)</f>
        <v>904.29300000000001</v>
      </c>
      <c r="B190" t="str">
        <f>IF(ROUND(A190,2)=ROUND(Clean_Data!L190,2),"OK","ERROR")</f>
        <v>OK</v>
      </c>
      <c r="C190" s="4">
        <f>ROUND(A190-Clean_Data!L190,2)</f>
        <v>0</v>
      </c>
    </row>
    <row r="191" spans="1:3" x14ac:dyDescent="0.3">
      <c r="A191">
        <f>Clean_Data!F191*Clean_Data!G191*(1-Clean_Data!H191)</f>
        <v>1623.0144</v>
      </c>
      <c r="B191" t="str">
        <f>IF(ROUND(A191,2)=ROUND(Clean_Data!L191,2),"OK","ERROR")</f>
        <v>OK</v>
      </c>
      <c r="C191" s="4">
        <f>ROUND(A191-Clean_Data!L191,2)</f>
        <v>0</v>
      </c>
    </row>
    <row r="192" spans="1:3" x14ac:dyDescent="0.3">
      <c r="A192">
        <f>Clean_Data!F192*Clean_Data!G192*(1-Clean_Data!H192)</f>
        <v>973.28619999999989</v>
      </c>
      <c r="B192" t="str">
        <f>IF(ROUND(A192,2)=ROUND(Clean_Data!L192,2),"OK","ERROR")</f>
        <v>OK</v>
      </c>
      <c r="C192" s="4">
        <f>ROUND(A192-Clean_Data!L192,2)</f>
        <v>0</v>
      </c>
    </row>
    <row r="193" spans="1:3" x14ac:dyDescent="0.3">
      <c r="A193">
        <f>Clean_Data!F193*Clean_Data!G193*(1-Clean_Data!H193)</f>
        <v>1979.4119999999998</v>
      </c>
      <c r="B193" t="str">
        <f>IF(ROUND(A193,2)=ROUND(Clean_Data!L193,2),"OK","ERROR")</f>
        <v>OK</v>
      </c>
      <c r="C193" s="4">
        <f>ROUND(A193-Clean_Data!L193,2)</f>
        <v>0</v>
      </c>
    </row>
    <row r="194" spans="1:3" x14ac:dyDescent="0.3">
      <c r="A194">
        <f>Clean_Data!F194*Clean_Data!G194*(1-Clean_Data!H194)</f>
        <v>109.58519999999999</v>
      </c>
      <c r="B194" t="str">
        <f>IF(ROUND(A194,2)=ROUND(Clean_Data!L194,2),"OK","ERROR")</f>
        <v>OK</v>
      </c>
      <c r="C194" s="4">
        <f>ROUND(A194-Clean_Data!L194,2)</f>
        <v>0</v>
      </c>
    </row>
    <row r="195" spans="1:3" x14ac:dyDescent="0.3">
      <c r="A195">
        <f>Clean_Data!F195*Clean_Data!G195*(1-Clean_Data!H195)</f>
        <v>834.94040000000007</v>
      </c>
      <c r="B195" t="str">
        <f>IF(ROUND(A195,2)=ROUND(Clean_Data!L195,2),"OK","ERROR")</f>
        <v>OK</v>
      </c>
      <c r="C195" s="4">
        <f>ROUND(A195-Clean_Data!L195,2)</f>
        <v>0</v>
      </c>
    </row>
    <row r="196" spans="1:3" x14ac:dyDescent="0.3">
      <c r="A196">
        <f>Clean_Data!F196*Clean_Data!G196*(1-Clean_Data!H196)</f>
        <v>1876.8918000000001</v>
      </c>
      <c r="B196" t="str">
        <f>IF(ROUND(A196,2)=ROUND(Clean_Data!L196,2),"OK","ERROR")</f>
        <v>OK</v>
      </c>
      <c r="C196" s="4">
        <f>ROUND(A196-Clean_Data!L196,2)</f>
        <v>0</v>
      </c>
    </row>
    <row r="197" spans="1:3" x14ac:dyDescent="0.3">
      <c r="A197">
        <f>Clean_Data!F197*Clean_Data!G197*(1-Clean_Data!H197)</f>
        <v>469.08679999999998</v>
      </c>
      <c r="B197" t="str">
        <f>IF(ROUND(A197,2)=ROUND(Clean_Data!L197,2),"OK","ERROR")</f>
        <v>OK</v>
      </c>
      <c r="C197" s="4">
        <f>ROUND(A197-Clean_Data!L197,2)</f>
        <v>0</v>
      </c>
    </row>
    <row r="198" spans="1:3" x14ac:dyDescent="0.3">
      <c r="A198">
        <f>Clean_Data!F198*Clean_Data!G198*(1-Clean_Data!H198)</f>
        <v>886.64960000000008</v>
      </c>
      <c r="B198" t="str">
        <f>IF(ROUND(A198,2)=ROUND(Clean_Data!L198,2),"OK","ERROR")</f>
        <v>OK</v>
      </c>
      <c r="C198" s="4">
        <f>ROUND(A198-Clean_Data!L198,2)</f>
        <v>0</v>
      </c>
    </row>
    <row r="199" spans="1:3" x14ac:dyDescent="0.3">
      <c r="A199">
        <f>Clean_Data!F199*Clean_Data!G199*(1-Clean_Data!H199)</f>
        <v>970.10550000000023</v>
      </c>
      <c r="B199" t="str">
        <f>IF(ROUND(A199,2)=ROUND(Clean_Data!L199,2),"OK","ERROR")</f>
        <v>OK</v>
      </c>
      <c r="C199" s="4">
        <f>ROUND(A199-Clean_Data!L199,2)</f>
        <v>0</v>
      </c>
    </row>
    <row r="200" spans="1:3" x14ac:dyDescent="0.3">
      <c r="A200">
        <f>Clean_Data!F200*Clean_Data!G200*(1-Clean_Data!H200)</f>
        <v>932.3931</v>
      </c>
      <c r="B200" t="str">
        <f>IF(ROUND(A200,2)=ROUND(Clean_Data!L200,2),"OK","ERROR")</f>
        <v>OK</v>
      </c>
      <c r="C200" s="4">
        <f>ROUND(A200-Clean_Data!L200,2)</f>
        <v>0</v>
      </c>
    </row>
    <row r="201" spans="1:3" x14ac:dyDescent="0.3">
      <c r="A201">
        <f>Clean_Data!F201*Clean_Data!G201*(1-Clean_Data!H201)</f>
        <v>1241.0510000000002</v>
      </c>
      <c r="B201" t="str">
        <f>IF(ROUND(A201,2)=ROUND(Clean_Data!L201,2),"OK","ERROR")</f>
        <v>OK</v>
      </c>
      <c r="C201" s="4">
        <f>ROUND(A201-Clean_Data!L201,2)</f>
        <v>0</v>
      </c>
    </row>
    <row r="202" spans="1:3" x14ac:dyDescent="0.3">
      <c r="A202">
        <f>Clean_Data!F202*Clean_Data!G202*(1-Clean_Data!H202)</f>
        <v>903.93759999999986</v>
      </c>
      <c r="B202" t="str">
        <f>IF(ROUND(A202,2)=ROUND(Clean_Data!L202,2),"OK","ERROR")</f>
        <v>OK</v>
      </c>
      <c r="C202" s="4">
        <f>ROUND(A202-Clean_Data!L202,2)</f>
        <v>0</v>
      </c>
    </row>
    <row r="203" spans="1:3" x14ac:dyDescent="0.3">
      <c r="A203">
        <f>Clean_Data!F203*Clean_Data!G203*(1-Clean_Data!H203)</f>
        <v>3023.4749999999999</v>
      </c>
      <c r="B203" t="str">
        <f>IF(ROUND(A203,2)=ROUND(Clean_Data!L203,2),"OK","ERROR")</f>
        <v>OK</v>
      </c>
      <c r="C203" s="4">
        <f>ROUND(A203-Clean_Data!L203,2)</f>
        <v>-0.01</v>
      </c>
    </row>
    <row r="204" spans="1:3" x14ac:dyDescent="0.3">
      <c r="A204">
        <f>Clean_Data!F204*Clean_Data!G204*(1-Clean_Data!H204)</f>
        <v>96.219200000000001</v>
      </c>
      <c r="B204" t="str">
        <f>IF(ROUND(A204,2)=ROUND(Clean_Data!L204,2),"OK","ERROR")</f>
        <v>OK</v>
      </c>
      <c r="C204" s="4">
        <f>ROUND(A204-Clean_Data!L204,2)</f>
        <v>0</v>
      </c>
    </row>
    <row r="205" spans="1:3" x14ac:dyDescent="0.3">
      <c r="A205">
        <f>Clean_Data!F205*Clean_Data!G205*(1-Clean_Data!H205)</f>
        <v>274.67519999999996</v>
      </c>
      <c r="B205" t="str">
        <f>IF(ROUND(A205,2)=ROUND(Clean_Data!L205,2),"OK","ERROR")</f>
        <v>OK</v>
      </c>
      <c r="C205" s="4">
        <f>ROUND(A205-Clean_Data!L205,2)</f>
        <v>0</v>
      </c>
    </row>
    <row r="206" spans="1:3" x14ac:dyDescent="0.3">
      <c r="A206">
        <f>Clean_Data!F206*Clean_Data!G206*(1-Clean_Data!H206)</f>
        <v>133.28699999999998</v>
      </c>
      <c r="B206" t="str">
        <f>IF(ROUND(A206,2)=ROUND(Clean_Data!L206,2),"OK","ERROR")</f>
        <v>OK</v>
      </c>
      <c r="C206" s="4">
        <f>ROUND(A206-Clean_Data!L206,2)</f>
        <v>0</v>
      </c>
    </row>
    <row r="207" spans="1:3" x14ac:dyDescent="0.3">
      <c r="A207">
        <f>Clean_Data!F207*Clean_Data!G207*(1-Clean_Data!H207)</f>
        <v>78.620999999999995</v>
      </c>
      <c r="B207" t="str">
        <f>IF(ROUND(A207,2)=ROUND(Clean_Data!L207,2),"OK","ERROR")</f>
        <v>OK</v>
      </c>
      <c r="C207" s="4">
        <f>ROUND(A207-Clean_Data!L207,2)</f>
        <v>0</v>
      </c>
    </row>
    <row r="208" spans="1:3" x14ac:dyDescent="0.3">
      <c r="A208">
        <f>Clean_Data!F208*Clean_Data!G208*(1-Clean_Data!H208)</f>
        <v>1334.3889999999999</v>
      </c>
      <c r="B208" t="str">
        <f>IF(ROUND(A208,2)=ROUND(Clean_Data!L208,2),"OK","ERROR")</f>
        <v>OK</v>
      </c>
      <c r="C208" s="4">
        <f>ROUND(A208-Clean_Data!L208,2)</f>
        <v>0</v>
      </c>
    </row>
    <row r="209" spans="1:3" x14ac:dyDescent="0.3">
      <c r="A209">
        <f>Clean_Data!F209*Clean_Data!G209*(1-Clean_Data!H209)</f>
        <v>66.459299999999999</v>
      </c>
      <c r="B209" t="str">
        <f>IF(ROUND(A209,2)=ROUND(Clean_Data!L209,2),"OK","ERROR")</f>
        <v>OK</v>
      </c>
      <c r="C209" s="4">
        <f>ROUND(A209-Clean_Data!L209,2)</f>
        <v>0</v>
      </c>
    </row>
    <row r="210" spans="1:3" x14ac:dyDescent="0.3">
      <c r="A210">
        <f>Clean_Data!F210*Clean_Data!G210*(1-Clean_Data!H210)</f>
        <v>105.5432</v>
      </c>
      <c r="B210" t="str">
        <f>IF(ROUND(A210,2)=ROUND(Clean_Data!L210,2),"OK","ERROR")</f>
        <v>OK</v>
      </c>
      <c r="C210" s="4">
        <f>ROUND(A210-Clean_Data!L210,2)</f>
        <v>0</v>
      </c>
    </row>
    <row r="211" spans="1:3" x14ac:dyDescent="0.3">
      <c r="A211">
        <f>Clean_Data!F211*Clean_Data!G211*(1-Clean_Data!H211)</f>
        <v>175.3168</v>
      </c>
      <c r="B211" t="str">
        <f>IF(ROUND(A211,2)=ROUND(Clean_Data!L211,2),"OK","ERROR")</f>
        <v>OK</v>
      </c>
      <c r="C211" s="4">
        <f>ROUND(A211-Clean_Data!L211,2)</f>
        <v>0</v>
      </c>
    </row>
    <row r="212" spans="1:3" x14ac:dyDescent="0.3">
      <c r="A212">
        <f>Clean_Data!F212*Clean_Data!G212*(1-Clean_Data!H212)</f>
        <v>898.14400000000001</v>
      </c>
      <c r="B212" t="str">
        <f>IF(ROUND(A212,2)=ROUND(Clean_Data!L212,2),"OK","ERROR")</f>
        <v>OK</v>
      </c>
      <c r="C212" s="4">
        <f>ROUND(A212-Clean_Data!L212,2)</f>
        <v>0</v>
      </c>
    </row>
    <row r="213" spans="1:3" x14ac:dyDescent="0.3">
      <c r="A213">
        <f>Clean_Data!F213*Clean_Data!G213*(1-Clean_Data!H213)</f>
        <v>1791.09</v>
      </c>
      <c r="B213" t="str">
        <f>IF(ROUND(A213,2)=ROUND(Clean_Data!L213,2),"OK","ERROR")</f>
        <v>OK</v>
      </c>
      <c r="C213" s="4">
        <f>ROUND(A213-Clean_Data!L213,2)</f>
        <v>0</v>
      </c>
    </row>
    <row r="214" spans="1:3" x14ac:dyDescent="0.3">
      <c r="A214">
        <f>Clean_Data!F214*Clean_Data!G214*(1-Clean_Data!H214)</f>
        <v>300.26249999999999</v>
      </c>
      <c r="B214" t="str">
        <f>IF(ROUND(A214,2)=ROUND(Clean_Data!L214,2),"OK","ERROR")</f>
        <v>OK</v>
      </c>
      <c r="C214" s="4">
        <f>ROUND(A214-Clean_Data!L214,2)</f>
        <v>0</v>
      </c>
    </row>
    <row r="215" spans="1:3" x14ac:dyDescent="0.3">
      <c r="A215">
        <f>Clean_Data!F215*Clean_Data!G215*(1-Clean_Data!H215)</f>
        <v>1347.6876</v>
      </c>
      <c r="B215" t="str">
        <f>IF(ROUND(A215,2)=ROUND(Clean_Data!L215,2),"OK","ERROR")</f>
        <v>OK</v>
      </c>
      <c r="C215" s="4">
        <f>ROUND(A215-Clean_Data!L215,2)</f>
        <v>0</v>
      </c>
    </row>
    <row r="216" spans="1:3" x14ac:dyDescent="0.3">
      <c r="A216">
        <f>Clean_Data!F216*Clean_Data!G216*(1-Clean_Data!H216)</f>
        <v>517.4375</v>
      </c>
      <c r="B216" t="str">
        <f>IF(ROUND(A216,2)=ROUND(Clean_Data!L216,2),"OK","ERROR")</f>
        <v>OK</v>
      </c>
      <c r="C216" s="4">
        <f>ROUND(A216-Clean_Data!L216,2)</f>
        <v>0</v>
      </c>
    </row>
    <row r="217" spans="1:3" x14ac:dyDescent="0.3">
      <c r="A217">
        <f>Clean_Data!F217*Clean_Data!G217*(1-Clean_Data!H217)</f>
        <v>1607.6409999999998</v>
      </c>
      <c r="B217" t="str">
        <f>IF(ROUND(A217,2)=ROUND(Clean_Data!L217,2),"OK","ERROR")</f>
        <v>OK</v>
      </c>
      <c r="C217" s="4">
        <f>ROUND(A217-Clean_Data!L217,2)</f>
        <v>0</v>
      </c>
    </row>
    <row r="218" spans="1:3" x14ac:dyDescent="0.3">
      <c r="A218">
        <f>Clean_Data!F218*Clean_Data!G218*(1-Clean_Data!H218)</f>
        <v>1049.6000000000001</v>
      </c>
      <c r="B218" t="str">
        <f>IF(ROUND(A218,2)=ROUND(Clean_Data!L218,2),"OK","ERROR")</f>
        <v>OK</v>
      </c>
      <c r="C218" s="4">
        <f>ROUND(A218-Clean_Data!L218,2)</f>
        <v>0</v>
      </c>
    </row>
    <row r="219" spans="1:3" x14ac:dyDescent="0.3">
      <c r="A219">
        <f>Clean_Data!F219*Clean_Data!G219*(1-Clean_Data!H219)</f>
        <v>1037.3967</v>
      </c>
      <c r="B219" t="str">
        <f>IF(ROUND(A219,2)=ROUND(Clean_Data!L219,2),"OK","ERROR")</f>
        <v>OK</v>
      </c>
      <c r="C219" s="4">
        <f>ROUND(A219-Clean_Data!L219,2)</f>
        <v>0</v>
      </c>
    </row>
    <row r="220" spans="1:3" x14ac:dyDescent="0.3">
      <c r="A220">
        <f>Clean_Data!F220*Clean_Data!G220*(1-Clean_Data!H220)</f>
        <v>1325.5842</v>
      </c>
      <c r="B220" t="str">
        <f>IF(ROUND(A220,2)=ROUND(Clean_Data!L220,2),"OK","ERROR")</f>
        <v>OK</v>
      </c>
      <c r="C220" s="4">
        <f>ROUND(A220-Clean_Data!L220,2)</f>
        <v>0</v>
      </c>
    </row>
    <row r="221" spans="1:3" x14ac:dyDescent="0.3">
      <c r="A221">
        <f>Clean_Data!F221*Clean_Data!G221*(1-Clean_Data!H221)</f>
        <v>2722.2846</v>
      </c>
      <c r="B221" t="str">
        <f>IF(ROUND(A221,2)=ROUND(Clean_Data!L221,2),"OK","ERROR")</f>
        <v>OK</v>
      </c>
      <c r="C221" s="4">
        <f>ROUND(A221-Clean_Data!L221,2)</f>
        <v>0</v>
      </c>
    </row>
    <row r="222" spans="1:3" x14ac:dyDescent="0.3">
      <c r="A222">
        <f>Clean_Data!F222*Clean_Data!G222*(1-Clean_Data!H222)</f>
        <v>36.224999999999994</v>
      </c>
      <c r="B222" t="str">
        <f>IF(ROUND(A222,2)=ROUND(Clean_Data!L222,2),"OK","ERROR")</f>
        <v>ERROR</v>
      </c>
      <c r="C222" s="4">
        <f>ROUND(A222-Clean_Data!L222,2)</f>
        <v>0</v>
      </c>
    </row>
    <row r="223" spans="1:3" x14ac:dyDescent="0.3">
      <c r="A223">
        <f>Clean_Data!F223*Clean_Data!G223*(1-Clean_Data!H223)</f>
        <v>980.68320000000006</v>
      </c>
      <c r="B223" t="str">
        <f>IF(ROUND(A223,2)=ROUND(Clean_Data!L223,2),"OK","ERROR")</f>
        <v>OK</v>
      </c>
      <c r="C223" s="4">
        <f>ROUND(A223-Clean_Data!L223,2)</f>
        <v>0</v>
      </c>
    </row>
    <row r="224" spans="1:3" x14ac:dyDescent="0.3">
      <c r="A224">
        <f>Clean_Data!F224*Clean_Data!G224*(1-Clean_Data!H224)</f>
        <v>111.57299999999998</v>
      </c>
      <c r="B224" t="str">
        <f>IF(ROUND(A224,2)=ROUND(Clean_Data!L224,2),"OK","ERROR")</f>
        <v>OK</v>
      </c>
      <c r="C224" s="4">
        <f>ROUND(A224-Clean_Data!L224,2)</f>
        <v>0</v>
      </c>
    </row>
    <row r="225" spans="1:3" x14ac:dyDescent="0.3">
      <c r="A225">
        <f>Clean_Data!F225*Clean_Data!G225*(1-Clean_Data!H225)</f>
        <v>1511.4792</v>
      </c>
      <c r="B225" t="str">
        <f>IF(ROUND(A225,2)=ROUND(Clean_Data!L225,2),"OK","ERROR")</f>
        <v>OK</v>
      </c>
      <c r="C225" s="4">
        <f>ROUND(A225-Clean_Data!L225,2)</f>
        <v>0</v>
      </c>
    </row>
    <row r="226" spans="1:3" x14ac:dyDescent="0.3">
      <c r="A226">
        <f>Clean_Data!F226*Clean_Data!G226*(1-Clean_Data!H226)</f>
        <v>480.25290000000001</v>
      </c>
      <c r="B226" t="str">
        <f>IF(ROUND(A226,2)=ROUND(Clean_Data!L226,2),"OK","ERROR")</f>
        <v>OK</v>
      </c>
      <c r="C226" s="4">
        <f>ROUND(A226-Clean_Data!L226,2)</f>
        <v>0</v>
      </c>
    </row>
    <row r="227" spans="1:3" x14ac:dyDescent="0.3">
      <c r="A227">
        <f>Clean_Data!F227*Clean_Data!G227*(1-Clean_Data!H227)</f>
        <v>715.47</v>
      </c>
      <c r="B227" t="str">
        <f>IF(ROUND(A227,2)=ROUND(Clean_Data!L227,2),"OK","ERROR")</f>
        <v>OK</v>
      </c>
      <c r="C227" s="4">
        <f>ROUND(A227-Clean_Data!L227,2)</f>
        <v>0</v>
      </c>
    </row>
    <row r="228" spans="1:3" x14ac:dyDescent="0.3">
      <c r="A228">
        <f>Clean_Data!F228*Clean_Data!G228*(1-Clean_Data!H228)</f>
        <v>183.18869999999998</v>
      </c>
      <c r="B228" t="str">
        <f>IF(ROUND(A228,2)=ROUND(Clean_Data!L228,2),"OK","ERROR")</f>
        <v>OK</v>
      </c>
      <c r="C228" s="4">
        <f>ROUND(A228-Clean_Data!L228,2)</f>
        <v>0</v>
      </c>
    </row>
    <row r="229" spans="1:3" x14ac:dyDescent="0.3">
      <c r="A229">
        <f>Clean_Data!F229*Clean_Data!G229*(1-Clean_Data!H229)</f>
        <v>158.1328</v>
      </c>
      <c r="B229" t="str">
        <f>IF(ROUND(A229,2)=ROUND(Clean_Data!L229,2),"OK","ERROR")</f>
        <v>OK</v>
      </c>
      <c r="C229" s="4">
        <f>ROUND(A229-Clean_Data!L229,2)</f>
        <v>0</v>
      </c>
    </row>
    <row r="230" spans="1:3" x14ac:dyDescent="0.3">
      <c r="A230">
        <f>Clean_Data!F230*Clean_Data!G230*(1-Clean_Data!H230)</f>
        <v>1914.6089999999999</v>
      </c>
      <c r="B230" t="str">
        <f>IF(ROUND(A230,2)=ROUND(Clean_Data!L230,2),"OK","ERROR")</f>
        <v>OK</v>
      </c>
      <c r="C230" s="4">
        <f>ROUND(A230-Clean_Data!L230,2)</f>
        <v>0</v>
      </c>
    </row>
    <row r="231" spans="1:3" x14ac:dyDescent="0.3">
      <c r="A231">
        <f>Clean_Data!F231*Clean_Data!G231*(1-Clean_Data!H231)</f>
        <v>1702.29</v>
      </c>
      <c r="B231" t="str">
        <f>IF(ROUND(A231,2)=ROUND(Clean_Data!L231,2),"OK","ERROR")</f>
        <v>OK</v>
      </c>
      <c r="C231" s="4">
        <f>ROUND(A231-Clean_Data!L231,2)</f>
        <v>0</v>
      </c>
    </row>
    <row r="232" spans="1:3" x14ac:dyDescent="0.3">
      <c r="A232">
        <f>Clean_Data!F232*Clean_Data!G232*(1-Clean_Data!H232)</f>
        <v>331.3381</v>
      </c>
      <c r="B232" t="str">
        <f>IF(ROUND(A232,2)=ROUND(Clean_Data!L232,2),"OK","ERROR")</f>
        <v>OK</v>
      </c>
      <c r="C232" s="4">
        <f>ROUND(A232-Clean_Data!L232,2)</f>
        <v>0</v>
      </c>
    </row>
    <row r="233" spans="1:3" x14ac:dyDescent="0.3">
      <c r="A233">
        <f>Clean_Data!F233*Clean_Data!G233*(1-Clean_Data!H233)</f>
        <v>1015.0218</v>
      </c>
      <c r="B233" t="str">
        <f>IF(ROUND(A233,2)=ROUND(Clean_Data!L233,2),"OK","ERROR")</f>
        <v>OK</v>
      </c>
      <c r="C233" s="4">
        <f>ROUND(A233-Clean_Data!L233,2)</f>
        <v>0</v>
      </c>
    </row>
    <row r="234" spans="1:3" x14ac:dyDescent="0.3">
      <c r="A234">
        <f>Clean_Data!F234*Clean_Data!G234*(1-Clean_Data!H234)</f>
        <v>2483.4425000000001</v>
      </c>
      <c r="B234" t="str">
        <f>IF(ROUND(A234,2)=ROUND(Clean_Data!L234,2),"OK","ERROR")</f>
        <v>OK</v>
      </c>
      <c r="C234" s="4">
        <f>ROUND(A234-Clean_Data!L234,2)</f>
        <v>0</v>
      </c>
    </row>
    <row r="235" spans="1:3" x14ac:dyDescent="0.3">
      <c r="A235">
        <f>Clean_Data!F235*Clean_Data!G235*(1-Clean_Data!H235)</f>
        <v>874.125</v>
      </c>
      <c r="B235" t="str">
        <f>IF(ROUND(A235,2)=ROUND(Clean_Data!L235,2),"OK","ERROR")</f>
        <v>ERROR</v>
      </c>
      <c r="C235" s="4">
        <f>ROUND(A235-Clean_Data!L235,2)</f>
        <v>0</v>
      </c>
    </row>
    <row r="236" spans="1:3" x14ac:dyDescent="0.3">
      <c r="A236">
        <f>Clean_Data!F236*Clean_Data!G236*(1-Clean_Data!H236)</f>
        <v>143.03700000000001</v>
      </c>
      <c r="B236" t="str">
        <f>IF(ROUND(A236,2)=ROUND(Clean_Data!L236,2),"OK","ERROR")</f>
        <v>OK</v>
      </c>
      <c r="C236" s="4">
        <f>ROUND(A236-Clean_Data!L236,2)</f>
        <v>0</v>
      </c>
    </row>
    <row r="237" spans="1:3" x14ac:dyDescent="0.3">
      <c r="A237">
        <f>Clean_Data!F237*Clean_Data!G237*(1-Clean_Data!H237)</f>
        <v>68.424999999999997</v>
      </c>
      <c r="B237" t="str">
        <f>IF(ROUND(A237,2)=ROUND(Clean_Data!L237,2),"OK","ERROR")</f>
        <v>ERROR</v>
      </c>
      <c r="C237" s="4">
        <f>ROUND(A237-Clean_Data!L237,2)</f>
        <v>0</v>
      </c>
    </row>
    <row r="238" spans="1:3" x14ac:dyDescent="0.3">
      <c r="A238">
        <f>Clean_Data!F238*Clean_Data!G238*(1-Clean_Data!H238)</f>
        <v>827.6887999999999</v>
      </c>
      <c r="B238" t="str">
        <f>IF(ROUND(A238,2)=ROUND(Clean_Data!L238,2),"OK","ERROR")</f>
        <v>OK</v>
      </c>
      <c r="C238" s="4">
        <f>ROUND(A238-Clean_Data!L238,2)</f>
        <v>0</v>
      </c>
    </row>
    <row r="239" spans="1:3" x14ac:dyDescent="0.3">
      <c r="A239">
        <f>Clean_Data!F239*Clean_Data!G239*(1-Clean_Data!H239)</f>
        <v>973.49979999999994</v>
      </c>
      <c r="B239" t="str">
        <f>IF(ROUND(A239,2)=ROUND(Clean_Data!L239,2),"OK","ERROR")</f>
        <v>OK</v>
      </c>
      <c r="C239" s="4">
        <f>ROUND(A239-Clean_Data!L239,2)</f>
        <v>0</v>
      </c>
    </row>
    <row r="240" spans="1:3" x14ac:dyDescent="0.3">
      <c r="A240">
        <f>Clean_Data!F240*Clean_Data!G240*(1-Clean_Data!H240)</f>
        <v>43.741</v>
      </c>
      <c r="B240" t="str">
        <f>IF(ROUND(A240,2)=ROUND(Clean_Data!L240,2),"OK","ERROR")</f>
        <v>OK</v>
      </c>
      <c r="C240" s="4">
        <f>ROUND(A240-Clean_Data!L240,2)</f>
        <v>0</v>
      </c>
    </row>
    <row r="241" spans="1:3" x14ac:dyDescent="0.3">
      <c r="A241">
        <f>Clean_Data!F241*Clean_Data!G241*(1-Clean_Data!H241)</f>
        <v>540.09</v>
      </c>
      <c r="B241" t="str">
        <f>IF(ROUND(A241,2)=ROUND(Clean_Data!L241,2),"OK","ERROR")</f>
        <v>OK</v>
      </c>
      <c r="C241" s="4">
        <f>ROUND(A241-Clean_Data!L241,2)</f>
        <v>0</v>
      </c>
    </row>
    <row r="242" spans="1:3" x14ac:dyDescent="0.3">
      <c r="A242">
        <f>Clean_Data!F242*Clean_Data!G242*(1-Clean_Data!H242)</f>
        <v>614.80999999999995</v>
      </c>
      <c r="B242" t="str">
        <f>IF(ROUND(A242,2)=ROUND(Clean_Data!L242,2),"OK","ERROR")</f>
        <v>OK</v>
      </c>
      <c r="C242" s="4">
        <f>ROUND(A242-Clean_Data!L242,2)</f>
        <v>0</v>
      </c>
    </row>
    <row r="243" spans="1:3" x14ac:dyDescent="0.3">
      <c r="A243">
        <f>Clean_Data!F243*Clean_Data!G243*(1-Clean_Data!H243)</f>
        <v>3427.7460000000005</v>
      </c>
      <c r="B243" t="str">
        <f>IF(ROUND(A243,2)=ROUND(Clean_Data!L243,2),"OK","ERROR")</f>
        <v>OK</v>
      </c>
      <c r="C243" s="4">
        <f>ROUND(A243-Clean_Data!L243,2)</f>
        <v>0</v>
      </c>
    </row>
    <row r="244" spans="1:3" x14ac:dyDescent="0.3">
      <c r="A244">
        <f>Clean_Data!F244*Clean_Data!G244*(1-Clean_Data!H244)</f>
        <v>141.70760000000001</v>
      </c>
      <c r="B244" t="str">
        <f>IF(ROUND(A244,2)=ROUND(Clean_Data!L244,2),"OK","ERROR")</f>
        <v>OK</v>
      </c>
      <c r="C244" s="4">
        <f>ROUND(A244-Clean_Data!L244,2)</f>
        <v>0</v>
      </c>
    </row>
    <row r="245" spans="1:3" x14ac:dyDescent="0.3">
      <c r="A245">
        <f>Clean_Data!F245*Clean_Data!G245*(1-Clean_Data!H245)</f>
        <v>1522.3824</v>
      </c>
      <c r="B245" t="str">
        <f>IF(ROUND(A245,2)=ROUND(Clean_Data!L245,2),"OK","ERROR")</f>
        <v>OK</v>
      </c>
      <c r="C245" s="4">
        <f>ROUND(A245-Clean_Data!L245,2)</f>
        <v>0</v>
      </c>
    </row>
    <row r="246" spans="1:3" x14ac:dyDescent="0.3">
      <c r="A246">
        <f>Clean_Data!F246*Clean_Data!G246*(1-Clean_Data!H246)</f>
        <v>1339.289</v>
      </c>
      <c r="B246" t="str">
        <f>IF(ROUND(A246,2)=ROUND(Clean_Data!L246,2),"OK","ERROR")</f>
        <v>OK</v>
      </c>
      <c r="C246" s="4">
        <f>ROUND(A246-Clean_Data!L246,2)</f>
        <v>0</v>
      </c>
    </row>
    <row r="247" spans="1:3" x14ac:dyDescent="0.3">
      <c r="A247">
        <f>Clean_Data!F247*Clean_Data!G247*(1-Clean_Data!H247)</f>
        <v>1438.3007999999998</v>
      </c>
      <c r="B247" t="str">
        <f>IF(ROUND(A247,2)=ROUND(Clean_Data!L247,2),"OK","ERROR")</f>
        <v>OK</v>
      </c>
      <c r="C247" s="4">
        <f>ROUND(A247-Clean_Data!L247,2)</f>
        <v>0</v>
      </c>
    </row>
    <row r="248" spans="1:3" x14ac:dyDescent="0.3">
      <c r="A248">
        <f>Clean_Data!F248*Clean_Data!G248*(1-Clean_Data!H248)</f>
        <v>372.77449999999999</v>
      </c>
      <c r="B248" t="str">
        <f>IF(ROUND(A248,2)=ROUND(Clean_Data!L248,2),"OK","ERROR")</f>
        <v>OK</v>
      </c>
      <c r="C248" s="4">
        <f>ROUND(A248-Clean_Data!L248,2)</f>
        <v>0</v>
      </c>
    </row>
    <row r="249" spans="1:3" x14ac:dyDescent="0.3">
      <c r="A249">
        <f>Clean_Data!F249*Clean_Data!G249*(1-Clean_Data!H249)</f>
        <v>765.7</v>
      </c>
      <c r="B249" t="str">
        <f>IF(ROUND(A249,2)=ROUND(Clean_Data!L249,2),"OK","ERROR")</f>
        <v>OK</v>
      </c>
      <c r="C249" s="4">
        <f>ROUND(A249-Clean_Data!L249,2)</f>
        <v>0</v>
      </c>
    </row>
    <row r="250" spans="1:3" x14ac:dyDescent="0.3">
      <c r="A250">
        <f>Clean_Data!F250*Clean_Data!G250*(1-Clean_Data!H250)</f>
        <v>229.44899999999998</v>
      </c>
      <c r="B250" t="str">
        <f>IF(ROUND(A250,2)=ROUND(Clean_Data!L250,2),"OK","ERROR")</f>
        <v>OK</v>
      </c>
      <c r="C250" s="4">
        <f>ROUND(A250-Clean_Data!L250,2)</f>
        <v>0</v>
      </c>
    </row>
    <row r="251" spans="1:3" x14ac:dyDescent="0.3">
      <c r="A251">
        <f>Clean_Data!F251*Clean_Data!G251*(1-Clean_Data!H251)</f>
        <v>813.35099999999989</v>
      </c>
      <c r="B251" t="str">
        <f>IF(ROUND(A251,2)=ROUND(Clean_Data!L251,2),"OK","ERROR")</f>
        <v>OK</v>
      </c>
      <c r="C251" s="4">
        <f>ROUND(A251-Clean_Data!L251,2)</f>
        <v>0</v>
      </c>
    </row>
    <row r="252" spans="1:3" x14ac:dyDescent="0.3">
      <c r="A252">
        <f>Clean_Data!F252*Clean_Data!G252*(1-Clean_Data!H252)</f>
        <v>501.32</v>
      </c>
      <c r="B252" t="str">
        <f>IF(ROUND(A252,2)=ROUND(Clean_Data!L252,2),"OK","ERROR")</f>
        <v>OK</v>
      </c>
      <c r="C252" s="4">
        <f>ROUND(A252-Clean_Data!L252,2)</f>
        <v>0</v>
      </c>
    </row>
    <row r="253" spans="1:3" x14ac:dyDescent="0.3">
      <c r="A253">
        <f>Clean_Data!F253*Clean_Data!G253*(1-Clean_Data!H253)</f>
        <v>1278.0431999999998</v>
      </c>
      <c r="B253" t="str">
        <f>IF(ROUND(A253,2)=ROUND(Clean_Data!L253,2),"OK","ERROR")</f>
        <v>OK</v>
      </c>
      <c r="C253" s="4">
        <f>ROUND(A253-Clean_Data!L253,2)</f>
        <v>0</v>
      </c>
    </row>
    <row r="254" spans="1:3" x14ac:dyDescent="0.3">
      <c r="A254">
        <f>Clean_Data!F254*Clean_Data!G254*(1-Clean_Data!H254)</f>
        <v>378.26100000000002</v>
      </c>
      <c r="B254" t="str">
        <f>IF(ROUND(A254,2)=ROUND(Clean_Data!L254,2),"OK","ERROR")</f>
        <v>OK</v>
      </c>
      <c r="C254" s="4">
        <f>ROUND(A254-Clean_Data!L254,2)</f>
        <v>0</v>
      </c>
    </row>
    <row r="255" spans="1:3" x14ac:dyDescent="0.3">
      <c r="A255">
        <f>Clean_Data!F255*Clean_Data!G255*(1-Clean_Data!H255)</f>
        <v>1239.902</v>
      </c>
      <c r="B255" t="str">
        <f>IF(ROUND(A255,2)=ROUND(Clean_Data!L255,2),"OK","ERROR")</f>
        <v>OK</v>
      </c>
      <c r="C255" s="4">
        <f>ROUND(A255-Clean_Data!L255,2)</f>
        <v>0</v>
      </c>
    </row>
    <row r="256" spans="1:3" x14ac:dyDescent="0.3">
      <c r="A256">
        <f>Clean_Data!F256*Clean_Data!G256*(1-Clean_Data!H256)</f>
        <v>365.88079999999991</v>
      </c>
      <c r="B256" t="str">
        <f>IF(ROUND(A256,2)=ROUND(Clean_Data!L256,2),"OK","ERROR")</f>
        <v>OK</v>
      </c>
      <c r="C256" s="4">
        <f>ROUND(A256-Clean_Data!L256,2)</f>
        <v>0</v>
      </c>
    </row>
    <row r="257" spans="1:3" x14ac:dyDescent="0.3">
      <c r="A257">
        <f>Clean_Data!F257*Clean_Data!G257*(1-Clean_Data!H257)</f>
        <v>1589.6622</v>
      </c>
      <c r="B257" t="str">
        <f>IF(ROUND(A257,2)=ROUND(Clean_Data!L257,2),"OK","ERROR")</f>
        <v>OK</v>
      </c>
      <c r="C257" s="4">
        <f>ROUND(A257-Clean_Data!L257,2)</f>
        <v>0</v>
      </c>
    </row>
    <row r="258" spans="1:3" x14ac:dyDescent="0.3">
      <c r="A258">
        <f>Clean_Data!F258*Clean_Data!G258*(1-Clean_Data!H258)</f>
        <v>3445.1781000000001</v>
      </c>
      <c r="B258" t="str">
        <f>IF(ROUND(A258,2)=ROUND(Clean_Data!L258,2),"OK","ERROR")</f>
        <v>OK</v>
      </c>
      <c r="C258" s="4">
        <f>ROUND(A258-Clean_Data!L258,2)</f>
        <v>0</v>
      </c>
    </row>
    <row r="259" spans="1:3" x14ac:dyDescent="0.3">
      <c r="A259">
        <f>Clean_Data!F259*Clean_Data!G259*(1-Clean_Data!H259)</f>
        <v>197.7954</v>
      </c>
      <c r="B259" t="str">
        <f>IF(ROUND(A259,2)=ROUND(Clean_Data!L259,2),"OK","ERROR")</f>
        <v>OK</v>
      </c>
      <c r="C259" s="4">
        <f>ROUND(A259-Clean_Data!L259,2)</f>
        <v>0</v>
      </c>
    </row>
    <row r="260" spans="1:3" x14ac:dyDescent="0.3">
      <c r="A260">
        <f>Clean_Data!F260*Clean_Data!G260*(1-Clean_Data!H260)</f>
        <v>906.82079999999985</v>
      </c>
      <c r="B260" t="str">
        <f>IF(ROUND(A260,2)=ROUND(Clean_Data!L260,2),"OK","ERROR")</f>
        <v>OK</v>
      </c>
      <c r="C260" s="4">
        <f>ROUND(A260-Clean_Data!L260,2)</f>
        <v>0</v>
      </c>
    </row>
    <row r="261" spans="1:3" x14ac:dyDescent="0.3">
      <c r="A261">
        <f>Clean_Data!F261*Clean_Data!G261*(1-Clean_Data!H261)</f>
        <v>2061.585</v>
      </c>
      <c r="B261" t="str">
        <f>IF(ROUND(A261,2)=ROUND(Clean_Data!L261,2),"OK","ERROR")</f>
        <v>ERROR</v>
      </c>
      <c r="C261" s="4">
        <f>ROUND(A261-Clean_Data!L261,2)</f>
        <v>0.01</v>
      </c>
    </row>
    <row r="262" spans="1:3" x14ac:dyDescent="0.3">
      <c r="A262">
        <f>Clean_Data!F262*Clean_Data!G262*(1-Clean_Data!H262)</f>
        <v>1132.0005000000001</v>
      </c>
      <c r="B262" t="str">
        <f>IF(ROUND(A262,2)=ROUND(Clean_Data!L262,2),"OK","ERROR")</f>
        <v>OK</v>
      </c>
      <c r="C262" s="4">
        <f>ROUND(A262-Clean_Data!L262,2)</f>
        <v>0</v>
      </c>
    </row>
    <row r="263" spans="1:3" x14ac:dyDescent="0.3">
      <c r="A263">
        <f>Clean_Data!F263*Clean_Data!G263*(1-Clean_Data!H263)</f>
        <v>727.34199999999998</v>
      </c>
      <c r="B263" t="str">
        <f>IF(ROUND(A263,2)=ROUND(Clean_Data!L263,2),"OK","ERROR")</f>
        <v>OK</v>
      </c>
      <c r="C263" s="4">
        <f>ROUND(A263-Clean_Data!L263,2)</f>
        <v>0</v>
      </c>
    </row>
    <row r="264" spans="1:3" x14ac:dyDescent="0.3">
      <c r="A264">
        <f>Clean_Data!F264*Clean_Data!G264*(1-Clean_Data!H264)</f>
        <v>1532.6255999999998</v>
      </c>
      <c r="B264" t="str">
        <f>IF(ROUND(A264,2)=ROUND(Clean_Data!L264,2),"OK","ERROR")</f>
        <v>OK</v>
      </c>
      <c r="C264" s="4">
        <f>ROUND(A264-Clean_Data!L264,2)</f>
        <v>0</v>
      </c>
    </row>
    <row r="265" spans="1:3" x14ac:dyDescent="0.3">
      <c r="A265">
        <f>Clean_Data!F265*Clean_Data!G265*(1-Clean_Data!H265)</f>
        <v>239.87849999999997</v>
      </c>
      <c r="B265" t="str">
        <f>IF(ROUND(A265,2)=ROUND(Clean_Data!L265,2),"OK","ERROR")</f>
        <v>OK</v>
      </c>
      <c r="C265" s="4">
        <f>ROUND(A265-Clean_Data!L265,2)</f>
        <v>0</v>
      </c>
    </row>
    <row r="266" spans="1:3" x14ac:dyDescent="0.3">
      <c r="A266">
        <f>Clean_Data!F266*Clean_Data!G266*(1-Clean_Data!H266)</f>
        <v>200.976</v>
      </c>
      <c r="B266" t="str">
        <f>IF(ROUND(A266,2)=ROUND(Clean_Data!L266,2),"OK","ERROR")</f>
        <v>OK</v>
      </c>
      <c r="C266" s="4">
        <f>ROUND(A266-Clean_Data!L266,2)</f>
        <v>0</v>
      </c>
    </row>
    <row r="267" spans="1:3" x14ac:dyDescent="0.3">
      <c r="A267">
        <f>Clean_Data!F267*Clean_Data!G267*(1-Clean_Data!H267)</f>
        <v>158.97420000000002</v>
      </c>
      <c r="B267" t="str">
        <f>IF(ROUND(A267,2)=ROUND(Clean_Data!L267,2),"OK","ERROR")</f>
        <v>OK</v>
      </c>
      <c r="C267" s="4">
        <f>ROUND(A267-Clean_Data!L267,2)</f>
        <v>0</v>
      </c>
    </row>
    <row r="268" spans="1:3" x14ac:dyDescent="0.3">
      <c r="A268">
        <f>Clean_Data!F268*Clean_Data!G268*(1-Clean_Data!H268)</f>
        <v>115.76639999999999</v>
      </c>
      <c r="B268" t="str">
        <f>IF(ROUND(A268,2)=ROUND(Clean_Data!L268,2),"OK","ERROR")</f>
        <v>OK</v>
      </c>
      <c r="C268" s="4">
        <f>ROUND(A268-Clean_Data!L268,2)</f>
        <v>0</v>
      </c>
    </row>
    <row r="269" spans="1:3" x14ac:dyDescent="0.3">
      <c r="A269">
        <f>Clean_Data!F269*Clean_Data!G269*(1-Clean_Data!H269)</f>
        <v>278.94600000000003</v>
      </c>
      <c r="B269" t="str">
        <f>IF(ROUND(A269,2)=ROUND(Clean_Data!L269,2),"OK","ERROR")</f>
        <v>OK</v>
      </c>
      <c r="C269" s="4">
        <f>ROUND(A269-Clean_Data!L269,2)</f>
        <v>0</v>
      </c>
    </row>
    <row r="270" spans="1:3" x14ac:dyDescent="0.3">
      <c r="A270">
        <f>Clean_Data!F270*Clean_Data!G270*(1-Clean_Data!H270)</f>
        <v>1473.8111999999999</v>
      </c>
      <c r="B270" t="str">
        <f>IF(ROUND(A270,2)=ROUND(Clean_Data!L270,2),"OK","ERROR")</f>
        <v>OK</v>
      </c>
      <c r="C270" s="4">
        <f>ROUND(A270-Clean_Data!L270,2)</f>
        <v>0</v>
      </c>
    </row>
    <row r="271" spans="1:3" x14ac:dyDescent="0.3">
      <c r="A271">
        <f>Clean_Data!F271*Clean_Data!G271*(1-Clean_Data!H271)</f>
        <v>299.58599999999996</v>
      </c>
      <c r="B271" t="str">
        <f>IF(ROUND(A271,2)=ROUND(Clean_Data!L271,2),"OK","ERROR")</f>
        <v>OK</v>
      </c>
      <c r="C271" s="4">
        <f>ROUND(A271-Clean_Data!L271,2)</f>
        <v>0</v>
      </c>
    </row>
    <row r="272" spans="1:3" x14ac:dyDescent="0.3">
      <c r="A272">
        <f>Clean_Data!F272*Clean_Data!G272*(1-Clean_Data!H272)</f>
        <v>2079.6590000000001</v>
      </c>
      <c r="B272" t="str">
        <f>IF(ROUND(A272,2)=ROUND(Clean_Data!L272,2),"OK","ERROR")</f>
        <v>OK</v>
      </c>
      <c r="C272" s="4">
        <f>ROUND(A272-Clean_Data!L272,2)</f>
        <v>0</v>
      </c>
    </row>
    <row r="273" spans="1:3" x14ac:dyDescent="0.3">
      <c r="A273">
        <f>Clean_Data!F273*Clean_Data!G273*(1-Clean_Data!H273)</f>
        <v>539.20280000000002</v>
      </c>
      <c r="B273" t="str">
        <f>IF(ROUND(A273,2)=ROUND(Clean_Data!L273,2),"OK","ERROR")</f>
        <v>OK</v>
      </c>
      <c r="C273" s="4">
        <f>ROUND(A273-Clean_Data!L273,2)</f>
        <v>0</v>
      </c>
    </row>
    <row r="274" spans="1:3" x14ac:dyDescent="0.3">
      <c r="A274">
        <f>Clean_Data!F274*Clean_Data!G274*(1-Clean_Data!H274)</f>
        <v>1566.6112000000001</v>
      </c>
      <c r="B274" t="str">
        <f>IF(ROUND(A274,2)=ROUND(Clean_Data!L274,2),"OK","ERROR")</f>
        <v>OK</v>
      </c>
      <c r="C274" s="4">
        <f>ROUND(A274-Clean_Data!L274,2)</f>
        <v>0</v>
      </c>
    </row>
    <row r="275" spans="1:3" x14ac:dyDescent="0.3">
      <c r="A275">
        <f>Clean_Data!F275*Clean_Data!G275*(1-Clean_Data!H275)</f>
        <v>1757.2956000000001</v>
      </c>
      <c r="B275" t="str">
        <f>IF(ROUND(A275,2)=ROUND(Clean_Data!L275,2),"OK","ERROR")</f>
        <v>OK</v>
      </c>
      <c r="C275" s="4">
        <f>ROUND(A275-Clean_Data!L275,2)</f>
        <v>0</v>
      </c>
    </row>
    <row r="276" spans="1:3" x14ac:dyDescent="0.3">
      <c r="A276">
        <f>Clean_Data!F276*Clean_Data!G276*(1-Clean_Data!H276)</f>
        <v>701.74720000000002</v>
      </c>
      <c r="B276" t="str">
        <f>IF(ROUND(A276,2)=ROUND(Clean_Data!L276,2),"OK","ERROR")</f>
        <v>OK</v>
      </c>
      <c r="C276" s="4">
        <f>ROUND(A276-Clean_Data!L276,2)</f>
        <v>0</v>
      </c>
    </row>
    <row r="277" spans="1:3" x14ac:dyDescent="0.3">
      <c r="A277">
        <f>Clean_Data!F277*Clean_Data!G277*(1-Clean_Data!H277)</f>
        <v>264.59200000000004</v>
      </c>
      <c r="B277" t="str">
        <f>IF(ROUND(A277,2)=ROUND(Clean_Data!L277,2),"OK","ERROR")</f>
        <v>OK</v>
      </c>
      <c r="C277" s="4">
        <f>ROUND(A277-Clean_Data!L277,2)</f>
        <v>0</v>
      </c>
    </row>
    <row r="278" spans="1:3" x14ac:dyDescent="0.3">
      <c r="A278">
        <f>Clean_Data!F278*Clean_Data!G278*(1-Clean_Data!H278)</f>
        <v>1599.6960000000001</v>
      </c>
      <c r="B278" t="str">
        <f>IF(ROUND(A278,2)=ROUND(Clean_Data!L278,2),"OK","ERROR")</f>
        <v>OK</v>
      </c>
      <c r="C278" s="4">
        <f>ROUND(A278-Clean_Data!L278,2)</f>
        <v>0</v>
      </c>
    </row>
    <row r="279" spans="1:3" x14ac:dyDescent="0.3">
      <c r="A279">
        <f>Clean_Data!F279*Clean_Data!G279*(1-Clean_Data!H279)</f>
        <v>820.39200000000005</v>
      </c>
      <c r="B279" t="str">
        <f>IF(ROUND(A279,2)=ROUND(Clean_Data!L279,2),"OK","ERROR")</f>
        <v>OK</v>
      </c>
      <c r="C279" s="4">
        <f>ROUND(A279-Clean_Data!L279,2)</f>
        <v>0</v>
      </c>
    </row>
    <row r="280" spans="1:3" x14ac:dyDescent="0.3">
      <c r="A280">
        <f>Clean_Data!F280*Clean_Data!G280*(1-Clean_Data!H280)</f>
        <v>2868.5440000000003</v>
      </c>
      <c r="B280" t="str">
        <f>IF(ROUND(A280,2)=ROUND(Clean_Data!L280,2),"OK","ERROR")</f>
        <v>OK</v>
      </c>
      <c r="C280" s="4">
        <f>ROUND(A280-Clean_Data!L280,2)</f>
        <v>0</v>
      </c>
    </row>
    <row r="281" spans="1:3" x14ac:dyDescent="0.3">
      <c r="A281">
        <f>Clean_Data!F281*Clean_Data!G281*(1-Clean_Data!H281)</f>
        <v>1308.8534999999999</v>
      </c>
      <c r="B281" t="str">
        <f>IF(ROUND(A281,2)=ROUND(Clean_Data!L281,2),"OK","ERROR")</f>
        <v>OK</v>
      </c>
      <c r="C281" s="4">
        <f>ROUND(A281-Clean_Data!L281,2)</f>
        <v>0</v>
      </c>
    </row>
    <row r="282" spans="1:3" x14ac:dyDescent="0.3">
      <c r="A282">
        <f>Clean_Data!F282*Clean_Data!G282*(1-Clean_Data!H282)</f>
        <v>683.87129999999991</v>
      </c>
      <c r="B282" t="str">
        <f>IF(ROUND(A282,2)=ROUND(Clean_Data!L282,2),"OK","ERROR")</f>
        <v>OK</v>
      </c>
      <c r="C282" s="4">
        <f>ROUND(A282-Clean_Data!L282,2)</f>
        <v>0</v>
      </c>
    </row>
    <row r="283" spans="1:3" x14ac:dyDescent="0.3">
      <c r="A283">
        <f>Clean_Data!F283*Clean_Data!G283*(1-Clean_Data!H283)</f>
        <v>1002.2628</v>
      </c>
      <c r="B283" t="str">
        <f>IF(ROUND(A283,2)=ROUND(Clean_Data!L283,2),"OK","ERROR")</f>
        <v>OK</v>
      </c>
      <c r="C283" s="4">
        <f>ROUND(A283-Clean_Data!L283,2)</f>
        <v>0</v>
      </c>
    </row>
    <row r="284" spans="1:3" x14ac:dyDescent="0.3">
      <c r="A284">
        <f>Clean_Data!F284*Clean_Data!G284*(1-Clean_Data!H284)</f>
        <v>415.8</v>
      </c>
      <c r="B284" t="str">
        <f>IF(ROUND(A284,2)=ROUND(Clean_Data!L284,2),"OK","ERROR")</f>
        <v>OK</v>
      </c>
      <c r="C284" s="4">
        <f>ROUND(A284-Clean_Data!L284,2)</f>
        <v>0</v>
      </c>
    </row>
    <row r="285" spans="1:3" x14ac:dyDescent="0.3">
      <c r="A285">
        <f>Clean_Data!F285*Clean_Data!G285*(1-Clean_Data!H285)</f>
        <v>61.444499999999991</v>
      </c>
      <c r="B285" t="str">
        <f>IF(ROUND(A285,2)=ROUND(Clean_Data!L285,2),"OK","ERROR")</f>
        <v>OK</v>
      </c>
      <c r="C285" s="4">
        <f>ROUND(A285-Clean_Data!L285,2)</f>
        <v>0</v>
      </c>
    </row>
    <row r="286" spans="1:3" x14ac:dyDescent="0.3">
      <c r="A286">
        <f>Clean_Data!F286*Clean_Data!G286*(1-Clean_Data!H286)</f>
        <v>976.02959999999996</v>
      </c>
      <c r="B286" t="str">
        <f>IF(ROUND(A286,2)=ROUND(Clean_Data!L286,2),"OK","ERROR")</f>
        <v>OK</v>
      </c>
      <c r="C286" s="4">
        <f>ROUND(A286-Clean_Data!L286,2)</f>
        <v>0</v>
      </c>
    </row>
    <row r="287" spans="1:3" x14ac:dyDescent="0.3">
      <c r="A287">
        <f>Clean_Data!F287*Clean_Data!G287*(1-Clean_Data!H287)</f>
        <v>662.96100000000001</v>
      </c>
      <c r="B287" t="str">
        <f>IF(ROUND(A287,2)=ROUND(Clean_Data!L287,2),"OK","ERROR")</f>
        <v>OK</v>
      </c>
      <c r="C287" s="4">
        <f>ROUND(A287-Clean_Data!L287,2)</f>
        <v>0</v>
      </c>
    </row>
    <row r="288" spans="1:3" x14ac:dyDescent="0.3">
      <c r="A288">
        <f>Clean_Data!F288*Clean_Data!G288*(1-Clean_Data!H288)</f>
        <v>1766.4444999999998</v>
      </c>
      <c r="B288" t="str">
        <f>IF(ROUND(A288,2)=ROUND(Clean_Data!L288,2),"OK","ERROR")</f>
        <v>OK</v>
      </c>
      <c r="C288" s="4">
        <f>ROUND(A288-Clean_Data!L288,2)</f>
        <v>0</v>
      </c>
    </row>
    <row r="289" spans="1:3" x14ac:dyDescent="0.3">
      <c r="A289">
        <f>Clean_Data!F289*Clean_Data!G289*(1-Clean_Data!H289)</f>
        <v>607.95280000000002</v>
      </c>
      <c r="B289" t="str">
        <f>IF(ROUND(A289,2)=ROUND(Clean_Data!L289,2),"OK","ERROR")</f>
        <v>OK</v>
      </c>
      <c r="C289" s="4">
        <f>ROUND(A289-Clean_Data!L289,2)</f>
        <v>0</v>
      </c>
    </row>
    <row r="290" spans="1:3" x14ac:dyDescent="0.3">
      <c r="A290">
        <f>Clean_Data!F290*Clean_Data!G290*(1-Clean_Data!H290)</f>
        <v>490.50569999999999</v>
      </c>
      <c r="B290" t="str">
        <f>IF(ROUND(A290,2)=ROUND(Clean_Data!L290,2),"OK","ERROR")</f>
        <v>OK</v>
      </c>
      <c r="C290" s="4">
        <f>ROUND(A290-Clean_Data!L290,2)</f>
        <v>0</v>
      </c>
    </row>
    <row r="291" spans="1:3" x14ac:dyDescent="0.3">
      <c r="A291">
        <f>Clean_Data!F291*Clean_Data!G291*(1-Clean_Data!H291)</f>
        <v>305.94400000000002</v>
      </c>
      <c r="B291" t="str">
        <f>IF(ROUND(A291,2)=ROUND(Clean_Data!L291,2),"OK","ERROR")</f>
        <v>OK</v>
      </c>
      <c r="C291" s="4">
        <f>ROUND(A291-Clean_Data!L291,2)</f>
        <v>0</v>
      </c>
    </row>
    <row r="292" spans="1:3" x14ac:dyDescent="0.3">
      <c r="A292">
        <f>Clean_Data!F292*Clean_Data!G292*(1-Clean_Data!H292)</f>
        <v>1139.8500000000001</v>
      </c>
      <c r="B292" t="str">
        <f>IF(ROUND(A292,2)=ROUND(Clean_Data!L292,2),"OK","ERROR")</f>
        <v>OK</v>
      </c>
      <c r="C292" s="4">
        <f>ROUND(A292-Clean_Data!L292,2)</f>
        <v>0</v>
      </c>
    </row>
    <row r="293" spans="1:3" x14ac:dyDescent="0.3">
      <c r="A293">
        <f>Clean_Data!F293*Clean_Data!G293*(1-Clean_Data!H293)</f>
        <v>576.97920000000011</v>
      </c>
      <c r="B293" t="str">
        <f>IF(ROUND(A293,2)=ROUND(Clean_Data!L293,2),"OK","ERROR")</f>
        <v>OK</v>
      </c>
      <c r="C293" s="4">
        <f>ROUND(A293-Clean_Data!L293,2)</f>
        <v>0</v>
      </c>
    </row>
    <row r="294" spans="1:3" x14ac:dyDescent="0.3">
      <c r="A294">
        <f>Clean_Data!F294*Clean_Data!G294*(1-Clean_Data!H294)</f>
        <v>1484.2655999999999</v>
      </c>
      <c r="B294" t="str">
        <f>IF(ROUND(A294,2)=ROUND(Clean_Data!L294,2),"OK","ERROR")</f>
        <v>OK</v>
      </c>
      <c r="C294" s="4">
        <f>ROUND(A294-Clean_Data!L294,2)</f>
        <v>0</v>
      </c>
    </row>
    <row r="295" spans="1:3" x14ac:dyDescent="0.3">
      <c r="A295">
        <f>Clean_Data!F295*Clean_Data!G295*(1-Clean_Data!H295)</f>
        <v>737.928</v>
      </c>
      <c r="B295" t="str">
        <f>IF(ROUND(A295,2)=ROUND(Clean_Data!L295,2),"OK","ERROR")</f>
        <v>OK</v>
      </c>
      <c r="C295" s="4">
        <f>ROUND(A295-Clean_Data!L295,2)</f>
        <v>0</v>
      </c>
    </row>
    <row r="296" spans="1:3" x14ac:dyDescent="0.3">
      <c r="A296">
        <f>Clean_Data!F296*Clean_Data!G296*(1-Clean_Data!H296)</f>
        <v>538.57299999999998</v>
      </c>
      <c r="B296" t="str">
        <f>IF(ROUND(A296,2)=ROUND(Clean_Data!L296,2),"OK","ERROR")</f>
        <v>OK</v>
      </c>
      <c r="C296" s="4">
        <f>ROUND(A296-Clean_Data!L296,2)</f>
        <v>0</v>
      </c>
    </row>
    <row r="297" spans="1:3" x14ac:dyDescent="0.3">
      <c r="A297">
        <f>Clean_Data!F297*Clean_Data!G297*(1-Clean_Data!H297)</f>
        <v>864.42860000000007</v>
      </c>
      <c r="B297" t="str">
        <f>IF(ROUND(A297,2)=ROUND(Clean_Data!L297,2),"OK","ERROR")</f>
        <v>OK</v>
      </c>
      <c r="C297" s="4">
        <f>ROUND(A297-Clean_Data!L297,2)</f>
        <v>0</v>
      </c>
    </row>
    <row r="298" spans="1:3" x14ac:dyDescent="0.3">
      <c r="A298">
        <f>Clean_Data!F298*Clean_Data!G298*(1-Clean_Data!H298)</f>
        <v>1782.4</v>
      </c>
      <c r="B298" t="str">
        <f>IF(ROUND(A298,2)=ROUND(Clean_Data!L298,2),"OK","ERROR")</f>
        <v>OK</v>
      </c>
      <c r="C298" s="4">
        <f>ROUND(A298-Clean_Data!L298,2)</f>
        <v>0</v>
      </c>
    </row>
    <row r="299" spans="1:3" x14ac:dyDescent="0.3">
      <c r="A299">
        <f>Clean_Data!F299*Clean_Data!G299*(1-Clean_Data!H299)</f>
        <v>77.178000000000011</v>
      </c>
      <c r="B299" t="str">
        <f>IF(ROUND(A299,2)=ROUND(Clean_Data!L299,2),"OK","ERROR")</f>
        <v>OK</v>
      </c>
      <c r="C299" s="4">
        <f>ROUND(A299-Clean_Data!L299,2)</f>
        <v>0</v>
      </c>
    </row>
    <row r="300" spans="1:3" x14ac:dyDescent="0.3">
      <c r="A300">
        <f>Clean_Data!F300*Clean_Data!G300*(1-Clean_Data!H300)</f>
        <v>1016.6648</v>
      </c>
      <c r="B300" t="str">
        <f>IF(ROUND(A300,2)=ROUND(Clean_Data!L300,2),"OK","ERROR")</f>
        <v>OK</v>
      </c>
      <c r="C300" s="4">
        <f>ROUND(A300-Clean_Data!L300,2)</f>
        <v>0</v>
      </c>
    </row>
    <row r="301" spans="1:3" x14ac:dyDescent="0.3">
      <c r="A301">
        <f>Clean_Data!F301*Clean_Data!G301*(1-Clean_Data!H301)</f>
        <v>470.16059999999999</v>
      </c>
      <c r="B301" t="str">
        <f>IF(ROUND(A301,2)=ROUND(Clean_Data!L301,2),"OK","ERROR")</f>
        <v>OK</v>
      </c>
      <c r="C301" s="4">
        <f>ROUND(A301-Clean_Data!L301,2)</f>
        <v>0</v>
      </c>
    </row>
    <row r="302" spans="1:3" x14ac:dyDescent="0.3">
      <c r="A302">
        <f>Clean_Data!F302*Clean_Data!G302*(1-Clean_Data!H302)</f>
        <v>2375.9315999999999</v>
      </c>
      <c r="B302" t="str">
        <f>IF(ROUND(A302,2)=ROUND(Clean_Data!L302,2),"OK","ERROR")</f>
        <v>OK</v>
      </c>
      <c r="C302" s="4">
        <f>ROUND(A302-Clean_Data!L302,2)</f>
        <v>0</v>
      </c>
    </row>
    <row r="303" spans="1:3" x14ac:dyDescent="0.3">
      <c r="A303">
        <f>Clean_Data!F303*Clean_Data!G303*(1-Clean_Data!H303)</f>
        <v>490.99459999999999</v>
      </c>
      <c r="B303" t="str">
        <f>IF(ROUND(A303,2)=ROUND(Clean_Data!L303,2),"OK","ERROR")</f>
        <v>OK</v>
      </c>
      <c r="C303" s="4">
        <f>ROUND(A303-Clean_Data!L303,2)</f>
        <v>0</v>
      </c>
    </row>
    <row r="304" spans="1:3" x14ac:dyDescent="0.3">
      <c r="A304">
        <f>Clean_Data!F304*Clean_Data!G304*(1-Clean_Data!H304)</f>
        <v>1185.5550000000001</v>
      </c>
      <c r="B304" t="str">
        <f>IF(ROUND(A304,2)=ROUND(Clean_Data!L304,2),"OK","ERROR")</f>
        <v>OK</v>
      </c>
      <c r="C304" s="4">
        <f>ROUND(A304-Clean_Data!L304,2)</f>
        <v>0</v>
      </c>
    </row>
    <row r="305" spans="1:3" x14ac:dyDescent="0.3">
      <c r="A305">
        <f>Clean_Data!F305*Clean_Data!G305*(1-Clean_Data!H305)</f>
        <v>230.32380000000001</v>
      </c>
      <c r="B305" t="str">
        <f>IF(ROUND(A305,2)=ROUND(Clean_Data!L305,2),"OK","ERROR")</f>
        <v>OK</v>
      </c>
      <c r="C305" s="4">
        <f>ROUND(A305-Clean_Data!L305,2)</f>
        <v>0</v>
      </c>
    </row>
    <row r="306" spans="1:3" x14ac:dyDescent="0.3">
      <c r="A306">
        <f>Clean_Data!F306*Clean_Data!G306*(1-Clean_Data!H306)</f>
        <v>1815.4135999999999</v>
      </c>
      <c r="B306" t="str">
        <f>IF(ROUND(A306,2)=ROUND(Clean_Data!L306,2),"OK","ERROR")</f>
        <v>OK</v>
      </c>
      <c r="C306" s="4">
        <f>ROUND(A306-Clean_Data!L306,2)</f>
        <v>0</v>
      </c>
    </row>
    <row r="307" spans="1:3" x14ac:dyDescent="0.3">
      <c r="A307">
        <f>Clean_Data!F307*Clean_Data!G307*(1-Clean_Data!H307)</f>
        <v>672.49779999999998</v>
      </c>
      <c r="B307" t="str">
        <f>IF(ROUND(A307,2)=ROUND(Clean_Data!L307,2),"OK","ERROR")</f>
        <v>OK</v>
      </c>
      <c r="C307" s="4">
        <f>ROUND(A307-Clean_Data!L307,2)</f>
        <v>0</v>
      </c>
    </row>
    <row r="308" spans="1:3" x14ac:dyDescent="0.3">
      <c r="A308">
        <f>Clean_Data!F308*Clean_Data!G308*(1-Clean_Data!H308)</f>
        <v>1889.51</v>
      </c>
      <c r="B308" t="str">
        <f>IF(ROUND(A308,2)=ROUND(Clean_Data!L308,2),"OK","ERROR")</f>
        <v>OK</v>
      </c>
      <c r="C308" s="4">
        <f>ROUND(A308-Clean_Data!L308,2)</f>
        <v>0</v>
      </c>
    </row>
    <row r="309" spans="1:3" x14ac:dyDescent="0.3">
      <c r="A309">
        <f>Clean_Data!F309*Clean_Data!G309*(1-Clean_Data!H309)</f>
        <v>766.13759999999991</v>
      </c>
      <c r="B309" t="str">
        <f>IF(ROUND(A309,2)=ROUND(Clean_Data!L309,2),"OK","ERROR")</f>
        <v>OK</v>
      </c>
      <c r="C309" s="4">
        <f>ROUND(A309-Clean_Data!L309,2)</f>
        <v>0</v>
      </c>
    </row>
    <row r="310" spans="1:3" x14ac:dyDescent="0.3">
      <c r="A310">
        <f>Clean_Data!F310*Clean_Data!G310*(1-Clean_Data!H310)</f>
        <v>630.5095</v>
      </c>
      <c r="B310" t="str">
        <f>IF(ROUND(A310,2)=ROUND(Clean_Data!L310,2),"OK","ERROR")</f>
        <v>OK</v>
      </c>
      <c r="C310" s="4">
        <f>ROUND(A310-Clean_Data!L310,2)</f>
        <v>0</v>
      </c>
    </row>
    <row r="311" spans="1:3" x14ac:dyDescent="0.3">
      <c r="A311">
        <f>Clean_Data!F311*Clean_Data!G311*(1-Clean_Data!H311)</f>
        <v>189.3956</v>
      </c>
      <c r="B311" t="str">
        <f>IF(ROUND(A311,2)=ROUND(Clean_Data!L311,2),"OK","ERROR")</f>
        <v>OK</v>
      </c>
      <c r="C311" s="4">
        <f>ROUND(A311-Clean_Data!L311,2)</f>
        <v>0</v>
      </c>
    </row>
    <row r="312" spans="1:3" x14ac:dyDescent="0.3">
      <c r="A312">
        <f>Clean_Data!F312*Clean_Data!G312*(1-Clean_Data!H312)</f>
        <v>633.5086</v>
      </c>
      <c r="B312" t="str">
        <f>IF(ROUND(A312,2)=ROUND(Clean_Data!L312,2),"OK","ERROR")</f>
        <v>OK</v>
      </c>
      <c r="C312" s="4">
        <f>ROUND(A312-Clean_Data!L312,2)</f>
        <v>0</v>
      </c>
    </row>
    <row r="313" spans="1:3" x14ac:dyDescent="0.3">
      <c r="A313">
        <f>Clean_Data!F313*Clean_Data!G313*(1-Clean_Data!H313)</f>
        <v>115.36919999999999</v>
      </c>
      <c r="B313" t="str">
        <f>IF(ROUND(A313,2)=ROUND(Clean_Data!L313,2),"OK","ERROR")</f>
        <v>OK</v>
      </c>
      <c r="C313" s="4">
        <f>ROUND(A313-Clean_Data!L313,2)</f>
        <v>0</v>
      </c>
    </row>
    <row r="314" spans="1:3" x14ac:dyDescent="0.3">
      <c r="A314">
        <f>Clean_Data!F314*Clean_Data!G314*(1-Clean_Data!H314)</f>
        <v>796.81200000000001</v>
      </c>
      <c r="B314" t="str">
        <f>IF(ROUND(A314,2)=ROUND(Clean_Data!L314,2),"OK","ERROR")</f>
        <v>OK</v>
      </c>
      <c r="C314" s="4">
        <f>ROUND(A314-Clean_Data!L314,2)</f>
        <v>0</v>
      </c>
    </row>
    <row r="315" spans="1:3" x14ac:dyDescent="0.3">
      <c r="A315">
        <f>Clean_Data!F315*Clean_Data!G315*(1-Clean_Data!H315)</f>
        <v>39.320399999999999</v>
      </c>
      <c r="B315" t="str">
        <f>IF(ROUND(A315,2)=ROUND(Clean_Data!L315,2),"OK","ERROR")</f>
        <v>OK</v>
      </c>
      <c r="C315" s="4">
        <f>ROUND(A315-Clean_Data!L315,2)</f>
        <v>0</v>
      </c>
    </row>
    <row r="316" spans="1:3" x14ac:dyDescent="0.3">
      <c r="A316">
        <f>Clean_Data!F316*Clean_Data!G316*(1-Clean_Data!H316)</f>
        <v>1058.2840000000001</v>
      </c>
      <c r="B316" t="str">
        <f>IF(ROUND(A316,2)=ROUND(Clean_Data!L316,2),"OK","ERROR")</f>
        <v>OK</v>
      </c>
      <c r="C316" s="4">
        <f>ROUND(A316-Clean_Data!L316,2)</f>
        <v>0</v>
      </c>
    </row>
    <row r="317" spans="1:3" x14ac:dyDescent="0.3">
      <c r="A317">
        <f>Clean_Data!F317*Clean_Data!G317*(1-Clean_Data!H317)</f>
        <v>1477.2175999999999</v>
      </c>
      <c r="B317" t="str">
        <f>IF(ROUND(A317,2)=ROUND(Clean_Data!L317,2),"OK","ERROR")</f>
        <v>OK</v>
      </c>
      <c r="C317" s="4">
        <f>ROUND(A317-Clean_Data!L317,2)</f>
        <v>0</v>
      </c>
    </row>
    <row r="318" spans="1:3" x14ac:dyDescent="0.3">
      <c r="A318">
        <f>Clean_Data!F318*Clean_Data!G318*(1-Clean_Data!H318)</f>
        <v>52.385399999999997</v>
      </c>
      <c r="B318" t="str">
        <f>IF(ROUND(A318,2)=ROUND(Clean_Data!L318,2),"OK","ERROR")</f>
        <v>OK</v>
      </c>
      <c r="C318" s="4">
        <f>ROUND(A318-Clean_Data!L318,2)</f>
        <v>0</v>
      </c>
    </row>
    <row r="319" spans="1:3" x14ac:dyDescent="0.3">
      <c r="A319">
        <f>Clean_Data!F319*Clean_Data!G319*(1-Clean_Data!H319)</f>
        <v>787.3152</v>
      </c>
      <c r="B319" t="str">
        <f>IF(ROUND(A319,2)=ROUND(Clean_Data!L319,2),"OK","ERROR")</f>
        <v>OK</v>
      </c>
      <c r="C319" s="4">
        <f>ROUND(A319-Clean_Data!L319,2)</f>
        <v>0</v>
      </c>
    </row>
    <row r="320" spans="1:3" x14ac:dyDescent="0.3">
      <c r="A320">
        <f>Clean_Data!F320*Clean_Data!G320*(1-Clean_Data!H320)</f>
        <v>1681.53</v>
      </c>
      <c r="B320" t="str">
        <f>IF(ROUND(A320,2)=ROUND(Clean_Data!L320,2),"OK","ERROR")</f>
        <v>OK</v>
      </c>
      <c r="C320" s="4">
        <f>ROUND(A320-Clean_Data!L320,2)</f>
        <v>0</v>
      </c>
    </row>
    <row r="321" spans="1:3" x14ac:dyDescent="0.3">
      <c r="A321">
        <f>Clean_Data!F321*Clean_Data!G321*(1-Clean_Data!H321)</f>
        <v>138.24</v>
      </c>
      <c r="B321" t="str">
        <f>IF(ROUND(A321,2)=ROUND(Clean_Data!L321,2),"OK","ERROR")</f>
        <v>OK</v>
      </c>
      <c r="C321" s="4">
        <f>ROUND(A321-Clean_Data!L321,2)</f>
        <v>0</v>
      </c>
    </row>
    <row r="322" spans="1:3" x14ac:dyDescent="0.3">
      <c r="A322">
        <f>Clean_Data!F322*Clean_Data!G322*(1-Clean_Data!H322)</f>
        <v>791.06639999999993</v>
      </c>
      <c r="B322" t="str">
        <f>IF(ROUND(A322,2)=ROUND(Clean_Data!L322,2),"OK","ERROR")</f>
        <v>OK</v>
      </c>
      <c r="C322" s="4">
        <f>ROUND(A322-Clean_Data!L322,2)</f>
        <v>0</v>
      </c>
    </row>
    <row r="323" spans="1:3" x14ac:dyDescent="0.3">
      <c r="A323">
        <f>Clean_Data!F323*Clean_Data!G323*(1-Clean_Data!H323)</f>
        <v>3893.1094999999991</v>
      </c>
      <c r="B323" t="str">
        <f>IF(ROUND(A323,2)=ROUND(Clean_Data!L323,2),"OK","ERROR")</f>
        <v>OK</v>
      </c>
      <c r="C323" s="4">
        <f>ROUND(A323-Clean_Data!L323,2)</f>
        <v>0</v>
      </c>
    </row>
    <row r="324" spans="1:3" x14ac:dyDescent="0.3">
      <c r="A324">
        <f>Clean_Data!F324*Clean_Data!G324*(1-Clean_Data!H324)</f>
        <v>3086.1462000000001</v>
      </c>
      <c r="B324" t="str">
        <f>IF(ROUND(A324,2)=ROUND(Clean_Data!L324,2),"OK","ERROR")</f>
        <v>OK</v>
      </c>
      <c r="C324" s="4">
        <f>ROUND(A324-Clean_Data!L324,2)</f>
        <v>0</v>
      </c>
    </row>
    <row r="325" spans="1:3" x14ac:dyDescent="0.3">
      <c r="A325">
        <f>Clean_Data!F325*Clean_Data!G325*(1-Clean_Data!H325)</f>
        <v>722.51820000000009</v>
      </c>
      <c r="B325" t="str">
        <f>IF(ROUND(A325,2)=ROUND(Clean_Data!L325,2),"OK","ERROR")</f>
        <v>OK</v>
      </c>
      <c r="C325" s="4">
        <f>ROUND(A325-Clean_Data!L325,2)</f>
        <v>0</v>
      </c>
    </row>
    <row r="326" spans="1:3" x14ac:dyDescent="0.3">
      <c r="A326">
        <f>Clean_Data!F326*Clean_Data!G326*(1-Clean_Data!H326)</f>
        <v>384.66179999999997</v>
      </c>
      <c r="B326" t="str">
        <f>IF(ROUND(A326,2)=ROUND(Clean_Data!L326,2),"OK","ERROR")</f>
        <v>OK</v>
      </c>
      <c r="C326" s="4">
        <f>ROUND(A326-Clean_Data!L326,2)</f>
        <v>0</v>
      </c>
    </row>
    <row r="327" spans="1:3" x14ac:dyDescent="0.3">
      <c r="A327">
        <f>Clean_Data!F327*Clean_Data!G327*(1-Clean_Data!H327)</f>
        <v>302.19749999999999</v>
      </c>
      <c r="B327" t="str">
        <f>IF(ROUND(A327,2)=ROUND(Clean_Data!L327,2),"OK","ERROR")</f>
        <v>OK</v>
      </c>
      <c r="C327" s="4">
        <f>ROUND(A327-Clean_Data!L327,2)</f>
        <v>0</v>
      </c>
    </row>
    <row r="328" spans="1:3" x14ac:dyDescent="0.3">
      <c r="A328">
        <f>Clean_Data!F328*Clean_Data!G328*(1-Clean_Data!H328)</f>
        <v>2890.4350999999997</v>
      </c>
      <c r="B328" t="str">
        <f>IF(ROUND(A328,2)=ROUND(Clean_Data!L328,2),"OK","ERROR")</f>
        <v>OK</v>
      </c>
      <c r="C328" s="4">
        <f>ROUND(A328-Clean_Data!L328,2)</f>
        <v>0</v>
      </c>
    </row>
    <row r="329" spans="1:3" x14ac:dyDescent="0.3">
      <c r="A329">
        <f>Clean_Data!F329*Clean_Data!G329*(1-Clean_Data!H329)</f>
        <v>1186.8390000000002</v>
      </c>
      <c r="B329" t="str">
        <f>IF(ROUND(A329,2)=ROUND(Clean_Data!L329,2),"OK","ERROR")</f>
        <v>OK</v>
      </c>
      <c r="C329" s="4">
        <f>ROUND(A329-Clean_Data!L329,2)</f>
        <v>0</v>
      </c>
    </row>
    <row r="330" spans="1:3" x14ac:dyDescent="0.3">
      <c r="A330">
        <f>Clean_Data!F330*Clean_Data!G330*(1-Clean_Data!H330)</f>
        <v>315.2611</v>
      </c>
      <c r="B330" t="str">
        <f>IF(ROUND(A330,2)=ROUND(Clean_Data!L330,2),"OK","ERROR")</f>
        <v>OK</v>
      </c>
      <c r="C330" s="4">
        <f>ROUND(A330-Clean_Data!L330,2)</f>
        <v>0</v>
      </c>
    </row>
    <row r="331" spans="1:3" x14ac:dyDescent="0.3">
      <c r="A331">
        <f>Clean_Data!F331*Clean_Data!G331*(1-Clean_Data!H331)</f>
        <v>821.04680000000008</v>
      </c>
      <c r="B331" t="str">
        <f>IF(ROUND(A331,2)=ROUND(Clean_Data!L331,2),"OK","ERROR")</f>
        <v>OK</v>
      </c>
      <c r="C331" s="4">
        <f>ROUND(A331-Clean_Data!L331,2)</f>
        <v>0</v>
      </c>
    </row>
    <row r="332" spans="1:3" x14ac:dyDescent="0.3">
      <c r="A332">
        <f>Clean_Data!F332*Clean_Data!G332*(1-Clean_Data!H332)</f>
        <v>457.28</v>
      </c>
      <c r="B332" t="str">
        <f>IF(ROUND(A332,2)=ROUND(Clean_Data!L332,2),"OK","ERROR")</f>
        <v>OK</v>
      </c>
      <c r="C332" s="4">
        <f>ROUND(A332-Clean_Data!L332,2)</f>
        <v>0</v>
      </c>
    </row>
    <row r="333" spans="1:3" x14ac:dyDescent="0.3">
      <c r="A333">
        <f>Clean_Data!F333*Clean_Data!G333*(1-Clean_Data!H333)</f>
        <v>2383.92</v>
      </c>
      <c r="B333" t="str">
        <f>IF(ROUND(A333,2)=ROUND(Clean_Data!L333,2),"OK","ERROR")</f>
        <v>OK</v>
      </c>
      <c r="C333" s="4">
        <f>ROUND(A333-Clean_Data!L333,2)</f>
        <v>0</v>
      </c>
    </row>
    <row r="334" spans="1:3" x14ac:dyDescent="0.3">
      <c r="A334">
        <f>Clean_Data!F334*Clean_Data!G334*(1-Clean_Data!H334)</f>
        <v>277.09349999999995</v>
      </c>
      <c r="B334" t="str">
        <f>IF(ROUND(A334,2)=ROUND(Clean_Data!L334,2),"OK","ERROR")</f>
        <v>OK</v>
      </c>
      <c r="C334" s="4">
        <f>ROUND(A334-Clean_Data!L334,2)</f>
        <v>0</v>
      </c>
    </row>
    <row r="335" spans="1:3" x14ac:dyDescent="0.3">
      <c r="A335">
        <f>Clean_Data!F335*Clean_Data!G335*(1-Clean_Data!H335)</f>
        <v>2074.4389999999999</v>
      </c>
      <c r="B335" t="str">
        <f>IF(ROUND(A335,2)=ROUND(Clean_Data!L335,2),"OK","ERROR")</f>
        <v>OK</v>
      </c>
      <c r="C335" s="4">
        <f>ROUND(A335-Clean_Data!L335,2)</f>
        <v>0</v>
      </c>
    </row>
    <row r="336" spans="1:3" x14ac:dyDescent="0.3">
      <c r="A336">
        <f>Clean_Data!F336*Clean_Data!G336*(1-Clean_Data!H336)</f>
        <v>267.73599999999999</v>
      </c>
      <c r="B336" t="str">
        <f>IF(ROUND(A336,2)=ROUND(Clean_Data!L336,2),"OK","ERROR")</f>
        <v>OK</v>
      </c>
      <c r="C336" s="4">
        <f>ROUND(A336-Clean_Data!L336,2)</f>
        <v>0</v>
      </c>
    </row>
    <row r="337" spans="1:3" x14ac:dyDescent="0.3">
      <c r="A337">
        <f>Clean_Data!F337*Clean_Data!G337*(1-Clean_Data!H337)</f>
        <v>492.26099999999997</v>
      </c>
      <c r="B337" t="str">
        <f>IF(ROUND(A337,2)=ROUND(Clean_Data!L337,2),"OK","ERROR")</f>
        <v>OK</v>
      </c>
      <c r="C337" s="4">
        <f>ROUND(A337-Clean_Data!L337,2)</f>
        <v>0</v>
      </c>
    </row>
    <row r="338" spans="1:3" x14ac:dyDescent="0.3">
      <c r="A338">
        <f>Clean_Data!F338*Clean_Data!G338*(1-Clean_Data!H338)</f>
        <v>940.86719999999991</v>
      </c>
      <c r="B338" t="str">
        <f>IF(ROUND(A338,2)=ROUND(Clean_Data!L338,2),"OK","ERROR")</f>
        <v>OK</v>
      </c>
      <c r="C338" s="4">
        <f>ROUND(A338-Clean_Data!L338,2)</f>
        <v>0</v>
      </c>
    </row>
    <row r="339" spans="1:3" x14ac:dyDescent="0.3">
      <c r="A339">
        <f>Clean_Data!F339*Clean_Data!G339*(1-Clean_Data!H339)</f>
        <v>393.93639999999999</v>
      </c>
      <c r="B339" t="str">
        <f>IF(ROUND(A339,2)=ROUND(Clean_Data!L339,2),"OK","ERROR")</f>
        <v>OK</v>
      </c>
      <c r="C339" s="4">
        <f>ROUND(A339-Clean_Data!L339,2)</f>
        <v>0</v>
      </c>
    </row>
    <row r="340" spans="1:3" x14ac:dyDescent="0.3">
      <c r="A340">
        <f>Clean_Data!F340*Clean_Data!G340*(1-Clean_Data!H340)</f>
        <v>496.03859999999997</v>
      </c>
      <c r="B340" t="str">
        <f>IF(ROUND(A340,2)=ROUND(Clean_Data!L340,2),"OK","ERROR")</f>
        <v>OK</v>
      </c>
      <c r="C340" s="4">
        <f>ROUND(A340-Clean_Data!L340,2)</f>
        <v>0</v>
      </c>
    </row>
    <row r="341" spans="1:3" x14ac:dyDescent="0.3">
      <c r="A341">
        <f>Clean_Data!F341*Clean_Data!G341*(1-Clean_Data!H341)</f>
        <v>267.82400000000001</v>
      </c>
      <c r="B341" t="str">
        <f>IF(ROUND(A341,2)=ROUND(Clean_Data!L341,2),"OK","ERROR")</f>
        <v>OK</v>
      </c>
      <c r="C341" s="4">
        <f>ROUND(A341-Clean_Data!L341,2)</f>
        <v>0</v>
      </c>
    </row>
    <row r="342" spans="1:3" x14ac:dyDescent="0.3">
      <c r="A342">
        <f>Clean_Data!F342*Clean_Data!G342*(1-Clean_Data!H342)</f>
        <v>1357.5792999999999</v>
      </c>
      <c r="B342" t="str">
        <f>IF(ROUND(A342,2)=ROUND(Clean_Data!L342,2),"OK","ERROR")</f>
        <v>OK</v>
      </c>
      <c r="C342" s="4">
        <f>ROUND(A342-Clean_Data!L342,2)</f>
        <v>0</v>
      </c>
    </row>
    <row r="343" spans="1:3" x14ac:dyDescent="0.3">
      <c r="A343">
        <f>Clean_Data!F343*Clean_Data!G343*(1-Clean_Data!H343)</f>
        <v>132.8235</v>
      </c>
      <c r="B343" t="str">
        <f>IF(ROUND(A343,2)=ROUND(Clean_Data!L343,2),"OK","ERROR")</f>
        <v>OK</v>
      </c>
      <c r="C343" s="4">
        <f>ROUND(A343-Clean_Data!L343,2)</f>
        <v>0</v>
      </c>
    </row>
    <row r="344" spans="1:3" x14ac:dyDescent="0.3">
      <c r="A344">
        <f>Clean_Data!F344*Clean_Data!G344*(1-Clean_Data!H344)</f>
        <v>110.4045</v>
      </c>
      <c r="B344" t="str">
        <f>IF(ROUND(A344,2)=ROUND(Clean_Data!L344,2),"OK","ERROR")</f>
        <v>OK</v>
      </c>
      <c r="C344" s="4">
        <f>ROUND(A344-Clean_Data!L344,2)</f>
        <v>0</v>
      </c>
    </row>
    <row r="345" spans="1:3" x14ac:dyDescent="0.3">
      <c r="A345">
        <f>Clean_Data!F345*Clean_Data!G345*(1-Clean_Data!H345)</f>
        <v>777.19920000000002</v>
      </c>
      <c r="B345" t="str">
        <f>IF(ROUND(A345,2)=ROUND(Clean_Data!L345,2),"OK","ERROR")</f>
        <v>OK</v>
      </c>
      <c r="C345" s="4">
        <f>ROUND(A345-Clean_Data!L345,2)</f>
        <v>0</v>
      </c>
    </row>
    <row r="346" spans="1:3" x14ac:dyDescent="0.3">
      <c r="A346">
        <f>Clean_Data!F346*Clean_Data!G346*(1-Clean_Data!H346)</f>
        <v>365.61200000000002</v>
      </c>
      <c r="B346" t="str">
        <f>IF(ROUND(A346,2)=ROUND(Clean_Data!L346,2),"OK","ERROR")</f>
        <v>OK</v>
      </c>
      <c r="C346" s="4">
        <f>ROUND(A346-Clean_Data!L346,2)</f>
        <v>0</v>
      </c>
    </row>
    <row r="347" spans="1:3" x14ac:dyDescent="0.3">
      <c r="A347">
        <f>Clean_Data!F347*Clean_Data!G347*(1-Clean_Data!H347)</f>
        <v>1574.9696000000001</v>
      </c>
      <c r="B347" t="str">
        <f>IF(ROUND(A347,2)=ROUND(Clean_Data!L347,2),"OK","ERROR")</f>
        <v>OK</v>
      </c>
      <c r="C347" s="4">
        <f>ROUND(A347-Clean_Data!L347,2)</f>
        <v>0</v>
      </c>
    </row>
    <row r="348" spans="1:3" x14ac:dyDescent="0.3">
      <c r="A348">
        <f>Clean_Data!F348*Clean_Data!G348*(1-Clean_Data!H348)</f>
        <v>1746.2075999999997</v>
      </c>
      <c r="B348" t="str">
        <f>IF(ROUND(A348,2)=ROUND(Clean_Data!L348,2),"OK","ERROR")</f>
        <v>OK</v>
      </c>
      <c r="C348" s="4">
        <f>ROUND(A348-Clean_Data!L348,2)</f>
        <v>0</v>
      </c>
    </row>
    <row r="349" spans="1:3" x14ac:dyDescent="0.3">
      <c r="A349">
        <f>Clean_Data!F349*Clean_Data!G349*(1-Clean_Data!H349)</f>
        <v>1725.2514000000001</v>
      </c>
      <c r="B349" t="str">
        <f>IF(ROUND(A349,2)=ROUND(Clean_Data!L349,2),"OK","ERROR")</f>
        <v>OK</v>
      </c>
      <c r="C349" s="4">
        <f>ROUND(A349-Clean_Data!L349,2)</f>
        <v>0</v>
      </c>
    </row>
    <row r="350" spans="1:3" x14ac:dyDescent="0.3">
      <c r="A350">
        <f>Clean_Data!F350*Clean_Data!G350*(1-Clean_Data!H350)</f>
        <v>1658.4192</v>
      </c>
      <c r="B350" t="str">
        <f>IF(ROUND(A350,2)=ROUND(Clean_Data!L350,2),"OK","ERROR")</f>
        <v>OK</v>
      </c>
      <c r="C350" s="4">
        <f>ROUND(A350-Clean_Data!L350,2)</f>
        <v>0</v>
      </c>
    </row>
    <row r="351" spans="1:3" x14ac:dyDescent="0.3">
      <c r="A351">
        <f>Clean_Data!F351*Clean_Data!G351*(1-Clean_Data!H351)</f>
        <v>63.617400000000004</v>
      </c>
      <c r="B351" t="str">
        <f>IF(ROUND(A351,2)=ROUND(Clean_Data!L351,2),"OK","ERROR")</f>
        <v>OK</v>
      </c>
      <c r="C351" s="4">
        <f>ROUND(A351-Clean_Data!L351,2)</f>
        <v>0</v>
      </c>
    </row>
    <row r="352" spans="1:3" x14ac:dyDescent="0.3">
      <c r="A352">
        <f>Clean_Data!F352*Clean_Data!G352*(1-Clean_Data!H352)</f>
        <v>733.26040000000012</v>
      </c>
      <c r="B352" t="str">
        <f>IF(ROUND(A352,2)=ROUND(Clean_Data!L352,2),"OK","ERROR")</f>
        <v>OK</v>
      </c>
      <c r="C352" s="4">
        <f>ROUND(A352-Clean_Data!L352,2)</f>
        <v>0</v>
      </c>
    </row>
    <row r="353" spans="1:3" x14ac:dyDescent="0.3">
      <c r="A353">
        <f>Clean_Data!F353*Clean_Data!G353*(1-Clean_Data!H353)</f>
        <v>1675.8398999999999</v>
      </c>
      <c r="B353" t="str">
        <f>IF(ROUND(A353,2)=ROUND(Clean_Data!L353,2),"OK","ERROR")</f>
        <v>OK</v>
      </c>
      <c r="C353" s="4">
        <f>ROUND(A353-Clean_Data!L353,2)</f>
        <v>0</v>
      </c>
    </row>
    <row r="354" spans="1:3" x14ac:dyDescent="0.3">
      <c r="A354">
        <f>Clean_Data!F354*Clean_Data!G354*(1-Clean_Data!H354)</f>
        <v>2025.7769999999998</v>
      </c>
      <c r="B354" t="str">
        <f>IF(ROUND(A354,2)=ROUND(Clean_Data!L354,2),"OK","ERROR")</f>
        <v>OK</v>
      </c>
      <c r="C354" s="4">
        <f>ROUND(A354-Clean_Data!L354,2)</f>
        <v>0</v>
      </c>
    </row>
    <row r="355" spans="1:3" x14ac:dyDescent="0.3">
      <c r="A355">
        <f>Clean_Data!F355*Clean_Data!G355*(1-Clean_Data!H355)</f>
        <v>215.11799999999999</v>
      </c>
      <c r="B355" t="str">
        <f>IF(ROUND(A355,2)=ROUND(Clean_Data!L355,2),"OK","ERROR")</f>
        <v>OK</v>
      </c>
      <c r="C355" s="4">
        <f>ROUND(A355-Clean_Data!L355,2)</f>
        <v>0</v>
      </c>
    </row>
    <row r="356" spans="1:3" x14ac:dyDescent="0.3">
      <c r="A356">
        <f>Clean_Data!F356*Clean_Data!G356*(1-Clean_Data!H356)</f>
        <v>876.3075</v>
      </c>
      <c r="B356" t="str">
        <f>IF(ROUND(A356,2)=ROUND(Clean_Data!L356,2),"OK","ERROR")</f>
        <v>OK</v>
      </c>
      <c r="C356" s="4">
        <f>ROUND(A356-Clean_Data!L356,2)</f>
        <v>0</v>
      </c>
    </row>
    <row r="357" spans="1:3" x14ac:dyDescent="0.3">
      <c r="A357">
        <f>Clean_Data!F357*Clean_Data!G357*(1-Clean_Data!H357)</f>
        <v>90.386399999999995</v>
      </c>
      <c r="B357" t="str">
        <f>IF(ROUND(A357,2)=ROUND(Clean_Data!L357,2),"OK","ERROR")</f>
        <v>OK</v>
      </c>
      <c r="C357" s="4">
        <f>ROUND(A357-Clean_Data!L357,2)</f>
        <v>0</v>
      </c>
    </row>
    <row r="358" spans="1:3" x14ac:dyDescent="0.3">
      <c r="A358">
        <f>Clean_Data!F358*Clean_Data!G358*(1-Clean_Data!H358)</f>
        <v>803.22629999999992</v>
      </c>
      <c r="B358" t="str">
        <f>IF(ROUND(A358,2)=ROUND(Clean_Data!L358,2),"OK","ERROR")</f>
        <v>OK</v>
      </c>
      <c r="C358" s="4">
        <f>ROUND(A358-Clean_Data!L358,2)</f>
        <v>0</v>
      </c>
    </row>
    <row r="359" spans="1:3" x14ac:dyDescent="0.3">
      <c r="A359">
        <f>Clean_Data!F359*Clean_Data!G359*(1-Clean_Data!H359)</f>
        <v>1312.1551999999999</v>
      </c>
      <c r="B359" t="str">
        <f>IF(ROUND(A359,2)=ROUND(Clean_Data!L359,2),"OK","ERROR")</f>
        <v>OK</v>
      </c>
      <c r="C359" s="4">
        <f>ROUND(A359-Clean_Data!L359,2)</f>
        <v>0</v>
      </c>
    </row>
    <row r="360" spans="1:3" x14ac:dyDescent="0.3">
      <c r="A360">
        <f>Clean_Data!F360*Clean_Data!G360*(1-Clean_Data!H360)</f>
        <v>304.7448</v>
      </c>
      <c r="B360" t="str">
        <f>IF(ROUND(A360,2)=ROUND(Clean_Data!L360,2),"OK","ERROR")</f>
        <v>OK</v>
      </c>
      <c r="C360" s="4">
        <f>ROUND(A360-Clean_Data!L360,2)</f>
        <v>0</v>
      </c>
    </row>
    <row r="361" spans="1:3" x14ac:dyDescent="0.3">
      <c r="A361">
        <f>Clean_Data!F361*Clean_Data!G361*(1-Clean_Data!H361)</f>
        <v>942.23850000000004</v>
      </c>
      <c r="B361" t="str">
        <f>IF(ROUND(A361,2)=ROUND(Clean_Data!L361,2),"OK","ERROR")</f>
        <v>OK</v>
      </c>
      <c r="C361" s="4">
        <f>ROUND(A361-Clean_Data!L361,2)</f>
        <v>0</v>
      </c>
    </row>
    <row r="362" spans="1:3" x14ac:dyDescent="0.3">
      <c r="A362">
        <f>Clean_Data!F362*Clean_Data!G362*(1-Clean_Data!H362)</f>
        <v>1475.5488</v>
      </c>
      <c r="B362" t="str">
        <f>IF(ROUND(A362,2)=ROUND(Clean_Data!L362,2),"OK","ERROR")</f>
        <v>OK</v>
      </c>
      <c r="C362" s="4">
        <f>ROUND(A362-Clean_Data!L362,2)</f>
        <v>0</v>
      </c>
    </row>
    <row r="363" spans="1:3" x14ac:dyDescent="0.3">
      <c r="A363">
        <f>Clean_Data!F363*Clean_Data!G363*(1-Clean_Data!H363)</f>
        <v>256.25040000000001</v>
      </c>
      <c r="B363" t="str">
        <f>IF(ROUND(A363,2)=ROUND(Clean_Data!L363,2),"OK","ERROR")</f>
        <v>OK</v>
      </c>
      <c r="C363" s="4">
        <f>ROUND(A363-Clean_Data!L363,2)</f>
        <v>0</v>
      </c>
    </row>
    <row r="364" spans="1:3" x14ac:dyDescent="0.3">
      <c r="A364">
        <f>Clean_Data!F364*Clean_Data!G364*(1-Clean_Data!H364)</f>
        <v>771.90000000000009</v>
      </c>
      <c r="B364" t="str">
        <f>IF(ROUND(A364,2)=ROUND(Clean_Data!L364,2),"OK","ERROR")</f>
        <v>OK</v>
      </c>
      <c r="C364" s="4">
        <f>ROUND(A364-Clean_Data!L364,2)</f>
        <v>0</v>
      </c>
    </row>
    <row r="365" spans="1:3" x14ac:dyDescent="0.3">
      <c r="A365">
        <f>Clean_Data!F365*Clean_Data!G365*(1-Clean_Data!H365)</f>
        <v>1562.306</v>
      </c>
      <c r="B365" t="str">
        <f>IF(ROUND(A365,2)=ROUND(Clean_Data!L365,2),"OK","ERROR")</f>
        <v>OK</v>
      </c>
      <c r="C365" s="4">
        <f>ROUND(A365-Clean_Data!L365,2)</f>
        <v>0</v>
      </c>
    </row>
    <row r="366" spans="1:3" x14ac:dyDescent="0.3">
      <c r="A366">
        <f>Clean_Data!F366*Clean_Data!G366*(1-Clean_Data!H366)</f>
        <v>48.075299999999999</v>
      </c>
      <c r="B366" t="str">
        <f>IF(ROUND(A366,2)=ROUND(Clean_Data!L366,2),"OK","ERROR")</f>
        <v>OK</v>
      </c>
      <c r="C366" s="4">
        <f>ROUND(A366-Clean_Data!L366,2)</f>
        <v>0</v>
      </c>
    </row>
    <row r="367" spans="1:3" x14ac:dyDescent="0.3">
      <c r="A367">
        <f>Clean_Data!F367*Clean_Data!G367*(1-Clean_Data!H367)</f>
        <v>2202.0551999999998</v>
      </c>
      <c r="B367" t="str">
        <f>IF(ROUND(A367,2)=ROUND(Clean_Data!L367,2),"OK","ERROR")</f>
        <v>OK</v>
      </c>
      <c r="C367" s="4">
        <f>ROUND(A367-Clean_Data!L367,2)</f>
        <v>0</v>
      </c>
    </row>
    <row r="368" spans="1:3" x14ac:dyDescent="0.3">
      <c r="A368">
        <f>Clean_Data!F368*Clean_Data!G368*(1-Clean_Data!H368)</f>
        <v>506.86439999999993</v>
      </c>
      <c r="B368" t="str">
        <f>IF(ROUND(A368,2)=ROUND(Clean_Data!L368,2),"OK","ERROR")</f>
        <v>OK</v>
      </c>
      <c r="C368" s="4">
        <f>ROUND(A368-Clean_Data!L368,2)</f>
        <v>0</v>
      </c>
    </row>
    <row r="369" spans="1:3" x14ac:dyDescent="0.3">
      <c r="A369">
        <f>Clean_Data!F369*Clean_Data!G369*(1-Clean_Data!H369)</f>
        <v>477.60999999999996</v>
      </c>
      <c r="B369" t="str">
        <f>IF(ROUND(A369,2)=ROUND(Clean_Data!L369,2),"OK","ERROR")</f>
        <v>OK</v>
      </c>
      <c r="C369" s="4">
        <f>ROUND(A369-Clean_Data!L369,2)</f>
        <v>0</v>
      </c>
    </row>
    <row r="370" spans="1:3" x14ac:dyDescent="0.3">
      <c r="A370">
        <f>Clean_Data!F370*Clean_Data!G370*(1-Clean_Data!H370)</f>
        <v>931.14359999999999</v>
      </c>
      <c r="B370" t="str">
        <f>IF(ROUND(A370,2)=ROUND(Clean_Data!L370,2),"OK","ERROR")</f>
        <v>OK</v>
      </c>
      <c r="C370" s="4">
        <f>ROUND(A370-Clean_Data!L370,2)</f>
        <v>0</v>
      </c>
    </row>
    <row r="371" spans="1:3" x14ac:dyDescent="0.3">
      <c r="A371">
        <f>Clean_Data!F371*Clean_Data!G371*(1-Clean_Data!H371)</f>
        <v>3630.6549999999997</v>
      </c>
      <c r="B371" t="str">
        <f>IF(ROUND(A371,2)=ROUND(Clean_Data!L371,2),"OK","ERROR")</f>
        <v>OK</v>
      </c>
      <c r="C371" s="4">
        <f>ROUND(A371-Clean_Data!L371,2)</f>
        <v>-0.01</v>
      </c>
    </row>
    <row r="372" spans="1:3" x14ac:dyDescent="0.3">
      <c r="A372">
        <f>Clean_Data!F372*Clean_Data!G372*(1-Clean_Data!H372)</f>
        <v>1162.5767999999998</v>
      </c>
      <c r="B372" t="str">
        <f>IF(ROUND(A372,2)=ROUND(Clean_Data!L372,2),"OK","ERROR")</f>
        <v>OK</v>
      </c>
      <c r="C372" s="4">
        <f>ROUND(A372-Clean_Data!L372,2)</f>
        <v>0</v>
      </c>
    </row>
    <row r="373" spans="1:3" x14ac:dyDescent="0.3">
      <c r="A373">
        <f>Clean_Data!F373*Clean_Data!G373*(1-Clean_Data!H373)</f>
        <v>131.73339999999999</v>
      </c>
      <c r="B373" t="str">
        <f>IF(ROUND(A373,2)=ROUND(Clean_Data!L373,2),"OK","ERROR")</f>
        <v>OK</v>
      </c>
      <c r="C373" s="4">
        <f>ROUND(A373-Clean_Data!L373,2)</f>
        <v>0</v>
      </c>
    </row>
    <row r="374" spans="1:3" x14ac:dyDescent="0.3">
      <c r="A374">
        <f>Clean_Data!F374*Clean_Data!G374*(1-Clean_Data!H374)</f>
        <v>289.04699999999997</v>
      </c>
      <c r="B374" t="str">
        <f>IF(ROUND(A374,2)=ROUND(Clean_Data!L374,2),"OK","ERROR")</f>
        <v>OK</v>
      </c>
      <c r="C374" s="4">
        <f>ROUND(A374-Clean_Data!L374,2)</f>
        <v>0</v>
      </c>
    </row>
    <row r="375" spans="1:3" x14ac:dyDescent="0.3">
      <c r="A375">
        <f>Clean_Data!F375*Clean_Data!G375*(1-Clean_Data!H375)</f>
        <v>888.13439999999991</v>
      </c>
      <c r="B375" t="str">
        <f>IF(ROUND(A375,2)=ROUND(Clean_Data!L375,2),"OK","ERROR")</f>
        <v>OK</v>
      </c>
      <c r="C375" s="4">
        <f>ROUND(A375-Clean_Data!L375,2)</f>
        <v>0</v>
      </c>
    </row>
    <row r="376" spans="1:3" x14ac:dyDescent="0.3">
      <c r="A376">
        <f>Clean_Data!F376*Clean_Data!G376*(1-Clean_Data!H376)</f>
        <v>68.745599999999996</v>
      </c>
      <c r="B376" t="str">
        <f>IF(ROUND(A376,2)=ROUND(Clean_Data!L376,2),"OK","ERROR")</f>
        <v>OK</v>
      </c>
      <c r="C376" s="4">
        <f>ROUND(A376-Clean_Data!L376,2)</f>
        <v>0</v>
      </c>
    </row>
    <row r="377" spans="1:3" x14ac:dyDescent="0.3">
      <c r="A377">
        <f>Clean_Data!F377*Clean_Data!G377*(1-Clean_Data!H377)</f>
        <v>1463.0355</v>
      </c>
      <c r="B377" t="str">
        <f>IF(ROUND(A377,2)=ROUND(Clean_Data!L377,2),"OK","ERROR")</f>
        <v>OK</v>
      </c>
      <c r="C377" s="4">
        <f>ROUND(A377-Clean_Data!L377,2)</f>
        <v>0</v>
      </c>
    </row>
    <row r="378" spans="1:3" x14ac:dyDescent="0.3">
      <c r="A378">
        <f>Clean_Data!F378*Clean_Data!G378*(1-Clean_Data!H378)</f>
        <v>13.255199999999999</v>
      </c>
      <c r="B378" t="str">
        <f>IF(ROUND(A378,2)=ROUND(Clean_Data!L378,2),"OK","ERROR")</f>
        <v>OK</v>
      </c>
      <c r="C378" s="4">
        <f>ROUND(A378-Clean_Data!L378,2)</f>
        <v>0</v>
      </c>
    </row>
    <row r="379" spans="1:3" x14ac:dyDescent="0.3">
      <c r="A379">
        <f>Clean_Data!F379*Clean_Data!G379*(1-Clean_Data!H379)</f>
        <v>145.15949999999998</v>
      </c>
      <c r="B379" t="str">
        <f>IF(ROUND(A379,2)=ROUND(Clean_Data!L379,2),"OK","ERROR")</f>
        <v>OK</v>
      </c>
      <c r="C379" s="4">
        <f>ROUND(A379-Clean_Data!L379,2)</f>
        <v>0</v>
      </c>
    </row>
    <row r="380" spans="1:3" x14ac:dyDescent="0.3">
      <c r="A380">
        <f>Clean_Data!F380*Clean_Data!G380*(1-Clean_Data!H380)</f>
        <v>553.09100000000001</v>
      </c>
      <c r="B380" t="str">
        <f>IF(ROUND(A380,2)=ROUND(Clean_Data!L380,2),"OK","ERROR")</f>
        <v>OK</v>
      </c>
      <c r="C380" s="4">
        <f>ROUND(A380-Clean_Data!L380,2)</f>
        <v>0</v>
      </c>
    </row>
    <row r="381" spans="1:3" x14ac:dyDescent="0.3">
      <c r="A381">
        <f>Clean_Data!F381*Clean_Data!G381*(1-Clean_Data!H381)</f>
        <v>3428.9807999999998</v>
      </c>
      <c r="B381" t="str">
        <f>IF(ROUND(A381,2)=ROUND(Clean_Data!L381,2),"OK","ERROR")</f>
        <v>OK</v>
      </c>
      <c r="C381" s="4">
        <f>ROUND(A381-Clean_Data!L381,2)</f>
        <v>0</v>
      </c>
    </row>
    <row r="382" spans="1:3" x14ac:dyDescent="0.3">
      <c r="A382">
        <f>Clean_Data!F382*Clean_Data!G382*(1-Clean_Data!H382)</f>
        <v>2034.8327999999997</v>
      </c>
      <c r="B382" t="str">
        <f>IF(ROUND(A382,2)=ROUND(Clean_Data!L382,2),"OK","ERROR")</f>
        <v>OK</v>
      </c>
      <c r="C382" s="4">
        <f>ROUND(A382-Clean_Data!L382,2)</f>
        <v>0</v>
      </c>
    </row>
    <row r="383" spans="1:3" x14ac:dyDescent="0.3">
      <c r="A383">
        <f>Clean_Data!F383*Clean_Data!G383*(1-Clean_Data!H383)</f>
        <v>834.29</v>
      </c>
      <c r="B383" t="str">
        <f>IF(ROUND(A383,2)=ROUND(Clean_Data!L383,2),"OK","ERROR")</f>
        <v>OK</v>
      </c>
      <c r="C383" s="4">
        <f>ROUND(A383-Clean_Data!L383,2)</f>
        <v>0</v>
      </c>
    </row>
    <row r="384" spans="1:3" x14ac:dyDescent="0.3">
      <c r="A384">
        <f>Clean_Data!F384*Clean_Data!G384*(1-Clean_Data!H384)</f>
        <v>307.7364</v>
      </c>
      <c r="B384" t="str">
        <f>IF(ROUND(A384,2)=ROUND(Clean_Data!L384,2),"OK","ERROR")</f>
        <v>OK</v>
      </c>
      <c r="C384" s="4">
        <f>ROUND(A384-Clean_Data!L384,2)</f>
        <v>0</v>
      </c>
    </row>
    <row r="385" spans="1:3" x14ac:dyDescent="0.3">
      <c r="A385">
        <f>Clean_Data!F385*Clean_Data!G385*(1-Clean_Data!H385)</f>
        <v>1485.1044000000002</v>
      </c>
      <c r="B385" t="str">
        <f>IF(ROUND(A385,2)=ROUND(Clean_Data!L385,2),"OK","ERROR")</f>
        <v>OK</v>
      </c>
      <c r="C385" s="4">
        <f>ROUND(A385-Clean_Data!L385,2)</f>
        <v>0</v>
      </c>
    </row>
    <row r="386" spans="1:3" x14ac:dyDescent="0.3">
      <c r="A386">
        <f>Clean_Data!F386*Clean_Data!G386*(1-Clean_Data!H386)</f>
        <v>780.47460000000001</v>
      </c>
      <c r="B386" t="str">
        <f>IF(ROUND(A386,2)=ROUND(Clean_Data!L386,2),"OK","ERROR")</f>
        <v>OK</v>
      </c>
      <c r="C386" s="4">
        <f>ROUND(A386-Clean_Data!L386,2)</f>
        <v>0</v>
      </c>
    </row>
    <row r="387" spans="1:3" x14ac:dyDescent="0.3">
      <c r="A387">
        <f>Clean_Data!F387*Clean_Data!G387*(1-Clean_Data!H387)</f>
        <v>2163.5697999999998</v>
      </c>
      <c r="B387" t="str">
        <f>IF(ROUND(A387,2)=ROUND(Clean_Data!L387,2),"OK","ERROR")</f>
        <v>OK</v>
      </c>
      <c r="C387" s="4">
        <f>ROUND(A387-Clean_Data!L387,2)</f>
        <v>0</v>
      </c>
    </row>
    <row r="388" spans="1:3" x14ac:dyDescent="0.3">
      <c r="A388">
        <f>Clean_Data!F388*Clean_Data!G388*(1-Clean_Data!H388)</f>
        <v>1057.7489999999998</v>
      </c>
      <c r="B388" t="str">
        <f>IF(ROUND(A388,2)=ROUND(Clean_Data!L388,2),"OK","ERROR")</f>
        <v>OK</v>
      </c>
      <c r="C388" s="4">
        <f>ROUND(A388-Clean_Data!L388,2)</f>
        <v>0</v>
      </c>
    </row>
    <row r="389" spans="1:3" x14ac:dyDescent="0.3">
      <c r="A389">
        <f>Clean_Data!F389*Clean_Data!G389*(1-Clean_Data!H389)</f>
        <v>2232.6780000000003</v>
      </c>
      <c r="B389" t="str">
        <f>IF(ROUND(A389,2)=ROUND(Clean_Data!L389,2),"OK","ERROR")</f>
        <v>OK</v>
      </c>
      <c r="C389" s="4">
        <f>ROUND(A389-Clean_Data!L389,2)</f>
        <v>0</v>
      </c>
    </row>
    <row r="390" spans="1:3" x14ac:dyDescent="0.3">
      <c r="A390">
        <f>Clean_Data!F390*Clean_Data!G390*(1-Clean_Data!H390)</f>
        <v>1782.2574</v>
      </c>
      <c r="B390" t="str">
        <f>IF(ROUND(A390,2)=ROUND(Clean_Data!L390,2),"OK","ERROR")</f>
        <v>OK</v>
      </c>
      <c r="C390" s="4">
        <f>ROUND(A390-Clean_Data!L390,2)</f>
        <v>0</v>
      </c>
    </row>
    <row r="391" spans="1:3" x14ac:dyDescent="0.3">
      <c r="A391">
        <f>Clean_Data!F391*Clean_Data!G391*(1-Clean_Data!H391)</f>
        <v>815.49</v>
      </c>
      <c r="B391" t="str">
        <f>IF(ROUND(A391,2)=ROUND(Clean_Data!L391,2),"OK","ERROR")</f>
        <v>OK</v>
      </c>
      <c r="C391" s="4">
        <f>ROUND(A391-Clean_Data!L391,2)</f>
        <v>0</v>
      </c>
    </row>
    <row r="392" spans="1:3" x14ac:dyDescent="0.3">
      <c r="A392">
        <f>Clean_Data!F392*Clean_Data!G392*(1-Clean_Data!H392)</f>
        <v>2090.4375</v>
      </c>
      <c r="B392" t="str">
        <f>IF(ROUND(A392,2)=ROUND(Clean_Data!L392,2),"OK","ERROR")</f>
        <v>OK</v>
      </c>
      <c r="C392" s="4">
        <f>ROUND(A392-Clean_Data!L392,2)</f>
        <v>0</v>
      </c>
    </row>
    <row r="393" spans="1:3" x14ac:dyDescent="0.3">
      <c r="A393">
        <f>Clean_Data!F393*Clean_Data!G393*(1-Clean_Data!H393)</f>
        <v>3254.5295999999998</v>
      </c>
      <c r="B393" t="str">
        <f>IF(ROUND(A393,2)=ROUND(Clean_Data!L393,2),"OK","ERROR")</f>
        <v>OK</v>
      </c>
      <c r="C393" s="4">
        <f>ROUND(A393-Clean_Data!L393,2)</f>
        <v>0</v>
      </c>
    </row>
    <row r="394" spans="1:3" x14ac:dyDescent="0.3">
      <c r="A394">
        <f>Clean_Data!F394*Clean_Data!G394*(1-Clean_Data!H394)</f>
        <v>1133.7840000000001</v>
      </c>
      <c r="B394" t="str">
        <f>IF(ROUND(A394,2)=ROUND(Clean_Data!L394,2),"OK","ERROR")</f>
        <v>OK</v>
      </c>
      <c r="C394" s="4">
        <f>ROUND(A394-Clean_Data!L394,2)</f>
        <v>0</v>
      </c>
    </row>
    <row r="395" spans="1:3" x14ac:dyDescent="0.3">
      <c r="A395">
        <f>Clean_Data!F395*Clean_Data!G395*(1-Clean_Data!H395)</f>
        <v>1012.0014</v>
      </c>
      <c r="B395" t="str">
        <f>IF(ROUND(A395,2)=ROUND(Clean_Data!L395,2),"OK","ERROR")</f>
        <v>OK</v>
      </c>
      <c r="C395" s="4">
        <f>ROUND(A395-Clean_Data!L395,2)</f>
        <v>0</v>
      </c>
    </row>
    <row r="396" spans="1:3" x14ac:dyDescent="0.3">
      <c r="A396">
        <f>Clean_Data!F396*Clean_Data!G396*(1-Clean_Data!H396)</f>
        <v>397.404</v>
      </c>
      <c r="B396" t="str">
        <f>IF(ROUND(A396,2)=ROUND(Clean_Data!L396,2),"OK","ERROR")</f>
        <v>OK</v>
      </c>
      <c r="C396" s="4">
        <f>ROUND(A396-Clean_Data!L396,2)</f>
        <v>0</v>
      </c>
    </row>
    <row r="397" spans="1:3" x14ac:dyDescent="0.3">
      <c r="A397">
        <f>Clean_Data!F397*Clean_Data!G397*(1-Clean_Data!H397)</f>
        <v>521.38800000000003</v>
      </c>
      <c r="B397" t="str">
        <f>IF(ROUND(A397,2)=ROUND(Clean_Data!L397,2),"OK","ERROR")</f>
        <v>OK</v>
      </c>
      <c r="C397" s="4">
        <f>ROUND(A397-Clean_Data!L397,2)</f>
        <v>0</v>
      </c>
    </row>
    <row r="398" spans="1:3" x14ac:dyDescent="0.3">
      <c r="A398">
        <f>Clean_Data!F398*Clean_Data!G398*(1-Clean_Data!H398)</f>
        <v>1080.4553999999998</v>
      </c>
      <c r="B398" t="str">
        <f>IF(ROUND(A398,2)=ROUND(Clean_Data!L398,2),"OK","ERROR")</f>
        <v>OK</v>
      </c>
      <c r="C398" s="4">
        <f>ROUND(A398-Clean_Data!L398,2)</f>
        <v>0</v>
      </c>
    </row>
    <row r="399" spans="1:3" x14ac:dyDescent="0.3">
      <c r="A399">
        <f>Clean_Data!F399*Clean_Data!G399*(1-Clean_Data!H399)</f>
        <v>1442.4094999999998</v>
      </c>
      <c r="B399" t="str">
        <f>IF(ROUND(A399,2)=ROUND(Clean_Data!L399,2),"OK","ERROR")</f>
        <v>OK</v>
      </c>
      <c r="C399" s="4">
        <f>ROUND(A399-Clean_Data!L399,2)</f>
        <v>0</v>
      </c>
    </row>
    <row r="400" spans="1:3" x14ac:dyDescent="0.3">
      <c r="A400">
        <f>Clean_Data!F400*Clean_Data!G400*(1-Clean_Data!H400)</f>
        <v>217.23840000000001</v>
      </c>
      <c r="B400" t="str">
        <f>IF(ROUND(A400,2)=ROUND(Clean_Data!L400,2),"OK","ERROR")</f>
        <v>OK</v>
      </c>
      <c r="C400" s="4">
        <f>ROUND(A400-Clean_Data!L400,2)</f>
        <v>0</v>
      </c>
    </row>
    <row r="401" spans="1:3" x14ac:dyDescent="0.3">
      <c r="A401">
        <f>Clean_Data!F401*Clean_Data!G401*(1-Clean_Data!H401)</f>
        <v>128.0076</v>
      </c>
      <c r="B401" t="str">
        <f>IF(ROUND(A401,2)=ROUND(Clean_Data!L401,2),"OK","ERROR")</f>
        <v>OK</v>
      </c>
      <c r="C401" s="4">
        <f>ROUND(A401-Clean_Data!L401,2)</f>
        <v>0</v>
      </c>
    </row>
    <row r="402" spans="1:3" x14ac:dyDescent="0.3">
      <c r="A402">
        <f>Clean_Data!F402*Clean_Data!G402*(1-Clean_Data!H402)</f>
        <v>768.50800000000004</v>
      </c>
      <c r="B402" t="str">
        <f>IF(ROUND(A402,2)=ROUND(Clean_Data!L402,2),"OK","ERROR")</f>
        <v>OK</v>
      </c>
      <c r="C402" s="4">
        <f>ROUND(A402-Clean_Data!L402,2)</f>
        <v>0</v>
      </c>
    </row>
    <row r="403" spans="1:3" x14ac:dyDescent="0.3">
      <c r="A403">
        <f>Clean_Data!F403*Clean_Data!G403*(1-Clean_Data!H403)</f>
        <v>1624.0896</v>
      </c>
      <c r="B403" t="str">
        <f>IF(ROUND(A403,2)=ROUND(Clean_Data!L403,2),"OK","ERROR")</f>
        <v>OK</v>
      </c>
      <c r="C403" s="4">
        <f>ROUND(A403-Clean_Data!L403,2)</f>
        <v>0</v>
      </c>
    </row>
    <row r="404" spans="1:3" x14ac:dyDescent="0.3">
      <c r="A404">
        <f>Clean_Data!F404*Clean_Data!G404*(1-Clean_Data!H404)</f>
        <v>1953.3575999999998</v>
      </c>
      <c r="B404" t="str">
        <f>IF(ROUND(A404,2)=ROUND(Clean_Data!L404,2),"OK","ERROR")</f>
        <v>OK</v>
      </c>
      <c r="C404" s="4">
        <f>ROUND(A404-Clean_Data!L404,2)</f>
        <v>0</v>
      </c>
    </row>
    <row r="405" spans="1:3" x14ac:dyDescent="0.3">
      <c r="A405">
        <f>Clean_Data!F405*Clean_Data!G405*(1-Clean_Data!H405)</f>
        <v>2283.6239999999998</v>
      </c>
      <c r="B405" t="str">
        <f>IF(ROUND(A405,2)=ROUND(Clean_Data!L405,2),"OK","ERROR")</f>
        <v>OK</v>
      </c>
      <c r="C405" s="4">
        <f>ROUND(A405-Clean_Data!L405,2)</f>
        <v>0</v>
      </c>
    </row>
    <row r="406" spans="1:3" x14ac:dyDescent="0.3">
      <c r="A406">
        <f>Clean_Data!F406*Clean_Data!G406*(1-Clean_Data!H406)</f>
        <v>1134.9156</v>
      </c>
      <c r="B406" t="str">
        <f>IF(ROUND(A406,2)=ROUND(Clean_Data!L406,2),"OK","ERROR")</f>
        <v>OK</v>
      </c>
      <c r="C406" s="4">
        <f>ROUND(A406-Clean_Data!L406,2)</f>
        <v>0</v>
      </c>
    </row>
    <row r="407" spans="1:3" x14ac:dyDescent="0.3">
      <c r="A407">
        <f>Clean_Data!F407*Clean_Data!G407*(1-Clean_Data!H407)</f>
        <v>1784.8208</v>
      </c>
      <c r="B407" t="str">
        <f>IF(ROUND(A407,2)=ROUND(Clean_Data!L407,2),"OK","ERROR")</f>
        <v>OK</v>
      </c>
      <c r="C407" s="4">
        <f>ROUND(A407-Clean_Data!L407,2)</f>
        <v>0</v>
      </c>
    </row>
    <row r="408" spans="1:3" x14ac:dyDescent="0.3">
      <c r="A408">
        <f>Clean_Data!F408*Clean_Data!G408*(1-Clean_Data!H408)</f>
        <v>763.74720000000013</v>
      </c>
      <c r="B408" t="str">
        <f>IF(ROUND(A408,2)=ROUND(Clean_Data!L408,2),"OK","ERROR")</f>
        <v>OK</v>
      </c>
      <c r="C408" s="4">
        <f>ROUND(A408-Clean_Data!L408,2)</f>
        <v>0</v>
      </c>
    </row>
    <row r="409" spans="1:3" x14ac:dyDescent="0.3">
      <c r="A409">
        <f>Clean_Data!F409*Clean_Data!G409*(1-Clean_Data!H409)</f>
        <v>2551.7583</v>
      </c>
      <c r="B409" t="str">
        <f>IF(ROUND(A409,2)=ROUND(Clean_Data!L409,2),"OK","ERROR")</f>
        <v>OK</v>
      </c>
      <c r="C409" s="4">
        <f>ROUND(A409-Clean_Data!L409,2)</f>
        <v>0</v>
      </c>
    </row>
    <row r="410" spans="1:3" x14ac:dyDescent="0.3">
      <c r="A410">
        <f>Clean_Data!F410*Clean_Data!G410*(1-Clean_Data!H410)</f>
        <v>119.05530000000002</v>
      </c>
      <c r="B410" t="str">
        <f>IF(ROUND(A410,2)=ROUND(Clean_Data!L410,2),"OK","ERROR")</f>
        <v>OK</v>
      </c>
      <c r="C410" s="4">
        <f>ROUND(A410-Clean_Data!L410,2)</f>
        <v>0</v>
      </c>
    </row>
    <row r="411" spans="1:3" x14ac:dyDescent="0.3">
      <c r="A411">
        <f>Clean_Data!F411*Clean_Data!G411*(1-Clean_Data!H411)</f>
        <v>1438.9692</v>
      </c>
      <c r="B411" t="str">
        <f>IF(ROUND(A411,2)=ROUND(Clean_Data!L411,2),"OK","ERROR")</f>
        <v>OK</v>
      </c>
      <c r="C411" s="4">
        <f>ROUND(A411-Clean_Data!L411,2)</f>
        <v>0</v>
      </c>
    </row>
    <row r="412" spans="1:3" x14ac:dyDescent="0.3">
      <c r="A412">
        <f>Clean_Data!F412*Clean_Data!G412*(1-Clean_Data!H412)</f>
        <v>1061.2223999999999</v>
      </c>
      <c r="B412" t="str">
        <f>IF(ROUND(A412,2)=ROUND(Clean_Data!L412,2),"OK","ERROR")</f>
        <v>OK</v>
      </c>
      <c r="C412" s="4">
        <f>ROUND(A412-Clean_Data!L412,2)</f>
        <v>0</v>
      </c>
    </row>
    <row r="413" spans="1:3" x14ac:dyDescent="0.3">
      <c r="A413">
        <f>Clean_Data!F413*Clean_Data!G413*(1-Clean_Data!H413)</f>
        <v>395.17439999999999</v>
      </c>
      <c r="B413" t="str">
        <f>IF(ROUND(A413,2)=ROUND(Clean_Data!L413,2),"OK","ERROR")</f>
        <v>OK</v>
      </c>
      <c r="C413" s="4">
        <f>ROUND(A413-Clean_Data!L413,2)</f>
        <v>0</v>
      </c>
    </row>
    <row r="414" spans="1:3" x14ac:dyDescent="0.3">
      <c r="A414">
        <f>Clean_Data!F414*Clean_Data!G414*(1-Clean_Data!H414)</f>
        <v>877.25279999999998</v>
      </c>
      <c r="B414" t="str">
        <f>IF(ROUND(A414,2)=ROUND(Clean_Data!L414,2),"OK","ERROR")</f>
        <v>OK</v>
      </c>
      <c r="C414" s="4">
        <f>ROUND(A414-Clean_Data!L414,2)</f>
        <v>0</v>
      </c>
    </row>
    <row r="415" spans="1:3" x14ac:dyDescent="0.3">
      <c r="A415">
        <f>Clean_Data!F415*Clean_Data!G415*(1-Clean_Data!H415)</f>
        <v>444.86199999999997</v>
      </c>
      <c r="B415" t="str">
        <f>IF(ROUND(A415,2)=ROUND(Clean_Data!L415,2),"OK","ERROR")</f>
        <v>OK</v>
      </c>
      <c r="C415" s="4">
        <f>ROUND(A415-Clean_Data!L415,2)</f>
        <v>0</v>
      </c>
    </row>
    <row r="416" spans="1:3" x14ac:dyDescent="0.3">
      <c r="A416">
        <f>Clean_Data!F416*Clean_Data!G416*(1-Clean_Data!H416)</f>
        <v>969.63360000000011</v>
      </c>
      <c r="B416" t="str">
        <f>IF(ROUND(A416,2)=ROUND(Clean_Data!L416,2),"OK","ERROR")</f>
        <v>OK</v>
      </c>
      <c r="C416" s="4">
        <f>ROUND(A416-Clean_Data!L416,2)</f>
        <v>0</v>
      </c>
    </row>
    <row r="417" spans="1:3" x14ac:dyDescent="0.3">
      <c r="A417">
        <f>Clean_Data!F417*Clean_Data!G417*(1-Clean_Data!H417)</f>
        <v>272.56229999999999</v>
      </c>
      <c r="B417" t="str">
        <f>IF(ROUND(A417,2)=ROUND(Clean_Data!L417,2),"OK","ERROR")</f>
        <v>OK</v>
      </c>
      <c r="C417" s="4">
        <f>ROUND(A417-Clean_Data!L417,2)</f>
        <v>0</v>
      </c>
    </row>
    <row r="418" spans="1:3" x14ac:dyDescent="0.3">
      <c r="A418">
        <f>Clean_Data!F418*Clean_Data!G418*(1-Clean_Data!H418)</f>
        <v>883.779</v>
      </c>
      <c r="B418" t="str">
        <f>IF(ROUND(A418,2)=ROUND(Clean_Data!L418,2),"OK","ERROR")</f>
        <v>OK</v>
      </c>
      <c r="C418" s="4">
        <f>ROUND(A418-Clean_Data!L418,2)</f>
        <v>0</v>
      </c>
    </row>
    <row r="419" spans="1:3" x14ac:dyDescent="0.3">
      <c r="A419">
        <f>Clean_Data!F419*Clean_Data!G419*(1-Clean_Data!H419)</f>
        <v>667.57500000000005</v>
      </c>
      <c r="B419" t="str">
        <f>IF(ROUND(A419,2)=ROUND(Clean_Data!L419,2),"OK","ERROR")</f>
        <v>OK</v>
      </c>
      <c r="C419" s="4">
        <f>ROUND(A419-Clean_Data!L419,2)</f>
        <v>0</v>
      </c>
    </row>
    <row r="420" spans="1:3" x14ac:dyDescent="0.3">
      <c r="A420">
        <f>Clean_Data!F420*Clean_Data!G420*(1-Clean_Data!H420)</f>
        <v>1188.4223999999999</v>
      </c>
      <c r="B420" t="str">
        <f>IF(ROUND(A420,2)=ROUND(Clean_Data!L420,2),"OK","ERROR")</f>
        <v>OK</v>
      </c>
      <c r="C420" s="4">
        <f>ROUND(A420-Clean_Data!L420,2)</f>
        <v>0</v>
      </c>
    </row>
    <row r="421" spans="1:3" x14ac:dyDescent="0.3">
      <c r="A421">
        <f>Clean_Data!F421*Clean_Data!G421*(1-Clean_Data!H421)</f>
        <v>2636.6578</v>
      </c>
      <c r="B421" t="str">
        <f>IF(ROUND(A421,2)=ROUND(Clean_Data!L421,2),"OK","ERROR")</f>
        <v>OK</v>
      </c>
      <c r="C421" s="4">
        <f>ROUND(A421-Clean_Data!L421,2)</f>
        <v>0</v>
      </c>
    </row>
    <row r="422" spans="1:3" x14ac:dyDescent="0.3">
      <c r="A422">
        <f>Clean_Data!F422*Clean_Data!G422*(1-Clean_Data!H422)</f>
        <v>1278.3036</v>
      </c>
      <c r="B422" t="str">
        <f>IF(ROUND(A422,2)=ROUND(Clean_Data!L422,2),"OK","ERROR")</f>
        <v>OK</v>
      </c>
      <c r="C422" s="4">
        <f>ROUND(A422-Clean_Data!L422,2)</f>
        <v>0</v>
      </c>
    </row>
    <row r="423" spans="1:3" x14ac:dyDescent="0.3">
      <c r="A423">
        <f>Clean_Data!F423*Clean_Data!G423*(1-Clean_Data!H423)</f>
        <v>1064.7059999999999</v>
      </c>
      <c r="B423" t="str">
        <f>IF(ROUND(A423,2)=ROUND(Clean_Data!L423,2),"OK","ERROR")</f>
        <v>OK</v>
      </c>
      <c r="C423" s="4">
        <f>ROUND(A423-Clean_Data!L423,2)</f>
        <v>0</v>
      </c>
    </row>
    <row r="424" spans="1:3" x14ac:dyDescent="0.3">
      <c r="A424">
        <f>Clean_Data!F424*Clean_Data!G424*(1-Clean_Data!H424)</f>
        <v>362.2158</v>
      </c>
      <c r="B424" t="str">
        <f>IF(ROUND(A424,2)=ROUND(Clean_Data!L424,2),"OK","ERROR")</f>
        <v>OK</v>
      </c>
      <c r="C424" s="4">
        <f>ROUND(A424-Clean_Data!L424,2)</f>
        <v>0</v>
      </c>
    </row>
    <row r="425" spans="1:3" x14ac:dyDescent="0.3">
      <c r="A425">
        <f>Clean_Data!F425*Clean_Data!G425*(1-Clean_Data!H425)</f>
        <v>1587.0152</v>
      </c>
      <c r="B425" t="str">
        <f>IF(ROUND(A425,2)=ROUND(Clean_Data!L425,2),"OK","ERROR")</f>
        <v>OK</v>
      </c>
      <c r="C425" s="4">
        <f>ROUND(A425-Clean_Data!L425,2)</f>
        <v>0</v>
      </c>
    </row>
    <row r="426" spans="1:3" x14ac:dyDescent="0.3">
      <c r="A426">
        <f>Clean_Data!F426*Clean_Data!G426*(1-Clean_Data!H426)</f>
        <v>137.55839999999998</v>
      </c>
      <c r="B426" t="str">
        <f>IF(ROUND(A426,2)=ROUND(Clean_Data!L426,2),"OK","ERROR")</f>
        <v>OK</v>
      </c>
      <c r="C426" s="4">
        <f>ROUND(A426-Clean_Data!L426,2)</f>
        <v>0</v>
      </c>
    </row>
    <row r="427" spans="1:3" x14ac:dyDescent="0.3">
      <c r="A427">
        <f>Clean_Data!F427*Clean_Data!G427*(1-Clean_Data!H427)</f>
        <v>281.41919999999999</v>
      </c>
      <c r="B427" t="str">
        <f>IF(ROUND(A427,2)=ROUND(Clean_Data!L427,2),"OK","ERROR")</f>
        <v>OK</v>
      </c>
      <c r="C427" s="4">
        <f>ROUND(A427-Clean_Data!L427,2)</f>
        <v>0</v>
      </c>
    </row>
    <row r="428" spans="1:3" x14ac:dyDescent="0.3">
      <c r="A428">
        <f>Clean_Data!F428*Clean_Data!G428*(1-Clean_Data!H428)</f>
        <v>301.08850000000001</v>
      </c>
      <c r="B428" t="str">
        <f>IF(ROUND(A428,2)=ROUND(Clean_Data!L428,2),"OK","ERROR")</f>
        <v>OK</v>
      </c>
      <c r="C428" s="4">
        <f>ROUND(A428-Clean_Data!L428,2)</f>
        <v>0</v>
      </c>
    </row>
    <row r="429" spans="1:3" x14ac:dyDescent="0.3">
      <c r="A429">
        <f>Clean_Data!F429*Clean_Data!G429*(1-Clean_Data!H429)</f>
        <v>283.53960000000001</v>
      </c>
      <c r="B429" t="str">
        <f>IF(ROUND(A429,2)=ROUND(Clean_Data!L429,2),"OK","ERROR")</f>
        <v>OK</v>
      </c>
      <c r="C429" s="4">
        <f>ROUND(A429-Clean_Data!L429,2)</f>
        <v>0</v>
      </c>
    </row>
    <row r="430" spans="1:3" x14ac:dyDescent="0.3">
      <c r="A430">
        <f>Clean_Data!F430*Clean_Data!G430*(1-Clean_Data!H430)</f>
        <v>945.80499999999995</v>
      </c>
      <c r="B430" t="str">
        <f>IF(ROUND(A430,2)=ROUND(Clean_Data!L430,2),"OK","ERROR")</f>
        <v>ERROR</v>
      </c>
      <c r="C430" s="4">
        <f>ROUND(A430-Clean_Data!L430,2)</f>
        <v>0</v>
      </c>
    </row>
    <row r="431" spans="1:3" x14ac:dyDescent="0.3">
      <c r="A431">
        <f>Clean_Data!F431*Clean_Data!G431*(1-Clean_Data!H431)</f>
        <v>244.84379999999999</v>
      </c>
      <c r="B431" t="str">
        <f>IF(ROUND(A431,2)=ROUND(Clean_Data!L431,2),"OK","ERROR")</f>
        <v>OK</v>
      </c>
      <c r="C431" s="4">
        <f>ROUND(A431-Clean_Data!L431,2)</f>
        <v>0</v>
      </c>
    </row>
    <row r="432" spans="1:3" x14ac:dyDescent="0.3">
      <c r="A432">
        <f>Clean_Data!F432*Clean_Data!G432*(1-Clean_Data!H432)</f>
        <v>476.65350000000001</v>
      </c>
      <c r="B432" t="str">
        <f>IF(ROUND(A432,2)=ROUND(Clean_Data!L432,2),"OK","ERROR")</f>
        <v>OK</v>
      </c>
      <c r="C432" s="4">
        <f>ROUND(A432-Clean_Data!L432,2)</f>
        <v>0</v>
      </c>
    </row>
    <row r="433" spans="1:3" x14ac:dyDescent="0.3">
      <c r="A433">
        <f>Clean_Data!F433*Clean_Data!G433*(1-Clean_Data!H433)</f>
        <v>536.60969999999998</v>
      </c>
      <c r="B433" t="str">
        <f>IF(ROUND(A433,2)=ROUND(Clean_Data!L433,2),"OK","ERROR")</f>
        <v>OK</v>
      </c>
      <c r="C433" s="4">
        <f>ROUND(A433-Clean_Data!L433,2)</f>
        <v>0</v>
      </c>
    </row>
    <row r="434" spans="1:3" x14ac:dyDescent="0.3">
      <c r="A434">
        <f>Clean_Data!F434*Clean_Data!G434*(1-Clean_Data!H434)</f>
        <v>561.47</v>
      </c>
      <c r="B434" t="str">
        <f>IF(ROUND(A434,2)=ROUND(Clean_Data!L434,2),"OK","ERROR")</f>
        <v>OK</v>
      </c>
      <c r="C434" s="4">
        <f>ROUND(A434-Clean_Data!L434,2)</f>
        <v>0</v>
      </c>
    </row>
    <row r="435" spans="1:3" x14ac:dyDescent="0.3">
      <c r="A435">
        <f>Clean_Data!F435*Clean_Data!G435*(1-Clean_Data!H435)</f>
        <v>1973.6080000000002</v>
      </c>
      <c r="B435" t="str">
        <f>IF(ROUND(A435,2)=ROUND(Clean_Data!L435,2),"OK","ERROR")</f>
        <v>OK</v>
      </c>
      <c r="C435" s="4">
        <f>ROUND(A435-Clean_Data!L435,2)</f>
        <v>0</v>
      </c>
    </row>
    <row r="436" spans="1:3" x14ac:dyDescent="0.3">
      <c r="A436">
        <f>Clean_Data!F436*Clean_Data!G436*(1-Clean_Data!H436)</f>
        <v>578.18549999999993</v>
      </c>
      <c r="B436" t="str">
        <f>IF(ROUND(A436,2)=ROUND(Clean_Data!L436,2),"OK","ERROR")</f>
        <v>OK</v>
      </c>
      <c r="C436" s="4">
        <f>ROUND(A436-Clean_Data!L436,2)</f>
        <v>0</v>
      </c>
    </row>
    <row r="437" spans="1:3" x14ac:dyDescent="0.3">
      <c r="A437">
        <f>Clean_Data!F437*Clean_Data!G437*(1-Clean_Data!H437)</f>
        <v>2670.8947999999996</v>
      </c>
      <c r="B437" t="str">
        <f>IF(ROUND(A437,2)=ROUND(Clean_Data!L437,2),"OK","ERROR")</f>
        <v>OK</v>
      </c>
      <c r="C437" s="4">
        <f>ROUND(A437-Clean_Data!L437,2)</f>
        <v>0</v>
      </c>
    </row>
    <row r="438" spans="1:3" x14ac:dyDescent="0.3">
      <c r="A438">
        <f>Clean_Data!F438*Clean_Data!G438*(1-Clean_Data!H438)</f>
        <v>266.47839999999997</v>
      </c>
      <c r="B438" t="str">
        <f>IF(ROUND(A438,2)=ROUND(Clean_Data!L438,2),"OK","ERROR")</f>
        <v>OK</v>
      </c>
      <c r="C438" s="4">
        <f>ROUND(A438-Clean_Data!L438,2)</f>
        <v>0</v>
      </c>
    </row>
    <row r="439" spans="1:3" x14ac:dyDescent="0.3">
      <c r="A439">
        <f>Clean_Data!F439*Clean_Data!G439*(1-Clean_Data!H439)</f>
        <v>184.53399999999999</v>
      </c>
      <c r="B439" t="str">
        <f>IF(ROUND(A439,2)=ROUND(Clean_Data!L439,2),"OK","ERROR")</f>
        <v>OK</v>
      </c>
      <c r="C439" s="4">
        <f>ROUND(A439-Clean_Data!L439,2)</f>
        <v>0</v>
      </c>
    </row>
    <row r="440" spans="1:3" x14ac:dyDescent="0.3">
      <c r="A440">
        <f>Clean_Data!F440*Clean_Data!G440*(1-Clean_Data!H440)</f>
        <v>1711.7490000000003</v>
      </c>
      <c r="B440" t="str">
        <f>IF(ROUND(A440,2)=ROUND(Clean_Data!L440,2),"OK","ERROR")</f>
        <v>OK</v>
      </c>
      <c r="C440" s="4">
        <f>ROUND(A440-Clean_Data!L440,2)</f>
        <v>0</v>
      </c>
    </row>
    <row r="441" spans="1:3" x14ac:dyDescent="0.3">
      <c r="A441">
        <f>Clean_Data!F441*Clean_Data!G441*(1-Clean_Data!H441)</f>
        <v>204.05999999999997</v>
      </c>
      <c r="B441" t="str">
        <f>IF(ROUND(A441,2)=ROUND(Clean_Data!L441,2),"OK","ERROR")</f>
        <v>OK</v>
      </c>
      <c r="C441" s="4">
        <f>ROUND(A441-Clean_Data!L441,2)</f>
        <v>0</v>
      </c>
    </row>
    <row r="442" spans="1:3" x14ac:dyDescent="0.3">
      <c r="A442">
        <f>Clean_Data!F442*Clean_Data!G442*(1-Clean_Data!H442)</f>
        <v>2453.7270000000003</v>
      </c>
      <c r="B442" t="str">
        <f>IF(ROUND(A442,2)=ROUND(Clean_Data!L442,2),"OK","ERROR")</f>
        <v>OK</v>
      </c>
      <c r="C442" s="4">
        <f>ROUND(A442-Clean_Data!L442,2)</f>
        <v>0</v>
      </c>
    </row>
    <row r="443" spans="1:3" x14ac:dyDescent="0.3">
      <c r="A443">
        <f>Clean_Data!F443*Clean_Data!G443*(1-Clean_Data!H443)</f>
        <v>499.21549999999996</v>
      </c>
      <c r="B443" t="str">
        <f>IF(ROUND(A443,2)=ROUND(Clean_Data!L443,2),"OK","ERROR")</f>
        <v>OK</v>
      </c>
      <c r="C443" s="4">
        <f>ROUND(A443-Clean_Data!L443,2)</f>
        <v>0</v>
      </c>
    </row>
    <row r="444" spans="1:3" x14ac:dyDescent="0.3">
      <c r="A444">
        <f>Clean_Data!F444*Clean_Data!G444*(1-Clean_Data!H444)</f>
        <v>1088.3519999999999</v>
      </c>
      <c r="B444" t="str">
        <f>IF(ROUND(A444,2)=ROUND(Clean_Data!L444,2),"OK","ERROR")</f>
        <v>OK</v>
      </c>
      <c r="C444" s="4">
        <f>ROUND(A444-Clean_Data!L444,2)</f>
        <v>0</v>
      </c>
    </row>
    <row r="445" spans="1:3" x14ac:dyDescent="0.3">
      <c r="A445">
        <f>Clean_Data!F445*Clean_Data!G445*(1-Clean_Data!H445)</f>
        <v>993.54</v>
      </c>
      <c r="B445" t="str">
        <f>IF(ROUND(A445,2)=ROUND(Clean_Data!L445,2),"OK","ERROR")</f>
        <v>OK</v>
      </c>
      <c r="C445" s="4">
        <f>ROUND(A445-Clean_Data!L445,2)</f>
        <v>0</v>
      </c>
    </row>
    <row r="446" spans="1:3" x14ac:dyDescent="0.3">
      <c r="A446">
        <f>Clean_Data!F446*Clean_Data!G446*(1-Clean_Data!H446)</f>
        <v>185.7492</v>
      </c>
      <c r="B446" t="str">
        <f>IF(ROUND(A446,2)=ROUND(Clean_Data!L446,2),"OK","ERROR")</f>
        <v>OK</v>
      </c>
      <c r="C446" s="4">
        <f>ROUND(A446-Clean_Data!L446,2)</f>
        <v>0</v>
      </c>
    </row>
    <row r="447" spans="1:3" x14ac:dyDescent="0.3">
      <c r="A447">
        <f>Clean_Data!F447*Clean_Data!G447*(1-Clean_Data!H447)</f>
        <v>1165.9392</v>
      </c>
      <c r="B447" t="str">
        <f>IF(ROUND(A447,2)=ROUND(Clean_Data!L447,2),"OK","ERROR")</f>
        <v>OK</v>
      </c>
      <c r="C447" s="4">
        <f>ROUND(A447-Clean_Data!L447,2)</f>
        <v>0</v>
      </c>
    </row>
    <row r="448" spans="1:3" x14ac:dyDescent="0.3">
      <c r="A448">
        <f>Clean_Data!F448*Clean_Data!G448*(1-Clean_Data!H448)</f>
        <v>447.01439999999997</v>
      </c>
      <c r="B448" t="str">
        <f>IF(ROUND(A448,2)=ROUND(Clean_Data!L448,2),"OK","ERROR")</f>
        <v>OK</v>
      </c>
      <c r="C448" s="4">
        <f>ROUND(A448-Clean_Data!L448,2)</f>
        <v>0</v>
      </c>
    </row>
    <row r="449" spans="1:3" x14ac:dyDescent="0.3">
      <c r="A449">
        <f>Clean_Data!F449*Clean_Data!G449*(1-Clean_Data!H449)</f>
        <v>716.2364</v>
      </c>
      <c r="B449" t="str">
        <f>IF(ROUND(A449,2)=ROUND(Clean_Data!L449,2),"OK","ERROR")</f>
        <v>OK</v>
      </c>
      <c r="C449" s="4">
        <f>ROUND(A449-Clean_Data!L449,2)</f>
        <v>0</v>
      </c>
    </row>
    <row r="450" spans="1:3" x14ac:dyDescent="0.3">
      <c r="A450">
        <f>Clean_Data!F450*Clean_Data!G450*(1-Clean_Data!H450)</f>
        <v>2489.6088</v>
      </c>
      <c r="B450" t="str">
        <f>IF(ROUND(A450,2)=ROUND(Clean_Data!L450,2),"OK","ERROR")</f>
        <v>OK</v>
      </c>
      <c r="C450" s="4">
        <f>ROUND(A450-Clean_Data!L450,2)</f>
        <v>0</v>
      </c>
    </row>
    <row r="451" spans="1:3" x14ac:dyDescent="0.3">
      <c r="A451">
        <f>Clean_Data!F451*Clean_Data!G451*(1-Clean_Data!H451)</f>
        <v>148.86059999999998</v>
      </c>
      <c r="B451" t="str">
        <f>IF(ROUND(A451,2)=ROUND(Clean_Data!L451,2),"OK","ERROR")</f>
        <v>OK</v>
      </c>
      <c r="C451" s="4">
        <f>ROUND(A451-Clean_Data!L451,2)</f>
        <v>0</v>
      </c>
    </row>
    <row r="452" spans="1:3" x14ac:dyDescent="0.3">
      <c r="A452">
        <f>Clean_Data!F452*Clean_Data!G452*(1-Clean_Data!H452)</f>
        <v>907.62199999999996</v>
      </c>
      <c r="B452" t="str">
        <f>IF(ROUND(A452,2)=ROUND(Clean_Data!L452,2),"OK","ERROR")</f>
        <v>OK</v>
      </c>
      <c r="C452" s="4">
        <f>ROUND(A452-Clean_Data!L452,2)</f>
        <v>0</v>
      </c>
    </row>
    <row r="453" spans="1:3" x14ac:dyDescent="0.3">
      <c r="A453">
        <f>Clean_Data!F453*Clean_Data!G453*(1-Clean_Data!H453)</f>
        <v>431.42879999999997</v>
      </c>
      <c r="B453" t="str">
        <f>IF(ROUND(A453,2)=ROUND(Clean_Data!L453,2),"OK","ERROR")</f>
        <v>OK</v>
      </c>
      <c r="C453" s="4">
        <f>ROUND(A453-Clean_Data!L453,2)</f>
        <v>0</v>
      </c>
    </row>
    <row r="454" spans="1:3" x14ac:dyDescent="0.3">
      <c r="A454">
        <f>Clean_Data!F454*Clean_Data!G454*(1-Clean_Data!H454)</f>
        <v>208.55539999999999</v>
      </c>
      <c r="B454" t="str">
        <f>IF(ROUND(A454,2)=ROUND(Clean_Data!L454,2),"OK","ERROR")</f>
        <v>OK</v>
      </c>
      <c r="C454" s="4">
        <f>ROUND(A454-Clean_Data!L454,2)</f>
        <v>0</v>
      </c>
    </row>
    <row r="455" spans="1:3" x14ac:dyDescent="0.3">
      <c r="A455">
        <f>Clean_Data!F455*Clean_Data!G455*(1-Clean_Data!H455)</f>
        <v>2769.6515000000004</v>
      </c>
      <c r="B455" t="str">
        <f>IF(ROUND(A455,2)=ROUND(Clean_Data!L455,2),"OK","ERROR")</f>
        <v>OK</v>
      </c>
      <c r="C455" s="4">
        <f>ROUND(A455-Clean_Data!L455,2)</f>
        <v>0</v>
      </c>
    </row>
    <row r="456" spans="1:3" x14ac:dyDescent="0.3">
      <c r="A456">
        <f>Clean_Data!F456*Clean_Data!G456*(1-Clean_Data!H456)</f>
        <v>478.74</v>
      </c>
      <c r="B456" t="str">
        <f>IF(ROUND(A456,2)=ROUND(Clean_Data!L456,2),"OK","ERROR")</f>
        <v>OK</v>
      </c>
      <c r="C456" s="4">
        <f>ROUND(A456-Clean_Data!L456,2)</f>
        <v>0</v>
      </c>
    </row>
    <row r="457" spans="1:3" x14ac:dyDescent="0.3">
      <c r="A457">
        <f>Clean_Data!F457*Clean_Data!G457*(1-Clean_Data!H457)</f>
        <v>98.592000000000013</v>
      </c>
      <c r="B457" t="str">
        <f>IF(ROUND(A457,2)=ROUND(Clean_Data!L457,2),"OK","ERROR")</f>
        <v>OK</v>
      </c>
      <c r="C457" s="4">
        <f>ROUND(A457-Clean_Data!L457,2)</f>
        <v>0</v>
      </c>
    </row>
    <row r="458" spans="1:3" x14ac:dyDescent="0.3">
      <c r="A458">
        <f>Clean_Data!F458*Clean_Data!G458*(1-Clean_Data!H458)</f>
        <v>505.50159999999994</v>
      </c>
      <c r="B458" t="str">
        <f>IF(ROUND(A458,2)=ROUND(Clean_Data!L458,2),"OK","ERROR")</f>
        <v>OK</v>
      </c>
      <c r="C458" s="4">
        <f>ROUND(A458-Clean_Data!L458,2)</f>
        <v>0</v>
      </c>
    </row>
    <row r="459" spans="1:3" x14ac:dyDescent="0.3">
      <c r="A459">
        <f>Clean_Data!F459*Clean_Data!G459*(1-Clean_Data!H459)</f>
        <v>1578.4703999999999</v>
      </c>
      <c r="B459" t="str">
        <f>IF(ROUND(A459,2)=ROUND(Clean_Data!L459,2),"OK","ERROR")</f>
        <v>OK</v>
      </c>
      <c r="C459" s="4">
        <f>ROUND(A459-Clean_Data!L459,2)</f>
        <v>0</v>
      </c>
    </row>
    <row r="460" spans="1:3" x14ac:dyDescent="0.3">
      <c r="A460">
        <f>Clean_Data!F460*Clean_Data!G460*(1-Clean_Data!H460)</f>
        <v>901.65400000000011</v>
      </c>
      <c r="B460" t="str">
        <f>IF(ROUND(A460,2)=ROUND(Clean_Data!L460,2),"OK","ERROR")</f>
        <v>OK</v>
      </c>
      <c r="C460" s="4">
        <f>ROUND(A460-Clean_Data!L460,2)</f>
        <v>0</v>
      </c>
    </row>
    <row r="461" spans="1:3" x14ac:dyDescent="0.3">
      <c r="A461">
        <f>Clean_Data!F461*Clean_Data!G461*(1-Clean_Data!H461)</f>
        <v>768.37619999999993</v>
      </c>
      <c r="B461" t="str">
        <f>IF(ROUND(A461,2)=ROUND(Clean_Data!L461,2),"OK","ERROR")</f>
        <v>OK</v>
      </c>
      <c r="C461" s="4">
        <f>ROUND(A461-Clean_Data!L461,2)</f>
        <v>0</v>
      </c>
    </row>
    <row r="462" spans="1:3" x14ac:dyDescent="0.3">
      <c r="A462">
        <f>Clean_Data!F462*Clean_Data!G462*(1-Clean_Data!H462)</f>
        <v>2300.5194999999999</v>
      </c>
      <c r="B462" t="str">
        <f>IF(ROUND(A462,2)=ROUND(Clean_Data!L462,2),"OK","ERROR")</f>
        <v>OK</v>
      </c>
      <c r="C462" s="4">
        <f>ROUND(A462-Clean_Data!L462,2)</f>
        <v>0</v>
      </c>
    </row>
    <row r="463" spans="1:3" x14ac:dyDescent="0.3">
      <c r="A463">
        <f>Clean_Data!F463*Clean_Data!G463*(1-Clean_Data!H463)</f>
        <v>1784.0592000000001</v>
      </c>
      <c r="B463" t="str">
        <f>IF(ROUND(A463,2)=ROUND(Clean_Data!L463,2),"OK","ERROR")</f>
        <v>OK</v>
      </c>
      <c r="C463" s="4">
        <f>ROUND(A463-Clean_Data!L463,2)</f>
        <v>0</v>
      </c>
    </row>
    <row r="464" spans="1:3" x14ac:dyDescent="0.3">
      <c r="A464">
        <f>Clean_Data!F464*Clean_Data!G464*(1-Clean_Data!H464)</f>
        <v>711.43380000000002</v>
      </c>
      <c r="B464" t="str">
        <f>IF(ROUND(A464,2)=ROUND(Clean_Data!L464,2),"OK","ERROR")</f>
        <v>OK</v>
      </c>
      <c r="C464" s="4">
        <f>ROUND(A464-Clean_Data!L464,2)</f>
        <v>0</v>
      </c>
    </row>
    <row r="465" spans="1:3" x14ac:dyDescent="0.3">
      <c r="A465">
        <f>Clean_Data!F465*Clean_Data!G465*(1-Clean_Data!H465)</f>
        <v>188.2482</v>
      </c>
      <c r="B465" t="str">
        <f>IF(ROUND(A465,2)=ROUND(Clean_Data!L465,2),"OK","ERROR")</f>
        <v>OK</v>
      </c>
      <c r="C465" s="4">
        <f>ROUND(A465-Clean_Data!L465,2)</f>
        <v>0</v>
      </c>
    </row>
    <row r="466" spans="1:3" x14ac:dyDescent="0.3">
      <c r="A466">
        <f>Clean_Data!F466*Clean_Data!G466*(1-Clean_Data!H466)</f>
        <v>702.08879999999999</v>
      </c>
      <c r="B466" t="str">
        <f>IF(ROUND(A466,2)=ROUND(Clean_Data!L466,2),"OK","ERROR")</f>
        <v>OK</v>
      </c>
      <c r="C466" s="4">
        <f>ROUND(A466-Clean_Data!L466,2)</f>
        <v>0</v>
      </c>
    </row>
    <row r="467" spans="1:3" x14ac:dyDescent="0.3">
      <c r="A467">
        <f>Clean_Data!F467*Clean_Data!G467*(1-Clean_Data!H467)</f>
        <v>1171.9487999999999</v>
      </c>
      <c r="B467" t="str">
        <f>IF(ROUND(A467,2)=ROUND(Clean_Data!L467,2),"OK","ERROR")</f>
        <v>OK</v>
      </c>
      <c r="C467" s="4">
        <f>ROUND(A467-Clean_Data!L467,2)</f>
        <v>0</v>
      </c>
    </row>
    <row r="468" spans="1:3" x14ac:dyDescent="0.3">
      <c r="A468">
        <f>Clean_Data!F468*Clean_Data!G468*(1-Clean_Data!H468)</f>
        <v>1515.8745000000004</v>
      </c>
      <c r="B468" t="str">
        <f>IF(ROUND(A468,2)=ROUND(Clean_Data!L468,2),"OK","ERROR")</f>
        <v>OK</v>
      </c>
      <c r="C468" s="4">
        <f>ROUND(A468-Clean_Data!L468,2)</f>
        <v>0</v>
      </c>
    </row>
    <row r="469" spans="1:3" x14ac:dyDescent="0.3">
      <c r="A469">
        <f>Clean_Data!F469*Clean_Data!G469*(1-Clean_Data!H469)</f>
        <v>240.02429999999998</v>
      </c>
      <c r="B469" t="str">
        <f>IF(ROUND(A469,2)=ROUND(Clean_Data!L469,2),"OK","ERROR")</f>
        <v>OK</v>
      </c>
      <c r="C469" s="4">
        <f>ROUND(A469-Clean_Data!L469,2)</f>
        <v>0</v>
      </c>
    </row>
    <row r="470" spans="1:3" x14ac:dyDescent="0.3">
      <c r="A470">
        <f>Clean_Data!F470*Clean_Data!G470*(1-Clean_Data!H470)</f>
        <v>285.48839999999996</v>
      </c>
      <c r="B470" t="str">
        <f>IF(ROUND(A470,2)=ROUND(Clean_Data!L470,2),"OK","ERROR")</f>
        <v>OK</v>
      </c>
      <c r="C470" s="4">
        <f>ROUND(A470-Clean_Data!L470,2)</f>
        <v>0</v>
      </c>
    </row>
    <row r="471" spans="1:3" x14ac:dyDescent="0.3">
      <c r="A471">
        <f>Clean_Data!F471*Clean_Data!G471*(1-Clean_Data!H471)</f>
        <v>1821.8760000000002</v>
      </c>
      <c r="B471" t="str">
        <f>IF(ROUND(A471,2)=ROUND(Clean_Data!L471,2),"OK","ERROR")</f>
        <v>OK</v>
      </c>
      <c r="C471" s="4">
        <f>ROUND(A471-Clean_Data!L471,2)</f>
        <v>0</v>
      </c>
    </row>
    <row r="472" spans="1:3" x14ac:dyDescent="0.3">
      <c r="A472">
        <f>Clean_Data!F472*Clean_Data!G472*(1-Clean_Data!H472)</f>
        <v>739.92</v>
      </c>
      <c r="B472" t="str">
        <f>IF(ROUND(A472,2)=ROUND(Clean_Data!L472,2),"OK","ERROR")</f>
        <v>OK</v>
      </c>
      <c r="C472" s="4">
        <f>ROUND(A472-Clean_Data!L472,2)</f>
        <v>0</v>
      </c>
    </row>
    <row r="473" spans="1:3" x14ac:dyDescent="0.3">
      <c r="A473">
        <f>Clean_Data!F473*Clean_Data!G473*(1-Clean_Data!H473)</f>
        <v>1129.98</v>
      </c>
      <c r="B473" t="str">
        <f>IF(ROUND(A473,2)=ROUND(Clean_Data!L473,2),"OK","ERROR")</f>
        <v>OK</v>
      </c>
      <c r="C473" s="4">
        <f>ROUND(A473-Clean_Data!L473,2)</f>
        <v>0</v>
      </c>
    </row>
    <row r="474" spans="1:3" x14ac:dyDescent="0.3">
      <c r="A474">
        <f>Clean_Data!F474*Clean_Data!G474*(1-Clean_Data!H474)</f>
        <v>345.34320000000002</v>
      </c>
      <c r="B474" t="str">
        <f>IF(ROUND(A474,2)=ROUND(Clean_Data!L474,2),"OK","ERROR")</f>
        <v>OK</v>
      </c>
      <c r="C474" s="4">
        <f>ROUND(A474-Clean_Data!L474,2)</f>
        <v>0</v>
      </c>
    </row>
    <row r="475" spans="1:3" x14ac:dyDescent="0.3">
      <c r="A475">
        <f>Clean_Data!F475*Clean_Data!G475*(1-Clean_Data!H475)</f>
        <v>344.3972</v>
      </c>
      <c r="B475" t="str">
        <f>IF(ROUND(A475,2)=ROUND(Clean_Data!L475,2),"OK","ERROR")</f>
        <v>OK</v>
      </c>
      <c r="C475" s="4">
        <f>ROUND(A475-Clean_Data!L475,2)</f>
        <v>0</v>
      </c>
    </row>
    <row r="476" spans="1:3" x14ac:dyDescent="0.3">
      <c r="A476">
        <f>Clean_Data!F476*Clean_Data!G476*(1-Clean_Data!H476)</f>
        <v>837.20519999999988</v>
      </c>
      <c r="B476" t="str">
        <f>IF(ROUND(A476,2)=ROUND(Clean_Data!L476,2),"OK","ERROR")</f>
        <v>OK</v>
      </c>
      <c r="C476" s="4">
        <f>ROUND(A476-Clean_Data!L476,2)</f>
        <v>0</v>
      </c>
    </row>
    <row r="477" spans="1:3" x14ac:dyDescent="0.3">
      <c r="A477">
        <f>Clean_Data!F477*Clean_Data!G477*(1-Clean_Data!H477)</f>
        <v>829.21439999999996</v>
      </c>
      <c r="B477" t="str">
        <f>IF(ROUND(A477,2)=ROUND(Clean_Data!L477,2),"OK","ERROR")</f>
        <v>OK</v>
      </c>
      <c r="C477" s="4">
        <f>ROUND(A477-Clean_Data!L477,2)</f>
        <v>0</v>
      </c>
    </row>
    <row r="478" spans="1:3" x14ac:dyDescent="0.3">
      <c r="A478">
        <f>Clean_Data!F478*Clean_Data!G478*(1-Clean_Data!H478)</f>
        <v>2696.7023999999997</v>
      </c>
      <c r="B478" t="str">
        <f>IF(ROUND(A478,2)=ROUND(Clean_Data!L478,2),"OK","ERROR")</f>
        <v>OK</v>
      </c>
      <c r="C478" s="4">
        <f>ROUND(A478-Clean_Data!L478,2)</f>
        <v>0</v>
      </c>
    </row>
    <row r="479" spans="1:3" x14ac:dyDescent="0.3">
      <c r="A479">
        <f>Clean_Data!F479*Clean_Data!G479*(1-Clean_Data!H479)</f>
        <v>90.527999999999992</v>
      </c>
      <c r="B479" t="str">
        <f>IF(ROUND(A479,2)=ROUND(Clean_Data!L479,2),"OK","ERROR")</f>
        <v>OK</v>
      </c>
      <c r="C479" s="4">
        <f>ROUND(A479-Clean_Data!L479,2)</f>
        <v>0</v>
      </c>
    </row>
    <row r="480" spans="1:3" x14ac:dyDescent="0.3">
      <c r="A480">
        <f>Clean_Data!F480*Clean_Data!G480*(1-Clean_Data!H480)</f>
        <v>560.83680000000004</v>
      </c>
      <c r="B480" t="str">
        <f>IF(ROUND(A480,2)=ROUND(Clean_Data!L480,2),"OK","ERROR")</f>
        <v>OK</v>
      </c>
      <c r="C480" s="4">
        <f>ROUND(A480-Clean_Data!L480,2)</f>
        <v>0</v>
      </c>
    </row>
    <row r="481" spans="1:3" x14ac:dyDescent="0.3">
      <c r="A481">
        <f>Clean_Data!F481*Clean_Data!G481*(1-Clean_Data!H481)</f>
        <v>292.32</v>
      </c>
      <c r="B481" t="str">
        <f>IF(ROUND(A481,2)=ROUND(Clean_Data!L481,2),"OK","ERROR")</f>
        <v>OK</v>
      </c>
      <c r="C481" s="4">
        <f>ROUND(A481-Clean_Data!L481,2)</f>
        <v>0</v>
      </c>
    </row>
    <row r="482" spans="1:3" x14ac:dyDescent="0.3">
      <c r="A482">
        <f>Clean_Data!F482*Clean_Data!G482*(1-Clean_Data!H482)</f>
        <v>1565.0976000000001</v>
      </c>
      <c r="B482" t="str">
        <f>IF(ROUND(A482,2)=ROUND(Clean_Data!L482,2),"OK","ERROR")</f>
        <v>OK</v>
      </c>
      <c r="C482" s="4">
        <f>ROUND(A482-Clean_Data!L482,2)</f>
        <v>0</v>
      </c>
    </row>
    <row r="483" spans="1:3" x14ac:dyDescent="0.3">
      <c r="A483">
        <f>Clean_Data!F483*Clean_Data!G483*(1-Clean_Data!H483)</f>
        <v>29.6922</v>
      </c>
      <c r="B483" t="str">
        <f>IF(ROUND(A483,2)=ROUND(Clean_Data!L483,2),"OK","ERROR")</f>
        <v>OK</v>
      </c>
      <c r="C483" s="4">
        <f>ROUND(A483-Clean_Data!L483,2)</f>
        <v>0</v>
      </c>
    </row>
    <row r="484" spans="1:3" x14ac:dyDescent="0.3">
      <c r="A484">
        <f>Clean_Data!F484*Clean_Data!G484*(1-Clean_Data!H484)</f>
        <v>38.479999999999997</v>
      </c>
      <c r="B484" t="str">
        <f>IF(ROUND(A484,2)=ROUND(Clean_Data!L484,2),"OK","ERROR")</f>
        <v>OK</v>
      </c>
      <c r="C484" s="4">
        <f>ROUND(A484-Clean_Data!L484,2)</f>
        <v>0</v>
      </c>
    </row>
    <row r="485" spans="1:3" x14ac:dyDescent="0.3">
      <c r="A485">
        <f>Clean_Data!F485*Clean_Data!G485*(1-Clean_Data!H485)</f>
        <v>1707.8975999999998</v>
      </c>
      <c r="B485" t="str">
        <f>IF(ROUND(A485,2)=ROUND(Clean_Data!L485,2),"OK","ERROR")</f>
        <v>OK</v>
      </c>
      <c r="C485" s="4">
        <f>ROUND(A485-Clean_Data!L485,2)</f>
        <v>0</v>
      </c>
    </row>
    <row r="486" spans="1:3" x14ac:dyDescent="0.3">
      <c r="A486">
        <f>Clean_Data!F486*Clean_Data!G486*(1-Clean_Data!H486)</f>
        <v>320.33600000000001</v>
      </c>
      <c r="B486" t="str">
        <f>IF(ROUND(A486,2)=ROUND(Clean_Data!L486,2),"OK","ERROR")</f>
        <v>OK</v>
      </c>
      <c r="C486" s="4">
        <f>ROUND(A486-Clean_Data!L486,2)</f>
        <v>0</v>
      </c>
    </row>
    <row r="487" spans="1:3" x14ac:dyDescent="0.3">
      <c r="A487">
        <f>Clean_Data!F487*Clean_Data!G487*(1-Clean_Data!H487)</f>
        <v>297.38799999999998</v>
      </c>
      <c r="B487" t="str">
        <f>IF(ROUND(A487,2)=ROUND(Clean_Data!L487,2),"OK","ERROR")</f>
        <v>OK</v>
      </c>
      <c r="C487" s="4">
        <f>ROUND(A487-Clean_Data!L487,2)</f>
        <v>0</v>
      </c>
    </row>
    <row r="488" spans="1:3" x14ac:dyDescent="0.3">
      <c r="A488">
        <f>Clean_Data!F488*Clean_Data!G488*(1-Clean_Data!H488)</f>
        <v>1375.548</v>
      </c>
      <c r="B488" t="str">
        <f>IF(ROUND(A488,2)=ROUND(Clean_Data!L488,2),"OK","ERROR")</f>
        <v>OK</v>
      </c>
      <c r="C488" s="4">
        <f>ROUND(A488-Clean_Data!L488,2)</f>
        <v>0</v>
      </c>
    </row>
    <row r="489" spans="1:3" x14ac:dyDescent="0.3">
      <c r="A489">
        <f>Clean_Data!F489*Clean_Data!G489*(1-Clean_Data!H489)</f>
        <v>335.02280000000002</v>
      </c>
      <c r="B489" t="str">
        <f>IF(ROUND(A489,2)=ROUND(Clean_Data!L489,2),"OK","ERROR")</f>
        <v>OK</v>
      </c>
      <c r="C489" s="4">
        <f>ROUND(A489-Clean_Data!L489,2)</f>
        <v>0</v>
      </c>
    </row>
    <row r="490" spans="1:3" x14ac:dyDescent="0.3">
      <c r="A490">
        <f>Clean_Data!F490*Clean_Data!G490*(1-Clean_Data!H490)</f>
        <v>1274.49</v>
      </c>
      <c r="B490" t="str">
        <f>IF(ROUND(A490,2)=ROUND(Clean_Data!L490,2),"OK","ERROR")</f>
        <v>OK</v>
      </c>
      <c r="C490" s="4">
        <f>ROUND(A490-Clean_Data!L490,2)</f>
        <v>0</v>
      </c>
    </row>
    <row r="491" spans="1:3" x14ac:dyDescent="0.3">
      <c r="A491">
        <f>Clean_Data!F491*Clean_Data!G491*(1-Clean_Data!H491)</f>
        <v>1906.3526999999999</v>
      </c>
      <c r="B491" t="str">
        <f>IF(ROUND(A491,2)=ROUND(Clean_Data!L491,2),"OK","ERROR")</f>
        <v>OK</v>
      </c>
      <c r="C491" s="4">
        <f>ROUND(A491-Clean_Data!L491,2)</f>
        <v>0</v>
      </c>
    </row>
    <row r="492" spans="1:3" x14ac:dyDescent="0.3">
      <c r="A492">
        <f>Clean_Data!F492*Clean_Data!G492*(1-Clean_Data!H492)</f>
        <v>754.64480000000003</v>
      </c>
      <c r="B492" t="str">
        <f>IF(ROUND(A492,2)=ROUND(Clean_Data!L492,2),"OK","ERROR")</f>
        <v>OK</v>
      </c>
      <c r="C492" s="4">
        <f>ROUND(A492-Clean_Data!L492,2)</f>
        <v>0</v>
      </c>
    </row>
    <row r="493" spans="1:3" x14ac:dyDescent="0.3">
      <c r="A493">
        <f>Clean_Data!F493*Clean_Data!G493*(1-Clean_Data!H493)</f>
        <v>431.9744</v>
      </c>
      <c r="B493" t="str">
        <f>IF(ROUND(A493,2)=ROUND(Clean_Data!L493,2),"OK","ERROR")</f>
        <v>OK</v>
      </c>
      <c r="C493" s="4">
        <f>ROUND(A493-Clean_Data!L493,2)</f>
        <v>0</v>
      </c>
    </row>
    <row r="494" spans="1:3" x14ac:dyDescent="0.3">
      <c r="A494">
        <f>Clean_Data!F494*Clean_Data!G494*(1-Clean_Data!H494)</f>
        <v>395.1558</v>
      </c>
      <c r="B494" t="str">
        <f>IF(ROUND(A494,2)=ROUND(Clean_Data!L494,2),"OK","ERROR")</f>
        <v>OK</v>
      </c>
      <c r="C494" s="4">
        <f>ROUND(A494-Clean_Data!L494,2)</f>
        <v>0</v>
      </c>
    </row>
    <row r="495" spans="1:3" x14ac:dyDescent="0.3">
      <c r="A495">
        <f>Clean_Data!F495*Clean_Data!G495*(1-Clean_Data!H495)</f>
        <v>500.29909999999995</v>
      </c>
      <c r="B495" t="str">
        <f>IF(ROUND(A495,2)=ROUND(Clean_Data!L495,2),"OK","ERROR")</f>
        <v>OK</v>
      </c>
      <c r="C495" s="4">
        <f>ROUND(A495-Clean_Data!L495,2)</f>
        <v>0</v>
      </c>
    </row>
    <row r="496" spans="1:3" x14ac:dyDescent="0.3">
      <c r="A496">
        <f>Clean_Data!F496*Clean_Data!G496*(1-Clean_Data!H496)</f>
        <v>371.63279999999997</v>
      </c>
      <c r="B496" t="str">
        <f>IF(ROUND(A496,2)=ROUND(Clean_Data!L496,2),"OK","ERROR")</f>
        <v>OK</v>
      </c>
      <c r="C496" s="4">
        <f>ROUND(A496-Clean_Data!L496,2)</f>
        <v>0</v>
      </c>
    </row>
    <row r="497" spans="1:3" x14ac:dyDescent="0.3">
      <c r="A497">
        <f>Clean_Data!F497*Clean_Data!G497*(1-Clean_Data!H497)</f>
        <v>73.867499999999993</v>
      </c>
      <c r="B497" t="str">
        <f>IF(ROUND(A497,2)=ROUND(Clean_Data!L497,2),"OK","ERROR")</f>
        <v>OK</v>
      </c>
      <c r="C497" s="4">
        <f>ROUND(A497-Clean_Data!L497,2)</f>
        <v>0</v>
      </c>
    </row>
    <row r="498" spans="1:3" x14ac:dyDescent="0.3">
      <c r="A498">
        <f>Clean_Data!F498*Clean_Data!G498*(1-Clean_Data!H498)</f>
        <v>385.58519999999999</v>
      </c>
      <c r="B498" t="str">
        <f>IF(ROUND(A498,2)=ROUND(Clean_Data!L498,2),"OK","ERROR")</f>
        <v>OK</v>
      </c>
      <c r="C498" s="4">
        <f>ROUND(A498-Clean_Data!L498,2)</f>
        <v>0</v>
      </c>
    </row>
    <row r="499" spans="1:3" x14ac:dyDescent="0.3">
      <c r="A499">
        <f>Clean_Data!F499*Clean_Data!G499*(1-Clean_Data!H499)</f>
        <v>386.13399999999996</v>
      </c>
      <c r="B499" t="str">
        <f>IF(ROUND(A499,2)=ROUND(Clean_Data!L499,2),"OK","ERROR")</f>
        <v>OK</v>
      </c>
      <c r="C499" s="4">
        <f>ROUND(A499-Clean_Data!L499,2)</f>
        <v>0</v>
      </c>
    </row>
    <row r="500" spans="1:3" x14ac:dyDescent="0.3">
      <c r="A500">
        <f>Clean_Data!F500*Clean_Data!G500*(1-Clean_Data!H500)</f>
        <v>771.85439999999983</v>
      </c>
      <c r="B500" t="str">
        <f>IF(ROUND(A500,2)=ROUND(Clean_Data!L500,2),"OK","ERROR")</f>
        <v>OK</v>
      </c>
      <c r="C500" s="4">
        <f>ROUND(A500-Clean_Data!L500,2)</f>
        <v>0</v>
      </c>
    </row>
    <row r="501" spans="1:3" x14ac:dyDescent="0.3">
      <c r="A501">
        <f>Clean_Data!F501*Clean_Data!G501*(1-Clean_Data!H501)</f>
        <v>55.595600000000005</v>
      </c>
      <c r="B501" t="str">
        <f>IF(ROUND(A501,2)=ROUND(Clean_Data!L501,2),"OK","ERROR")</f>
        <v>OK</v>
      </c>
      <c r="C501" s="4">
        <f>ROUND(A501-Clean_Data!L501,2)</f>
        <v>0</v>
      </c>
    </row>
    <row r="502" spans="1:3" x14ac:dyDescent="0.3">
      <c r="A502">
        <f>Clean_Data!F502*Clean_Data!G502*(1-Clean_Data!H502)</f>
        <v>1227.8172</v>
      </c>
      <c r="B502" t="str">
        <f>IF(ROUND(A502,2)=ROUND(Clean_Data!L502,2),"OK","ERROR")</f>
        <v>OK</v>
      </c>
      <c r="C502" s="4">
        <f>ROUND(A502-Clean_Data!L502,2)</f>
        <v>0</v>
      </c>
    </row>
    <row r="503" spans="1:3" x14ac:dyDescent="0.3">
      <c r="A503">
        <f>Clean_Data!F503*Clean_Data!G503*(1-Clean_Data!H503)</f>
        <v>1984.5375000000001</v>
      </c>
      <c r="B503" t="str">
        <f>IF(ROUND(A503,2)=ROUND(Clean_Data!L503,2),"OK","ERROR")</f>
        <v>OK</v>
      </c>
      <c r="C503" s="4">
        <f>ROUND(A503-Clean_Data!L503,2)</f>
        <v>0</v>
      </c>
    </row>
    <row r="504" spans="1:3" x14ac:dyDescent="0.3">
      <c r="A504">
        <f>Clean_Data!F504*Clean_Data!G504*(1-Clean_Data!H504)</f>
        <v>1807.7003999999997</v>
      </c>
      <c r="B504" t="str">
        <f>IF(ROUND(A504,2)=ROUND(Clean_Data!L504,2),"OK","ERROR")</f>
        <v>OK</v>
      </c>
      <c r="C504" s="4">
        <f>ROUND(A504-Clean_Data!L504,2)</f>
        <v>0</v>
      </c>
    </row>
    <row r="505" spans="1:3" x14ac:dyDescent="0.3">
      <c r="A505">
        <f>Clean_Data!F505*Clean_Data!G505*(1-Clean_Data!H505)</f>
        <v>2693.1840000000007</v>
      </c>
      <c r="B505" t="str">
        <f>IF(ROUND(A505,2)=ROUND(Clean_Data!L505,2),"OK","ERROR")</f>
        <v>OK</v>
      </c>
      <c r="C505" s="4">
        <f>ROUND(A505-Clean_Data!L505,2)</f>
        <v>0</v>
      </c>
    </row>
    <row r="506" spans="1:3" x14ac:dyDescent="0.3">
      <c r="A506">
        <f>Clean_Data!F506*Clean_Data!G506*(1-Clean_Data!H506)</f>
        <v>278.9332</v>
      </c>
      <c r="B506" t="str">
        <f>IF(ROUND(A506,2)=ROUND(Clean_Data!L506,2),"OK","ERROR")</f>
        <v>OK</v>
      </c>
      <c r="C506" s="4">
        <f>ROUND(A506-Clean_Data!L506,2)</f>
        <v>0</v>
      </c>
    </row>
    <row r="507" spans="1:3" x14ac:dyDescent="0.3">
      <c r="A507">
        <f>Clean_Data!F507*Clean_Data!G507*(1-Clean_Data!H507)</f>
        <v>2390.2871999999998</v>
      </c>
      <c r="B507" t="str">
        <f>IF(ROUND(A507,2)=ROUND(Clean_Data!L507,2),"OK","ERROR")</f>
        <v>OK</v>
      </c>
      <c r="C507" s="4">
        <f>ROUND(A507-Clean_Data!L507,2)</f>
        <v>0</v>
      </c>
    </row>
    <row r="508" spans="1:3" x14ac:dyDescent="0.3">
      <c r="A508">
        <f>Clean_Data!F508*Clean_Data!G508*(1-Clean_Data!H508)</f>
        <v>1908.9984000000002</v>
      </c>
      <c r="B508" t="str">
        <f>IF(ROUND(A508,2)=ROUND(Clean_Data!L508,2),"OK","ERROR")</f>
        <v>OK</v>
      </c>
      <c r="C508" s="4">
        <f>ROUND(A508-Clean_Data!L508,2)</f>
        <v>0</v>
      </c>
    </row>
    <row r="509" spans="1:3" x14ac:dyDescent="0.3">
      <c r="A509">
        <f>Clean_Data!F509*Clean_Data!G509*(1-Clean_Data!H509)</f>
        <v>1927.6207999999999</v>
      </c>
      <c r="B509" t="str">
        <f>IF(ROUND(A509,2)=ROUND(Clean_Data!L509,2),"OK","ERROR")</f>
        <v>OK</v>
      </c>
      <c r="C509" s="4">
        <f>ROUND(A509-Clean_Data!L509,2)</f>
        <v>0</v>
      </c>
    </row>
    <row r="510" spans="1:3" x14ac:dyDescent="0.3">
      <c r="A510">
        <f>Clean_Data!F510*Clean_Data!G510*(1-Clean_Data!H510)</f>
        <v>2896.7637999999997</v>
      </c>
      <c r="B510" t="str">
        <f>IF(ROUND(A510,2)=ROUND(Clean_Data!L510,2),"OK","ERROR")</f>
        <v>OK</v>
      </c>
      <c r="C510" s="4">
        <f>ROUND(A510-Clean_Data!L510,2)</f>
        <v>0</v>
      </c>
    </row>
    <row r="511" spans="1:3" x14ac:dyDescent="0.3">
      <c r="A511">
        <f>Clean_Data!F511*Clean_Data!G511*(1-Clean_Data!H511)</f>
        <v>1031.8979999999999</v>
      </c>
      <c r="B511" t="str">
        <f>IF(ROUND(A511,2)=ROUND(Clean_Data!L511,2),"OK","ERROR")</f>
        <v>OK</v>
      </c>
      <c r="C511" s="4">
        <f>ROUND(A511-Clean_Data!L511,2)</f>
        <v>0</v>
      </c>
    </row>
    <row r="512" spans="1:3" x14ac:dyDescent="0.3">
      <c r="A512">
        <f>Clean_Data!F512*Clean_Data!G512*(1-Clean_Data!H512)</f>
        <v>2443.0643999999998</v>
      </c>
      <c r="B512" t="str">
        <f>IF(ROUND(A512,2)=ROUND(Clean_Data!L512,2),"OK","ERROR")</f>
        <v>OK</v>
      </c>
      <c r="C512" s="4">
        <f>ROUND(A512-Clean_Data!L512,2)</f>
        <v>0</v>
      </c>
    </row>
    <row r="513" spans="1:3" x14ac:dyDescent="0.3">
      <c r="A513">
        <f>Clean_Data!F513*Clean_Data!G513*(1-Clean_Data!H513)</f>
        <v>439.88940000000002</v>
      </c>
      <c r="B513" t="str">
        <f>IF(ROUND(A513,2)=ROUND(Clean_Data!L513,2),"OK","ERROR")</f>
        <v>OK</v>
      </c>
      <c r="C513" s="4">
        <f>ROUND(A513-Clean_Data!L513,2)</f>
        <v>0</v>
      </c>
    </row>
    <row r="514" spans="1:3" x14ac:dyDescent="0.3">
      <c r="A514">
        <f>Clean_Data!F514*Clean_Data!G514*(1-Clean_Data!H514)</f>
        <v>1378.0794999999998</v>
      </c>
      <c r="B514" t="str">
        <f>IF(ROUND(A514,2)=ROUND(Clean_Data!L514,2),"OK","ERROR")</f>
        <v>OK</v>
      </c>
      <c r="C514" s="4">
        <f>ROUND(A514-Clean_Data!L514,2)</f>
        <v>0</v>
      </c>
    </row>
    <row r="515" spans="1:3" x14ac:dyDescent="0.3">
      <c r="A515">
        <f>Clean_Data!F515*Clean_Data!G515*(1-Clean_Data!H515)</f>
        <v>157.02119999999999</v>
      </c>
      <c r="B515" t="str">
        <f>IF(ROUND(A515,2)=ROUND(Clean_Data!L515,2),"OK","ERROR")</f>
        <v>OK</v>
      </c>
      <c r="C515" s="4">
        <f>ROUND(A515-Clean_Data!L515,2)</f>
        <v>0</v>
      </c>
    </row>
    <row r="516" spans="1:3" x14ac:dyDescent="0.3">
      <c r="A516">
        <f>Clean_Data!F516*Clean_Data!G516*(1-Clean_Data!H516)</f>
        <v>415.89479999999998</v>
      </c>
      <c r="B516" t="str">
        <f>IF(ROUND(A516,2)=ROUND(Clean_Data!L516,2),"OK","ERROR")</f>
        <v>OK</v>
      </c>
      <c r="C516" s="4">
        <f>ROUND(A516-Clean_Data!L516,2)</f>
        <v>0</v>
      </c>
    </row>
    <row r="517" spans="1:3" x14ac:dyDescent="0.3">
      <c r="A517">
        <f>Clean_Data!F517*Clean_Data!G517*(1-Clean_Data!H517)</f>
        <v>185.24</v>
      </c>
      <c r="B517" t="str">
        <f>IF(ROUND(A517,2)=ROUND(Clean_Data!L517,2),"OK","ERROR")</f>
        <v>OK</v>
      </c>
      <c r="C517" s="4">
        <f>ROUND(A517-Clean_Data!L517,2)</f>
        <v>0</v>
      </c>
    </row>
    <row r="518" spans="1:3" x14ac:dyDescent="0.3">
      <c r="A518">
        <f>Clean_Data!F518*Clean_Data!G518*(1-Clean_Data!H518)</f>
        <v>1399.6728000000001</v>
      </c>
      <c r="B518" t="str">
        <f>IF(ROUND(A518,2)=ROUND(Clean_Data!L518,2),"OK","ERROR")</f>
        <v>OK</v>
      </c>
      <c r="C518" s="4">
        <f>ROUND(A518-Clean_Data!L518,2)</f>
        <v>0</v>
      </c>
    </row>
    <row r="519" spans="1:3" x14ac:dyDescent="0.3">
      <c r="A519">
        <f>Clean_Data!F519*Clean_Data!G519*(1-Clean_Data!H519)</f>
        <v>1083.0491999999999</v>
      </c>
      <c r="B519" t="str">
        <f>IF(ROUND(A519,2)=ROUND(Clean_Data!L519,2),"OK","ERROR")</f>
        <v>OK</v>
      </c>
      <c r="C519" s="4">
        <f>ROUND(A519-Clean_Data!L519,2)</f>
        <v>0</v>
      </c>
    </row>
    <row r="520" spans="1:3" x14ac:dyDescent="0.3">
      <c r="A520">
        <f>Clean_Data!F520*Clean_Data!G520*(1-Clean_Data!H520)</f>
        <v>1153.1199999999999</v>
      </c>
      <c r="B520" t="str">
        <f>IF(ROUND(A520,2)=ROUND(Clean_Data!L520,2),"OK","ERROR")</f>
        <v>OK</v>
      </c>
      <c r="C520" s="4">
        <f>ROUND(A520-Clean_Data!L520,2)</f>
        <v>0</v>
      </c>
    </row>
    <row r="521" spans="1:3" x14ac:dyDescent="0.3">
      <c r="A521">
        <f>Clean_Data!F521*Clean_Data!G521*(1-Clean_Data!H521)</f>
        <v>183.57</v>
      </c>
      <c r="B521" t="str">
        <f>IF(ROUND(A521,2)=ROUND(Clean_Data!L521,2),"OK","ERROR")</f>
        <v>OK</v>
      </c>
      <c r="C521" s="4">
        <f>ROUND(A521-Clean_Data!L521,2)</f>
        <v>0</v>
      </c>
    </row>
    <row r="522" spans="1:3" x14ac:dyDescent="0.3">
      <c r="A522">
        <f>Clean_Data!F522*Clean_Data!G522*(1-Clean_Data!H522)</f>
        <v>1486.6220000000001</v>
      </c>
      <c r="B522" t="str">
        <f>IF(ROUND(A522,2)=ROUND(Clean_Data!L522,2),"OK","ERROR")</f>
        <v>OK</v>
      </c>
      <c r="C522" s="4">
        <f>ROUND(A522-Clean_Data!L522,2)</f>
        <v>0</v>
      </c>
    </row>
    <row r="523" spans="1:3" x14ac:dyDescent="0.3">
      <c r="A523">
        <f>Clean_Data!F523*Clean_Data!G523*(1-Clean_Data!H523)</f>
        <v>2597.7167999999997</v>
      </c>
      <c r="B523" t="str">
        <f>IF(ROUND(A523,2)=ROUND(Clean_Data!L523,2),"OK","ERROR")</f>
        <v>OK</v>
      </c>
      <c r="C523" s="4">
        <f>ROUND(A523-Clean_Data!L523,2)</f>
        <v>0</v>
      </c>
    </row>
    <row r="524" spans="1:3" x14ac:dyDescent="0.3">
      <c r="A524">
        <f>Clean_Data!F524*Clean_Data!G524*(1-Clean_Data!H524)</f>
        <v>787.90359999999998</v>
      </c>
      <c r="B524" t="str">
        <f>IF(ROUND(A524,2)=ROUND(Clean_Data!L524,2),"OK","ERROR")</f>
        <v>OK</v>
      </c>
      <c r="C524" s="4">
        <f>ROUND(A524-Clean_Data!L524,2)</f>
        <v>0</v>
      </c>
    </row>
    <row r="525" spans="1:3" x14ac:dyDescent="0.3">
      <c r="A525">
        <f>Clean_Data!F525*Clean_Data!G525*(1-Clean_Data!H525)</f>
        <v>1204.7729999999999</v>
      </c>
      <c r="B525" t="str">
        <f>IF(ROUND(A525,2)=ROUND(Clean_Data!L525,2),"OK","ERROR")</f>
        <v>OK</v>
      </c>
      <c r="C525" s="4">
        <f>ROUND(A525-Clean_Data!L525,2)</f>
        <v>0</v>
      </c>
    </row>
    <row r="526" spans="1:3" x14ac:dyDescent="0.3">
      <c r="A526">
        <f>Clean_Data!F526*Clean_Data!G526*(1-Clean_Data!H526)</f>
        <v>1719.2339999999999</v>
      </c>
      <c r="B526" t="str">
        <f>IF(ROUND(A526,2)=ROUND(Clean_Data!L526,2),"OK","ERROR")</f>
        <v>OK</v>
      </c>
      <c r="C526" s="4">
        <f>ROUND(A526-Clean_Data!L526,2)</f>
        <v>0</v>
      </c>
    </row>
    <row r="527" spans="1:3" x14ac:dyDescent="0.3">
      <c r="A527">
        <f>Clean_Data!F527*Clean_Data!G527*(1-Clean_Data!H527)</f>
        <v>1811.8319999999997</v>
      </c>
      <c r="B527" t="str">
        <f>IF(ROUND(A527,2)=ROUND(Clean_Data!L527,2),"OK","ERROR")</f>
        <v>OK</v>
      </c>
      <c r="C527" s="4">
        <f>ROUND(A527-Clean_Data!L527,2)</f>
        <v>0</v>
      </c>
    </row>
    <row r="528" spans="1:3" x14ac:dyDescent="0.3">
      <c r="A528">
        <f>Clean_Data!F528*Clean_Data!G528*(1-Clean_Data!H528)</f>
        <v>1680.4352000000001</v>
      </c>
      <c r="B528" t="str">
        <f>IF(ROUND(A528,2)=ROUND(Clean_Data!L528,2),"OK","ERROR")</f>
        <v>OK</v>
      </c>
      <c r="C528" s="4">
        <f>ROUND(A528-Clean_Data!L528,2)</f>
        <v>0</v>
      </c>
    </row>
    <row r="529" spans="1:3" x14ac:dyDescent="0.3">
      <c r="A529">
        <f>Clean_Data!F529*Clean_Data!G529*(1-Clean_Data!H529)</f>
        <v>776.31750000000011</v>
      </c>
      <c r="B529" t="str">
        <f>IF(ROUND(A529,2)=ROUND(Clean_Data!L529,2),"OK","ERROR")</f>
        <v>OK</v>
      </c>
      <c r="C529" s="4">
        <f>ROUND(A529-Clean_Data!L529,2)</f>
        <v>0</v>
      </c>
    </row>
    <row r="530" spans="1:3" x14ac:dyDescent="0.3">
      <c r="A530">
        <f>Clean_Data!F530*Clean_Data!G530*(1-Clean_Data!H530)</f>
        <v>507.92699999999996</v>
      </c>
      <c r="B530" t="str">
        <f>IF(ROUND(A530,2)=ROUND(Clean_Data!L530,2),"OK","ERROR")</f>
        <v>OK</v>
      </c>
      <c r="C530" s="4">
        <f>ROUND(A530-Clean_Data!L530,2)</f>
        <v>0</v>
      </c>
    </row>
    <row r="531" spans="1:3" x14ac:dyDescent="0.3">
      <c r="A531">
        <f>Clean_Data!F531*Clean_Data!G531*(1-Clean_Data!H531)</f>
        <v>1276.3872000000001</v>
      </c>
      <c r="B531" t="str">
        <f>IF(ROUND(A531,2)=ROUND(Clean_Data!L531,2),"OK","ERROR")</f>
        <v>OK</v>
      </c>
      <c r="C531" s="4">
        <f>ROUND(A531-Clean_Data!L531,2)</f>
        <v>0</v>
      </c>
    </row>
    <row r="532" spans="1:3" x14ac:dyDescent="0.3">
      <c r="A532">
        <f>Clean_Data!F532*Clean_Data!G532*(1-Clean_Data!H532)</f>
        <v>299.2765</v>
      </c>
      <c r="B532" t="str">
        <f>IF(ROUND(A532,2)=ROUND(Clean_Data!L532,2),"OK","ERROR")</f>
        <v>OK</v>
      </c>
      <c r="C532" s="4">
        <f>ROUND(A532-Clean_Data!L532,2)</f>
        <v>0</v>
      </c>
    </row>
    <row r="533" spans="1:3" x14ac:dyDescent="0.3">
      <c r="A533">
        <f>Clean_Data!F533*Clean_Data!G533*(1-Clean_Data!H533)</f>
        <v>3264.0488999999998</v>
      </c>
      <c r="B533" t="str">
        <f>IF(ROUND(A533,2)=ROUND(Clean_Data!L533,2),"OK","ERROR")</f>
        <v>OK</v>
      </c>
      <c r="C533" s="4">
        <f>ROUND(A533-Clean_Data!L533,2)</f>
        <v>0</v>
      </c>
    </row>
    <row r="534" spans="1:3" x14ac:dyDescent="0.3">
      <c r="A534">
        <f>Clean_Data!F534*Clean_Data!G534*(1-Clean_Data!H534)</f>
        <v>736.23479999999995</v>
      </c>
      <c r="B534" t="str">
        <f>IF(ROUND(A534,2)=ROUND(Clean_Data!L534,2),"OK","ERROR")</f>
        <v>OK</v>
      </c>
      <c r="C534" s="4">
        <f>ROUND(A534-Clean_Data!L534,2)</f>
        <v>0</v>
      </c>
    </row>
    <row r="535" spans="1:3" x14ac:dyDescent="0.3">
      <c r="A535">
        <f>Clean_Data!F535*Clean_Data!G535*(1-Clean_Data!H535)</f>
        <v>1782.0143999999998</v>
      </c>
      <c r="B535" t="str">
        <f>IF(ROUND(A535,2)=ROUND(Clean_Data!L535,2),"OK","ERROR")</f>
        <v>OK</v>
      </c>
      <c r="C535" s="4">
        <f>ROUND(A535-Clean_Data!L535,2)</f>
        <v>0</v>
      </c>
    </row>
    <row r="536" spans="1:3" x14ac:dyDescent="0.3">
      <c r="A536">
        <f>Clean_Data!F536*Clean_Data!G536*(1-Clean_Data!H536)</f>
        <v>873.024</v>
      </c>
      <c r="B536" t="str">
        <f>IF(ROUND(A536,2)=ROUND(Clean_Data!L536,2),"OK","ERROR")</f>
        <v>OK</v>
      </c>
      <c r="C536" s="4">
        <f>ROUND(A536-Clean_Data!L536,2)</f>
        <v>0</v>
      </c>
    </row>
    <row r="537" spans="1:3" x14ac:dyDescent="0.3">
      <c r="A537">
        <f>Clean_Data!F537*Clean_Data!G537*(1-Clean_Data!H537)</f>
        <v>1241.8560000000002</v>
      </c>
      <c r="B537" t="str">
        <f>IF(ROUND(A537,2)=ROUND(Clean_Data!L537,2),"OK","ERROR")</f>
        <v>OK</v>
      </c>
      <c r="C537" s="4">
        <f>ROUND(A537-Clean_Data!L537,2)</f>
        <v>0</v>
      </c>
    </row>
    <row r="538" spans="1:3" x14ac:dyDescent="0.3">
      <c r="A538">
        <f>Clean_Data!F538*Clean_Data!G538*(1-Clean_Data!H538)</f>
        <v>793.01599999999996</v>
      </c>
      <c r="B538" t="str">
        <f>IF(ROUND(A538,2)=ROUND(Clean_Data!L538,2),"OK","ERROR")</f>
        <v>OK</v>
      </c>
      <c r="C538" s="4">
        <f>ROUND(A538-Clean_Data!L538,2)</f>
        <v>0</v>
      </c>
    </row>
    <row r="539" spans="1:3" x14ac:dyDescent="0.3">
      <c r="A539">
        <f>Clean_Data!F539*Clean_Data!G539*(1-Clean_Data!H539)</f>
        <v>548.31000000000006</v>
      </c>
      <c r="B539" t="str">
        <f>IF(ROUND(A539,2)=ROUND(Clean_Data!L539,2),"OK","ERROR")</f>
        <v>OK</v>
      </c>
      <c r="C539" s="4">
        <f>ROUND(A539-Clean_Data!L539,2)</f>
        <v>0</v>
      </c>
    </row>
    <row r="540" spans="1:3" x14ac:dyDescent="0.3">
      <c r="A540">
        <f>Clean_Data!F540*Clean_Data!G540*(1-Clean_Data!H540)</f>
        <v>2832.4643999999998</v>
      </c>
      <c r="B540" t="str">
        <f>IF(ROUND(A540,2)=ROUND(Clean_Data!L540,2),"OK","ERROR")</f>
        <v>OK</v>
      </c>
      <c r="C540" s="4">
        <f>ROUND(A540-Clean_Data!L540,2)</f>
        <v>0</v>
      </c>
    </row>
    <row r="541" spans="1:3" x14ac:dyDescent="0.3">
      <c r="A541">
        <f>Clean_Data!F541*Clean_Data!G541*(1-Clean_Data!H541)</f>
        <v>48.300000000000004</v>
      </c>
      <c r="B541" t="str">
        <f>IF(ROUND(A541,2)=ROUND(Clean_Data!L541,2),"OK","ERROR")</f>
        <v>OK</v>
      </c>
      <c r="C541" s="4">
        <f>ROUND(A541-Clean_Data!L541,2)</f>
        <v>0</v>
      </c>
    </row>
    <row r="542" spans="1:3" x14ac:dyDescent="0.3">
      <c r="A542">
        <f>Clean_Data!F542*Clean_Data!G542*(1-Clean_Data!H542)</f>
        <v>310.464</v>
      </c>
      <c r="B542" t="str">
        <f>IF(ROUND(A542,2)=ROUND(Clean_Data!L542,2),"OK","ERROR")</f>
        <v>OK</v>
      </c>
      <c r="C542" s="4">
        <f>ROUND(A542-Clean_Data!L542,2)</f>
        <v>0</v>
      </c>
    </row>
    <row r="543" spans="1:3" x14ac:dyDescent="0.3">
      <c r="A543">
        <f>Clean_Data!F543*Clean_Data!G543*(1-Clean_Data!H543)</f>
        <v>1997.4528</v>
      </c>
      <c r="B543" t="str">
        <f>IF(ROUND(A543,2)=ROUND(Clean_Data!L543,2),"OK","ERROR")</f>
        <v>OK</v>
      </c>
      <c r="C543" s="4">
        <f>ROUND(A543-Clean_Data!L543,2)</f>
        <v>0</v>
      </c>
    </row>
    <row r="544" spans="1:3" x14ac:dyDescent="0.3">
      <c r="A544">
        <f>Clean_Data!F544*Clean_Data!G544*(1-Clean_Data!H544)</f>
        <v>297.18979999999999</v>
      </c>
      <c r="B544" t="str">
        <f>IF(ROUND(A544,2)=ROUND(Clean_Data!L544,2),"OK","ERROR")</f>
        <v>OK</v>
      </c>
      <c r="C544" s="4">
        <f>ROUND(A544-Clean_Data!L544,2)</f>
        <v>0</v>
      </c>
    </row>
    <row r="545" spans="1:3" x14ac:dyDescent="0.3">
      <c r="A545">
        <f>Clean_Data!F545*Clean_Data!G545*(1-Clean_Data!H545)</f>
        <v>1686.7872</v>
      </c>
      <c r="B545" t="str">
        <f>IF(ROUND(A545,2)=ROUND(Clean_Data!L545,2),"OK","ERROR")</f>
        <v>OK</v>
      </c>
      <c r="C545" s="4">
        <f>ROUND(A545-Clean_Data!L545,2)</f>
        <v>0</v>
      </c>
    </row>
    <row r="546" spans="1:3" x14ac:dyDescent="0.3">
      <c r="A546">
        <f>Clean_Data!F546*Clean_Data!G546*(1-Clean_Data!H546)</f>
        <v>350.72640000000001</v>
      </c>
      <c r="B546" t="str">
        <f>IF(ROUND(A546,2)=ROUND(Clean_Data!L546,2),"OK","ERROR")</f>
        <v>OK</v>
      </c>
      <c r="C546" s="4">
        <f>ROUND(A546-Clean_Data!L546,2)</f>
        <v>0</v>
      </c>
    </row>
    <row r="547" spans="1:3" x14ac:dyDescent="0.3">
      <c r="A547">
        <f>Clean_Data!F547*Clean_Data!G547*(1-Clean_Data!H547)</f>
        <v>352.93440000000004</v>
      </c>
      <c r="B547" t="str">
        <f>IF(ROUND(A547,2)=ROUND(Clean_Data!L547,2),"OK","ERROR")</f>
        <v>OK</v>
      </c>
      <c r="C547" s="4">
        <f>ROUND(A547-Clean_Data!L547,2)</f>
        <v>0</v>
      </c>
    </row>
    <row r="548" spans="1:3" x14ac:dyDescent="0.3">
      <c r="A548">
        <f>Clean_Data!F548*Clean_Data!G548*(1-Clean_Data!H548)</f>
        <v>432.6585</v>
      </c>
      <c r="B548" t="str">
        <f>IF(ROUND(A548,2)=ROUND(Clean_Data!L548,2),"OK","ERROR")</f>
        <v>OK</v>
      </c>
      <c r="C548" s="4">
        <f>ROUND(A548-Clean_Data!L548,2)</f>
        <v>0</v>
      </c>
    </row>
    <row r="549" spans="1:3" x14ac:dyDescent="0.3">
      <c r="A549">
        <f>Clean_Data!F549*Clean_Data!G549*(1-Clean_Data!H549)</f>
        <v>1043.4780000000001</v>
      </c>
      <c r="B549" t="str">
        <f>IF(ROUND(A549,2)=ROUND(Clean_Data!L549,2),"OK","ERROR")</f>
        <v>OK</v>
      </c>
      <c r="C549" s="4">
        <f>ROUND(A549-Clean_Data!L549,2)</f>
        <v>0</v>
      </c>
    </row>
    <row r="550" spans="1:3" x14ac:dyDescent="0.3">
      <c r="A550">
        <f>Clean_Data!F550*Clean_Data!G550*(1-Clean_Data!H550)</f>
        <v>511.14239999999995</v>
      </c>
      <c r="B550" t="str">
        <f>IF(ROUND(A550,2)=ROUND(Clean_Data!L550,2),"OK","ERROR")</f>
        <v>OK</v>
      </c>
      <c r="C550" s="4">
        <f>ROUND(A550-Clean_Data!L550,2)</f>
        <v>0</v>
      </c>
    </row>
    <row r="551" spans="1:3" x14ac:dyDescent="0.3">
      <c r="A551">
        <f>Clean_Data!F551*Clean_Data!G551*(1-Clean_Data!H551)</f>
        <v>1559.9520000000002</v>
      </c>
      <c r="B551" t="str">
        <f>IF(ROUND(A551,2)=ROUND(Clean_Data!L551,2),"OK","ERROR")</f>
        <v>OK</v>
      </c>
      <c r="C551" s="4">
        <f>ROUND(A551-Clean_Data!L551,2)</f>
        <v>0</v>
      </c>
    </row>
    <row r="552" spans="1:3" x14ac:dyDescent="0.3">
      <c r="A552">
        <f>Clean_Data!F552*Clean_Data!G552*(1-Clean_Data!H552)</f>
        <v>488.0736</v>
      </c>
      <c r="B552" t="str">
        <f>IF(ROUND(A552,2)=ROUND(Clean_Data!L552,2),"OK","ERROR")</f>
        <v>OK</v>
      </c>
      <c r="C552" s="4">
        <f>ROUND(A552-Clean_Data!L552,2)</f>
        <v>0</v>
      </c>
    </row>
    <row r="553" spans="1:3" x14ac:dyDescent="0.3">
      <c r="A553">
        <f>Clean_Data!F553*Clean_Data!G553*(1-Clean_Data!H553)</f>
        <v>397.86840000000001</v>
      </c>
      <c r="B553" t="str">
        <f>IF(ROUND(A553,2)=ROUND(Clean_Data!L553,2),"OK","ERROR")</f>
        <v>OK</v>
      </c>
      <c r="C553" s="4">
        <f>ROUND(A553-Clean_Data!L553,2)</f>
        <v>0</v>
      </c>
    </row>
    <row r="554" spans="1:3" x14ac:dyDescent="0.3">
      <c r="A554">
        <f>Clean_Data!F554*Clean_Data!G554*(1-Clean_Data!H554)</f>
        <v>1259.71</v>
      </c>
      <c r="B554" t="str">
        <f>IF(ROUND(A554,2)=ROUND(Clean_Data!L554,2),"OK","ERROR")</f>
        <v>OK</v>
      </c>
      <c r="C554" s="4">
        <f>ROUND(A554-Clean_Data!L554,2)</f>
        <v>0</v>
      </c>
    </row>
    <row r="555" spans="1:3" x14ac:dyDescent="0.3">
      <c r="A555">
        <f>Clean_Data!F555*Clean_Data!G555*(1-Clean_Data!H555)</f>
        <v>608.09559999999999</v>
      </c>
      <c r="B555" t="str">
        <f>IF(ROUND(A555,2)=ROUND(Clean_Data!L555,2),"OK","ERROR")</f>
        <v>OK</v>
      </c>
      <c r="C555" s="4">
        <f>ROUND(A555-Clean_Data!L555,2)</f>
        <v>0</v>
      </c>
    </row>
    <row r="556" spans="1:3" x14ac:dyDescent="0.3">
      <c r="A556">
        <f>Clean_Data!F556*Clean_Data!G556*(1-Clean_Data!H556)</f>
        <v>763.62299999999982</v>
      </c>
      <c r="B556" t="str">
        <f>IF(ROUND(A556,2)=ROUND(Clean_Data!L556,2),"OK","ERROR")</f>
        <v>OK</v>
      </c>
      <c r="C556" s="4">
        <f>ROUND(A556-Clean_Data!L556,2)</f>
        <v>0</v>
      </c>
    </row>
    <row r="557" spans="1:3" x14ac:dyDescent="0.3">
      <c r="A557">
        <f>Clean_Data!F557*Clean_Data!G557*(1-Clean_Data!H557)</f>
        <v>824.00699999999995</v>
      </c>
      <c r="B557" t="str">
        <f>IF(ROUND(A557,2)=ROUND(Clean_Data!L557,2),"OK","ERROR")</f>
        <v>OK</v>
      </c>
      <c r="C557" s="4">
        <f>ROUND(A557-Clean_Data!L557,2)</f>
        <v>0</v>
      </c>
    </row>
    <row r="558" spans="1:3" x14ac:dyDescent="0.3">
      <c r="A558">
        <f>Clean_Data!F558*Clean_Data!G558*(1-Clean_Data!H558)</f>
        <v>893.77499999999998</v>
      </c>
      <c r="B558" t="str">
        <f>IF(ROUND(A558,2)=ROUND(Clean_Data!L558,2),"OK","ERROR")</f>
        <v>OK</v>
      </c>
      <c r="C558" s="4">
        <f>ROUND(A558-Clean_Data!L558,2)</f>
        <v>0</v>
      </c>
    </row>
    <row r="559" spans="1:3" x14ac:dyDescent="0.3">
      <c r="A559">
        <f>Clean_Data!F559*Clean_Data!G559*(1-Clean_Data!H559)</f>
        <v>988.31200000000001</v>
      </c>
      <c r="B559" t="str">
        <f>IF(ROUND(A559,2)=ROUND(Clean_Data!L559,2),"OK","ERROR")</f>
        <v>OK</v>
      </c>
      <c r="C559" s="4">
        <f>ROUND(A559-Clean_Data!L559,2)</f>
        <v>0</v>
      </c>
    </row>
    <row r="560" spans="1:3" x14ac:dyDescent="0.3">
      <c r="A560">
        <f>Clean_Data!F560*Clean_Data!G560*(1-Clean_Data!H560)</f>
        <v>122.64000000000001</v>
      </c>
      <c r="B560" t="str">
        <f>IF(ROUND(A560,2)=ROUND(Clean_Data!L560,2),"OK","ERROR")</f>
        <v>OK</v>
      </c>
      <c r="C560" s="4">
        <f>ROUND(A560-Clean_Data!L560,2)</f>
        <v>0</v>
      </c>
    </row>
    <row r="561" spans="1:3" x14ac:dyDescent="0.3">
      <c r="A561">
        <f>Clean_Data!F561*Clean_Data!G561*(1-Clean_Data!H561)</f>
        <v>220.096</v>
      </c>
      <c r="B561" t="str">
        <f>IF(ROUND(A561,2)=ROUND(Clean_Data!L561,2),"OK","ERROR")</f>
        <v>OK</v>
      </c>
      <c r="C561" s="4">
        <f>ROUND(A561-Clean_Data!L561,2)</f>
        <v>0</v>
      </c>
    </row>
    <row r="562" spans="1:3" x14ac:dyDescent="0.3">
      <c r="A562">
        <f>Clean_Data!F562*Clean_Data!G562*(1-Clean_Data!H562)</f>
        <v>1515.2228</v>
      </c>
      <c r="B562" t="str">
        <f>IF(ROUND(A562,2)=ROUND(Clean_Data!L562,2),"OK","ERROR")</f>
        <v>OK</v>
      </c>
      <c r="C562" s="4">
        <f>ROUND(A562-Clean_Data!L562,2)</f>
        <v>0</v>
      </c>
    </row>
    <row r="563" spans="1:3" x14ac:dyDescent="0.3">
      <c r="A563">
        <f>Clean_Data!F563*Clean_Data!G563*(1-Clean_Data!H563)</f>
        <v>1470.7034999999998</v>
      </c>
      <c r="B563" t="str">
        <f>IF(ROUND(A563,2)=ROUND(Clean_Data!L563,2),"OK","ERROR")</f>
        <v>OK</v>
      </c>
      <c r="C563" s="4">
        <f>ROUND(A563-Clean_Data!L563,2)</f>
        <v>0</v>
      </c>
    </row>
    <row r="564" spans="1:3" x14ac:dyDescent="0.3">
      <c r="A564">
        <f>Clean_Data!F564*Clean_Data!G564*(1-Clean_Data!H564)</f>
        <v>2083.6</v>
      </c>
      <c r="B564" t="str">
        <f>IF(ROUND(A564,2)=ROUND(Clean_Data!L564,2),"OK","ERROR")</f>
        <v>OK</v>
      </c>
      <c r="C564" s="4">
        <f>ROUND(A564-Clean_Data!L564,2)</f>
        <v>0</v>
      </c>
    </row>
    <row r="565" spans="1:3" x14ac:dyDescent="0.3">
      <c r="A565">
        <f>Clean_Data!F565*Clean_Data!G565*(1-Clean_Data!H565)</f>
        <v>2536.7075999999997</v>
      </c>
      <c r="B565" t="str">
        <f>IF(ROUND(A565,2)=ROUND(Clean_Data!L565,2),"OK","ERROR")</f>
        <v>OK</v>
      </c>
      <c r="C565" s="4">
        <f>ROUND(A565-Clean_Data!L565,2)</f>
        <v>0</v>
      </c>
    </row>
    <row r="566" spans="1:3" x14ac:dyDescent="0.3">
      <c r="A566">
        <f>Clean_Data!F566*Clean_Data!G566*(1-Clean_Data!H566)</f>
        <v>12.831</v>
      </c>
      <c r="B566" t="str">
        <f>IF(ROUND(A566,2)=ROUND(Clean_Data!L566,2),"OK","ERROR")</f>
        <v>OK</v>
      </c>
      <c r="C566" s="4">
        <f>ROUND(A566-Clean_Data!L566,2)</f>
        <v>0</v>
      </c>
    </row>
    <row r="567" spans="1:3" x14ac:dyDescent="0.3">
      <c r="A567">
        <f>Clean_Data!F567*Clean_Data!G567*(1-Clean_Data!H567)</f>
        <v>1296.4409999999998</v>
      </c>
      <c r="B567" t="str">
        <f>IF(ROUND(A567,2)=ROUND(Clean_Data!L567,2),"OK","ERROR")</f>
        <v>OK</v>
      </c>
      <c r="C567" s="4">
        <f>ROUND(A567-Clean_Data!L567,2)</f>
        <v>0</v>
      </c>
    </row>
    <row r="568" spans="1:3" x14ac:dyDescent="0.3">
      <c r="A568">
        <f>Clean_Data!F568*Clean_Data!G568*(1-Clean_Data!H568)</f>
        <v>103.3484</v>
      </c>
      <c r="B568" t="str">
        <f>IF(ROUND(A568,2)=ROUND(Clean_Data!L568,2),"OK","ERROR")</f>
        <v>OK</v>
      </c>
      <c r="C568" s="4">
        <f>ROUND(A568-Clean_Data!L568,2)</f>
        <v>0</v>
      </c>
    </row>
    <row r="569" spans="1:3" x14ac:dyDescent="0.3">
      <c r="A569">
        <f>Clean_Data!F569*Clean_Data!G569*(1-Clean_Data!H569)</f>
        <v>1910.9925000000001</v>
      </c>
      <c r="B569" t="str">
        <f>IF(ROUND(A569,2)=ROUND(Clean_Data!L569,2),"OK","ERROR")</f>
        <v>OK</v>
      </c>
      <c r="C569" s="4">
        <f>ROUND(A569-Clean_Data!L569,2)</f>
        <v>0</v>
      </c>
    </row>
    <row r="570" spans="1:3" x14ac:dyDescent="0.3">
      <c r="A570">
        <f>Clean_Data!F570*Clean_Data!G570*(1-Clean_Data!H570)</f>
        <v>1999.3007999999998</v>
      </c>
      <c r="B570" t="str">
        <f>IF(ROUND(A570,2)=ROUND(Clean_Data!L570,2),"OK","ERROR")</f>
        <v>OK</v>
      </c>
      <c r="C570" s="4">
        <f>ROUND(A570-Clean_Data!L570,2)</f>
        <v>0</v>
      </c>
    </row>
    <row r="571" spans="1:3" x14ac:dyDescent="0.3">
      <c r="A571">
        <f>Clean_Data!F571*Clean_Data!G571*(1-Clean_Data!H571)</f>
        <v>1224.82</v>
      </c>
      <c r="B571" t="str">
        <f>IF(ROUND(A571,2)=ROUND(Clean_Data!L571,2),"OK","ERROR")</f>
        <v>OK</v>
      </c>
      <c r="C571" s="4">
        <f>ROUND(A571-Clean_Data!L571,2)</f>
        <v>0</v>
      </c>
    </row>
    <row r="572" spans="1:3" x14ac:dyDescent="0.3">
      <c r="A572">
        <f>Clean_Data!F572*Clean_Data!G572*(1-Clean_Data!H572)</f>
        <v>737.68540000000007</v>
      </c>
      <c r="B572" t="str">
        <f>IF(ROUND(A572,2)=ROUND(Clean_Data!L572,2),"OK","ERROR")</f>
        <v>OK</v>
      </c>
      <c r="C572" s="4">
        <f>ROUND(A572-Clean_Data!L572,2)</f>
        <v>0</v>
      </c>
    </row>
    <row r="573" spans="1:3" x14ac:dyDescent="0.3">
      <c r="A573">
        <f>Clean_Data!F573*Clean_Data!G573*(1-Clean_Data!H573)</f>
        <v>224.59180000000001</v>
      </c>
      <c r="B573" t="str">
        <f>IF(ROUND(A573,2)=ROUND(Clean_Data!L573,2),"OK","ERROR")</f>
        <v>OK</v>
      </c>
      <c r="C573" s="4">
        <f>ROUND(A573-Clean_Data!L573,2)</f>
        <v>0</v>
      </c>
    </row>
    <row r="574" spans="1:3" x14ac:dyDescent="0.3">
      <c r="A574">
        <f>Clean_Data!F574*Clean_Data!G574*(1-Clean_Data!H574)</f>
        <v>682.89480000000003</v>
      </c>
      <c r="B574" t="str">
        <f>IF(ROUND(A574,2)=ROUND(Clean_Data!L574,2),"OK","ERROR")</f>
        <v>OK</v>
      </c>
      <c r="C574" s="4">
        <f>ROUND(A574-Clean_Data!L574,2)</f>
        <v>0</v>
      </c>
    </row>
    <row r="575" spans="1:3" x14ac:dyDescent="0.3">
      <c r="A575">
        <f>Clean_Data!F575*Clean_Data!G575*(1-Clean_Data!H575)</f>
        <v>355.91579999999999</v>
      </c>
      <c r="B575" t="str">
        <f>IF(ROUND(A575,2)=ROUND(Clean_Data!L575,2),"OK","ERROR")</f>
        <v>OK</v>
      </c>
      <c r="C575" s="4">
        <f>ROUND(A575-Clean_Data!L575,2)</f>
        <v>0</v>
      </c>
    </row>
    <row r="576" spans="1:3" x14ac:dyDescent="0.3">
      <c r="A576">
        <f>Clean_Data!F576*Clean_Data!G576*(1-Clean_Data!H576)</f>
        <v>107.29299999999999</v>
      </c>
      <c r="B576" t="str">
        <f>IF(ROUND(A576,2)=ROUND(Clean_Data!L576,2),"OK","ERROR")</f>
        <v>OK</v>
      </c>
      <c r="C576" s="4">
        <f>ROUND(A576-Clean_Data!L576,2)</f>
        <v>0</v>
      </c>
    </row>
    <row r="577" spans="1:3" x14ac:dyDescent="0.3">
      <c r="A577">
        <f>Clean_Data!F577*Clean_Data!G577*(1-Clean_Data!H577)</f>
        <v>139.67880000000002</v>
      </c>
      <c r="B577" t="str">
        <f>IF(ROUND(A577,2)=ROUND(Clean_Data!L577,2),"OK","ERROR")</f>
        <v>OK</v>
      </c>
      <c r="C577" s="4">
        <f>ROUND(A577-Clean_Data!L577,2)</f>
        <v>0</v>
      </c>
    </row>
    <row r="578" spans="1:3" x14ac:dyDescent="0.3">
      <c r="A578">
        <f>Clean_Data!F578*Clean_Data!G578*(1-Clean_Data!H578)</f>
        <v>1273.1795999999999</v>
      </c>
      <c r="B578" t="str">
        <f>IF(ROUND(A578,2)=ROUND(Clean_Data!L578,2),"OK","ERROR")</f>
        <v>OK</v>
      </c>
      <c r="C578" s="4">
        <f>ROUND(A578-Clean_Data!L578,2)</f>
        <v>0</v>
      </c>
    </row>
    <row r="579" spans="1:3" x14ac:dyDescent="0.3">
      <c r="A579">
        <f>Clean_Data!F579*Clean_Data!G579*(1-Clean_Data!H579)</f>
        <v>1415.8776000000003</v>
      </c>
      <c r="B579" t="str">
        <f>IF(ROUND(A579,2)=ROUND(Clean_Data!L579,2),"OK","ERROR")</f>
        <v>OK</v>
      </c>
      <c r="C579" s="4">
        <f>ROUND(A579-Clean_Data!L579,2)</f>
        <v>0</v>
      </c>
    </row>
    <row r="580" spans="1:3" x14ac:dyDescent="0.3">
      <c r="A580">
        <f>Clean_Data!F580*Clean_Data!G580*(1-Clean_Data!H580)</f>
        <v>162.07409999999999</v>
      </c>
      <c r="B580" t="str">
        <f>IF(ROUND(A580,2)=ROUND(Clean_Data!L580,2),"OK","ERROR")</f>
        <v>OK</v>
      </c>
      <c r="C580" s="4">
        <f>ROUND(A580-Clean_Data!L580,2)</f>
        <v>0</v>
      </c>
    </row>
    <row r="581" spans="1:3" x14ac:dyDescent="0.3">
      <c r="A581">
        <f>Clean_Data!F581*Clean_Data!G581*(1-Clean_Data!H581)</f>
        <v>1087.5540000000001</v>
      </c>
      <c r="B581" t="str">
        <f>IF(ROUND(A581,2)=ROUND(Clean_Data!L581,2),"OK","ERROR")</f>
        <v>OK</v>
      </c>
      <c r="C581" s="4">
        <f>ROUND(A581-Clean_Data!L581,2)</f>
        <v>0</v>
      </c>
    </row>
    <row r="582" spans="1:3" x14ac:dyDescent="0.3">
      <c r="A582">
        <f>Clean_Data!F582*Clean_Data!G582*(1-Clean_Data!H582)</f>
        <v>202.34880000000001</v>
      </c>
      <c r="B582" t="str">
        <f>IF(ROUND(A582,2)=ROUND(Clean_Data!L582,2),"OK","ERROR")</f>
        <v>OK</v>
      </c>
      <c r="C582" s="4">
        <f>ROUND(A582-Clean_Data!L582,2)</f>
        <v>0</v>
      </c>
    </row>
    <row r="583" spans="1:3" x14ac:dyDescent="0.3">
      <c r="A583">
        <f>Clean_Data!F583*Clean_Data!G583*(1-Clean_Data!H583)</f>
        <v>220.32399999999998</v>
      </c>
      <c r="B583" t="str">
        <f>IF(ROUND(A583,2)=ROUND(Clean_Data!L583,2),"OK","ERROR")</f>
        <v>OK</v>
      </c>
      <c r="C583" s="4">
        <f>ROUND(A583-Clean_Data!L583,2)</f>
        <v>0</v>
      </c>
    </row>
    <row r="584" spans="1:3" x14ac:dyDescent="0.3">
      <c r="A584">
        <f>Clean_Data!F584*Clean_Data!G584*(1-Clean_Data!H584)</f>
        <v>816.50599999999997</v>
      </c>
      <c r="B584" t="str">
        <f>IF(ROUND(A584,2)=ROUND(Clean_Data!L584,2),"OK","ERROR")</f>
        <v>OK</v>
      </c>
      <c r="C584" s="4">
        <f>ROUND(A584-Clean_Data!L584,2)</f>
        <v>0</v>
      </c>
    </row>
    <row r="585" spans="1:3" x14ac:dyDescent="0.3">
      <c r="A585">
        <f>Clean_Data!F585*Clean_Data!G585*(1-Clean_Data!H585)</f>
        <v>335.61599999999999</v>
      </c>
      <c r="B585" t="str">
        <f>IF(ROUND(A585,2)=ROUND(Clean_Data!L585,2),"OK","ERROR")</f>
        <v>OK</v>
      </c>
      <c r="C585" s="4">
        <f>ROUND(A585-Clean_Data!L585,2)</f>
        <v>0</v>
      </c>
    </row>
    <row r="586" spans="1:3" x14ac:dyDescent="0.3">
      <c r="A586">
        <f>Clean_Data!F586*Clean_Data!G586*(1-Clean_Data!H586)</f>
        <v>2429.91</v>
      </c>
      <c r="B586" t="str">
        <f>IF(ROUND(A586,2)=ROUND(Clean_Data!L586,2),"OK","ERROR")</f>
        <v>OK</v>
      </c>
      <c r="C586" s="4">
        <f>ROUND(A586-Clean_Data!L586,2)</f>
        <v>0</v>
      </c>
    </row>
    <row r="587" spans="1:3" x14ac:dyDescent="0.3">
      <c r="A587">
        <f>Clean_Data!F587*Clean_Data!G587*(1-Clean_Data!H587)</f>
        <v>164.3836</v>
      </c>
      <c r="B587" t="str">
        <f>IF(ROUND(A587,2)=ROUND(Clean_Data!L587,2),"OK","ERROR")</f>
        <v>OK</v>
      </c>
      <c r="C587" s="4">
        <f>ROUND(A587-Clean_Data!L587,2)</f>
        <v>0</v>
      </c>
    </row>
    <row r="588" spans="1:3" x14ac:dyDescent="0.3">
      <c r="A588">
        <f>Clean_Data!F588*Clean_Data!G588*(1-Clean_Data!H588)</f>
        <v>287.45499999999998</v>
      </c>
      <c r="B588" t="str">
        <f>IF(ROUND(A588,2)=ROUND(Clean_Data!L588,2),"OK","ERROR")</f>
        <v>OK</v>
      </c>
      <c r="C588" s="4">
        <f>ROUND(A588-Clean_Data!L588,2)</f>
        <v>0</v>
      </c>
    </row>
    <row r="589" spans="1:3" x14ac:dyDescent="0.3">
      <c r="A589">
        <f>Clean_Data!F589*Clean_Data!G589*(1-Clean_Data!H589)</f>
        <v>267.66480000000001</v>
      </c>
      <c r="B589" t="str">
        <f>IF(ROUND(A589,2)=ROUND(Clean_Data!L589,2),"OK","ERROR")</f>
        <v>OK</v>
      </c>
      <c r="C589" s="4">
        <f>ROUND(A589-Clean_Data!L589,2)</f>
        <v>0</v>
      </c>
    </row>
    <row r="590" spans="1:3" x14ac:dyDescent="0.3">
      <c r="A590">
        <f>Clean_Data!F590*Clean_Data!G590*(1-Clean_Data!H590)</f>
        <v>2448.5951999999997</v>
      </c>
      <c r="B590" t="str">
        <f>IF(ROUND(A590,2)=ROUND(Clean_Data!L590,2),"OK","ERROR")</f>
        <v>OK</v>
      </c>
      <c r="C590" s="4">
        <f>ROUND(A590-Clean_Data!L590,2)</f>
        <v>0</v>
      </c>
    </row>
    <row r="591" spans="1:3" x14ac:dyDescent="0.3">
      <c r="A591">
        <f>Clean_Data!F591*Clean_Data!G591*(1-Clean_Data!H591)</f>
        <v>820.78110000000004</v>
      </c>
      <c r="B591" t="str">
        <f>IF(ROUND(A591,2)=ROUND(Clean_Data!L591,2),"OK","ERROR")</f>
        <v>OK</v>
      </c>
      <c r="C591" s="4">
        <f>ROUND(A591-Clean_Data!L591,2)</f>
        <v>0</v>
      </c>
    </row>
    <row r="592" spans="1:3" x14ac:dyDescent="0.3">
      <c r="A592">
        <f>Clean_Data!F592*Clean_Data!G592*(1-Clean_Data!H592)</f>
        <v>778.99320000000012</v>
      </c>
      <c r="B592" t="str">
        <f>IF(ROUND(A592,2)=ROUND(Clean_Data!L592,2),"OK","ERROR")</f>
        <v>OK</v>
      </c>
      <c r="C592" s="4">
        <f>ROUND(A592-Clean_Data!L592,2)</f>
        <v>0</v>
      </c>
    </row>
    <row r="593" spans="1:3" x14ac:dyDescent="0.3">
      <c r="A593">
        <f>Clean_Data!F593*Clean_Data!G593*(1-Clean_Data!H593)</f>
        <v>1423.184</v>
      </c>
      <c r="B593" t="str">
        <f>IF(ROUND(A593,2)=ROUND(Clean_Data!L593,2),"OK","ERROR")</f>
        <v>OK</v>
      </c>
      <c r="C593" s="4">
        <f>ROUND(A593-Clean_Data!L593,2)</f>
        <v>0</v>
      </c>
    </row>
    <row r="594" spans="1:3" x14ac:dyDescent="0.3">
      <c r="A594">
        <f>Clean_Data!F594*Clean_Data!G594*(1-Clean_Data!H594)</f>
        <v>311.07059999999996</v>
      </c>
      <c r="B594" t="str">
        <f>IF(ROUND(A594,2)=ROUND(Clean_Data!L594,2),"OK","ERROR")</f>
        <v>OK</v>
      </c>
      <c r="C594" s="4">
        <f>ROUND(A594-Clean_Data!L594,2)</f>
        <v>0</v>
      </c>
    </row>
    <row r="595" spans="1:3" x14ac:dyDescent="0.3">
      <c r="A595">
        <f>Clean_Data!F595*Clean_Data!G595*(1-Clean_Data!H595)</f>
        <v>1726.7985000000001</v>
      </c>
      <c r="B595" t="str">
        <f>IF(ROUND(A595,2)=ROUND(Clean_Data!L595,2),"OK","ERROR")</f>
        <v>OK</v>
      </c>
      <c r="C595" s="4">
        <f>ROUND(A595-Clean_Data!L595,2)</f>
        <v>0</v>
      </c>
    </row>
    <row r="596" spans="1:3" x14ac:dyDescent="0.3">
      <c r="A596">
        <f>Clean_Data!F596*Clean_Data!G596*(1-Clean_Data!H596)</f>
        <v>3341.3687999999997</v>
      </c>
      <c r="B596" t="str">
        <f>IF(ROUND(A596,2)=ROUND(Clean_Data!L596,2),"OK","ERROR")</f>
        <v>OK</v>
      </c>
      <c r="C596" s="4">
        <f>ROUND(A596-Clean_Data!L596,2)</f>
        <v>0</v>
      </c>
    </row>
    <row r="597" spans="1:3" x14ac:dyDescent="0.3">
      <c r="A597">
        <f>Clean_Data!F597*Clean_Data!G597*(1-Clean_Data!H597)</f>
        <v>1230.3375999999998</v>
      </c>
      <c r="B597" t="str">
        <f>IF(ROUND(A597,2)=ROUND(Clean_Data!L597,2),"OK","ERROR")</f>
        <v>OK</v>
      </c>
      <c r="C597" s="4">
        <f>ROUND(A597-Clean_Data!L597,2)</f>
        <v>0</v>
      </c>
    </row>
    <row r="598" spans="1:3" x14ac:dyDescent="0.3">
      <c r="A598">
        <f>Clean_Data!F598*Clean_Data!G598*(1-Clean_Data!H598)</f>
        <v>1504.0579999999998</v>
      </c>
      <c r="B598" t="str">
        <f>IF(ROUND(A598,2)=ROUND(Clean_Data!L598,2),"OK","ERROR")</f>
        <v>OK</v>
      </c>
      <c r="C598" s="4">
        <f>ROUND(A598-Clean_Data!L598,2)</f>
        <v>0</v>
      </c>
    </row>
    <row r="599" spans="1:3" x14ac:dyDescent="0.3">
      <c r="A599">
        <f>Clean_Data!F599*Clean_Data!G599*(1-Clean_Data!H599)</f>
        <v>149.52599999999998</v>
      </c>
      <c r="B599" t="str">
        <f>IF(ROUND(A599,2)=ROUND(Clean_Data!L599,2),"OK","ERROR")</f>
        <v>OK</v>
      </c>
      <c r="C599" s="4">
        <f>ROUND(A599-Clean_Data!L599,2)</f>
        <v>0</v>
      </c>
    </row>
    <row r="600" spans="1:3" x14ac:dyDescent="0.3">
      <c r="A600">
        <f>Clean_Data!F600*Clean_Data!G600*(1-Clean_Data!H600)</f>
        <v>292.80720000000002</v>
      </c>
      <c r="B600" t="str">
        <f>IF(ROUND(A600,2)=ROUND(Clean_Data!L600,2),"OK","ERROR")</f>
        <v>OK</v>
      </c>
      <c r="C600" s="4">
        <f>ROUND(A600-Clean_Data!L600,2)</f>
        <v>0</v>
      </c>
    </row>
    <row r="601" spans="1:3" x14ac:dyDescent="0.3">
      <c r="A601">
        <f>Clean_Data!F601*Clean_Data!G601*(1-Clean_Data!H601)</f>
        <v>864.56999999999994</v>
      </c>
      <c r="B601" t="str">
        <f>IF(ROUND(A601,2)=ROUND(Clean_Data!L601,2),"OK","ERROR")</f>
        <v>OK</v>
      </c>
      <c r="C601" s="4">
        <f>ROUND(A601-Clean_Data!L601,2)</f>
        <v>0</v>
      </c>
    </row>
    <row r="602" spans="1:3" x14ac:dyDescent="0.3">
      <c r="A602">
        <f>Clean_Data!F602*Clean_Data!G602*(1-Clean_Data!H602)</f>
        <v>1918.7975999999999</v>
      </c>
      <c r="B602" t="str">
        <f>IF(ROUND(A602,2)=ROUND(Clean_Data!L602,2),"OK","ERROR")</f>
        <v>OK</v>
      </c>
      <c r="C602" s="4">
        <f>ROUND(A602-Clean_Data!L602,2)</f>
        <v>0</v>
      </c>
    </row>
    <row r="603" spans="1:3" x14ac:dyDescent="0.3">
      <c r="A603">
        <f>Clean_Data!F603*Clean_Data!G603*(1-Clean_Data!H603)</f>
        <v>609.22400000000005</v>
      </c>
      <c r="B603" t="str">
        <f>IF(ROUND(A603,2)=ROUND(Clean_Data!L603,2),"OK","ERROR")</f>
        <v>OK</v>
      </c>
      <c r="C603" s="4">
        <f>ROUND(A603-Clean_Data!L603,2)</f>
        <v>0</v>
      </c>
    </row>
    <row r="604" spans="1:3" x14ac:dyDescent="0.3">
      <c r="A604">
        <f>Clean_Data!F604*Clean_Data!G604*(1-Clean_Data!H604)</f>
        <v>608.43200000000002</v>
      </c>
      <c r="B604" t="str">
        <f>IF(ROUND(A604,2)=ROUND(Clean_Data!L604,2),"OK","ERROR")</f>
        <v>OK</v>
      </c>
      <c r="C604" s="4">
        <f>ROUND(A604-Clean_Data!L604,2)</f>
        <v>0</v>
      </c>
    </row>
    <row r="605" spans="1:3" x14ac:dyDescent="0.3">
      <c r="A605">
        <f>Clean_Data!F605*Clean_Data!G605*(1-Clean_Data!H605)</f>
        <v>1252.6359999999997</v>
      </c>
      <c r="B605" t="str">
        <f>IF(ROUND(A605,2)=ROUND(Clean_Data!L605,2),"OK","ERROR")</f>
        <v>OK</v>
      </c>
      <c r="C605" s="4">
        <f>ROUND(A605-Clean_Data!L605,2)</f>
        <v>0</v>
      </c>
    </row>
    <row r="606" spans="1:3" x14ac:dyDescent="0.3">
      <c r="A606">
        <f>Clean_Data!F606*Clean_Data!G606*(1-Clean_Data!H606)</f>
        <v>276.97120000000001</v>
      </c>
      <c r="B606" t="str">
        <f>IF(ROUND(A606,2)=ROUND(Clean_Data!L606,2),"OK","ERROR")</f>
        <v>OK</v>
      </c>
      <c r="C606" s="4">
        <f>ROUND(A606-Clean_Data!L606,2)</f>
        <v>0</v>
      </c>
    </row>
    <row r="607" spans="1:3" x14ac:dyDescent="0.3">
      <c r="A607">
        <f>Clean_Data!F607*Clean_Data!G607*(1-Clean_Data!H607)</f>
        <v>304.31519999999995</v>
      </c>
      <c r="B607" t="str">
        <f>IF(ROUND(A607,2)=ROUND(Clean_Data!L607,2),"OK","ERROR")</f>
        <v>OK</v>
      </c>
      <c r="C607" s="4">
        <f>ROUND(A607-Clean_Data!L607,2)</f>
        <v>0</v>
      </c>
    </row>
    <row r="608" spans="1:3" x14ac:dyDescent="0.3">
      <c r="A608">
        <f>Clean_Data!F608*Clean_Data!G608*(1-Clean_Data!H608)</f>
        <v>692.23059999999998</v>
      </c>
      <c r="B608" t="str">
        <f>IF(ROUND(A608,2)=ROUND(Clean_Data!L608,2),"OK","ERROR")</f>
        <v>OK</v>
      </c>
      <c r="C608" s="4">
        <f>ROUND(A608-Clean_Data!L608,2)</f>
        <v>0</v>
      </c>
    </row>
    <row r="609" spans="1:3" x14ac:dyDescent="0.3">
      <c r="A609">
        <f>Clean_Data!F609*Clean_Data!G609*(1-Clean_Data!H609)</f>
        <v>2128.1056999999996</v>
      </c>
      <c r="B609" t="str">
        <f>IF(ROUND(A609,2)=ROUND(Clean_Data!L609,2),"OK","ERROR")</f>
        <v>OK</v>
      </c>
      <c r="C609" s="4">
        <f>ROUND(A609-Clean_Data!L609,2)</f>
        <v>0</v>
      </c>
    </row>
    <row r="610" spans="1:3" x14ac:dyDescent="0.3">
      <c r="A610">
        <f>Clean_Data!F610*Clean_Data!G610*(1-Clean_Data!H610)</f>
        <v>2469.9639999999995</v>
      </c>
      <c r="B610" t="str">
        <f>IF(ROUND(A610,2)=ROUND(Clean_Data!L610,2),"OK","ERROR")</f>
        <v>OK</v>
      </c>
      <c r="C610" s="4">
        <f>ROUND(A610-Clean_Data!L610,2)</f>
        <v>0</v>
      </c>
    </row>
    <row r="611" spans="1:3" x14ac:dyDescent="0.3">
      <c r="A611">
        <f>Clean_Data!F611*Clean_Data!G611*(1-Clean_Data!H611)</f>
        <v>1844.4528</v>
      </c>
      <c r="B611" t="str">
        <f>IF(ROUND(A611,2)=ROUND(Clean_Data!L611,2),"OK","ERROR")</f>
        <v>OK</v>
      </c>
      <c r="C611" s="4">
        <f>ROUND(A611-Clean_Data!L611,2)</f>
        <v>0</v>
      </c>
    </row>
    <row r="612" spans="1:3" x14ac:dyDescent="0.3">
      <c r="A612">
        <f>Clean_Data!F612*Clean_Data!G612*(1-Clean_Data!H612)</f>
        <v>502.1721</v>
      </c>
      <c r="B612" t="str">
        <f>IF(ROUND(A612,2)=ROUND(Clean_Data!L612,2),"OK","ERROR")</f>
        <v>OK</v>
      </c>
      <c r="C612" s="4">
        <f>ROUND(A612-Clean_Data!L612,2)</f>
        <v>0</v>
      </c>
    </row>
    <row r="613" spans="1:3" x14ac:dyDescent="0.3">
      <c r="A613">
        <f>Clean_Data!F613*Clean_Data!G613*(1-Clean_Data!H613)</f>
        <v>1650.3156000000001</v>
      </c>
      <c r="B613" t="str">
        <f>IF(ROUND(A613,2)=ROUND(Clean_Data!L613,2),"OK","ERROR")</f>
        <v>OK</v>
      </c>
      <c r="C613" s="4">
        <f>ROUND(A613-Clean_Data!L613,2)</f>
        <v>0</v>
      </c>
    </row>
    <row r="614" spans="1:3" x14ac:dyDescent="0.3">
      <c r="A614">
        <f>Clean_Data!F614*Clean_Data!G614*(1-Clean_Data!H614)</f>
        <v>145.19039999999998</v>
      </c>
      <c r="B614" t="str">
        <f>IF(ROUND(A614,2)=ROUND(Clean_Data!L614,2),"OK","ERROR")</f>
        <v>OK</v>
      </c>
      <c r="C614" s="4">
        <f>ROUND(A614-Clean_Data!L614,2)</f>
        <v>0</v>
      </c>
    </row>
    <row r="615" spans="1:3" x14ac:dyDescent="0.3">
      <c r="A615">
        <f>Clean_Data!F615*Clean_Data!G615*(1-Clean_Data!H615)</f>
        <v>3775.8811999999994</v>
      </c>
      <c r="B615" t="str">
        <f>IF(ROUND(A615,2)=ROUND(Clean_Data!L615,2),"OK","ERROR")</f>
        <v>OK</v>
      </c>
      <c r="C615" s="4">
        <f>ROUND(A615-Clean_Data!L615,2)</f>
        <v>0</v>
      </c>
    </row>
    <row r="616" spans="1:3" x14ac:dyDescent="0.3">
      <c r="A616">
        <f>Clean_Data!F616*Clean_Data!G616*(1-Clean_Data!H616)</f>
        <v>1388.2248000000002</v>
      </c>
      <c r="B616" t="str">
        <f>IF(ROUND(A616,2)=ROUND(Clean_Data!L616,2),"OK","ERROR")</f>
        <v>OK</v>
      </c>
      <c r="C616" s="4">
        <f>ROUND(A616-Clean_Data!L616,2)</f>
        <v>0</v>
      </c>
    </row>
    <row r="617" spans="1:3" x14ac:dyDescent="0.3">
      <c r="A617">
        <f>Clean_Data!F617*Clean_Data!G617*(1-Clean_Data!H617)</f>
        <v>618.15600000000006</v>
      </c>
      <c r="B617" t="str">
        <f>IF(ROUND(A617,2)=ROUND(Clean_Data!L617,2),"OK","ERROR")</f>
        <v>OK</v>
      </c>
      <c r="C617" s="4">
        <f>ROUND(A617-Clean_Data!L617,2)</f>
        <v>0</v>
      </c>
    </row>
    <row r="618" spans="1:3" x14ac:dyDescent="0.3">
      <c r="A618">
        <f>Clean_Data!F618*Clean_Data!G618*(1-Clean_Data!H618)</f>
        <v>676.22720000000004</v>
      </c>
      <c r="B618" t="str">
        <f>IF(ROUND(A618,2)=ROUND(Clean_Data!L618,2),"OK","ERROR")</f>
        <v>OK</v>
      </c>
      <c r="C618" s="4">
        <f>ROUND(A618-Clean_Data!L618,2)</f>
        <v>0</v>
      </c>
    </row>
    <row r="619" spans="1:3" x14ac:dyDescent="0.3">
      <c r="A619">
        <f>Clean_Data!F619*Clean_Data!G619*(1-Clean_Data!H619)</f>
        <v>426.73500000000001</v>
      </c>
      <c r="B619" t="str">
        <f>IF(ROUND(A619,2)=ROUND(Clean_Data!L619,2),"OK","ERROR")</f>
        <v>OK</v>
      </c>
      <c r="C619" s="4">
        <f>ROUND(A619-Clean_Data!L619,2)</f>
        <v>0</v>
      </c>
    </row>
    <row r="620" spans="1:3" x14ac:dyDescent="0.3">
      <c r="A620">
        <f>Clean_Data!F620*Clean_Data!G620*(1-Clean_Data!H620)</f>
        <v>798.41760000000011</v>
      </c>
      <c r="B620" t="str">
        <f>IF(ROUND(A620,2)=ROUND(Clean_Data!L620,2),"OK","ERROR")</f>
        <v>OK</v>
      </c>
      <c r="C620" s="4">
        <f>ROUND(A620-Clean_Data!L620,2)</f>
        <v>0</v>
      </c>
    </row>
    <row r="621" spans="1:3" x14ac:dyDescent="0.3">
      <c r="A621">
        <f>Clean_Data!F621*Clean_Data!G621*(1-Clean_Data!H621)</f>
        <v>1101.163</v>
      </c>
      <c r="B621" t="str">
        <f>IF(ROUND(A621,2)=ROUND(Clean_Data!L621,2),"OK","ERROR")</f>
        <v>OK</v>
      </c>
      <c r="C621" s="4">
        <f>ROUND(A621-Clean_Data!L621,2)</f>
        <v>0</v>
      </c>
    </row>
    <row r="622" spans="1:3" x14ac:dyDescent="0.3">
      <c r="A622">
        <f>Clean_Data!F622*Clean_Data!G622*(1-Clean_Data!H622)</f>
        <v>333.24930000000001</v>
      </c>
      <c r="B622" t="str">
        <f>IF(ROUND(A622,2)=ROUND(Clean_Data!L622,2),"OK","ERROR")</f>
        <v>OK</v>
      </c>
      <c r="C622" s="4">
        <f>ROUND(A622-Clean_Data!L622,2)</f>
        <v>0</v>
      </c>
    </row>
    <row r="623" spans="1:3" x14ac:dyDescent="0.3">
      <c r="A623">
        <f>Clean_Data!F623*Clean_Data!G623*(1-Clean_Data!H623)</f>
        <v>2716.4160000000002</v>
      </c>
      <c r="B623" t="str">
        <f>IF(ROUND(A623,2)=ROUND(Clean_Data!L623,2),"OK","ERROR")</f>
        <v>OK</v>
      </c>
      <c r="C623" s="4">
        <f>ROUND(A623-Clean_Data!L623,2)</f>
        <v>0</v>
      </c>
    </row>
    <row r="624" spans="1:3" x14ac:dyDescent="0.3">
      <c r="A624">
        <f>Clean_Data!F624*Clean_Data!G624*(1-Clean_Data!H624)</f>
        <v>856.69799999999987</v>
      </c>
      <c r="B624" t="str">
        <f>IF(ROUND(A624,2)=ROUND(Clean_Data!L624,2),"OK","ERROR")</f>
        <v>OK</v>
      </c>
      <c r="C624" s="4">
        <f>ROUND(A624-Clean_Data!L624,2)</f>
        <v>0</v>
      </c>
    </row>
    <row r="625" spans="1:3" x14ac:dyDescent="0.3">
      <c r="A625">
        <f>Clean_Data!F625*Clean_Data!G625*(1-Clean_Data!H625)</f>
        <v>1056.2004999999999</v>
      </c>
      <c r="B625" t="str">
        <f>IF(ROUND(A625,2)=ROUND(Clean_Data!L625,2),"OK","ERROR")</f>
        <v>OK</v>
      </c>
      <c r="C625" s="4">
        <f>ROUND(A625-Clean_Data!L625,2)</f>
        <v>0</v>
      </c>
    </row>
    <row r="626" spans="1:3" x14ac:dyDescent="0.3">
      <c r="A626">
        <f>Clean_Data!F626*Clean_Data!G626*(1-Clean_Data!H626)</f>
        <v>1389.1151999999997</v>
      </c>
      <c r="B626" t="str">
        <f>IF(ROUND(A626,2)=ROUND(Clean_Data!L626,2),"OK","ERROR")</f>
        <v>OK</v>
      </c>
      <c r="C626" s="4">
        <f>ROUND(A626-Clean_Data!L626,2)</f>
        <v>0</v>
      </c>
    </row>
    <row r="627" spans="1:3" x14ac:dyDescent="0.3">
      <c r="A627">
        <f>Clean_Data!F627*Clean_Data!G627*(1-Clean_Data!H627)</f>
        <v>114.0669</v>
      </c>
      <c r="B627" t="str">
        <f>IF(ROUND(A627,2)=ROUND(Clean_Data!L627,2),"OK","ERROR")</f>
        <v>OK</v>
      </c>
      <c r="C627" s="4">
        <f>ROUND(A627-Clean_Data!L627,2)</f>
        <v>0</v>
      </c>
    </row>
    <row r="628" spans="1:3" x14ac:dyDescent="0.3">
      <c r="A628">
        <f>Clean_Data!F628*Clean_Data!G628*(1-Clean_Data!H628)</f>
        <v>1252.251</v>
      </c>
      <c r="B628" t="str">
        <f>IF(ROUND(A628,2)=ROUND(Clean_Data!L628,2),"OK","ERROR")</f>
        <v>OK</v>
      </c>
      <c r="C628" s="4">
        <f>ROUND(A628-Clean_Data!L628,2)</f>
        <v>0</v>
      </c>
    </row>
    <row r="629" spans="1:3" x14ac:dyDescent="0.3">
      <c r="A629">
        <f>Clean_Data!F629*Clean_Data!G629*(1-Clean_Data!H629)</f>
        <v>882.23519999999996</v>
      </c>
      <c r="B629" t="str">
        <f>IF(ROUND(A629,2)=ROUND(Clean_Data!L629,2),"OK","ERROR")</f>
        <v>OK</v>
      </c>
      <c r="C629" s="4">
        <f>ROUND(A629-Clean_Data!L629,2)</f>
        <v>0</v>
      </c>
    </row>
    <row r="630" spans="1:3" x14ac:dyDescent="0.3">
      <c r="A630">
        <f>Clean_Data!F630*Clean_Data!G630*(1-Clean_Data!H630)</f>
        <v>626.16399999999999</v>
      </c>
      <c r="B630" t="str">
        <f>IF(ROUND(A630,2)=ROUND(Clean_Data!L630,2),"OK","ERROR")</f>
        <v>OK</v>
      </c>
      <c r="C630" s="4">
        <f>ROUND(A630-Clean_Data!L630,2)</f>
        <v>0</v>
      </c>
    </row>
    <row r="631" spans="1:3" x14ac:dyDescent="0.3">
      <c r="A631">
        <f>Clean_Data!F631*Clean_Data!G631*(1-Clean_Data!H631)</f>
        <v>1195.4544000000001</v>
      </c>
      <c r="B631" t="str">
        <f>IF(ROUND(A631,2)=ROUND(Clean_Data!L631,2),"OK","ERROR")</f>
        <v>OK</v>
      </c>
      <c r="C631" s="4">
        <f>ROUND(A631-Clean_Data!L631,2)</f>
        <v>0</v>
      </c>
    </row>
    <row r="632" spans="1:3" x14ac:dyDescent="0.3">
      <c r="A632">
        <f>Clean_Data!F632*Clean_Data!G632*(1-Clean_Data!H632)</f>
        <v>1438.4975000000002</v>
      </c>
      <c r="B632" t="str">
        <f>IF(ROUND(A632,2)=ROUND(Clean_Data!L632,2),"OK","ERROR")</f>
        <v>OK</v>
      </c>
      <c r="C632" s="4">
        <f>ROUND(A632-Clean_Data!L632,2)</f>
        <v>0</v>
      </c>
    </row>
    <row r="633" spans="1:3" x14ac:dyDescent="0.3">
      <c r="A633">
        <f>Clean_Data!F633*Clean_Data!G633*(1-Clean_Data!H633)</f>
        <v>1449.644</v>
      </c>
      <c r="B633" t="str">
        <f>IF(ROUND(A633,2)=ROUND(Clean_Data!L633,2),"OK","ERROR")</f>
        <v>OK</v>
      </c>
      <c r="C633" s="4">
        <f>ROUND(A633-Clean_Data!L633,2)</f>
        <v>0</v>
      </c>
    </row>
    <row r="634" spans="1:3" x14ac:dyDescent="0.3">
      <c r="A634">
        <f>Clean_Data!F634*Clean_Data!G634*(1-Clean_Data!H634)</f>
        <v>291.72640000000001</v>
      </c>
      <c r="B634" t="str">
        <f>IF(ROUND(A634,2)=ROUND(Clean_Data!L634,2),"OK","ERROR")</f>
        <v>OK</v>
      </c>
      <c r="C634" s="4">
        <f>ROUND(A634-Clean_Data!L634,2)</f>
        <v>0</v>
      </c>
    </row>
    <row r="635" spans="1:3" x14ac:dyDescent="0.3">
      <c r="A635">
        <f>Clean_Data!F635*Clean_Data!G635*(1-Clean_Data!H635)</f>
        <v>451.28069999999997</v>
      </c>
      <c r="B635" t="str">
        <f>IF(ROUND(A635,2)=ROUND(Clean_Data!L635,2),"OK","ERROR")</f>
        <v>OK</v>
      </c>
      <c r="C635" s="4">
        <f>ROUND(A635-Clean_Data!L635,2)</f>
        <v>0</v>
      </c>
    </row>
    <row r="636" spans="1:3" x14ac:dyDescent="0.3">
      <c r="A636">
        <f>Clean_Data!F636*Clean_Data!G636*(1-Clean_Data!H636)</f>
        <v>1154.58</v>
      </c>
      <c r="B636" t="str">
        <f>IF(ROUND(A636,2)=ROUND(Clean_Data!L636,2),"OK","ERROR")</f>
        <v>OK</v>
      </c>
      <c r="C636" s="4">
        <f>ROUND(A636-Clean_Data!L636,2)</f>
        <v>0</v>
      </c>
    </row>
    <row r="637" spans="1:3" x14ac:dyDescent="0.3">
      <c r="A637">
        <f>Clean_Data!F637*Clean_Data!G637*(1-Clean_Data!H637)</f>
        <v>401.47200000000004</v>
      </c>
      <c r="B637" t="str">
        <f>IF(ROUND(A637,2)=ROUND(Clean_Data!L637,2),"OK","ERROR")</f>
        <v>OK</v>
      </c>
      <c r="C637" s="4">
        <f>ROUND(A637-Clean_Data!L637,2)</f>
        <v>0</v>
      </c>
    </row>
    <row r="638" spans="1:3" x14ac:dyDescent="0.3">
      <c r="A638">
        <f>Clean_Data!F638*Clean_Data!G638*(1-Clean_Data!H638)</f>
        <v>705.26760000000002</v>
      </c>
      <c r="B638" t="str">
        <f>IF(ROUND(A638,2)=ROUND(Clean_Data!L638,2),"OK","ERROR")</f>
        <v>OK</v>
      </c>
      <c r="C638" s="4">
        <f>ROUND(A638-Clean_Data!L638,2)</f>
        <v>0</v>
      </c>
    </row>
    <row r="639" spans="1:3" x14ac:dyDescent="0.3">
      <c r="A639">
        <f>Clean_Data!F639*Clean_Data!G639*(1-Clean_Data!H639)</f>
        <v>1265.0930999999998</v>
      </c>
      <c r="B639" t="str">
        <f>IF(ROUND(A639,2)=ROUND(Clean_Data!L639,2),"OK","ERROR")</f>
        <v>OK</v>
      </c>
      <c r="C639" s="4">
        <f>ROUND(A639-Clean_Data!L639,2)</f>
        <v>0</v>
      </c>
    </row>
    <row r="640" spans="1:3" x14ac:dyDescent="0.3">
      <c r="A640">
        <f>Clean_Data!F640*Clean_Data!G640*(1-Clean_Data!H640)</f>
        <v>808.56750000000011</v>
      </c>
      <c r="B640" t="str">
        <f>IF(ROUND(A640,2)=ROUND(Clean_Data!L640,2),"OK","ERROR")</f>
        <v>OK</v>
      </c>
      <c r="C640" s="4">
        <f>ROUND(A640-Clean_Data!L640,2)</f>
        <v>0</v>
      </c>
    </row>
    <row r="641" spans="1:3" x14ac:dyDescent="0.3">
      <c r="A641">
        <f>Clean_Data!F641*Clean_Data!G641*(1-Clean_Data!H641)</f>
        <v>240.97919999999999</v>
      </c>
      <c r="B641" t="str">
        <f>IF(ROUND(A641,2)=ROUND(Clean_Data!L641,2),"OK","ERROR")</f>
        <v>OK</v>
      </c>
      <c r="C641" s="4">
        <f>ROUND(A641-Clean_Data!L641,2)</f>
        <v>0</v>
      </c>
    </row>
    <row r="642" spans="1:3" x14ac:dyDescent="0.3">
      <c r="A642">
        <f>Clean_Data!F642*Clean_Data!G642*(1-Clean_Data!H642)</f>
        <v>2175.7074000000002</v>
      </c>
      <c r="B642" t="str">
        <f>IF(ROUND(A642,2)=ROUND(Clean_Data!L642,2),"OK","ERROR")</f>
        <v>OK</v>
      </c>
      <c r="C642" s="4">
        <f>ROUND(A642-Clean_Data!L642,2)</f>
        <v>0</v>
      </c>
    </row>
    <row r="643" spans="1:3" x14ac:dyDescent="0.3">
      <c r="A643">
        <f>Clean_Data!F643*Clean_Data!G643*(1-Clean_Data!H643)</f>
        <v>310.90080000000006</v>
      </c>
      <c r="B643" t="str">
        <f>IF(ROUND(A643,2)=ROUND(Clean_Data!L643,2),"OK","ERROR")</f>
        <v>OK</v>
      </c>
      <c r="C643" s="4">
        <f>ROUND(A643-Clean_Data!L643,2)</f>
        <v>0</v>
      </c>
    </row>
    <row r="644" spans="1:3" x14ac:dyDescent="0.3">
      <c r="A644">
        <f>Clean_Data!F644*Clean_Data!G644*(1-Clean_Data!H644)</f>
        <v>635.44139999999993</v>
      </c>
      <c r="B644" t="str">
        <f>IF(ROUND(A644,2)=ROUND(Clean_Data!L644,2),"OK","ERROR")</f>
        <v>OK</v>
      </c>
      <c r="C644" s="4">
        <f>ROUND(A644-Clean_Data!L644,2)</f>
        <v>0</v>
      </c>
    </row>
    <row r="645" spans="1:3" x14ac:dyDescent="0.3">
      <c r="A645">
        <f>Clean_Data!F645*Clean_Data!G645*(1-Clean_Data!H645)</f>
        <v>267.61069999999995</v>
      </c>
      <c r="B645" t="str">
        <f>IF(ROUND(A645,2)=ROUND(Clean_Data!L645,2),"OK","ERROR")</f>
        <v>OK</v>
      </c>
      <c r="C645" s="4">
        <f>ROUND(A645-Clean_Data!L645,2)</f>
        <v>0</v>
      </c>
    </row>
    <row r="646" spans="1:3" x14ac:dyDescent="0.3">
      <c r="A646">
        <f>Clean_Data!F646*Clean_Data!G646*(1-Clean_Data!H646)</f>
        <v>344.19</v>
      </c>
      <c r="B646" t="str">
        <f>IF(ROUND(A646,2)=ROUND(Clean_Data!L646,2),"OK","ERROR")</f>
        <v>OK</v>
      </c>
      <c r="C646" s="4">
        <f>ROUND(A646-Clean_Data!L646,2)</f>
        <v>0</v>
      </c>
    </row>
    <row r="647" spans="1:3" x14ac:dyDescent="0.3">
      <c r="A647">
        <f>Clean_Data!F647*Clean_Data!G647*(1-Clean_Data!H647)</f>
        <v>1055.8943999999999</v>
      </c>
      <c r="B647" t="str">
        <f>IF(ROUND(A647,2)=ROUND(Clean_Data!L647,2),"OK","ERROR")</f>
        <v>OK</v>
      </c>
      <c r="C647" s="4">
        <f>ROUND(A647-Clean_Data!L647,2)</f>
        <v>0</v>
      </c>
    </row>
    <row r="648" spans="1:3" x14ac:dyDescent="0.3">
      <c r="A648">
        <f>Clean_Data!F648*Clean_Data!G648*(1-Clean_Data!H648)</f>
        <v>1184.3483999999999</v>
      </c>
      <c r="B648" t="str">
        <f>IF(ROUND(A648,2)=ROUND(Clean_Data!L648,2),"OK","ERROR")</f>
        <v>OK</v>
      </c>
      <c r="C648" s="4">
        <f>ROUND(A648-Clean_Data!L648,2)</f>
        <v>0</v>
      </c>
    </row>
    <row r="649" spans="1:3" x14ac:dyDescent="0.3">
      <c r="A649">
        <f>Clean_Data!F649*Clean_Data!G649*(1-Clean_Data!H649)</f>
        <v>1673.9379999999999</v>
      </c>
      <c r="B649" t="str">
        <f>IF(ROUND(A649,2)=ROUND(Clean_Data!L649,2),"OK","ERROR")</f>
        <v>OK</v>
      </c>
      <c r="C649" s="4">
        <f>ROUND(A649-Clean_Data!L649,2)</f>
        <v>0</v>
      </c>
    </row>
    <row r="650" spans="1:3" x14ac:dyDescent="0.3">
      <c r="A650">
        <f>Clean_Data!F650*Clean_Data!G650*(1-Clean_Data!H650)</f>
        <v>917.66549999999995</v>
      </c>
      <c r="B650" t="str">
        <f>IF(ROUND(A650,2)=ROUND(Clean_Data!L650,2),"OK","ERROR")</f>
        <v>OK</v>
      </c>
      <c r="C650" s="4">
        <f>ROUND(A650-Clean_Data!L650,2)</f>
        <v>0</v>
      </c>
    </row>
    <row r="651" spans="1:3" x14ac:dyDescent="0.3">
      <c r="A651">
        <f>Clean_Data!F651*Clean_Data!G651*(1-Clean_Data!H651)</f>
        <v>218.5368</v>
      </c>
      <c r="B651" t="str">
        <f>IF(ROUND(A651,2)=ROUND(Clean_Data!L651,2),"OK","ERROR")</f>
        <v>OK</v>
      </c>
      <c r="C651" s="4">
        <f>ROUND(A651-Clean_Data!L651,2)</f>
        <v>0</v>
      </c>
    </row>
    <row r="652" spans="1:3" x14ac:dyDescent="0.3">
      <c r="A652">
        <f>Clean_Data!F652*Clean_Data!G652*(1-Clean_Data!H652)</f>
        <v>1233.8021999999999</v>
      </c>
      <c r="B652" t="str">
        <f>IF(ROUND(A652,2)=ROUND(Clean_Data!L652,2),"OK","ERROR")</f>
        <v>OK</v>
      </c>
      <c r="C652" s="4">
        <f>ROUND(A652-Clean_Data!L652,2)</f>
        <v>0</v>
      </c>
    </row>
    <row r="653" spans="1:3" x14ac:dyDescent="0.3">
      <c r="A653">
        <f>Clean_Data!F653*Clean_Data!G653*(1-Clean_Data!H653)</f>
        <v>1322.8214999999998</v>
      </c>
      <c r="B653" t="str">
        <f>IF(ROUND(A653,2)=ROUND(Clean_Data!L653,2),"OK","ERROR")</f>
        <v>OK</v>
      </c>
      <c r="C653" s="4">
        <f>ROUND(A653-Clean_Data!L653,2)</f>
        <v>0</v>
      </c>
    </row>
    <row r="654" spans="1:3" x14ac:dyDescent="0.3">
      <c r="A654">
        <f>Clean_Data!F654*Clean_Data!G654*(1-Clean_Data!H654)</f>
        <v>2521.5491999999999</v>
      </c>
      <c r="B654" t="str">
        <f>IF(ROUND(A654,2)=ROUND(Clean_Data!L654,2),"OK","ERROR")</f>
        <v>OK</v>
      </c>
      <c r="C654" s="4">
        <f>ROUND(A654-Clean_Data!L654,2)</f>
        <v>0</v>
      </c>
    </row>
    <row r="655" spans="1:3" x14ac:dyDescent="0.3">
      <c r="A655">
        <f>Clean_Data!F655*Clean_Data!G655*(1-Clean_Data!H655)</f>
        <v>189.92399999999998</v>
      </c>
      <c r="B655" t="str">
        <f>IF(ROUND(A655,2)=ROUND(Clean_Data!L655,2),"OK","ERROR")</f>
        <v>OK</v>
      </c>
      <c r="C655" s="4">
        <f>ROUND(A655-Clean_Data!L655,2)</f>
        <v>0</v>
      </c>
    </row>
    <row r="656" spans="1:3" x14ac:dyDescent="0.3">
      <c r="A656">
        <f>Clean_Data!F656*Clean_Data!G656*(1-Clean_Data!H656)</f>
        <v>171.17760000000001</v>
      </c>
      <c r="B656" t="str">
        <f>IF(ROUND(A656,2)=ROUND(Clean_Data!L656,2),"OK","ERROR")</f>
        <v>OK</v>
      </c>
      <c r="C656" s="4">
        <f>ROUND(A656-Clean_Data!L656,2)</f>
        <v>0</v>
      </c>
    </row>
    <row r="657" spans="1:3" x14ac:dyDescent="0.3">
      <c r="A657">
        <f>Clean_Data!F657*Clean_Data!G657*(1-Clean_Data!H657)</f>
        <v>1599.1634999999999</v>
      </c>
      <c r="B657" t="str">
        <f>IF(ROUND(A657,2)=ROUND(Clean_Data!L657,2),"OK","ERROR")</f>
        <v>OK</v>
      </c>
      <c r="C657" s="4">
        <f>ROUND(A657-Clean_Data!L657,2)</f>
        <v>0</v>
      </c>
    </row>
    <row r="658" spans="1:3" x14ac:dyDescent="0.3">
      <c r="A658">
        <f>Clean_Data!F658*Clean_Data!G658*(1-Clean_Data!H658)</f>
        <v>1696.5374999999999</v>
      </c>
      <c r="B658" t="str">
        <f>IF(ROUND(A658,2)=ROUND(Clean_Data!L658,2),"OK","ERROR")</f>
        <v>OK</v>
      </c>
      <c r="C658" s="4">
        <f>ROUND(A658-Clean_Data!L658,2)</f>
        <v>0</v>
      </c>
    </row>
    <row r="659" spans="1:3" x14ac:dyDescent="0.3">
      <c r="A659">
        <f>Clean_Data!F659*Clean_Data!G659*(1-Clean_Data!H659)</f>
        <v>929.58479999999986</v>
      </c>
      <c r="B659" t="str">
        <f>IF(ROUND(A659,2)=ROUND(Clean_Data!L659,2),"OK","ERROR")</f>
        <v>OK</v>
      </c>
      <c r="C659" s="4">
        <f>ROUND(A659-Clean_Data!L659,2)</f>
        <v>0</v>
      </c>
    </row>
    <row r="660" spans="1:3" x14ac:dyDescent="0.3">
      <c r="A660">
        <f>Clean_Data!F660*Clean_Data!G660*(1-Clean_Data!H660)</f>
        <v>353.79</v>
      </c>
      <c r="B660" t="str">
        <f>IF(ROUND(A660,2)=ROUND(Clean_Data!L660,2),"OK","ERROR")</f>
        <v>OK</v>
      </c>
      <c r="C660" s="4">
        <f>ROUND(A660-Clean_Data!L660,2)</f>
        <v>0</v>
      </c>
    </row>
    <row r="661" spans="1:3" x14ac:dyDescent="0.3">
      <c r="A661">
        <f>Clean_Data!F661*Clean_Data!G661*(1-Clean_Data!H661)</f>
        <v>907.85040000000004</v>
      </c>
      <c r="B661" t="str">
        <f>IF(ROUND(A661,2)=ROUND(Clean_Data!L661,2),"OK","ERROR")</f>
        <v>OK</v>
      </c>
      <c r="C661" s="4">
        <f>ROUND(A661-Clean_Data!L661,2)</f>
        <v>0</v>
      </c>
    </row>
    <row r="662" spans="1:3" x14ac:dyDescent="0.3">
      <c r="A662">
        <f>Clean_Data!F662*Clean_Data!G662*(1-Clean_Data!H662)</f>
        <v>249.4128</v>
      </c>
      <c r="B662" t="str">
        <f>IF(ROUND(A662,2)=ROUND(Clean_Data!L662,2),"OK","ERROR")</f>
        <v>OK</v>
      </c>
      <c r="C662" s="4">
        <f>ROUND(A662-Clean_Data!L662,2)</f>
        <v>0</v>
      </c>
    </row>
    <row r="663" spans="1:3" x14ac:dyDescent="0.3">
      <c r="A663">
        <f>Clean_Data!F663*Clean_Data!G663*(1-Clean_Data!H663)</f>
        <v>3868.1054999999997</v>
      </c>
      <c r="B663" t="str">
        <f>IF(ROUND(A663,2)=ROUND(Clean_Data!L663,2),"OK","ERROR")</f>
        <v>OK</v>
      </c>
      <c r="C663" s="4">
        <f>ROUND(A663-Clean_Data!L663,2)</f>
        <v>0</v>
      </c>
    </row>
    <row r="664" spans="1:3" x14ac:dyDescent="0.3">
      <c r="A664">
        <f>Clean_Data!F664*Clean_Data!G664*(1-Clean_Data!H664)</f>
        <v>363.30689999999998</v>
      </c>
      <c r="B664" t="str">
        <f>IF(ROUND(A664,2)=ROUND(Clean_Data!L664,2),"OK","ERROR")</f>
        <v>OK</v>
      </c>
      <c r="C664" s="4">
        <f>ROUND(A664-Clean_Data!L664,2)</f>
        <v>0</v>
      </c>
    </row>
    <row r="665" spans="1:3" x14ac:dyDescent="0.3">
      <c r="A665">
        <f>Clean_Data!F665*Clean_Data!G665*(1-Clean_Data!H665)</f>
        <v>560.37959999999998</v>
      </c>
      <c r="B665" t="str">
        <f>IF(ROUND(A665,2)=ROUND(Clean_Data!L665,2),"OK","ERROR")</f>
        <v>OK</v>
      </c>
      <c r="C665" s="4">
        <f>ROUND(A665-Clean_Data!L665,2)</f>
        <v>0</v>
      </c>
    </row>
    <row r="666" spans="1:3" x14ac:dyDescent="0.3">
      <c r="A666">
        <f>Clean_Data!F666*Clean_Data!G666*(1-Clean_Data!H666)</f>
        <v>139.41</v>
      </c>
      <c r="B666" t="str">
        <f>IF(ROUND(A666,2)=ROUND(Clean_Data!L666,2),"OK","ERROR")</f>
        <v>OK</v>
      </c>
      <c r="C666" s="4">
        <f>ROUND(A666-Clean_Data!L666,2)</f>
        <v>0</v>
      </c>
    </row>
    <row r="667" spans="1:3" x14ac:dyDescent="0.3">
      <c r="A667">
        <f>Clean_Data!F667*Clean_Data!G667*(1-Clean_Data!H667)</f>
        <v>516.44159999999999</v>
      </c>
      <c r="B667" t="str">
        <f>IF(ROUND(A667,2)=ROUND(Clean_Data!L667,2),"OK","ERROR")</f>
        <v>OK</v>
      </c>
      <c r="C667" s="4">
        <f>ROUND(A667-Clean_Data!L667,2)</f>
        <v>0</v>
      </c>
    </row>
    <row r="668" spans="1:3" x14ac:dyDescent="0.3">
      <c r="A668">
        <f>Clean_Data!F668*Clean_Data!G668*(1-Clean_Data!H668)</f>
        <v>2303.7440999999999</v>
      </c>
      <c r="B668" t="str">
        <f>IF(ROUND(A668,2)=ROUND(Clean_Data!L668,2),"OK","ERROR")</f>
        <v>OK</v>
      </c>
      <c r="C668" s="4">
        <f>ROUND(A668-Clean_Data!L668,2)</f>
        <v>0</v>
      </c>
    </row>
    <row r="669" spans="1:3" x14ac:dyDescent="0.3">
      <c r="A669">
        <f>Clean_Data!F669*Clean_Data!G669*(1-Clean_Data!H669)</f>
        <v>411.28200000000004</v>
      </c>
      <c r="B669" t="str">
        <f>IF(ROUND(A669,2)=ROUND(Clean_Data!L669,2),"OK","ERROR")</f>
        <v>OK</v>
      </c>
      <c r="C669" s="4">
        <f>ROUND(A669-Clean_Data!L669,2)</f>
        <v>0</v>
      </c>
    </row>
    <row r="670" spans="1:3" x14ac:dyDescent="0.3">
      <c r="A670">
        <f>Clean_Data!F670*Clean_Data!G670*(1-Clean_Data!H670)</f>
        <v>127.92150000000001</v>
      </c>
      <c r="B670" t="str">
        <f>IF(ROUND(A670,2)=ROUND(Clean_Data!L670,2),"OK","ERROR")</f>
        <v>OK</v>
      </c>
      <c r="C670" s="4">
        <f>ROUND(A670-Clean_Data!L670,2)</f>
        <v>0</v>
      </c>
    </row>
    <row r="671" spans="1:3" x14ac:dyDescent="0.3">
      <c r="A671">
        <f>Clean_Data!F671*Clean_Data!G671*(1-Clean_Data!H671)</f>
        <v>2978.5349999999999</v>
      </c>
      <c r="B671" t="str">
        <f>IF(ROUND(A671,2)=ROUND(Clean_Data!L671,2),"OK","ERROR")</f>
        <v>OK</v>
      </c>
      <c r="C671" s="4">
        <f>ROUND(A671-Clean_Data!L671,2)</f>
        <v>-0.01</v>
      </c>
    </row>
    <row r="672" spans="1:3" x14ac:dyDescent="0.3">
      <c r="A672">
        <f>Clean_Data!F672*Clean_Data!G672*(1-Clean_Data!H672)</f>
        <v>87.995599999999996</v>
      </c>
      <c r="B672" t="str">
        <f>IF(ROUND(A672,2)=ROUND(Clean_Data!L672,2),"OK","ERROR")</f>
        <v>OK</v>
      </c>
      <c r="C672" s="4">
        <f>ROUND(A672-Clean_Data!L672,2)</f>
        <v>0</v>
      </c>
    </row>
    <row r="673" spans="1:3" x14ac:dyDescent="0.3">
      <c r="A673">
        <f>Clean_Data!F673*Clean_Data!G673*(1-Clean_Data!H673)</f>
        <v>30.473199999999999</v>
      </c>
      <c r="B673" t="str">
        <f>IF(ROUND(A673,2)=ROUND(Clean_Data!L673,2),"OK","ERROR")</f>
        <v>OK</v>
      </c>
      <c r="C673" s="4">
        <f>ROUND(A673-Clean_Data!L673,2)</f>
        <v>0</v>
      </c>
    </row>
    <row r="674" spans="1:3" x14ac:dyDescent="0.3">
      <c r="A674">
        <f>Clean_Data!F674*Clean_Data!G674*(1-Clean_Data!H674)</f>
        <v>857.75759999999991</v>
      </c>
      <c r="B674" t="str">
        <f>IF(ROUND(A674,2)=ROUND(Clean_Data!L674,2),"OK","ERROR")</f>
        <v>OK</v>
      </c>
      <c r="C674" s="4">
        <f>ROUND(A674-Clean_Data!L674,2)</f>
        <v>0</v>
      </c>
    </row>
    <row r="675" spans="1:3" x14ac:dyDescent="0.3">
      <c r="A675">
        <f>Clean_Data!F675*Clean_Data!G675*(1-Clean_Data!H675)</f>
        <v>286.68119999999999</v>
      </c>
      <c r="B675" t="str">
        <f>IF(ROUND(A675,2)=ROUND(Clean_Data!L675,2),"OK","ERROR")</f>
        <v>OK</v>
      </c>
      <c r="C675" s="4">
        <f>ROUND(A675-Clean_Data!L675,2)</f>
        <v>0</v>
      </c>
    </row>
    <row r="676" spans="1:3" x14ac:dyDescent="0.3">
      <c r="A676">
        <f>Clean_Data!F676*Clean_Data!G676*(1-Clean_Data!H676)</f>
        <v>481.8408</v>
      </c>
      <c r="B676" t="str">
        <f>IF(ROUND(A676,2)=ROUND(Clean_Data!L676,2),"OK","ERROR")</f>
        <v>OK</v>
      </c>
      <c r="C676" s="4">
        <f>ROUND(A676-Clean_Data!L676,2)</f>
        <v>0</v>
      </c>
    </row>
    <row r="677" spans="1:3" x14ac:dyDescent="0.3">
      <c r="A677">
        <f>Clean_Data!F677*Clean_Data!G677*(1-Clean_Data!H677)</f>
        <v>2888.9045999999998</v>
      </c>
      <c r="B677" t="str">
        <f>IF(ROUND(A677,2)=ROUND(Clean_Data!L677,2),"OK","ERROR")</f>
        <v>OK</v>
      </c>
      <c r="C677" s="4">
        <f>ROUND(A677-Clean_Data!L677,2)</f>
        <v>0</v>
      </c>
    </row>
    <row r="678" spans="1:3" x14ac:dyDescent="0.3">
      <c r="A678">
        <f>Clean_Data!F678*Clean_Data!G678*(1-Clean_Data!H678)</f>
        <v>1905.5520000000001</v>
      </c>
      <c r="B678" t="str">
        <f>IF(ROUND(A678,2)=ROUND(Clean_Data!L678,2),"OK","ERROR")</f>
        <v>OK</v>
      </c>
      <c r="C678" s="4">
        <f>ROUND(A678-Clean_Data!L678,2)</f>
        <v>0</v>
      </c>
    </row>
    <row r="679" spans="1:3" x14ac:dyDescent="0.3">
      <c r="A679">
        <f>Clean_Data!F679*Clean_Data!G679*(1-Clean_Data!H679)</f>
        <v>1253.3231999999998</v>
      </c>
      <c r="B679" t="str">
        <f>IF(ROUND(A679,2)=ROUND(Clean_Data!L679,2),"OK","ERROR")</f>
        <v>OK</v>
      </c>
      <c r="C679" s="4">
        <f>ROUND(A679-Clean_Data!L679,2)</f>
        <v>0</v>
      </c>
    </row>
    <row r="680" spans="1:3" x14ac:dyDescent="0.3">
      <c r="A680">
        <f>Clean_Data!F680*Clean_Data!G680*(1-Clean_Data!H680)</f>
        <v>868.29200000000003</v>
      </c>
      <c r="B680" t="str">
        <f>IF(ROUND(A680,2)=ROUND(Clean_Data!L680,2),"OK","ERROR")</f>
        <v>OK</v>
      </c>
      <c r="C680" s="4">
        <f>ROUND(A680-Clean_Data!L680,2)</f>
        <v>0</v>
      </c>
    </row>
    <row r="681" spans="1:3" x14ac:dyDescent="0.3">
      <c r="A681">
        <f>Clean_Data!F681*Clean_Data!G681*(1-Clean_Data!H681)</f>
        <v>1997.3183999999999</v>
      </c>
      <c r="B681" t="str">
        <f>IF(ROUND(A681,2)=ROUND(Clean_Data!L681,2),"OK","ERROR")</f>
        <v>OK</v>
      </c>
      <c r="C681" s="4">
        <f>ROUND(A681-Clean_Data!L681,2)</f>
        <v>0</v>
      </c>
    </row>
    <row r="682" spans="1:3" x14ac:dyDescent="0.3">
      <c r="A682">
        <f>Clean_Data!F682*Clean_Data!G682*(1-Clean_Data!H682)</f>
        <v>157.41999999999999</v>
      </c>
      <c r="B682" t="str">
        <f>IF(ROUND(A682,2)=ROUND(Clean_Data!L682,2),"OK","ERROR")</f>
        <v>OK</v>
      </c>
      <c r="C682" s="4">
        <f>ROUND(A682-Clean_Data!L682,2)</f>
        <v>0</v>
      </c>
    </row>
    <row r="683" spans="1:3" x14ac:dyDescent="0.3">
      <c r="A683">
        <f>Clean_Data!F683*Clean_Data!G683*(1-Clean_Data!H683)</f>
        <v>173.01400000000001</v>
      </c>
      <c r="B683" t="str">
        <f>IF(ROUND(A683,2)=ROUND(Clean_Data!L683,2),"OK","ERROR")</f>
        <v>OK</v>
      </c>
      <c r="C683" s="4">
        <f>ROUND(A683-Clean_Data!L683,2)</f>
        <v>0</v>
      </c>
    </row>
    <row r="684" spans="1:3" x14ac:dyDescent="0.3">
      <c r="A684">
        <f>Clean_Data!F684*Clean_Data!G684*(1-Clean_Data!H684)</f>
        <v>508.00500000000005</v>
      </c>
      <c r="B684" t="str">
        <f>IF(ROUND(A684,2)=ROUND(Clean_Data!L684,2),"OK","ERROR")</f>
        <v>OK</v>
      </c>
      <c r="C684" s="4">
        <f>ROUND(A684-Clean_Data!L684,2)</f>
        <v>0</v>
      </c>
    </row>
    <row r="685" spans="1:3" x14ac:dyDescent="0.3">
      <c r="A685">
        <f>Clean_Data!F685*Clean_Data!G685*(1-Clean_Data!H685)</f>
        <v>765.1952</v>
      </c>
      <c r="B685" t="str">
        <f>IF(ROUND(A685,2)=ROUND(Clean_Data!L685,2),"OK","ERROR")</f>
        <v>OK</v>
      </c>
      <c r="C685" s="4">
        <f>ROUND(A685-Clean_Data!L685,2)</f>
        <v>0</v>
      </c>
    </row>
    <row r="686" spans="1:3" x14ac:dyDescent="0.3">
      <c r="A686">
        <f>Clean_Data!F686*Clean_Data!G686*(1-Clean_Data!H686)</f>
        <v>530.79300000000001</v>
      </c>
      <c r="B686" t="str">
        <f>IF(ROUND(A686,2)=ROUND(Clean_Data!L686,2),"OK","ERROR")</f>
        <v>OK</v>
      </c>
      <c r="C686" s="4">
        <f>ROUND(A686-Clean_Data!L686,2)</f>
        <v>0</v>
      </c>
    </row>
    <row r="687" spans="1:3" x14ac:dyDescent="0.3">
      <c r="A687">
        <f>Clean_Data!F687*Clean_Data!G687*(1-Clean_Data!H687)</f>
        <v>1398.6719999999998</v>
      </c>
      <c r="B687" t="str">
        <f>IF(ROUND(A687,2)=ROUND(Clean_Data!L687,2),"OK","ERROR")</f>
        <v>OK</v>
      </c>
      <c r="C687" s="4">
        <f>ROUND(A687-Clean_Data!L687,2)</f>
        <v>0</v>
      </c>
    </row>
    <row r="688" spans="1:3" x14ac:dyDescent="0.3">
      <c r="A688">
        <f>Clean_Data!F688*Clean_Data!G688*(1-Clean_Data!H688)</f>
        <v>1416.1212</v>
      </c>
      <c r="B688" t="str">
        <f>IF(ROUND(A688,2)=ROUND(Clean_Data!L688,2),"OK","ERROR")</f>
        <v>OK</v>
      </c>
      <c r="C688" s="4">
        <f>ROUND(A688-Clean_Data!L688,2)</f>
        <v>0</v>
      </c>
    </row>
    <row r="689" spans="1:3" x14ac:dyDescent="0.3">
      <c r="A689">
        <f>Clean_Data!F689*Clean_Data!G689*(1-Clean_Data!H689)</f>
        <v>114.721</v>
      </c>
      <c r="B689" t="str">
        <f>IF(ROUND(A689,2)=ROUND(Clean_Data!L689,2),"OK","ERROR")</f>
        <v>OK</v>
      </c>
      <c r="C689" s="4">
        <f>ROUND(A689-Clean_Data!L689,2)</f>
        <v>0</v>
      </c>
    </row>
    <row r="690" spans="1:3" x14ac:dyDescent="0.3">
      <c r="A690">
        <f>Clean_Data!F690*Clean_Data!G690*(1-Clean_Data!H690)</f>
        <v>79.209000000000003</v>
      </c>
      <c r="B690" t="str">
        <f>IF(ROUND(A690,2)=ROUND(Clean_Data!L690,2),"OK","ERROR")</f>
        <v>OK</v>
      </c>
      <c r="C690" s="4">
        <f>ROUND(A690-Clean_Data!L690,2)</f>
        <v>0</v>
      </c>
    </row>
    <row r="691" spans="1:3" x14ac:dyDescent="0.3">
      <c r="A691">
        <f>Clean_Data!F691*Clean_Data!G691*(1-Clean_Data!H691)</f>
        <v>1174.0133999999998</v>
      </c>
      <c r="B691" t="str">
        <f>IF(ROUND(A691,2)=ROUND(Clean_Data!L691,2),"OK","ERROR")</f>
        <v>OK</v>
      </c>
      <c r="C691" s="4">
        <f>ROUND(A691-Clean_Data!L691,2)</f>
        <v>0</v>
      </c>
    </row>
    <row r="692" spans="1:3" x14ac:dyDescent="0.3">
      <c r="A692">
        <f>Clean_Data!F692*Clean_Data!G692*(1-Clean_Data!H692)</f>
        <v>2340.4872</v>
      </c>
      <c r="B692" t="str">
        <f>IF(ROUND(A692,2)=ROUND(Clean_Data!L692,2),"OK","ERROR")</f>
        <v>OK</v>
      </c>
      <c r="C692" s="4">
        <f>ROUND(A692-Clean_Data!L692,2)</f>
        <v>0</v>
      </c>
    </row>
    <row r="693" spans="1:3" x14ac:dyDescent="0.3">
      <c r="A693">
        <f>Clean_Data!F693*Clean_Data!G693*(1-Clean_Data!H693)</f>
        <v>298.72620000000001</v>
      </c>
      <c r="B693" t="str">
        <f>IF(ROUND(A693,2)=ROUND(Clean_Data!L693,2),"OK","ERROR")</f>
        <v>OK</v>
      </c>
      <c r="C693" s="4">
        <f>ROUND(A693-Clean_Data!L693,2)</f>
        <v>0</v>
      </c>
    </row>
    <row r="694" spans="1:3" x14ac:dyDescent="0.3">
      <c r="A694">
        <f>Clean_Data!F694*Clean_Data!G694*(1-Clean_Data!H694)</f>
        <v>1488.1481999999999</v>
      </c>
      <c r="B694" t="str">
        <f>IF(ROUND(A694,2)=ROUND(Clean_Data!L694,2),"OK","ERROR")</f>
        <v>OK</v>
      </c>
      <c r="C694" s="4">
        <f>ROUND(A694-Clean_Data!L694,2)</f>
        <v>0</v>
      </c>
    </row>
    <row r="695" spans="1:3" x14ac:dyDescent="0.3">
      <c r="A695">
        <f>Clean_Data!F695*Clean_Data!G695*(1-Clean_Data!H695)</f>
        <v>1623.3979999999997</v>
      </c>
      <c r="B695" t="str">
        <f>IF(ROUND(A695,2)=ROUND(Clean_Data!L695,2),"OK","ERROR")</f>
        <v>OK</v>
      </c>
      <c r="C695" s="4">
        <f>ROUND(A695-Clean_Data!L695,2)</f>
        <v>0</v>
      </c>
    </row>
    <row r="696" spans="1:3" x14ac:dyDescent="0.3">
      <c r="A696">
        <f>Clean_Data!F696*Clean_Data!G696*(1-Clean_Data!H696)</f>
        <v>497.39190000000002</v>
      </c>
      <c r="B696" t="str">
        <f>IF(ROUND(A696,2)=ROUND(Clean_Data!L696,2),"OK","ERROR")</f>
        <v>OK</v>
      </c>
      <c r="C696" s="4">
        <f>ROUND(A696-Clean_Data!L696,2)</f>
        <v>0</v>
      </c>
    </row>
    <row r="697" spans="1:3" x14ac:dyDescent="0.3">
      <c r="A697">
        <f>Clean_Data!F697*Clean_Data!G697*(1-Clean_Data!H697)</f>
        <v>1137.7975000000001</v>
      </c>
      <c r="B697" t="str">
        <f>IF(ROUND(A697,2)=ROUND(Clean_Data!L697,2),"OK","ERROR")</f>
        <v>OK</v>
      </c>
      <c r="C697" s="4">
        <f>ROUND(A697-Clean_Data!L697,2)</f>
        <v>0</v>
      </c>
    </row>
    <row r="698" spans="1:3" x14ac:dyDescent="0.3">
      <c r="A698">
        <f>Clean_Data!F698*Clean_Data!G698*(1-Clean_Data!H698)</f>
        <v>240.27539999999999</v>
      </c>
      <c r="B698" t="str">
        <f>IF(ROUND(A698,2)=ROUND(Clean_Data!L698,2),"OK","ERROR")</f>
        <v>OK</v>
      </c>
      <c r="C698" s="4">
        <f>ROUND(A698-Clean_Data!L698,2)</f>
        <v>0</v>
      </c>
    </row>
    <row r="699" spans="1:3" x14ac:dyDescent="0.3">
      <c r="A699">
        <f>Clean_Data!F699*Clean_Data!G699*(1-Clean_Data!H699)</f>
        <v>439.78120000000001</v>
      </c>
      <c r="B699" t="str">
        <f>IF(ROUND(A699,2)=ROUND(Clean_Data!L699,2),"OK","ERROR")</f>
        <v>OK</v>
      </c>
      <c r="C699" s="4">
        <f>ROUND(A699-Clean_Data!L699,2)</f>
        <v>0</v>
      </c>
    </row>
    <row r="700" spans="1:3" x14ac:dyDescent="0.3">
      <c r="A700">
        <f>Clean_Data!F700*Clean_Data!G700*(1-Clean_Data!H700)</f>
        <v>2141.6741999999999</v>
      </c>
      <c r="B700" t="str">
        <f>IF(ROUND(A700,2)=ROUND(Clean_Data!L700,2),"OK","ERROR")</f>
        <v>OK</v>
      </c>
      <c r="C700" s="4">
        <f>ROUND(A700-Clean_Data!L700,2)</f>
        <v>0</v>
      </c>
    </row>
    <row r="701" spans="1:3" x14ac:dyDescent="0.3">
      <c r="A701">
        <f>Clean_Data!F701*Clean_Data!G701*(1-Clean_Data!H701)</f>
        <v>131.5882</v>
      </c>
      <c r="B701" t="str">
        <f>IF(ROUND(A701,2)=ROUND(Clean_Data!L701,2),"OK","ERROR")</f>
        <v>OK</v>
      </c>
      <c r="C701" s="4">
        <f>ROUND(A701-Clean_Data!L701,2)</f>
        <v>0</v>
      </c>
    </row>
    <row r="702" spans="1:3" x14ac:dyDescent="0.3">
      <c r="A702">
        <f>Clean_Data!F702*Clean_Data!G702*(1-Clean_Data!H702)</f>
        <v>1074.8351999999998</v>
      </c>
      <c r="B702" t="str">
        <f>IF(ROUND(A702,2)=ROUND(Clean_Data!L702,2),"OK","ERROR")</f>
        <v>OK</v>
      </c>
      <c r="C702" s="4">
        <f>ROUND(A702-Clean_Data!L702,2)</f>
        <v>0</v>
      </c>
    </row>
    <row r="703" spans="1:3" x14ac:dyDescent="0.3">
      <c r="A703">
        <f>Clean_Data!F703*Clean_Data!G703*(1-Clean_Data!H703)</f>
        <v>154.68599999999998</v>
      </c>
      <c r="B703" t="str">
        <f>IF(ROUND(A703,2)=ROUND(Clean_Data!L703,2),"OK","ERROR")</f>
        <v>OK</v>
      </c>
      <c r="C703" s="4">
        <f>ROUND(A703-Clean_Data!L703,2)</f>
        <v>0</v>
      </c>
    </row>
    <row r="704" spans="1:3" x14ac:dyDescent="0.3">
      <c r="A704">
        <f>Clean_Data!F704*Clean_Data!G704*(1-Clean_Data!H704)</f>
        <v>191.15760000000003</v>
      </c>
      <c r="B704" t="str">
        <f>IF(ROUND(A704,2)=ROUND(Clean_Data!L704,2),"OK","ERROR")</f>
        <v>OK</v>
      </c>
      <c r="C704" s="4">
        <f>ROUND(A704-Clean_Data!L704,2)</f>
        <v>0</v>
      </c>
    </row>
    <row r="705" spans="1:3" x14ac:dyDescent="0.3">
      <c r="A705">
        <f>Clean_Data!F705*Clean_Data!G705*(1-Clean_Data!H705)</f>
        <v>235.0487</v>
      </c>
      <c r="B705" t="str">
        <f>IF(ROUND(A705,2)=ROUND(Clean_Data!L705,2),"OK","ERROR")</f>
        <v>OK</v>
      </c>
      <c r="C705" s="4">
        <f>ROUND(A705-Clean_Data!L705,2)</f>
        <v>0</v>
      </c>
    </row>
    <row r="706" spans="1:3" x14ac:dyDescent="0.3">
      <c r="A706">
        <f>Clean_Data!F706*Clean_Data!G706*(1-Clean_Data!H706)</f>
        <v>443.31299999999993</v>
      </c>
      <c r="B706" t="str">
        <f>IF(ROUND(A706,2)=ROUND(Clean_Data!L706,2),"OK","ERROR")</f>
        <v>OK</v>
      </c>
      <c r="C706" s="4">
        <f>ROUND(A706-Clean_Data!L706,2)</f>
        <v>0</v>
      </c>
    </row>
    <row r="707" spans="1:3" x14ac:dyDescent="0.3">
      <c r="A707">
        <f>Clean_Data!F707*Clean_Data!G707*(1-Clean_Data!H707)</f>
        <v>2597.8890000000001</v>
      </c>
      <c r="B707" t="str">
        <f>IF(ROUND(A707,2)=ROUND(Clean_Data!L707,2),"OK","ERROR")</f>
        <v>OK</v>
      </c>
      <c r="C707" s="4">
        <f>ROUND(A707-Clean_Data!L707,2)</f>
        <v>0</v>
      </c>
    </row>
    <row r="708" spans="1:3" x14ac:dyDescent="0.3">
      <c r="A708">
        <f>Clean_Data!F708*Clean_Data!G708*(1-Clean_Data!H708)</f>
        <v>914.47739999999999</v>
      </c>
      <c r="B708" t="str">
        <f>IF(ROUND(A708,2)=ROUND(Clean_Data!L708,2),"OK","ERROR")</f>
        <v>OK</v>
      </c>
      <c r="C708" s="4">
        <f>ROUND(A708-Clean_Data!L708,2)</f>
        <v>0</v>
      </c>
    </row>
    <row r="709" spans="1:3" x14ac:dyDescent="0.3">
      <c r="A709">
        <f>Clean_Data!F709*Clean_Data!G709*(1-Clean_Data!H709)</f>
        <v>1110.9780000000001</v>
      </c>
      <c r="B709" t="str">
        <f>IF(ROUND(A709,2)=ROUND(Clean_Data!L709,2),"OK","ERROR")</f>
        <v>OK</v>
      </c>
      <c r="C709" s="4">
        <f>ROUND(A709-Clean_Data!L709,2)</f>
        <v>0</v>
      </c>
    </row>
    <row r="710" spans="1:3" x14ac:dyDescent="0.3">
      <c r="A710">
        <f>Clean_Data!F710*Clean_Data!G710*(1-Clean_Data!H710)</f>
        <v>563.08079999999995</v>
      </c>
      <c r="B710" t="str">
        <f>IF(ROUND(A710,2)=ROUND(Clean_Data!L710,2),"OK","ERROR")</f>
        <v>OK</v>
      </c>
      <c r="C710" s="4">
        <f>ROUND(A710-Clean_Data!L710,2)</f>
        <v>0</v>
      </c>
    </row>
    <row r="711" spans="1:3" x14ac:dyDescent="0.3">
      <c r="A711">
        <f>Clean_Data!F711*Clean_Data!G711*(1-Clean_Data!H711)</f>
        <v>587.30879999999991</v>
      </c>
      <c r="B711" t="str">
        <f>IF(ROUND(A711,2)=ROUND(Clean_Data!L711,2),"OK","ERROR")</f>
        <v>OK</v>
      </c>
      <c r="C711" s="4">
        <f>ROUND(A711-Clean_Data!L711,2)</f>
        <v>0</v>
      </c>
    </row>
    <row r="712" spans="1:3" x14ac:dyDescent="0.3">
      <c r="A712">
        <f>Clean_Data!F712*Clean_Data!G712*(1-Clean_Data!H712)</f>
        <v>35.953799999999994</v>
      </c>
      <c r="B712" t="str">
        <f>IF(ROUND(A712,2)=ROUND(Clean_Data!L712,2),"OK","ERROR")</f>
        <v>OK</v>
      </c>
      <c r="C712" s="4">
        <f>ROUND(A712-Clean_Data!L712,2)</f>
        <v>0</v>
      </c>
    </row>
    <row r="713" spans="1:3" x14ac:dyDescent="0.3">
      <c r="A713">
        <f>Clean_Data!F713*Clean_Data!G713*(1-Clean_Data!H713)</f>
        <v>2127.6287999999995</v>
      </c>
      <c r="B713" t="str">
        <f>IF(ROUND(A713,2)=ROUND(Clean_Data!L713,2),"OK","ERROR")</f>
        <v>OK</v>
      </c>
      <c r="C713" s="4">
        <f>ROUND(A713-Clean_Data!L713,2)</f>
        <v>0</v>
      </c>
    </row>
    <row r="714" spans="1:3" x14ac:dyDescent="0.3">
      <c r="A714">
        <f>Clean_Data!F714*Clean_Data!G714*(1-Clean_Data!H714)</f>
        <v>1797.03</v>
      </c>
      <c r="B714" t="str">
        <f>IF(ROUND(A714,2)=ROUND(Clean_Data!L714,2),"OK","ERROR")</f>
        <v>OK</v>
      </c>
      <c r="C714" s="4">
        <f>ROUND(A714-Clean_Data!L714,2)</f>
        <v>0</v>
      </c>
    </row>
    <row r="715" spans="1:3" x14ac:dyDescent="0.3">
      <c r="A715">
        <f>Clean_Data!F715*Clean_Data!G715*(1-Clean_Data!H715)</f>
        <v>247.18679999999998</v>
      </c>
      <c r="B715" t="str">
        <f>IF(ROUND(A715,2)=ROUND(Clean_Data!L715,2),"OK","ERROR")</f>
        <v>OK</v>
      </c>
      <c r="C715" s="4">
        <f>ROUND(A715-Clean_Data!L715,2)</f>
        <v>0</v>
      </c>
    </row>
    <row r="716" spans="1:3" x14ac:dyDescent="0.3">
      <c r="A716">
        <f>Clean_Data!F716*Clean_Data!G716*(1-Clean_Data!H716)</f>
        <v>228.07139999999998</v>
      </c>
      <c r="B716" t="str">
        <f>IF(ROUND(A716,2)=ROUND(Clean_Data!L716,2),"OK","ERROR")</f>
        <v>OK</v>
      </c>
      <c r="C716" s="4">
        <f>ROUND(A716-Clean_Data!L716,2)</f>
        <v>0</v>
      </c>
    </row>
    <row r="717" spans="1:3" x14ac:dyDescent="0.3">
      <c r="A717">
        <f>Clean_Data!F717*Clean_Data!G717*(1-Clean_Data!H717)</f>
        <v>293.0104</v>
      </c>
      <c r="B717" t="str">
        <f>IF(ROUND(A717,2)=ROUND(Clean_Data!L717,2),"OK","ERROR")</f>
        <v>OK</v>
      </c>
      <c r="C717" s="4">
        <f>ROUND(A717-Clean_Data!L717,2)</f>
        <v>0</v>
      </c>
    </row>
    <row r="718" spans="1:3" x14ac:dyDescent="0.3">
      <c r="A718">
        <f>Clean_Data!F718*Clean_Data!G718*(1-Clean_Data!H718)</f>
        <v>301.27499999999998</v>
      </c>
      <c r="B718" t="str">
        <f>IF(ROUND(A718,2)=ROUND(Clean_Data!L718,2),"OK","ERROR")</f>
        <v>ERROR</v>
      </c>
      <c r="C718" s="4">
        <f>ROUND(A718-Clean_Data!L718,2)</f>
        <v>0</v>
      </c>
    </row>
    <row r="719" spans="1:3" x14ac:dyDescent="0.3">
      <c r="A719">
        <f>Clean_Data!F719*Clean_Data!G719*(1-Clean_Data!H719)</f>
        <v>1085.2380000000001</v>
      </c>
      <c r="B719" t="str">
        <f>IF(ROUND(A719,2)=ROUND(Clean_Data!L719,2),"OK","ERROR")</f>
        <v>OK</v>
      </c>
      <c r="C719" s="4">
        <f>ROUND(A719-Clean_Data!L719,2)</f>
        <v>0</v>
      </c>
    </row>
    <row r="720" spans="1:3" x14ac:dyDescent="0.3">
      <c r="A720">
        <f>Clean_Data!F720*Clean_Data!G720*(1-Clean_Data!H720)</f>
        <v>413.94240000000002</v>
      </c>
      <c r="B720" t="str">
        <f>IF(ROUND(A720,2)=ROUND(Clean_Data!L720,2),"OK","ERROR")</f>
        <v>OK</v>
      </c>
      <c r="C720" s="4">
        <f>ROUND(A720-Clean_Data!L720,2)</f>
        <v>0</v>
      </c>
    </row>
    <row r="721" spans="1:3" x14ac:dyDescent="0.3">
      <c r="A721">
        <f>Clean_Data!F721*Clean_Data!G721*(1-Clean_Data!H721)</f>
        <v>1064.2788</v>
      </c>
      <c r="B721" t="str">
        <f>IF(ROUND(A721,2)=ROUND(Clean_Data!L721,2),"OK","ERROR")</f>
        <v>OK</v>
      </c>
      <c r="C721" s="4">
        <f>ROUND(A721-Clean_Data!L721,2)</f>
        <v>0</v>
      </c>
    </row>
    <row r="722" spans="1:3" x14ac:dyDescent="0.3">
      <c r="A722">
        <f>Clean_Data!F722*Clean_Data!G722*(1-Clean_Data!H722)</f>
        <v>1615.5866999999998</v>
      </c>
      <c r="B722" t="str">
        <f>IF(ROUND(A722,2)=ROUND(Clean_Data!L722,2),"OK","ERROR")</f>
        <v>OK</v>
      </c>
      <c r="C722" s="4">
        <f>ROUND(A722-Clean_Data!L722,2)</f>
        <v>0</v>
      </c>
    </row>
    <row r="723" spans="1:3" x14ac:dyDescent="0.3">
      <c r="A723">
        <f>Clean_Data!F723*Clean_Data!G723*(1-Clean_Data!H723)</f>
        <v>1325.9959999999999</v>
      </c>
      <c r="B723" t="str">
        <f>IF(ROUND(A723,2)=ROUND(Clean_Data!L723,2),"OK","ERROR")</f>
        <v>OK</v>
      </c>
      <c r="C723" s="4">
        <f>ROUND(A723-Clean_Data!L723,2)</f>
        <v>0</v>
      </c>
    </row>
    <row r="724" spans="1:3" x14ac:dyDescent="0.3">
      <c r="A724">
        <f>Clean_Data!F724*Clean_Data!G724*(1-Clean_Data!H724)</f>
        <v>2075.7204999999999</v>
      </c>
      <c r="B724" t="str">
        <f>IF(ROUND(A724,2)=ROUND(Clean_Data!L724,2),"OK","ERROR")</f>
        <v>OK</v>
      </c>
      <c r="C724" s="4">
        <f>ROUND(A724-Clean_Data!L724,2)</f>
        <v>0</v>
      </c>
    </row>
    <row r="725" spans="1:3" x14ac:dyDescent="0.3">
      <c r="A725">
        <f>Clean_Data!F725*Clean_Data!G725*(1-Clean_Data!H725)</f>
        <v>661.39499999999987</v>
      </c>
      <c r="B725" t="str">
        <f>IF(ROUND(A725,2)=ROUND(Clean_Data!L725,2),"OK","ERROR")</f>
        <v>ERROR</v>
      </c>
      <c r="C725" s="4">
        <f>ROUND(A725-Clean_Data!L725,2)</f>
        <v>0</v>
      </c>
    </row>
    <row r="726" spans="1:3" x14ac:dyDescent="0.3">
      <c r="A726">
        <f>Clean_Data!F726*Clean_Data!G726*(1-Clean_Data!H726)</f>
        <v>1055.7359999999999</v>
      </c>
      <c r="B726" t="str">
        <f>IF(ROUND(A726,2)=ROUND(Clean_Data!L726,2),"OK","ERROR")</f>
        <v>OK</v>
      </c>
      <c r="C726" s="4">
        <f>ROUND(A726-Clean_Data!L726,2)</f>
        <v>0</v>
      </c>
    </row>
    <row r="727" spans="1:3" x14ac:dyDescent="0.3">
      <c r="A727">
        <f>Clean_Data!F727*Clean_Data!G727*(1-Clean_Data!H727)</f>
        <v>1954.0523999999998</v>
      </c>
      <c r="B727" t="str">
        <f>IF(ROUND(A727,2)=ROUND(Clean_Data!L727,2),"OK","ERROR")</f>
        <v>OK</v>
      </c>
      <c r="C727" s="4">
        <f>ROUND(A727-Clean_Data!L727,2)</f>
        <v>0</v>
      </c>
    </row>
    <row r="728" spans="1:3" x14ac:dyDescent="0.3">
      <c r="A728">
        <f>Clean_Data!F728*Clean_Data!G728*(1-Clean_Data!H728)</f>
        <v>296.77440000000001</v>
      </c>
      <c r="B728" t="str">
        <f>IF(ROUND(A728,2)=ROUND(Clean_Data!L728,2),"OK","ERROR")</f>
        <v>OK</v>
      </c>
      <c r="C728" s="4">
        <f>ROUND(A728-Clean_Data!L728,2)</f>
        <v>0</v>
      </c>
    </row>
    <row r="729" spans="1:3" x14ac:dyDescent="0.3">
      <c r="A729">
        <f>Clean_Data!F729*Clean_Data!G729*(1-Clean_Data!H729)</f>
        <v>834.34229999999991</v>
      </c>
      <c r="B729" t="str">
        <f>IF(ROUND(A729,2)=ROUND(Clean_Data!L729,2),"OK","ERROR")</f>
        <v>OK</v>
      </c>
      <c r="C729" s="4">
        <f>ROUND(A729-Clean_Data!L729,2)</f>
        <v>0</v>
      </c>
    </row>
    <row r="730" spans="1:3" x14ac:dyDescent="0.3">
      <c r="A730">
        <f>Clean_Data!F730*Clean_Data!G730*(1-Clean_Data!H730)</f>
        <v>620.04319999999996</v>
      </c>
      <c r="B730" t="str">
        <f>IF(ROUND(A730,2)=ROUND(Clean_Data!L730,2),"OK","ERROR")</f>
        <v>OK</v>
      </c>
      <c r="C730" s="4">
        <f>ROUND(A730-Clean_Data!L730,2)</f>
        <v>0</v>
      </c>
    </row>
    <row r="731" spans="1:3" x14ac:dyDescent="0.3">
      <c r="A731">
        <f>Clean_Data!F731*Clean_Data!G731*(1-Clean_Data!H731)</f>
        <v>793.0286000000001</v>
      </c>
      <c r="B731" t="str">
        <f>IF(ROUND(A731,2)=ROUND(Clean_Data!L731,2),"OK","ERROR")</f>
        <v>OK</v>
      </c>
      <c r="C731" s="4">
        <f>ROUND(A731-Clean_Data!L731,2)</f>
        <v>0</v>
      </c>
    </row>
    <row r="732" spans="1:3" x14ac:dyDescent="0.3">
      <c r="A732">
        <f>Clean_Data!F732*Clean_Data!G732*(1-Clean_Data!H732)</f>
        <v>1282.6112000000001</v>
      </c>
      <c r="B732" t="str">
        <f>IF(ROUND(A732,2)=ROUND(Clean_Data!L732,2),"OK","ERROR")</f>
        <v>OK</v>
      </c>
      <c r="C732" s="4">
        <f>ROUND(A732-Clean_Data!L732,2)</f>
        <v>0</v>
      </c>
    </row>
    <row r="733" spans="1:3" x14ac:dyDescent="0.3">
      <c r="A733">
        <f>Clean_Data!F733*Clean_Data!G733*(1-Clean_Data!H733)</f>
        <v>606.19500000000005</v>
      </c>
      <c r="B733" t="str">
        <f>IF(ROUND(A733,2)=ROUND(Clean_Data!L733,2),"OK","ERROR")</f>
        <v>OK</v>
      </c>
      <c r="C733" s="4">
        <f>ROUND(A733-Clean_Data!L733,2)</f>
        <v>0</v>
      </c>
    </row>
    <row r="734" spans="1:3" x14ac:dyDescent="0.3">
      <c r="A734">
        <f>Clean_Data!F734*Clean_Data!G734*(1-Clean_Data!H734)</f>
        <v>1572.63</v>
      </c>
      <c r="B734" t="str">
        <f>IF(ROUND(A734,2)=ROUND(Clean_Data!L734,2),"OK","ERROR")</f>
        <v>OK</v>
      </c>
      <c r="C734" s="4">
        <f>ROUND(A734-Clean_Data!L734,2)</f>
        <v>0</v>
      </c>
    </row>
    <row r="735" spans="1:3" x14ac:dyDescent="0.3">
      <c r="A735">
        <f>Clean_Data!F735*Clean_Data!G735*(1-Clean_Data!H735)</f>
        <v>489.19200000000001</v>
      </c>
      <c r="B735" t="str">
        <f>IF(ROUND(A735,2)=ROUND(Clean_Data!L735,2),"OK","ERROR")</f>
        <v>OK</v>
      </c>
      <c r="C735" s="4">
        <f>ROUND(A735-Clean_Data!L735,2)</f>
        <v>0</v>
      </c>
    </row>
    <row r="736" spans="1:3" x14ac:dyDescent="0.3">
      <c r="A736">
        <f>Clean_Data!F736*Clean_Data!G736*(1-Clean_Data!H736)</f>
        <v>284.61160000000001</v>
      </c>
      <c r="B736" t="str">
        <f>IF(ROUND(A736,2)=ROUND(Clean_Data!L736,2),"OK","ERROR")</f>
        <v>OK</v>
      </c>
      <c r="C736" s="4">
        <f>ROUND(A736-Clean_Data!L736,2)</f>
        <v>0</v>
      </c>
    </row>
    <row r="737" spans="1:3" x14ac:dyDescent="0.3">
      <c r="A737">
        <f>Clean_Data!F737*Clean_Data!G737*(1-Clean_Data!H737)</f>
        <v>21.212199999999999</v>
      </c>
      <c r="B737" t="str">
        <f>IF(ROUND(A737,2)=ROUND(Clean_Data!L737,2),"OK","ERROR")</f>
        <v>OK</v>
      </c>
      <c r="C737" s="4">
        <f>ROUND(A737-Clean_Data!L737,2)</f>
        <v>0</v>
      </c>
    </row>
    <row r="738" spans="1:3" x14ac:dyDescent="0.3">
      <c r="A738">
        <f>Clean_Data!F738*Clean_Data!G738*(1-Clean_Data!H738)</f>
        <v>750.25019999999995</v>
      </c>
      <c r="B738" t="str">
        <f>IF(ROUND(A738,2)=ROUND(Clean_Data!L738,2),"OK","ERROR")</f>
        <v>OK</v>
      </c>
      <c r="C738" s="4">
        <f>ROUND(A738-Clean_Data!L738,2)</f>
        <v>0</v>
      </c>
    </row>
    <row r="739" spans="1:3" x14ac:dyDescent="0.3">
      <c r="A739">
        <f>Clean_Data!F739*Clean_Data!G739*(1-Clean_Data!H739)</f>
        <v>1038.3263999999999</v>
      </c>
      <c r="B739" t="str">
        <f>IF(ROUND(A739,2)=ROUND(Clean_Data!L739,2),"OK","ERROR")</f>
        <v>OK</v>
      </c>
      <c r="C739" s="4">
        <f>ROUND(A739-Clean_Data!L739,2)</f>
        <v>0</v>
      </c>
    </row>
    <row r="740" spans="1:3" x14ac:dyDescent="0.3">
      <c r="A740">
        <f>Clean_Data!F740*Clean_Data!G740*(1-Clean_Data!H740)</f>
        <v>455.24700000000001</v>
      </c>
      <c r="B740" t="str">
        <f>IF(ROUND(A740,2)=ROUND(Clean_Data!L740,2),"OK","ERROR")</f>
        <v>OK</v>
      </c>
      <c r="C740" s="4">
        <f>ROUND(A740-Clean_Data!L740,2)</f>
        <v>0</v>
      </c>
    </row>
    <row r="741" spans="1:3" x14ac:dyDescent="0.3">
      <c r="A741">
        <f>Clean_Data!F741*Clean_Data!G741*(1-Clean_Data!H741)</f>
        <v>643.14639999999997</v>
      </c>
      <c r="B741" t="str">
        <f>IF(ROUND(A741,2)=ROUND(Clean_Data!L741,2),"OK","ERROR")</f>
        <v>OK</v>
      </c>
      <c r="C741" s="4">
        <f>ROUND(A741-Clean_Data!L741,2)</f>
        <v>0</v>
      </c>
    </row>
    <row r="742" spans="1:3" x14ac:dyDescent="0.3">
      <c r="A742">
        <f>Clean_Data!F742*Clean_Data!G742*(1-Clean_Data!H742)</f>
        <v>896.33049999999992</v>
      </c>
      <c r="B742" t="str">
        <f>IF(ROUND(A742,2)=ROUND(Clean_Data!L742,2),"OK","ERROR")</f>
        <v>OK</v>
      </c>
      <c r="C742" s="4">
        <f>ROUND(A742-Clean_Data!L742,2)</f>
        <v>0</v>
      </c>
    </row>
    <row r="743" spans="1:3" x14ac:dyDescent="0.3">
      <c r="A743">
        <f>Clean_Data!F743*Clean_Data!G743*(1-Clean_Data!H743)</f>
        <v>315.32850000000002</v>
      </c>
      <c r="B743" t="str">
        <f>IF(ROUND(A743,2)=ROUND(Clean_Data!L743,2),"OK","ERROR")</f>
        <v>OK</v>
      </c>
      <c r="C743" s="4">
        <f>ROUND(A743-Clean_Data!L743,2)</f>
        <v>0</v>
      </c>
    </row>
    <row r="744" spans="1:3" x14ac:dyDescent="0.3">
      <c r="A744">
        <f>Clean_Data!F744*Clean_Data!G744*(1-Clean_Data!H744)</f>
        <v>222.78959999999998</v>
      </c>
      <c r="B744" t="str">
        <f>IF(ROUND(A744,2)=ROUND(Clean_Data!L744,2),"OK","ERROR")</f>
        <v>OK</v>
      </c>
      <c r="C744" s="4">
        <f>ROUND(A744-Clean_Data!L744,2)</f>
        <v>0</v>
      </c>
    </row>
    <row r="745" spans="1:3" x14ac:dyDescent="0.3">
      <c r="A745">
        <f>Clean_Data!F745*Clean_Data!G745*(1-Clean_Data!H745)</f>
        <v>1303.1810999999998</v>
      </c>
      <c r="B745" t="str">
        <f>IF(ROUND(A745,2)=ROUND(Clean_Data!L745,2),"OK","ERROR")</f>
        <v>OK</v>
      </c>
      <c r="C745" s="4">
        <f>ROUND(A745-Clean_Data!L745,2)</f>
        <v>0</v>
      </c>
    </row>
    <row r="746" spans="1:3" x14ac:dyDescent="0.3">
      <c r="A746">
        <f>Clean_Data!F746*Clean_Data!G746*(1-Clean_Data!H746)</f>
        <v>755.37139999999999</v>
      </c>
      <c r="B746" t="str">
        <f>IF(ROUND(A746,2)=ROUND(Clean_Data!L746,2),"OK","ERROR")</f>
        <v>OK</v>
      </c>
      <c r="C746" s="4">
        <f>ROUND(A746-Clean_Data!L746,2)</f>
        <v>0</v>
      </c>
    </row>
    <row r="747" spans="1:3" x14ac:dyDescent="0.3">
      <c r="A747">
        <f>Clean_Data!F747*Clean_Data!G747*(1-Clean_Data!H747)</f>
        <v>638.48119999999994</v>
      </c>
      <c r="B747" t="str">
        <f>IF(ROUND(A747,2)=ROUND(Clean_Data!L747,2),"OK","ERROR")</f>
        <v>OK</v>
      </c>
      <c r="C747" s="4">
        <f>ROUND(A747-Clean_Data!L747,2)</f>
        <v>0</v>
      </c>
    </row>
    <row r="748" spans="1:3" x14ac:dyDescent="0.3">
      <c r="A748">
        <f>Clean_Data!F748*Clean_Data!G748*(1-Clean_Data!H748)</f>
        <v>684.45400000000006</v>
      </c>
      <c r="B748" t="str">
        <f>IF(ROUND(A748,2)=ROUND(Clean_Data!L748,2),"OK","ERROR")</f>
        <v>OK</v>
      </c>
      <c r="C748" s="4">
        <f>ROUND(A748-Clean_Data!L748,2)</f>
        <v>0</v>
      </c>
    </row>
    <row r="749" spans="1:3" x14ac:dyDescent="0.3">
      <c r="A749">
        <f>Clean_Data!F749*Clean_Data!G749*(1-Clean_Data!H749)</f>
        <v>1395.2160000000001</v>
      </c>
      <c r="B749" t="str">
        <f>IF(ROUND(A749,2)=ROUND(Clean_Data!L749,2),"OK","ERROR")</f>
        <v>OK</v>
      </c>
      <c r="C749" s="4">
        <f>ROUND(A749-Clean_Data!L749,2)</f>
        <v>0</v>
      </c>
    </row>
    <row r="750" spans="1:3" x14ac:dyDescent="0.3">
      <c r="A750">
        <f>Clean_Data!F750*Clean_Data!G750*(1-Clean_Data!H750)</f>
        <v>2564.4761999999996</v>
      </c>
      <c r="B750" t="str">
        <f>IF(ROUND(A750,2)=ROUND(Clean_Data!L750,2),"OK","ERROR")</f>
        <v>OK</v>
      </c>
      <c r="C750" s="4">
        <f>ROUND(A750-Clean_Data!L750,2)</f>
        <v>0</v>
      </c>
    </row>
    <row r="751" spans="1:3" x14ac:dyDescent="0.3">
      <c r="A751">
        <f>Clean_Data!F751*Clean_Data!G751*(1-Clean_Data!H751)</f>
        <v>1518.6486000000002</v>
      </c>
      <c r="B751" t="str">
        <f>IF(ROUND(A751,2)=ROUND(Clean_Data!L751,2),"OK","ERROR")</f>
        <v>OK</v>
      </c>
      <c r="C751" s="4">
        <f>ROUND(A751-Clean_Data!L751,2)</f>
        <v>0</v>
      </c>
    </row>
    <row r="752" spans="1:3" x14ac:dyDescent="0.3">
      <c r="A752">
        <f>Clean_Data!F752*Clean_Data!G752*(1-Clean_Data!H752)</f>
        <v>354.25650000000002</v>
      </c>
      <c r="B752" t="str">
        <f>IF(ROUND(A752,2)=ROUND(Clean_Data!L752,2),"OK","ERROR")</f>
        <v>OK</v>
      </c>
      <c r="C752" s="4">
        <f>ROUND(A752-Clean_Data!L752,2)</f>
        <v>0</v>
      </c>
    </row>
    <row r="753" spans="1:3" x14ac:dyDescent="0.3">
      <c r="A753">
        <f>Clean_Data!F753*Clean_Data!G753*(1-Clean_Data!H753)</f>
        <v>2135.1131999999993</v>
      </c>
      <c r="B753" t="str">
        <f>IF(ROUND(A753,2)=ROUND(Clean_Data!L753,2),"OK","ERROR")</f>
        <v>OK</v>
      </c>
      <c r="C753" s="4">
        <f>ROUND(A753-Clean_Data!L753,2)</f>
        <v>0</v>
      </c>
    </row>
    <row r="754" spans="1:3" x14ac:dyDescent="0.3">
      <c r="A754">
        <f>Clean_Data!F754*Clean_Data!G754*(1-Clean_Data!H754)</f>
        <v>342.55319999999995</v>
      </c>
      <c r="B754" t="str">
        <f>IF(ROUND(A754,2)=ROUND(Clean_Data!L754,2),"OK","ERROR")</f>
        <v>OK</v>
      </c>
      <c r="C754" s="4">
        <f>ROUND(A754-Clean_Data!L754,2)</f>
        <v>0</v>
      </c>
    </row>
    <row r="755" spans="1:3" x14ac:dyDescent="0.3">
      <c r="A755">
        <f>Clean_Data!F755*Clean_Data!G755*(1-Clean_Data!H755)</f>
        <v>390.57919999999996</v>
      </c>
      <c r="B755" t="str">
        <f>IF(ROUND(A755,2)=ROUND(Clean_Data!L755,2),"OK","ERROR")</f>
        <v>OK</v>
      </c>
      <c r="C755" s="4">
        <f>ROUND(A755-Clean_Data!L755,2)</f>
        <v>0</v>
      </c>
    </row>
    <row r="756" spans="1:3" x14ac:dyDescent="0.3">
      <c r="A756">
        <f>Clean_Data!F756*Clean_Data!G756*(1-Clean_Data!H756)</f>
        <v>58.870500000000007</v>
      </c>
      <c r="B756" t="str">
        <f>IF(ROUND(A756,2)=ROUND(Clean_Data!L756,2),"OK","ERROR")</f>
        <v>OK</v>
      </c>
      <c r="C756" s="4">
        <f>ROUND(A756-Clean_Data!L756,2)</f>
        <v>0</v>
      </c>
    </row>
    <row r="757" spans="1:3" x14ac:dyDescent="0.3">
      <c r="A757">
        <f>Clean_Data!F757*Clean_Data!G757*(1-Clean_Data!H757)</f>
        <v>340.90559999999999</v>
      </c>
      <c r="B757" t="str">
        <f>IF(ROUND(A757,2)=ROUND(Clean_Data!L757,2),"OK","ERROR")</f>
        <v>OK</v>
      </c>
      <c r="C757" s="4">
        <f>ROUND(A757-Clean_Data!L757,2)</f>
        <v>0</v>
      </c>
    </row>
    <row r="758" spans="1:3" x14ac:dyDescent="0.3">
      <c r="A758">
        <f>Clean_Data!F758*Clean_Data!G758*(1-Clean_Data!H758)</f>
        <v>127.84099999999999</v>
      </c>
      <c r="B758" t="str">
        <f>IF(ROUND(A758,2)=ROUND(Clean_Data!L758,2),"OK","ERROR")</f>
        <v>OK</v>
      </c>
      <c r="C758" s="4">
        <f>ROUND(A758-Clean_Data!L758,2)</f>
        <v>0</v>
      </c>
    </row>
    <row r="759" spans="1:3" x14ac:dyDescent="0.3">
      <c r="A759">
        <f>Clean_Data!F759*Clean_Data!G759*(1-Clean_Data!H759)</f>
        <v>537.0684</v>
      </c>
      <c r="B759" t="str">
        <f>IF(ROUND(A759,2)=ROUND(Clean_Data!L759,2),"OK","ERROR")</f>
        <v>OK</v>
      </c>
      <c r="C759" s="4">
        <f>ROUND(A759-Clean_Data!L759,2)</f>
        <v>0</v>
      </c>
    </row>
    <row r="760" spans="1:3" x14ac:dyDescent="0.3">
      <c r="A760">
        <f>Clean_Data!F760*Clean_Data!G760*(1-Clean_Data!H760)</f>
        <v>1961.5302000000001</v>
      </c>
      <c r="B760" t="str">
        <f>IF(ROUND(A760,2)=ROUND(Clean_Data!L760,2),"OK","ERROR")</f>
        <v>OK</v>
      </c>
      <c r="C760" s="4">
        <f>ROUND(A760-Clean_Data!L760,2)</f>
        <v>0</v>
      </c>
    </row>
    <row r="761" spans="1:3" x14ac:dyDescent="0.3">
      <c r="A761">
        <f>Clean_Data!F761*Clean_Data!G761*(1-Clean_Data!H761)</f>
        <v>1078.1231999999998</v>
      </c>
      <c r="B761" t="str">
        <f>IF(ROUND(A761,2)=ROUND(Clean_Data!L761,2),"OK","ERROR")</f>
        <v>OK</v>
      </c>
      <c r="C761" s="4">
        <f>ROUND(A761-Clean_Data!L761,2)</f>
        <v>0</v>
      </c>
    </row>
    <row r="762" spans="1:3" x14ac:dyDescent="0.3">
      <c r="A762">
        <f>Clean_Data!F762*Clean_Data!G762*(1-Clean_Data!H762)</f>
        <v>1433.5319999999997</v>
      </c>
      <c r="B762" t="str">
        <f>IF(ROUND(A762,2)=ROUND(Clean_Data!L762,2),"OK","ERROR")</f>
        <v>OK</v>
      </c>
      <c r="C762" s="4">
        <f>ROUND(A762-Clean_Data!L762,2)</f>
        <v>0</v>
      </c>
    </row>
    <row r="763" spans="1:3" x14ac:dyDescent="0.3">
      <c r="A763">
        <f>Clean_Data!F763*Clean_Data!G763*(1-Clean_Data!H763)</f>
        <v>212.86079999999998</v>
      </c>
      <c r="B763" t="str">
        <f>IF(ROUND(A763,2)=ROUND(Clean_Data!L763,2),"OK","ERROR")</f>
        <v>OK</v>
      </c>
      <c r="C763" s="4">
        <f>ROUND(A763-Clean_Data!L763,2)</f>
        <v>0</v>
      </c>
    </row>
    <row r="764" spans="1:3" x14ac:dyDescent="0.3">
      <c r="A764">
        <f>Clean_Data!F764*Clean_Data!G764*(1-Clean_Data!H764)</f>
        <v>717.87599999999998</v>
      </c>
      <c r="B764" t="str">
        <f>IF(ROUND(A764,2)=ROUND(Clean_Data!L764,2),"OK","ERROR")</f>
        <v>OK</v>
      </c>
      <c r="C764" s="4">
        <f>ROUND(A764-Clean_Data!L764,2)</f>
        <v>0</v>
      </c>
    </row>
    <row r="765" spans="1:3" x14ac:dyDescent="0.3">
      <c r="A765">
        <f>Clean_Data!F765*Clean_Data!G765*(1-Clean_Data!H765)</f>
        <v>531.67340000000002</v>
      </c>
      <c r="B765" t="str">
        <f>IF(ROUND(A765,2)=ROUND(Clean_Data!L765,2),"OK","ERROR")</f>
        <v>OK</v>
      </c>
      <c r="C765" s="4">
        <f>ROUND(A765-Clean_Data!L765,2)</f>
        <v>0</v>
      </c>
    </row>
    <row r="766" spans="1:3" x14ac:dyDescent="0.3">
      <c r="A766">
        <f>Clean_Data!F766*Clean_Data!G766*(1-Clean_Data!H766)</f>
        <v>2303.8650000000002</v>
      </c>
      <c r="B766" t="str">
        <f>IF(ROUND(A766,2)=ROUND(Clean_Data!L766,2),"OK","ERROR")</f>
        <v>OK</v>
      </c>
      <c r="C766" s="4">
        <f>ROUND(A766-Clean_Data!L766,2)</f>
        <v>0</v>
      </c>
    </row>
    <row r="767" spans="1:3" x14ac:dyDescent="0.3">
      <c r="A767">
        <f>Clean_Data!F767*Clean_Data!G767*(1-Clean_Data!H767)</f>
        <v>2776.683</v>
      </c>
      <c r="B767" t="str">
        <f>IF(ROUND(A767,2)=ROUND(Clean_Data!L767,2),"OK","ERROR")</f>
        <v>OK</v>
      </c>
      <c r="C767" s="4">
        <f>ROUND(A767-Clean_Data!L767,2)</f>
        <v>0</v>
      </c>
    </row>
    <row r="768" spans="1:3" x14ac:dyDescent="0.3">
      <c r="A768">
        <f>Clean_Data!F768*Clean_Data!G768*(1-Clean_Data!H768)</f>
        <v>1526.2465</v>
      </c>
      <c r="B768" t="str">
        <f>IF(ROUND(A768,2)=ROUND(Clean_Data!L768,2),"OK","ERROR")</f>
        <v>OK</v>
      </c>
      <c r="C768" s="4">
        <f>ROUND(A768-Clean_Data!L768,2)</f>
        <v>0</v>
      </c>
    </row>
    <row r="769" spans="1:3" x14ac:dyDescent="0.3">
      <c r="A769">
        <f>Clean_Data!F769*Clean_Data!G769*(1-Clean_Data!H769)</f>
        <v>3204.2303999999995</v>
      </c>
      <c r="B769" t="str">
        <f>IF(ROUND(A769,2)=ROUND(Clean_Data!L769,2),"OK","ERROR")</f>
        <v>OK</v>
      </c>
      <c r="C769" s="4">
        <f>ROUND(A769-Clean_Data!L769,2)</f>
        <v>0</v>
      </c>
    </row>
    <row r="770" spans="1:3" x14ac:dyDescent="0.3">
      <c r="A770">
        <f>Clean_Data!F770*Clean_Data!G770*(1-Clean_Data!H770)</f>
        <v>805.86239999999998</v>
      </c>
      <c r="B770" t="str">
        <f>IF(ROUND(A770,2)=ROUND(Clean_Data!L770,2),"OK","ERROR")</f>
        <v>OK</v>
      </c>
      <c r="C770" s="4">
        <f>ROUND(A770-Clean_Data!L770,2)</f>
        <v>0</v>
      </c>
    </row>
    <row r="771" spans="1:3" x14ac:dyDescent="0.3">
      <c r="A771">
        <f>Clean_Data!F771*Clean_Data!G771*(1-Clean_Data!H771)</f>
        <v>1839.2849999999999</v>
      </c>
      <c r="B771" t="str">
        <f>IF(ROUND(A771,2)=ROUND(Clean_Data!L771,2),"OK","ERROR")</f>
        <v>ERROR</v>
      </c>
      <c r="C771" s="4">
        <f>ROUND(A771-Clean_Data!L771,2)</f>
        <v>0</v>
      </c>
    </row>
    <row r="772" spans="1:3" x14ac:dyDescent="0.3">
      <c r="A772">
        <f>Clean_Data!F772*Clean_Data!G772*(1-Clean_Data!H772)</f>
        <v>561.02249999999992</v>
      </c>
      <c r="B772" t="str">
        <f>IF(ROUND(A772,2)=ROUND(Clean_Data!L772,2),"OK","ERROR")</f>
        <v>OK</v>
      </c>
      <c r="C772" s="4">
        <f>ROUND(A772-Clean_Data!L772,2)</f>
        <v>0</v>
      </c>
    </row>
    <row r="773" spans="1:3" x14ac:dyDescent="0.3">
      <c r="A773">
        <f>Clean_Data!F773*Clean_Data!G773*(1-Clean_Data!H773)</f>
        <v>311.15280000000001</v>
      </c>
      <c r="B773" t="str">
        <f>IF(ROUND(A773,2)=ROUND(Clean_Data!L773,2),"OK","ERROR")</f>
        <v>OK</v>
      </c>
      <c r="C773" s="4">
        <f>ROUND(A773-Clean_Data!L773,2)</f>
        <v>0</v>
      </c>
    </row>
    <row r="774" spans="1:3" x14ac:dyDescent="0.3">
      <c r="A774">
        <f>Clean_Data!F774*Clean_Data!G774*(1-Clean_Data!H774)</f>
        <v>422.13599999999997</v>
      </c>
      <c r="B774" t="str">
        <f>IF(ROUND(A774,2)=ROUND(Clean_Data!L774,2),"OK","ERROR")</f>
        <v>OK</v>
      </c>
      <c r="C774" s="4">
        <f>ROUND(A774-Clean_Data!L774,2)</f>
        <v>0</v>
      </c>
    </row>
    <row r="775" spans="1:3" x14ac:dyDescent="0.3">
      <c r="A775">
        <f>Clean_Data!F775*Clean_Data!G775*(1-Clean_Data!H775)</f>
        <v>1711.9431000000002</v>
      </c>
      <c r="B775" t="str">
        <f>IF(ROUND(A775,2)=ROUND(Clean_Data!L775,2),"OK","ERROR")</f>
        <v>OK</v>
      </c>
      <c r="C775" s="4">
        <f>ROUND(A775-Clean_Data!L775,2)</f>
        <v>0</v>
      </c>
    </row>
    <row r="776" spans="1:3" x14ac:dyDescent="0.3">
      <c r="A776">
        <f>Clean_Data!F776*Clean_Data!G776*(1-Clean_Data!H776)</f>
        <v>143.58749999999998</v>
      </c>
      <c r="B776" t="str">
        <f>IF(ROUND(A776,2)=ROUND(Clean_Data!L776,2),"OK","ERROR")</f>
        <v>OK</v>
      </c>
      <c r="C776" s="4">
        <f>ROUND(A776-Clean_Data!L776,2)</f>
        <v>0</v>
      </c>
    </row>
    <row r="777" spans="1:3" x14ac:dyDescent="0.3">
      <c r="A777">
        <f>Clean_Data!F777*Clean_Data!G777*(1-Clean_Data!H777)</f>
        <v>350.64120000000003</v>
      </c>
      <c r="B777" t="str">
        <f>IF(ROUND(A777,2)=ROUND(Clean_Data!L777,2),"OK","ERROR")</f>
        <v>OK</v>
      </c>
      <c r="C777" s="4">
        <f>ROUND(A777-Clean_Data!L777,2)</f>
        <v>0</v>
      </c>
    </row>
    <row r="778" spans="1:3" x14ac:dyDescent="0.3">
      <c r="A778">
        <f>Clean_Data!F778*Clean_Data!G778*(1-Clean_Data!H778)</f>
        <v>652.12139999999999</v>
      </c>
      <c r="B778" t="str">
        <f>IF(ROUND(A778,2)=ROUND(Clean_Data!L778,2),"OK","ERROR")</f>
        <v>OK</v>
      </c>
      <c r="C778" s="4">
        <f>ROUND(A778-Clean_Data!L778,2)</f>
        <v>0</v>
      </c>
    </row>
    <row r="779" spans="1:3" x14ac:dyDescent="0.3">
      <c r="A779">
        <f>Clean_Data!F779*Clean_Data!G779*(1-Clean_Data!H779)</f>
        <v>2260.3308000000002</v>
      </c>
      <c r="B779" t="str">
        <f>IF(ROUND(A779,2)=ROUND(Clean_Data!L779,2),"OK","ERROR")</f>
        <v>OK</v>
      </c>
      <c r="C779" s="4">
        <f>ROUND(A779-Clean_Data!L779,2)</f>
        <v>0</v>
      </c>
    </row>
    <row r="780" spans="1:3" x14ac:dyDescent="0.3">
      <c r="A780">
        <f>Clean_Data!F780*Clean_Data!G780*(1-Clean_Data!H780)</f>
        <v>55.994599999999998</v>
      </c>
      <c r="B780" t="str">
        <f>IF(ROUND(A780,2)=ROUND(Clean_Data!L780,2),"OK","ERROR")</f>
        <v>OK</v>
      </c>
      <c r="C780" s="4">
        <f>ROUND(A780-Clean_Data!L780,2)</f>
        <v>0</v>
      </c>
    </row>
    <row r="781" spans="1:3" x14ac:dyDescent="0.3">
      <c r="A781">
        <f>Clean_Data!F781*Clean_Data!G781*(1-Clean_Data!H781)</f>
        <v>398.24399999999997</v>
      </c>
      <c r="B781" t="str">
        <f>IF(ROUND(A781,2)=ROUND(Clean_Data!L781,2),"OK","ERROR")</f>
        <v>OK</v>
      </c>
      <c r="C781" s="4">
        <f>ROUND(A781-Clean_Data!L781,2)</f>
        <v>0</v>
      </c>
    </row>
    <row r="782" spans="1:3" x14ac:dyDescent="0.3">
      <c r="A782">
        <f>Clean_Data!F782*Clean_Data!G782*(1-Clean_Data!H782)</f>
        <v>816.904</v>
      </c>
      <c r="B782" t="str">
        <f>IF(ROUND(A782,2)=ROUND(Clean_Data!L782,2),"OK","ERROR")</f>
        <v>OK</v>
      </c>
      <c r="C782" s="4">
        <f>ROUND(A782-Clean_Data!L782,2)</f>
        <v>0</v>
      </c>
    </row>
    <row r="783" spans="1:3" x14ac:dyDescent="0.3">
      <c r="A783">
        <f>Clean_Data!F783*Clean_Data!G783*(1-Clean_Data!H783)</f>
        <v>134.20679999999999</v>
      </c>
      <c r="B783" t="str">
        <f>IF(ROUND(A783,2)=ROUND(Clean_Data!L783,2),"OK","ERROR")</f>
        <v>OK</v>
      </c>
      <c r="C783" s="4">
        <f>ROUND(A783-Clean_Data!L783,2)</f>
        <v>0</v>
      </c>
    </row>
    <row r="784" spans="1:3" x14ac:dyDescent="0.3">
      <c r="A784">
        <f>Clean_Data!F784*Clean_Data!G784*(1-Clean_Data!H784)</f>
        <v>267.9984</v>
      </c>
      <c r="B784" t="str">
        <f>IF(ROUND(A784,2)=ROUND(Clean_Data!L784,2),"OK","ERROR")</f>
        <v>OK</v>
      </c>
      <c r="C784" s="4">
        <f>ROUND(A784-Clean_Data!L784,2)</f>
        <v>0</v>
      </c>
    </row>
    <row r="785" spans="1:3" x14ac:dyDescent="0.3">
      <c r="A785">
        <f>Clean_Data!F785*Clean_Data!G785*(1-Clean_Data!H785)</f>
        <v>2967.1001999999999</v>
      </c>
      <c r="B785" t="str">
        <f>IF(ROUND(A785,2)=ROUND(Clean_Data!L785,2),"OK","ERROR")</f>
        <v>OK</v>
      </c>
      <c r="C785" s="4">
        <f>ROUND(A785-Clean_Data!L785,2)</f>
        <v>0</v>
      </c>
    </row>
    <row r="786" spans="1:3" x14ac:dyDescent="0.3">
      <c r="A786">
        <f>Clean_Data!F786*Clean_Data!G786*(1-Clean_Data!H786)</f>
        <v>1208.088</v>
      </c>
      <c r="B786" t="str">
        <f>IF(ROUND(A786,2)=ROUND(Clean_Data!L786,2),"OK","ERROR")</f>
        <v>OK</v>
      </c>
      <c r="C786" s="4">
        <f>ROUND(A786-Clean_Data!L786,2)</f>
        <v>0</v>
      </c>
    </row>
    <row r="787" spans="1:3" x14ac:dyDescent="0.3">
      <c r="A787">
        <f>Clean_Data!F787*Clean_Data!G787*(1-Clean_Data!H787)</f>
        <v>1997.4714999999999</v>
      </c>
      <c r="B787" t="str">
        <f>IF(ROUND(A787,2)=ROUND(Clean_Data!L787,2),"OK","ERROR")</f>
        <v>OK</v>
      </c>
      <c r="C787" s="4">
        <f>ROUND(A787-Clean_Data!L787,2)</f>
        <v>0</v>
      </c>
    </row>
    <row r="788" spans="1:3" x14ac:dyDescent="0.3">
      <c r="A788">
        <f>Clean_Data!F788*Clean_Data!G788*(1-Clean_Data!H788)</f>
        <v>460.72499999999997</v>
      </c>
      <c r="B788" t="str">
        <f>IF(ROUND(A788,2)=ROUND(Clean_Data!L788,2),"OK","ERROR")</f>
        <v>ERROR</v>
      </c>
      <c r="C788" s="4">
        <f>ROUND(A788-Clean_Data!L788,2)</f>
        <v>0</v>
      </c>
    </row>
    <row r="789" spans="1:3" x14ac:dyDescent="0.3">
      <c r="A789">
        <f>Clean_Data!F789*Clean_Data!G789*(1-Clean_Data!H789)</f>
        <v>1147.4624000000001</v>
      </c>
      <c r="B789" t="str">
        <f>IF(ROUND(A789,2)=ROUND(Clean_Data!L789,2),"OK","ERROR")</f>
        <v>OK</v>
      </c>
      <c r="C789" s="4">
        <f>ROUND(A789-Clean_Data!L789,2)</f>
        <v>0</v>
      </c>
    </row>
    <row r="790" spans="1:3" x14ac:dyDescent="0.3">
      <c r="A790">
        <f>Clean_Data!F790*Clean_Data!G790*(1-Clean_Data!H790)</f>
        <v>483.30239999999998</v>
      </c>
      <c r="B790" t="str">
        <f>IF(ROUND(A790,2)=ROUND(Clean_Data!L790,2),"OK","ERROR")</f>
        <v>OK</v>
      </c>
      <c r="C790" s="4">
        <f>ROUND(A790-Clean_Data!L790,2)</f>
        <v>0</v>
      </c>
    </row>
    <row r="791" spans="1:3" x14ac:dyDescent="0.3">
      <c r="A791">
        <f>Clean_Data!F791*Clean_Data!G791*(1-Clean_Data!H791)</f>
        <v>1808.4528</v>
      </c>
      <c r="B791" t="str">
        <f>IF(ROUND(A791,2)=ROUND(Clean_Data!L791,2),"OK","ERROR")</f>
        <v>OK</v>
      </c>
      <c r="C791" s="4">
        <f>ROUND(A791-Clean_Data!L791,2)</f>
        <v>0</v>
      </c>
    </row>
    <row r="792" spans="1:3" x14ac:dyDescent="0.3">
      <c r="A792">
        <f>Clean_Data!F792*Clean_Data!G792*(1-Clean_Data!H792)</f>
        <v>339.62849999999997</v>
      </c>
      <c r="B792" t="str">
        <f>IF(ROUND(A792,2)=ROUND(Clean_Data!L792,2),"OK","ERROR")</f>
        <v>OK</v>
      </c>
      <c r="C792" s="4">
        <f>ROUND(A792-Clean_Data!L792,2)</f>
        <v>0</v>
      </c>
    </row>
    <row r="793" spans="1:3" x14ac:dyDescent="0.3">
      <c r="A793">
        <f>Clean_Data!F793*Clean_Data!G793*(1-Clean_Data!H793)</f>
        <v>2323.0547999999994</v>
      </c>
      <c r="B793" t="str">
        <f>IF(ROUND(A793,2)=ROUND(Clean_Data!L793,2),"OK","ERROR")</f>
        <v>OK</v>
      </c>
      <c r="C793" s="4">
        <f>ROUND(A793-Clean_Data!L793,2)</f>
        <v>0</v>
      </c>
    </row>
    <row r="794" spans="1:3" x14ac:dyDescent="0.3">
      <c r="A794">
        <f>Clean_Data!F794*Clean_Data!G794*(1-Clean_Data!H794)</f>
        <v>1616.1599999999999</v>
      </c>
      <c r="B794" t="str">
        <f>IF(ROUND(A794,2)=ROUND(Clean_Data!L794,2),"OK","ERROR")</f>
        <v>OK</v>
      </c>
      <c r="C794" s="4">
        <f>ROUND(A794-Clean_Data!L794,2)</f>
        <v>0</v>
      </c>
    </row>
    <row r="795" spans="1:3" x14ac:dyDescent="0.3">
      <c r="A795">
        <f>Clean_Data!F795*Clean_Data!G795*(1-Clean_Data!H795)</f>
        <v>546.55799999999999</v>
      </c>
      <c r="B795" t="str">
        <f>IF(ROUND(A795,2)=ROUND(Clean_Data!L795,2),"OK","ERROR")</f>
        <v>OK</v>
      </c>
      <c r="C795" s="4">
        <f>ROUND(A795-Clean_Data!L795,2)</f>
        <v>0</v>
      </c>
    </row>
    <row r="796" spans="1:3" x14ac:dyDescent="0.3">
      <c r="A796">
        <f>Clean_Data!F796*Clean_Data!G796*(1-Clean_Data!H796)</f>
        <v>393.41399999999999</v>
      </c>
      <c r="B796" t="str">
        <f>IF(ROUND(A796,2)=ROUND(Clean_Data!L796,2),"OK","ERROR")</f>
        <v>OK</v>
      </c>
      <c r="C796" s="4">
        <f>ROUND(A796-Clean_Data!L796,2)</f>
        <v>0</v>
      </c>
    </row>
    <row r="797" spans="1:3" x14ac:dyDescent="0.3">
      <c r="A797">
        <f>Clean_Data!F797*Clean_Data!G797*(1-Clean_Data!H797)</f>
        <v>1878.7031999999997</v>
      </c>
      <c r="B797" t="str">
        <f>IF(ROUND(A797,2)=ROUND(Clean_Data!L797,2),"OK","ERROR")</f>
        <v>OK</v>
      </c>
      <c r="C797" s="4">
        <f>ROUND(A797-Clean_Data!L797,2)</f>
        <v>0</v>
      </c>
    </row>
    <row r="798" spans="1:3" x14ac:dyDescent="0.3">
      <c r="A798">
        <f>Clean_Data!F798*Clean_Data!G798*(1-Clean_Data!H798)</f>
        <v>124.416</v>
      </c>
      <c r="B798" t="str">
        <f>IF(ROUND(A798,2)=ROUND(Clean_Data!L798,2),"OK","ERROR")</f>
        <v>OK</v>
      </c>
      <c r="C798" s="4">
        <f>ROUND(A798-Clean_Data!L798,2)</f>
        <v>0</v>
      </c>
    </row>
    <row r="799" spans="1:3" x14ac:dyDescent="0.3">
      <c r="A799">
        <f>Clean_Data!F799*Clean_Data!G799*(1-Clean_Data!H799)</f>
        <v>365.96160000000003</v>
      </c>
      <c r="B799" t="str">
        <f>IF(ROUND(A799,2)=ROUND(Clean_Data!L799,2),"OK","ERROR")</f>
        <v>OK</v>
      </c>
      <c r="C799" s="4">
        <f>ROUND(A799-Clean_Data!L799,2)</f>
        <v>0</v>
      </c>
    </row>
    <row r="800" spans="1:3" x14ac:dyDescent="0.3">
      <c r="A800">
        <f>Clean_Data!F800*Clean_Data!G800*(1-Clean_Data!H800)</f>
        <v>312.16500000000002</v>
      </c>
      <c r="B800" t="str">
        <f>IF(ROUND(A800,2)=ROUND(Clean_Data!L800,2),"OK","ERROR")</f>
        <v>OK</v>
      </c>
      <c r="C800" s="4">
        <f>ROUND(A800-Clean_Data!L800,2)</f>
        <v>0</v>
      </c>
    </row>
    <row r="801" spans="1:3" x14ac:dyDescent="0.3">
      <c r="A801">
        <f>Clean_Data!F801*Clean_Data!G801*(1-Clean_Data!H801)</f>
        <v>1656.1908000000001</v>
      </c>
      <c r="B801" t="str">
        <f>IF(ROUND(A801,2)=ROUND(Clean_Data!L801,2),"OK","ERROR")</f>
        <v>OK</v>
      </c>
      <c r="C801" s="4">
        <f>ROUND(A801-Clean_Data!L801,2)</f>
        <v>0</v>
      </c>
    </row>
    <row r="802" spans="1:3" x14ac:dyDescent="0.3">
      <c r="A802">
        <f>Clean_Data!F802*Clean_Data!G802*(1-Clean_Data!H802)</f>
        <v>1882.7028</v>
      </c>
      <c r="B802" t="str">
        <f>IF(ROUND(A802,2)=ROUND(Clean_Data!L802,2),"OK","ERROR")</f>
        <v>OK</v>
      </c>
      <c r="C802" s="4">
        <f>ROUND(A802-Clean_Data!L802,2)</f>
        <v>0</v>
      </c>
    </row>
    <row r="803" spans="1:3" x14ac:dyDescent="0.3">
      <c r="A803">
        <f>Clean_Data!F803*Clean_Data!G803*(1-Clean_Data!H803)</f>
        <v>542.91510000000005</v>
      </c>
      <c r="B803" t="str">
        <f>IF(ROUND(A803,2)=ROUND(Clean_Data!L803,2),"OK","ERROR")</f>
        <v>OK</v>
      </c>
      <c r="C803" s="4">
        <f>ROUND(A803-Clean_Data!L803,2)</f>
        <v>0</v>
      </c>
    </row>
    <row r="804" spans="1:3" x14ac:dyDescent="0.3">
      <c r="A804">
        <f>Clean_Data!F804*Clean_Data!G804*(1-Clean_Data!H804)</f>
        <v>219.40199999999996</v>
      </c>
      <c r="B804" t="str">
        <f>IF(ROUND(A804,2)=ROUND(Clean_Data!L804,2),"OK","ERROR")</f>
        <v>OK</v>
      </c>
      <c r="C804" s="4">
        <f>ROUND(A804-Clean_Data!L804,2)</f>
        <v>0</v>
      </c>
    </row>
    <row r="805" spans="1:3" x14ac:dyDescent="0.3">
      <c r="A805">
        <f>Clean_Data!F805*Clean_Data!G805*(1-Clean_Data!H805)</f>
        <v>1169.9807999999998</v>
      </c>
      <c r="B805" t="str">
        <f>IF(ROUND(A805,2)=ROUND(Clean_Data!L805,2),"OK","ERROR")</f>
        <v>OK</v>
      </c>
      <c r="C805" s="4">
        <f>ROUND(A805-Clean_Data!L805,2)</f>
        <v>0</v>
      </c>
    </row>
    <row r="806" spans="1:3" x14ac:dyDescent="0.3">
      <c r="A806">
        <f>Clean_Data!F806*Clean_Data!G806*(1-Clean_Data!H806)</f>
        <v>1629.5039999999999</v>
      </c>
      <c r="B806" t="str">
        <f>IF(ROUND(A806,2)=ROUND(Clean_Data!L806,2),"OK","ERROR")</f>
        <v>OK</v>
      </c>
      <c r="C806" s="4">
        <f>ROUND(A806-Clean_Data!L806,2)</f>
        <v>0</v>
      </c>
    </row>
    <row r="807" spans="1:3" x14ac:dyDescent="0.3">
      <c r="A807">
        <f>Clean_Data!F807*Clean_Data!G807*(1-Clean_Data!H807)</f>
        <v>572.89319999999987</v>
      </c>
      <c r="B807" t="str">
        <f>IF(ROUND(A807,2)=ROUND(Clean_Data!L807,2),"OK","ERROR")</f>
        <v>OK</v>
      </c>
      <c r="C807" s="4">
        <f>ROUND(A807-Clean_Data!L807,2)</f>
        <v>0</v>
      </c>
    </row>
    <row r="808" spans="1:3" x14ac:dyDescent="0.3">
      <c r="A808">
        <f>Clean_Data!F808*Clean_Data!G808*(1-Clean_Data!H808)</f>
        <v>517.17599999999993</v>
      </c>
      <c r="B808" t="str">
        <f>IF(ROUND(A808,2)=ROUND(Clean_Data!L808,2),"OK","ERROR")</f>
        <v>OK</v>
      </c>
      <c r="C808" s="4">
        <f>ROUND(A808-Clean_Data!L808,2)</f>
        <v>0</v>
      </c>
    </row>
    <row r="809" spans="1:3" x14ac:dyDescent="0.3">
      <c r="A809">
        <f>Clean_Data!F809*Clean_Data!G809*(1-Clean_Data!H809)</f>
        <v>2276.52</v>
      </c>
      <c r="B809" t="str">
        <f>IF(ROUND(A809,2)=ROUND(Clean_Data!L809,2),"OK","ERROR")</f>
        <v>OK</v>
      </c>
      <c r="C809" s="4">
        <f>ROUND(A809-Clean_Data!L809,2)</f>
        <v>0</v>
      </c>
    </row>
    <row r="810" spans="1:3" x14ac:dyDescent="0.3">
      <c r="A810">
        <f>Clean_Data!F810*Clean_Data!G810*(1-Clean_Data!H810)</f>
        <v>3095.172</v>
      </c>
      <c r="B810" t="str">
        <f>IF(ROUND(A810,2)=ROUND(Clean_Data!L810,2),"OK","ERROR")</f>
        <v>OK</v>
      </c>
      <c r="C810" s="4">
        <f>ROUND(A810-Clean_Data!L810,2)</f>
        <v>0</v>
      </c>
    </row>
    <row r="811" spans="1:3" x14ac:dyDescent="0.3">
      <c r="A811">
        <f>Clean_Data!F811*Clean_Data!G811*(1-Clean_Data!H811)</f>
        <v>4119.3305999999993</v>
      </c>
      <c r="B811" t="str">
        <f>IF(ROUND(A811,2)=ROUND(Clean_Data!L811,2),"OK","ERROR")</f>
        <v>OK</v>
      </c>
      <c r="C811" s="4">
        <f>ROUND(A811-Clean_Data!L811,2)</f>
        <v>0</v>
      </c>
    </row>
    <row r="812" spans="1:3" x14ac:dyDescent="0.3">
      <c r="A812">
        <f>Clean_Data!F812*Clean_Data!G812*(1-Clean_Data!H812)</f>
        <v>945.71119999999996</v>
      </c>
      <c r="B812" t="str">
        <f>IF(ROUND(A812,2)=ROUND(Clean_Data!L812,2),"OK","ERROR")</f>
        <v>OK</v>
      </c>
      <c r="C812" s="4">
        <f>ROUND(A812-Clean_Data!L812,2)</f>
        <v>0</v>
      </c>
    </row>
    <row r="813" spans="1:3" x14ac:dyDescent="0.3">
      <c r="A813">
        <f>Clean_Data!F813*Clean_Data!G813*(1-Clean_Data!H813)</f>
        <v>460.33120000000002</v>
      </c>
      <c r="B813" t="str">
        <f>IF(ROUND(A813,2)=ROUND(Clean_Data!L813,2),"OK","ERROR")</f>
        <v>OK</v>
      </c>
      <c r="C813" s="4">
        <f>ROUND(A813-Clean_Data!L813,2)</f>
        <v>0</v>
      </c>
    </row>
    <row r="814" spans="1:3" x14ac:dyDescent="0.3">
      <c r="A814">
        <f>Clean_Data!F814*Clean_Data!G814*(1-Clean_Data!H814)</f>
        <v>569.94100000000003</v>
      </c>
      <c r="B814" t="str">
        <f>IF(ROUND(A814,2)=ROUND(Clean_Data!L814,2),"OK","ERROR")</f>
        <v>OK</v>
      </c>
      <c r="C814" s="4">
        <f>ROUND(A814-Clean_Data!L814,2)</f>
        <v>0</v>
      </c>
    </row>
    <row r="815" spans="1:3" x14ac:dyDescent="0.3">
      <c r="A815">
        <f>Clean_Data!F815*Clean_Data!G815*(1-Clean_Data!H815)</f>
        <v>898.92599999999993</v>
      </c>
      <c r="B815" t="str">
        <f>IF(ROUND(A815,2)=ROUND(Clean_Data!L815,2),"OK","ERROR")</f>
        <v>OK</v>
      </c>
      <c r="C815" s="4">
        <f>ROUND(A815-Clean_Data!L815,2)</f>
        <v>0</v>
      </c>
    </row>
    <row r="816" spans="1:3" x14ac:dyDescent="0.3">
      <c r="A816">
        <f>Clean_Data!F816*Clean_Data!G816*(1-Clean_Data!H816)</f>
        <v>563.10799999999995</v>
      </c>
      <c r="B816" t="str">
        <f>IF(ROUND(A816,2)=ROUND(Clean_Data!L816,2),"OK","ERROR")</f>
        <v>OK</v>
      </c>
      <c r="C816" s="4">
        <f>ROUND(A816-Clean_Data!L816,2)</f>
        <v>0</v>
      </c>
    </row>
    <row r="817" spans="1:3" x14ac:dyDescent="0.3">
      <c r="A817">
        <f>Clean_Data!F817*Clean_Data!G817*(1-Clean_Data!H817)</f>
        <v>2240.8230000000003</v>
      </c>
      <c r="B817" t="str">
        <f>IF(ROUND(A817,2)=ROUND(Clean_Data!L817,2),"OK","ERROR")</f>
        <v>OK</v>
      </c>
      <c r="C817" s="4">
        <f>ROUND(A817-Clean_Data!L817,2)</f>
        <v>0</v>
      </c>
    </row>
    <row r="818" spans="1:3" x14ac:dyDescent="0.3">
      <c r="A818">
        <f>Clean_Data!F818*Clean_Data!G818*(1-Clean_Data!H818)</f>
        <v>324.09479999999996</v>
      </c>
      <c r="B818" t="str">
        <f>IF(ROUND(A818,2)=ROUND(Clean_Data!L818,2),"OK","ERROR")</f>
        <v>OK</v>
      </c>
      <c r="C818" s="4">
        <f>ROUND(A818-Clean_Data!L818,2)</f>
        <v>0</v>
      </c>
    </row>
    <row r="819" spans="1:3" x14ac:dyDescent="0.3">
      <c r="A819">
        <f>Clean_Data!F819*Clean_Data!G819*(1-Clean_Data!H819)</f>
        <v>359.61100000000005</v>
      </c>
      <c r="B819" t="str">
        <f>IF(ROUND(A819,2)=ROUND(Clean_Data!L819,2),"OK","ERROR")</f>
        <v>OK</v>
      </c>
      <c r="C819" s="4">
        <f>ROUND(A819-Clean_Data!L819,2)</f>
        <v>0</v>
      </c>
    </row>
    <row r="820" spans="1:3" x14ac:dyDescent="0.3">
      <c r="A820">
        <f>Clean_Data!F820*Clean_Data!G820*(1-Clean_Data!H820)</f>
        <v>256.24529999999999</v>
      </c>
      <c r="B820" t="str">
        <f>IF(ROUND(A820,2)=ROUND(Clean_Data!L820,2),"OK","ERROR")</f>
        <v>OK</v>
      </c>
      <c r="C820" s="4">
        <f>ROUND(A820-Clean_Data!L820,2)</f>
        <v>0</v>
      </c>
    </row>
    <row r="821" spans="1:3" x14ac:dyDescent="0.3">
      <c r="A821">
        <f>Clean_Data!F821*Clean_Data!G821*(1-Clean_Data!H821)</f>
        <v>919.07760000000007</v>
      </c>
      <c r="B821" t="str">
        <f>IF(ROUND(A821,2)=ROUND(Clean_Data!L821,2),"OK","ERROR")</f>
        <v>OK</v>
      </c>
      <c r="C821" s="4">
        <f>ROUND(A821-Clean_Data!L821,2)</f>
        <v>0</v>
      </c>
    </row>
    <row r="822" spans="1:3" x14ac:dyDescent="0.3">
      <c r="A822">
        <f>Clean_Data!F822*Clean_Data!G822*(1-Clean_Data!H822)</f>
        <v>449.37</v>
      </c>
      <c r="B822" t="str">
        <f>IF(ROUND(A822,2)=ROUND(Clean_Data!L822,2),"OK","ERROR")</f>
        <v>OK</v>
      </c>
      <c r="C822" s="4">
        <f>ROUND(A822-Clean_Data!L822,2)</f>
        <v>0</v>
      </c>
    </row>
    <row r="823" spans="1:3" x14ac:dyDescent="0.3">
      <c r="A823">
        <f>Clean_Data!F823*Clean_Data!G823*(1-Clean_Data!H823)</f>
        <v>527.07479999999998</v>
      </c>
      <c r="B823" t="str">
        <f>IF(ROUND(A823,2)=ROUND(Clean_Data!L823,2),"OK","ERROR")</f>
        <v>OK</v>
      </c>
      <c r="C823" s="4">
        <f>ROUND(A823-Clean_Data!L823,2)</f>
        <v>0</v>
      </c>
    </row>
    <row r="824" spans="1:3" x14ac:dyDescent="0.3">
      <c r="A824">
        <f>Clean_Data!F824*Clean_Data!G824*(1-Clean_Data!H824)</f>
        <v>2255.9090000000001</v>
      </c>
      <c r="B824" t="str">
        <f>IF(ROUND(A824,2)=ROUND(Clean_Data!L824,2),"OK","ERROR")</f>
        <v>OK</v>
      </c>
      <c r="C824" s="4">
        <f>ROUND(A824-Clean_Data!L824,2)</f>
        <v>0</v>
      </c>
    </row>
    <row r="825" spans="1:3" x14ac:dyDescent="0.3">
      <c r="A825">
        <f>Clean_Data!F825*Clean_Data!G825*(1-Clean_Data!H825)</f>
        <v>571.57280000000003</v>
      </c>
      <c r="B825" t="str">
        <f>IF(ROUND(A825,2)=ROUND(Clean_Data!L825,2),"OK","ERROR")</f>
        <v>OK</v>
      </c>
      <c r="C825" s="4">
        <f>ROUND(A825-Clean_Data!L825,2)</f>
        <v>0</v>
      </c>
    </row>
    <row r="826" spans="1:3" x14ac:dyDescent="0.3">
      <c r="A826">
        <f>Clean_Data!F826*Clean_Data!G826*(1-Clean_Data!H826)</f>
        <v>328.99680000000001</v>
      </c>
      <c r="B826" t="str">
        <f>IF(ROUND(A826,2)=ROUND(Clean_Data!L826,2),"OK","ERROR")</f>
        <v>OK</v>
      </c>
      <c r="C826" s="4">
        <f>ROUND(A826-Clean_Data!L826,2)</f>
        <v>0</v>
      </c>
    </row>
    <row r="827" spans="1:3" x14ac:dyDescent="0.3">
      <c r="A827">
        <f>Clean_Data!F827*Clean_Data!G827*(1-Clean_Data!H827)</f>
        <v>1229.6592000000001</v>
      </c>
      <c r="B827" t="str">
        <f>IF(ROUND(A827,2)=ROUND(Clean_Data!L827,2),"OK","ERROR")</f>
        <v>OK</v>
      </c>
      <c r="C827" s="4">
        <f>ROUND(A827-Clean_Data!L827,2)</f>
        <v>0</v>
      </c>
    </row>
    <row r="828" spans="1:3" x14ac:dyDescent="0.3">
      <c r="A828">
        <f>Clean_Data!F828*Clean_Data!G828*(1-Clean_Data!H828)</f>
        <v>775.08600000000001</v>
      </c>
      <c r="B828" t="str">
        <f>IF(ROUND(A828,2)=ROUND(Clean_Data!L828,2),"OK","ERROR")</f>
        <v>OK</v>
      </c>
      <c r="C828" s="4">
        <f>ROUND(A828-Clean_Data!L828,2)</f>
        <v>0</v>
      </c>
    </row>
    <row r="829" spans="1:3" x14ac:dyDescent="0.3">
      <c r="A829">
        <f>Clean_Data!F829*Clean_Data!G829*(1-Clean_Data!H829)</f>
        <v>279.33840000000004</v>
      </c>
      <c r="B829" t="str">
        <f>IF(ROUND(A829,2)=ROUND(Clean_Data!L829,2),"OK","ERROR")</f>
        <v>OK</v>
      </c>
      <c r="C829" s="4">
        <f>ROUND(A829-Clean_Data!L829,2)</f>
        <v>0</v>
      </c>
    </row>
    <row r="830" spans="1:3" x14ac:dyDescent="0.3">
      <c r="A830">
        <f>Clean_Data!F830*Clean_Data!G830*(1-Clean_Data!H830)</f>
        <v>139.0557</v>
      </c>
      <c r="B830" t="str">
        <f>IF(ROUND(A830,2)=ROUND(Clean_Data!L830,2),"OK","ERROR")</f>
        <v>OK</v>
      </c>
      <c r="C830" s="4">
        <f>ROUND(A830-Clean_Data!L830,2)</f>
        <v>0</v>
      </c>
    </row>
    <row r="831" spans="1:3" x14ac:dyDescent="0.3">
      <c r="A831">
        <f>Clean_Data!F831*Clean_Data!G831*(1-Clean_Data!H831)</f>
        <v>2383.1999999999998</v>
      </c>
      <c r="B831" t="str">
        <f>IF(ROUND(A831,2)=ROUND(Clean_Data!L831,2),"OK","ERROR")</f>
        <v>OK</v>
      </c>
      <c r="C831" s="4">
        <f>ROUND(A831-Clean_Data!L831,2)</f>
        <v>0</v>
      </c>
    </row>
    <row r="832" spans="1:3" x14ac:dyDescent="0.3">
      <c r="A832">
        <f>Clean_Data!F832*Clean_Data!G832*(1-Clean_Data!H832)</f>
        <v>358.3356</v>
      </c>
      <c r="B832" t="str">
        <f>IF(ROUND(A832,2)=ROUND(Clean_Data!L832,2),"OK","ERROR")</f>
        <v>OK</v>
      </c>
      <c r="C832" s="4">
        <f>ROUND(A832-Clean_Data!L832,2)</f>
        <v>0</v>
      </c>
    </row>
    <row r="833" spans="1:3" x14ac:dyDescent="0.3">
      <c r="A833">
        <f>Clean_Data!F833*Clean_Data!G833*(1-Clean_Data!H833)</f>
        <v>415.56459999999993</v>
      </c>
      <c r="B833" t="str">
        <f>IF(ROUND(A833,2)=ROUND(Clean_Data!L833,2),"OK","ERROR")</f>
        <v>OK</v>
      </c>
      <c r="C833" s="4">
        <f>ROUND(A833-Clean_Data!L833,2)</f>
        <v>0</v>
      </c>
    </row>
    <row r="834" spans="1:3" x14ac:dyDescent="0.3">
      <c r="A834">
        <f>Clean_Data!F834*Clean_Data!G834*(1-Clean_Data!H834)</f>
        <v>203.7576</v>
      </c>
      <c r="B834" t="str">
        <f>IF(ROUND(A834,2)=ROUND(Clean_Data!L834,2),"OK","ERROR")</f>
        <v>OK</v>
      </c>
      <c r="C834" s="4">
        <f>ROUND(A834-Clean_Data!L834,2)</f>
        <v>0</v>
      </c>
    </row>
    <row r="835" spans="1:3" x14ac:dyDescent="0.3">
      <c r="A835">
        <f>Clean_Data!F835*Clean_Data!G835*(1-Clean_Data!H835)</f>
        <v>179.6046</v>
      </c>
      <c r="B835" t="str">
        <f>IF(ROUND(A835,2)=ROUND(Clean_Data!L835,2),"OK","ERROR")</f>
        <v>OK</v>
      </c>
      <c r="C835" s="4">
        <f>ROUND(A835-Clean_Data!L835,2)</f>
        <v>0</v>
      </c>
    </row>
    <row r="836" spans="1:3" x14ac:dyDescent="0.3">
      <c r="A836">
        <f>Clean_Data!F836*Clean_Data!G836*(1-Clean_Data!H836)</f>
        <v>1003.5333000000002</v>
      </c>
      <c r="B836" t="str">
        <f>IF(ROUND(A836,2)=ROUND(Clean_Data!L836,2),"OK","ERROR")</f>
        <v>OK</v>
      </c>
      <c r="C836" s="4">
        <f>ROUND(A836-Clean_Data!L836,2)</f>
        <v>0</v>
      </c>
    </row>
    <row r="837" spans="1:3" x14ac:dyDescent="0.3">
      <c r="A837">
        <f>Clean_Data!F837*Clean_Data!G837*(1-Clean_Data!H837)</f>
        <v>1011.843</v>
      </c>
      <c r="B837" t="str">
        <f>IF(ROUND(A837,2)=ROUND(Clean_Data!L837,2),"OK","ERROR")</f>
        <v>OK</v>
      </c>
      <c r="C837" s="4">
        <f>ROUND(A837-Clean_Data!L837,2)</f>
        <v>0</v>
      </c>
    </row>
    <row r="838" spans="1:3" x14ac:dyDescent="0.3">
      <c r="A838">
        <f>Clean_Data!F838*Clean_Data!G838*(1-Clean_Data!H838)</f>
        <v>722.99750000000006</v>
      </c>
      <c r="B838" t="str">
        <f>IF(ROUND(A838,2)=ROUND(Clean_Data!L838,2),"OK","ERROR")</f>
        <v>OK</v>
      </c>
      <c r="C838" s="4">
        <f>ROUND(A838-Clean_Data!L838,2)</f>
        <v>0</v>
      </c>
    </row>
    <row r="839" spans="1:3" x14ac:dyDescent="0.3">
      <c r="A839">
        <f>Clean_Data!F839*Clean_Data!G839*(1-Clean_Data!H839)</f>
        <v>652.85360000000003</v>
      </c>
      <c r="B839" t="str">
        <f>IF(ROUND(A839,2)=ROUND(Clean_Data!L839,2),"OK","ERROR")</f>
        <v>OK</v>
      </c>
      <c r="C839" s="4">
        <f>ROUND(A839-Clean_Data!L839,2)</f>
        <v>0</v>
      </c>
    </row>
    <row r="840" spans="1:3" x14ac:dyDescent="0.3">
      <c r="A840">
        <f>Clean_Data!F840*Clean_Data!G840*(1-Clean_Data!H840)</f>
        <v>323.13160000000005</v>
      </c>
      <c r="B840" t="str">
        <f>IF(ROUND(A840,2)=ROUND(Clean_Data!L840,2),"OK","ERROR")</f>
        <v>OK</v>
      </c>
      <c r="C840" s="4">
        <f>ROUND(A840-Clean_Data!L840,2)</f>
        <v>0</v>
      </c>
    </row>
    <row r="841" spans="1:3" x14ac:dyDescent="0.3">
      <c r="A841">
        <f>Clean_Data!F841*Clean_Data!G841*(1-Clean_Data!H841)</f>
        <v>1142.3088</v>
      </c>
      <c r="B841" t="str">
        <f>IF(ROUND(A841,2)=ROUND(Clean_Data!L841,2),"OK","ERROR")</f>
        <v>OK</v>
      </c>
      <c r="C841" s="4">
        <f>ROUND(A841-Clean_Data!L841,2)</f>
        <v>0</v>
      </c>
    </row>
    <row r="842" spans="1:3" x14ac:dyDescent="0.3">
      <c r="A842">
        <f>Clean_Data!F842*Clean_Data!G842*(1-Clean_Data!H842)</f>
        <v>1336.2299999999998</v>
      </c>
      <c r="B842" t="str">
        <f>IF(ROUND(A842,2)=ROUND(Clean_Data!L842,2),"OK","ERROR")</f>
        <v>OK</v>
      </c>
      <c r="C842" s="4">
        <f>ROUND(A842-Clean_Data!L842,2)</f>
        <v>0</v>
      </c>
    </row>
    <row r="843" spans="1:3" x14ac:dyDescent="0.3">
      <c r="A843">
        <f>Clean_Data!F843*Clean_Data!G843*(1-Clean_Data!H843)</f>
        <v>484.30950000000001</v>
      </c>
      <c r="B843" t="str">
        <f>IF(ROUND(A843,2)=ROUND(Clean_Data!L843,2),"OK","ERROR")</f>
        <v>OK</v>
      </c>
      <c r="C843" s="4">
        <f>ROUND(A843-Clean_Data!L843,2)</f>
        <v>0</v>
      </c>
    </row>
    <row r="844" spans="1:3" x14ac:dyDescent="0.3">
      <c r="A844">
        <f>Clean_Data!F844*Clean_Data!G844*(1-Clean_Data!H844)</f>
        <v>1545.9059000000002</v>
      </c>
      <c r="B844" t="str">
        <f>IF(ROUND(A844,2)=ROUND(Clean_Data!L844,2),"OK","ERROR")</f>
        <v>OK</v>
      </c>
      <c r="C844" s="4">
        <f>ROUND(A844-Clean_Data!L844,2)</f>
        <v>0</v>
      </c>
    </row>
    <row r="845" spans="1:3" x14ac:dyDescent="0.3">
      <c r="A845">
        <f>Clean_Data!F845*Clean_Data!G845*(1-Clean_Data!H845)</f>
        <v>159.32069999999999</v>
      </c>
      <c r="B845" t="str">
        <f>IF(ROUND(A845,2)=ROUND(Clean_Data!L845,2),"OK","ERROR")</f>
        <v>OK</v>
      </c>
      <c r="C845" s="4">
        <f>ROUND(A845-Clean_Data!L845,2)</f>
        <v>0</v>
      </c>
    </row>
    <row r="846" spans="1:3" x14ac:dyDescent="0.3">
      <c r="A846">
        <f>Clean_Data!F846*Clean_Data!G846*(1-Clean_Data!H846)</f>
        <v>1638.2256</v>
      </c>
      <c r="B846" t="str">
        <f>IF(ROUND(A846,2)=ROUND(Clean_Data!L846,2),"OK","ERROR")</f>
        <v>OK</v>
      </c>
      <c r="C846" s="4">
        <f>ROUND(A846-Clean_Data!L846,2)</f>
        <v>0</v>
      </c>
    </row>
    <row r="847" spans="1:3" x14ac:dyDescent="0.3">
      <c r="A847">
        <f>Clean_Data!F847*Clean_Data!G847*(1-Clean_Data!H847)</f>
        <v>162.078</v>
      </c>
      <c r="B847" t="str">
        <f>IF(ROUND(A847,2)=ROUND(Clean_Data!L847,2),"OK","ERROR")</f>
        <v>OK</v>
      </c>
      <c r="C847" s="4">
        <f>ROUND(A847-Clean_Data!L847,2)</f>
        <v>0</v>
      </c>
    </row>
    <row r="848" spans="1:3" x14ac:dyDescent="0.3">
      <c r="A848">
        <f>Clean_Data!F848*Clean_Data!G848*(1-Clean_Data!H848)</f>
        <v>1549.6008000000002</v>
      </c>
      <c r="B848" t="str">
        <f>IF(ROUND(A848,2)=ROUND(Clean_Data!L848,2),"OK","ERROR")</f>
        <v>OK</v>
      </c>
      <c r="C848" s="4">
        <f>ROUND(A848-Clean_Data!L848,2)</f>
        <v>0</v>
      </c>
    </row>
    <row r="849" spans="1:3" x14ac:dyDescent="0.3">
      <c r="A849">
        <f>Clean_Data!F849*Clean_Data!G849*(1-Clean_Data!H849)</f>
        <v>1976.85</v>
      </c>
      <c r="B849" t="str">
        <f>IF(ROUND(A849,2)=ROUND(Clean_Data!L849,2),"OK","ERROR")</f>
        <v>OK</v>
      </c>
      <c r="C849" s="4">
        <f>ROUND(A849-Clean_Data!L849,2)</f>
        <v>0</v>
      </c>
    </row>
    <row r="850" spans="1:3" x14ac:dyDescent="0.3">
      <c r="A850">
        <f>Clean_Data!F850*Clean_Data!G850*(1-Clean_Data!H850)</f>
        <v>1520.6687999999999</v>
      </c>
      <c r="B850" t="str">
        <f>IF(ROUND(A850,2)=ROUND(Clean_Data!L850,2),"OK","ERROR")</f>
        <v>OK</v>
      </c>
      <c r="C850" s="4">
        <f>ROUND(A850-Clean_Data!L850,2)</f>
        <v>0</v>
      </c>
    </row>
    <row r="851" spans="1:3" x14ac:dyDescent="0.3">
      <c r="A851">
        <f>Clean_Data!F851*Clean_Data!G851*(1-Clean_Data!H851)</f>
        <v>153.62100000000001</v>
      </c>
      <c r="B851" t="str">
        <f>IF(ROUND(A851,2)=ROUND(Clean_Data!L851,2),"OK","ERROR")</f>
        <v>OK</v>
      </c>
      <c r="C851" s="4">
        <f>ROUND(A851-Clean_Data!L851,2)</f>
        <v>0</v>
      </c>
    </row>
    <row r="852" spans="1:3" x14ac:dyDescent="0.3">
      <c r="A852">
        <f>Clean_Data!F852*Clean_Data!G852*(1-Clean_Data!H852)</f>
        <v>954.57119999999998</v>
      </c>
      <c r="B852" t="str">
        <f>IF(ROUND(A852,2)=ROUND(Clean_Data!L852,2),"OK","ERROR")</f>
        <v>OK</v>
      </c>
      <c r="C852" s="4">
        <f>ROUND(A852-Clean_Data!L852,2)</f>
        <v>0</v>
      </c>
    </row>
    <row r="853" spans="1:3" x14ac:dyDescent="0.3">
      <c r="A853">
        <f>Clean_Data!F853*Clean_Data!G853*(1-Clean_Data!H853)</f>
        <v>2409.12</v>
      </c>
      <c r="B853" t="str">
        <f>IF(ROUND(A853,2)=ROUND(Clean_Data!L853,2),"OK","ERROR")</f>
        <v>OK</v>
      </c>
      <c r="C853" s="4">
        <f>ROUND(A853-Clean_Data!L853,2)</f>
        <v>0</v>
      </c>
    </row>
    <row r="854" spans="1:3" x14ac:dyDescent="0.3">
      <c r="A854">
        <f>Clean_Data!F854*Clean_Data!G854*(1-Clean_Data!H854)</f>
        <v>354.39599999999996</v>
      </c>
      <c r="B854" t="str">
        <f>IF(ROUND(A854,2)=ROUND(Clean_Data!L854,2),"OK","ERROR")</f>
        <v>OK</v>
      </c>
      <c r="C854" s="4">
        <f>ROUND(A854-Clean_Data!L854,2)</f>
        <v>0</v>
      </c>
    </row>
    <row r="855" spans="1:3" x14ac:dyDescent="0.3">
      <c r="A855">
        <f>Clean_Data!F855*Clean_Data!G855*(1-Clean_Data!H855)</f>
        <v>1097.7839999999999</v>
      </c>
      <c r="B855" t="str">
        <f>IF(ROUND(A855,2)=ROUND(Clean_Data!L855,2),"OK","ERROR")</f>
        <v>OK</v>
      </c>
      <c r="C855" s="4">
        <f>ROUND(A855-Clean_Data!L855,2)</f>
        <v>0</v>
      </c>
    </row>
    <row r="856" spans="1:3" x14ac:dyDescent="0.3">
      <c r="A856">
        <f>Clean_Data!F856*Clean_Data!G856*(1-Clean_Data!H856)</f>
        <v>2510.5940999999998</v>
      </c>
      <c r="B856" t="str">
        <f>IF(ROUND(A856,2)=ROUND(Clean_Data!L856,2),"OK","ERROR")</f>
        <v>OK</v>
      </c>
      <c r="C856" s="4">
        <f>ROUND(A856-Clean_Data!L856,2)</f>
        <v>0</v>
      </c>
    </row>
    <row r="857" spans="1:3" x14ac:dyDescent="0.3">
      <c r="A857">
        <f>Clean_Data!F857*Clean_Data!G857*(1-Clean_Data!H857)</f>
        <v>1031.0124000000001</v>
      </c>
      <c r="B857" t="str">
        <f>IF(ROUND(A857,2)=ROUND(Clean_Data!L857,2),"OK","ERROR")</f>
        <v>OK</v>
      </c>
      <c r="C857" s="4">
        <f>ROUND(A857-Clean_Data!L857,2)</f>
        <v>0</v>
      </c>
    </row>
    <row r="858" spans="1:3" x14ac:dyDescent="0.3">
      <c r="A858">
        <f>Clean_Data!F858*Clean_Data!G858*(1-Clean_Data!H858)</f>
        <v>2326.8000000000002</v>
      </c>
      <c r="B858" t="str">
        <f>IF(ROUND(A858,2)=ROUND(Clean_Data!L858,2),"OK","ERROR")</f>
        <v>OK</v>
      </c>
      <c r="C858" s="4">
        <f>ROUND(A858-Clean_Data!L858,2)</f>
        <v>0</v>
      </c>
    </row>
    <row r="859" spans="1:3" x14ac:dyDescent="0.3">
      <c r="A859">
        <f>Clean_Data!F859*Clean_Data!G859*(1-Clean_Data!H859)</f>
        <v>942.33199999999999</v>
      </c>
      <c r="B859" t="str">
        <f>IF(ROUND(A859,2)=ROUND(Clean_Data!L859,2),"OK","ERROR")</f>
        <v>OK</v>
      </c>
      <c r="C859" s="4">
        <f>ROUND(A859-Clean_Data!L859,2)</f>
        <v>0</v>
      </c>
    </row>
    <row r="860" spans="1:3" x14ac:dyDescent="0.3">
      <c r="A860">
        <f>Clean_Data!F860*Clean_Data!G860*(1-Clean_Data!H860)</f>
        <v>417.01959999999997</v>
      </c>
      <c r="B860" t="str">
        <f>IF(ROUND(A860,2)=ROUND(Clean_Data!L860,2),"OK","ERROR")</f>
        <v>OK</v>
      </c>
      <c r="C860" s="4">
        <f>ROUND(A860-Clean_Data!L860,2)</f>
        <v>0</v>
      </c>
    </row>
    <row r="861" spans="1:3" x14ac:dyDescent="0.3">
      <c r="A861">
        <f>Clean_Data!F861*Clean_Data!G861*(1-Clean_Data!H861)</f>
        <v>938.29559999999992</v>
      </c>
      <c r="B861" t="str">
        <f>IF(ROUND(A861,2)=ROUND(Clean_Data!L861,2),"OK","ERROR")</f>
        <v>OK</v>
      </c>
      <c r="C861" s="4">
        <f>ROUND(A861-Clean_Data!L861,2)</f>
        <v>0</v>
      </c>
    </row>
    <row r="862" spans="1:3" x14ac:dyDescent="0.3">
      <c r="A862">
        <f>Clean_Data!F862*Clean_Data!G862*(1-Clean_Data!H862)</f>
        <v>1776.9003</v>
      </c>
      <c r="B862" t="str">
        <f>IF(ROUND(A862,2)=ROUND(Clean_Data!L862,2),"OK","ERROR")</f>
        <v>OK</v>
      </c>
      <c r="C862" s="4">
        <f>ROUND(A862-Clean_Data!L862,2)</f>
        <v>0</v>
      </c>
    </row>
    <row r="863" spans="1:3" x14ac:dyDescent="0.3">
      <c r="A863">
        <f>Clean_Data!F863*Clean_Data!G863*(1-Clean_Data!H863)</f>
        <v>687.6576</v>
      </c>
      <c r="B863" t="str">
        <f>IF(ROUND(A863,2)=ROUND(Clean_Data!L863,2),"OK","ERROR")</f>
        <v>OK</v>
      </c>
      <c r="C863" s="4">
        <f>ROUND(A863-Clean_Data!L863,2)</f>
        <v>0</v>
      </c>
    </row>
    <row r="864" spans="1:3" x14ac:dyDescent="0.3">
      <c r="A864">
        <f>Clean_Data!F864*Clean_Data!G864*(1-Clean_Data!H864)</f>
        <v>1200.8371999999999</v>
      </c>
      <c r="B864" t="str">
        <f>IF(ROUND(A864,2)=ROUND(Clean_Data!L864,2),"OK","ERROR")</f>
        <v>OK</v>
      </c>
      <c r="C864" s="4">
        <f>ROUND(A864-Clean_Data!L864,2)</f>
        <v>0</v>
      </c>
    </row>
    <row r="865" spans="1:3" x14ac:dyDescent="0.3">
      <c r="A865">
        <f>Clean_Data!F865*Clean_Data!G865*(1-Clean_Data!H865)</f>
        <v>1487.4761999999998</v>
      </c>
      <c r="B865" t="str">
        <f>IF(ROUND(A865,2)=ROUND(Clean_Data!L865,2),"OK","ERROR")</f>
        <v>OK</v>
      </c>
      <c r="C865" s="4">
        <f>ROUND(A865-Clean_Data!L865,2)</f>
        <v>0</v>
      </c>
    </row>
    <row r="866" spans="1:3" x14ac:dyDescent="0.3">
      <c r="A866">
        <f>Clean_Data!F866*Clean_Data!G866*(1-Clean_Data!H866)</f>
        <v>149.72999999999999</v>
      </c>
      <c r="B866" t="str">
        <f>IF(ROUND(A866,2)=ROUND(Clean_Data!L866,2),"OK","ERROR")</f>
        <v>OK</v>
      </c>
      <c r="C866" s="4">
        <f>ROUND(A866-Clean_Data!L866,2)</f>
        <v>0</v>
      </c>
    </row>
    <row r="867" spans="1:3" x14ac:dyDescent="0.3">
      <c r="A867">
        <f>Clean_Data!F867*Clean_Data!G867*(1-Clean_Data!H867)</f>
        <v>432.13499999999999</v>
      </c>
      <c r="B867" t="str">
        <f>IF(ROUND(A867,2)=ROUND(Clean_Data!L867,2),"OK","ERROR")</f>
        <v>OK</v>
      </c>
      <c r="C867" s="4">
        <f>ROUND(A867-Clean_Data!L867,2)</f>
        <v>0</v>
      </c>
    </row>
    <row r="868" spans="1:3" x14ac:dyDescent="0.3">
      <c r="A868">
        <f>Clean_Data!F868*Clean_Data!G868*(1-Clean_Data!H868)</f>
        <v>929.29199999999992</v>
      </c>
      <c r="B868" t="str">
        <f>IF(ROUND(A868,2)=ROUND(Clean_Data!L868,2),"OK","ERROR")</f>
        <v>OK</v>
      </c>
      <c r="C868" s="4">
        <f>ROUND(A868-Clean_Data!L868,2)</f>
        <v>0</v>
      </c>
    </row>
    <row r="869" spans="1:3" x14ac:dyDescent="0.3">
      <c r="A869">
        <f>Clean_Data!F869*Clean_Data!G869*(1-Clean_Data!H869)</f>
        <v>697.38299999999992</v>
      </c>
      <c r="B869" t="str">
        <f>IF(ROUND(A869,2)=ROUND(Clean_Data!L869,2),"OK","ERROR")</f>
        <v>OK</v>
      </c>
      <c r="C869" s="4">
        <f>ROUND(A869-Clean_Data!L869,2)</f>
        <v>0</v>
      </c>
    </row>
    <row r="870" spans="1:3" x14ac:dyDescent="0.3">
      <c r="A870">
        <f>Clean_Data!F870*Clean_Data!G870*(1-Clean_Data!H870)</f>
        <v>670.73160000000007</v>
      </c>
      <c r="B870" t="str">
        <f>IF(ROUND(A870,2)=ROUND(Clean_Data!L870,2),"OK","ERROR")</f>
        <v>OK</v>
      </c>
      <c r="C870" s="4">
        <f>ROUND(A870-Clean_Data!L870,2)</f>
        <v>0</v>
      </c>
    </row>
    <row r="871" spans="1:3" x14ac:dyDescent="0.3">
      <c r="A871">
        <f>Clean_Data!F871*Clean_Data!G871*(1-Clean_Data!H871)</f>
        <v>2041.7399999999998</v>
      </c>
      <c r="B871" t="str">
        <f>IF(ROUND(A871,2)=ROUND(Clean_Data!L871,2),"OK","ERROR")</f>
        <v>OK</v>
      </c>
      <c r="C871" s="4">
        <f>ROUND(A871-Clean_Data!L871,2)</f>
        <v>0</v>
      </c>
    </row>
    <row r="872" spans="1:3" x14ac:dyDescent="0.3">
      <c r="A872">
        <f>Clean_Data!F872*Clean_Data!G872*(1-Clean_Data!H872)</f>
        <v>43.268599999999992</v>
      </c>
      <c r="B872" t="str">
        <f>IF(ROUND(A872,2)=ROUND(Clean_Data!L872,2),"OK","ERROR")</f>
        <v>OK</v>
      </c>
      <c r="C872" s="4">
        <f>ROUND(A872-Clean_Data!L872,2)</f>
        <v>0</v>
      </c>
    </row>
    <row r="873" spans="1:3" x14ac:dyDescent="0.3">
      <c r="A873">
        <f>Clean_Data!F873*Clean_Data!G873*(1-Clean_Data!H873)</f>
        <v>291.74599999999998</v>
      </c>
      <c r="B873" t="str">
        <f>IF(ROUND(A873,2)=ROUND(Clean_Data!L873,2),"OK","ERROR")</f>
        <v>OK</v>
      </c>
      <c r="C873" s="4">
        <f>ROUND(A873-Clean_Data!L873,2)</f>
        <v>0</v>
      </c>
    </row>
    <row r="874" spans="1:3" x14ac:dyDescent="0.3">
      <c r="A874">
        <f>Clean_Data!F874*Clean_Data!G874*(1-Clean_Data!H874)</f>
        <v>1430.2099999999998</v>
      </c>
      <c r="B874" t="str">
        <f>IF(ROUND(A874,2)=ROUND(Clean_Data!L874,2),"OK","ERROR")</f>
        <v>OK</v>
      </c>
      <c r="C874" s="4">
        <f>ROUND(A874-Clean_Data!L874,2)</f>
        <v>0</v>
      </c>
    </row>
    <row r="875" spans="1:3" x14ac:dyDescent="0.3">
      <c r="A875">
        <f>Clean_Data!F875*Clean_Data!G875*(1-Clean_Data!H875)</f>
        <v>127.75880000000001</v>
      </c>
      <c r="B875" t="str">
        <f>IF(ROUND(A875,2)=ROUND(Clean_Data!L875,2),"OK","ERROR")</f>
        <v>OK</v>
      </c>
      <c r="C875" s="4">
        <f>ROUND(A875-Clean_Data!L875,2)</f>
        <v>0</v>
      </c>
    </row>
    <row r="876" spans="1:3" x14ac:dyDescent="0.3">
      <c r="A876">
        <f>Clean_Data!F876*Clean_Data!G876*(1-Clean_Data!H876)</f>
        <v>832.47009999999989</v>
      </c>
      <c r="B876" t="str">
        <f>IF(ROUND(A876,2)=ROUND(Clean_Data!L876,2),"OK","ERROR")</f>
        <v>OK</v>
      </c>
      <c r="C876" s="4">
        <f>ROUND(A876-Clean_Data!L876,2)</f>
        <v>0</v>
      </c>
    </row>
    <row r="877" spans="1:3" x14ac:dyDescent="0.3">
      <c r="A877">
        <f>Clean_Data!F877*Clean_Data!G877*(1-Clean_Data!H877)</f>
        <v>1983.3183999999999</v>
      </c>
      <c r="B877" t="str">
        <f>IF(ROUND(A877,2)=ROUND(Clean_Data!L877,2),"OK","ERROR")</f>
        <v>OK</v>
      </c>
      <c r="C877" s="4">
        <f>ROUND(A877-Clean_Data!L877,2)</f>
        <v>0</v>
      </c>
    </row>
    <row r="878" spans="1:3" x14ac:dyDescent="0.3">
      <c r="A878">
        <f>Clean_Data!F878*Clean_Data!G878*(1-Clean_Data!H878)</f>
        <v>1520.8709999999999</v>
      </c>
      <c r="B878" t="str">
        <f>IF(ROUND(A878,2)=ROUND(Clean_Data!L878,2),"OK","ERROR")</f>
        <v>OK</v>
      </c>
      <c r="C878" s="4">
        <f>ROUND(A878-Clean_Data!L878,2)</f>
        <v>0</v>
      </c>
    </row>
    <row r="879" spans="1:3" x14ac:dyDescent="0.3">
      <c r="A879">
        <f>Clean_Data!F879*Clean_Data!G879*(1-Clean_Data!H879)</f>
        <v>3039.7824000000001</v>
      </c>
      <c r="B879" t="str">
        <f>IF(ROUND(A879,2)=ROUND(Clean_Data!L879,2),"OK","ERROR")</f>
        <v>OK</v>
      </c>
      <c r="C879" s="4">
        <f>ROUND(A879-Clean_Data!L879,2)</f>
        <v>0</v>
      </c>
    </row>
    <row r="880" spans="1:3" x14ac:dyDescent="0.3">
      <c r="A880">
        <f>Clean_Data!F880*Clean_Data!G880*(1-Clean_Data!H880)</f>
        <v>821.6</v>
      </c>
      <c r="B880" t="str">
        <f>IF(ROUND(A880,2)=ROUND(Clean_Data!L880,2),"OK","ERROR")</f>
        <v>OK</v>
      </c>
      <c r="C880" s="4">
        <f>ROUND(A880-Clean_Data!L880,2)</f>
        <v>0</v>
      </c>
    </row>
    <row r="881" spans="1:3" x14ac:dyDescent="0.3">
      <c r="A881">
        <f>Clean_Data!F881*Clean_Data!G881*(1-Clean_Data!H881)</f>
        <v>880.77920000000006</v>
      </c>
      <c r="B881" t="str">
        <f>IF(ROUND(A881,2)=ROUND(Clean_Data!L881,2),"OK","ERROR")</f>
        <v>OK</v>
      </c>
      <c r="C881" s="4">
        <f>ROUND(A881-Clean_Data!L881,2)</f>
        <v>0</v>
      </c>
    </row>
    <row r="882" spans="1:3" x14ac:dyDescent="0.3">
      <c r="A882">
        <f>Clean_Data!F882*Clean_Data!G882*(1-Clean_Data!H882)</f>
        <v>1470.1553999999999</v>
      </c>
      <c r="B882" t="str">
        <f>IF(ROUND(A882,2)=ROUND(Clean_Data!L882,2),"OK","ERROR")</f>
        <v>OK</v>
      </c>
      <c r="C882" s="4">
        <f>ROUND(A882-Clean_Data!L882,2)</f>
        <v>0</v>
      </c>
    </row>
    <row r="883" spans="1:3" x14ac:dyDescent="0.3">
      <c r="A883">
        <f>Clean_Data!F883*Clean_Data!G883*(1-Clean_Data!H883)</f>
        <v>1131.3791999999999</v>
      </c>
      <c r="B883" t="str">
        <f>IF(ROUND(A883,2)=ROUND(Clean_Data!L883,2),"OK","ERROR")</f>
        <v>OK</v>
      </c>
      <c r="C883" s="4">
        <f>ROUND(A883-Clean_Data!L883,2)</f>
        <v>0</v>
      </c>
    </row>
    <row r="884" spans="1:3" x14ac:dyDescent="0.3">
      <c r="A884">
        <f>Clean_Data!F884*Clean_Data!G884*(1-Clean_Data!H884)</f>
        <v>1932.4007999999999</v>
      </c>
      <c r="B884" t="str">
        <f>IF(ROUND(A884,2)=ROUND(Clean_Data!L884,2),"OK","ERROR")</f>
        <v>OK</v>
      </c>
      <c r="C884" s="4">
        <f>ROUND(A884-Clean_Data!L884,2)</f>
        <v>0</v>
      </c>
    </row>
    <row r="885" spans="1:3" x14ac:dyDescent="0.3">
      <c r="A885">
        <f>Clean_Data!F885*Clean_Data!G885*(1-Clean_Data!H885)</f>
        <v>882.94320000000005</v>
      </c>
      <c r="B885" t="str">
        <f>IF(ROUND(A885,2)=ROUND(Clean_Data!L885,2),"OK","ERROR")</f>
        <v>OK</v>
      </c>
      <c r="C885" s="4">
        <f>ROUND(A885-Clean_Data!L885,2)</f>
        <v>0</v>
      </c>
    </row>
    <row r="886" spans="1:3" x14ac:dyDescent="0.3">
      <c r="A886">
        <f>Clean_Data!F886*Clean_Data!G886*(1-Clean_Data!H886)</f>
        <v>61.911999999999999</v>
      </c>
      <c r="B886" t="str">
        <f>IF(ROUND(A886,2)=ROUND(Clean_Data!L886,2),"OK","ERROR")</f>
        <v>OK</v>
      </c>
      <c r="C886" s="4">
        <f>ROUND(A886-Clean_Data!L886,2)</f>
        <v>0</v>
      </c>
    </row>
    <row r="887" spans="1:3" x14ac:dyDescent="0.3">
      <c r="A887">
        <f>Clean_Data!F887*Clean_Data!G887*(1-Clean_Data!H887)</f>
        <v>2465.2125000000001</v>
      </c>
      <c r="B887" t="str">
        <f>IF(ROUND(A887,2)=ROUND(Clean_Data!L887,2),"OK","ERROR")</f>
        <v>OK</v>
      </c>
      <c r="C887" s="4">
        <f>ROUND(A887-Clean_Data!L887,2)</f>
        <v>0</v>
      </c>
    </row>
    <row r="888" spans="1:3" x14ac:dyDescent="0.3">
      <c r="A888">
        <f>Clean_Data!F888*Clean_Data!G888*(1-Clean_Data!H888)</f>
        <v>1489.3019999999999</v>
      </c>
      <c r="B888" t="str">
        <f>IF(ROUND(A888,2)=ROUND(Clean_Data!L888,2),"OK","ERROR")</f>
        <v>OK</v>
      </c>
      <c r="C888" s="4">
        <f>ROUND(A888-Clean_Data!L888,2)</f>
        <v>0</v>
      </c>
    </row>
    <row r="889" spans="1:3" x14ac:dyDescent="0.3">
      <c r="A889">
        <f>Clean_Data!F889*Clean_Data!G889*(1-Clean_Data!H889)</f>
        <v>1315.6962000000001</v>
      </c>
      <c r="B889" t="str">
        <f>IF(ROUND(A889,2)=ROUND(Clean_Data!L889,2),"OK","ERROR")</f>
        <v>OK</v>
      </c>
      <c r="C889" s="4">
        <f>ROUND(A889-Clean_Data!L889,2)</f>
        <v>0</v>
      </c>
    </row>
    <row r="890" spans="1:3" x14ac:dyDescent="0.3">
      <c r="A890">
        <f>Clean_Data!F890*Clean_Data!G890*(1-Clean_Data!H890)</f>
        <v>253.92439999999999</v>
      </c>
      <c r="B890" t="str">
        <f>IF(ROUND(A890,2)=ROUND(Clean_Data!L890,2),"OK","ERROR")</f>
        <v>OK</v>
      </c>
      <c r="C890" s="4">
        <f>ROUND(A890-Clean_Data!L890,2)</f>
        <v>0</v>
      </c>
    </row>
    <row r="891" spans="1:3" x14ac:dyDescent="0.3">
      <c r="A891">
        <f>Clean_Data!F891*Clean_Data!G891*(1-Clean_Data!H891)</f>
        <v>961.85699999999997</v>
      </c>
      <c r="B891" t="str">
        <f>IF(ROUND(A891,2)=ROUND(Clean_Data!L891,2),"OK","ERROR")</f>
        <v>OK</v>
      </c>
      <c r="C891" s="4">
        <f>ROUND(A891-Clean_Data!L891,2)</f>
        <v>0</v>
      </c>
    </row>
    <row r="892" spans="1:3" x14ac:dyDescent="0.3">
      <c r="A892">
        <f>Clean_Data!F892*Clean_Data!G892*(1-Clean_Data!H892)</f>
        <v>632.63200000000006</v>
      </c>
      <c r="B892" t="str">
        <f>IF(ROUND(A892,2)=ROUND(Clean_Data!L892,2),"OK","ERROR")</f>
        <v>OK</v>
      </c>
      <c r="C892" s="4">
        <f>ROUND(A892-Clean_Data!L892,2)</f>
        <v>0</v>
      </c>
    </row>
    <row r="893" spans="1:3" x14ac:dyDescent="0.3">
      <c r="A893">
        <f>Clean_Data!F893*Clean_Data!G893*(1-Clean_Data!H893)</f>
        <v>1091.4456</v>
      </c>
      <c r="B893" t="str">
        <f>IF(ROUND(A893,2)=ROUND(Clean_Data!L893,2),"OK","ERROR")</f>
        <v>OK</v>
      </c>
      <c r="C893" s="4">
        <f>ROUND(A893-Clean_Data!L893,2)</f>
        <v>0</v>
      </c>
    </row>
    <row r="894" spans="1:3" x14ac:dyDescent="0.3">
      <c r="A894">
        <f>Clean_Data!F894*Clean_Data!G894*(1-Clean_Data!H894)</f>
        <v>247.36399999999998</v>
      </c>
      <c r="B894" t="str">
        <f>IF(ROUND(A894,2)=ROUND(Clean_Data!L894,2),"OK","ERROR")</f>
        <v>OK</v>
      </c>
      <c r="C894" s="4">
        <f>ROUND(A894-Clean_Data!L894,2)</f>
        <v>0</v>
      </c>
    </row>
    <row r="895" spans="1:3" x14ac:dyDescent="0.3">
      <c r="A895">
        <f>Clean_Data!F895*Clean_Data!G895*(1-Clean_Data!H895)</f>
        <v>2655.5802000000003</v>
      </c>
      <c r="B895" t="str">
        <f>IF(ROUND(A895,2)=ROUND(Clean_Data!L895,2),"OK","ERROR")</f>
        <v>OK</v>
      </c>
      <c r="C895" s="4">
        <f>ROUND(A895-Clean_Data!L895,2)</f>
        <v>0</v>
      </c>
    </row>
    <row r="896" spans="1:3" x14ac:dyDescent="0.3">
      <c r="A896">
        <f>Clean_Data!F896*Clean_Data!G896*(1-Clean_Data!H896)</f>
        <v>13.470599999999999</v>
      </c>
      <c r="B896" t="str">
        <f>IF(ROUND(A896,2)=ROUND(Clean_Data!L896,2),"OK","ERROR")</f>
        <v>OK</v>
      </c>
      <c r="C896" s="4">
        <f>ROUND(A896-Clean_Data!L896,2)</f>
        <v>0</v>
      </c>
    </row>
    <row r="897" spans="1:3" x14ac:dyDescent="0.3">
      <c r="A897">
        <f>Clean_Data!F897*Clean_Data!G897*(1-Clean_Data!H897)</f>
        <v>720.06479999999999</v>
      </c>
      <c r="B897" t="str">
        <f>IF(ROUND(A897,2)=ROUND(Clean_Data!L897,2),"OK","ERROR")</f>
        <v>OK</v>
      </c>
      <c r="C897" s="4">
        <f>ROUND(A897-Clean_Data!L897,2)</f>
        <v>0</v>
      </c>
    </row>
    <row r="898" spans="1:3" x14ac:dyDescent="0.3">
      <c r="A898">
        <f>Clean_Data!F898*Clean_Data!G898*(1-Clean_Data!H898)</f>
        <v>802.82580000000007</v>
      </c>
      <c r="B898" t="str">
        <f>IF(ROUND(A898,2)=ROUND(Clean_Data!L898,2),"OK","ERROR")</f>
        <v>OK</v>
      </c>
      <c r="C898" s="4">
        <f>ROUND(A898-Clean_Data!L898,2)</f>
        <v>0</v>
      </c>
    </row>
    <row r="899" spans="1:3" x14ac:dyDescent="0.3">
      <c r="A899">
        <f>Clean_Data!F899*Clean_Data!G899*(1-Clean_Data!H899)</f>
        <v>298.45969999999994</v>
      </c>
      <c r="B899" t="str">
        <f>IF(ROUND(A899,2)=ROUND(Clean_Data!L899,2),"OK","ERROR")</f>
        <v>OK</v>
      </c>
      <c r="C899" s="4">
        <f>ROUND(A899-Clean_Data!L899,2)</f>
        <v>0</v>
      </c>
    </row>
    <row r="900" spans="1:3" x14ac:dyDescent="0.3">
      <c r="A900">
        <f>Clean_Data!F900*Clean_Data!G900*(1-Clean_Data!H900)</f>
        <v>317.65559999999999</v>
      </c>
      <c r="B900" t="str">
        <f>IF(ROUND(A900,2)=ROUND(Clean_Data!L900,2),"OK","ERROR")</f>
        <v>OK</v>
      </c>
      <c r="C900" s="4">
        <f>ROUND(A900-Clean_Data!L900,2)</f>
        <v>0</v>
      </c>
    </row>
    <row r="901" spans="1:3" x14ac:dyDescent="0.3">
      <c r="A901">
        <f>Clean_Data!F901*Clean_Data!G901*(1-Clean_Data!H901)</f>
        <v>151.5241</v>
      </c>
      <c r="B901" t="str">
        <f>IF(ROUND(A901,2)=ROUND(Clean_Data!L901,2),"OK","ERROR")</f>
        <v>OK</v>
      </c>
      <c r="C901" s="4">
        <f>ROUND(A901-Clean_Data!L901,2)</f>
        <v>0</v>
      </c>
    </row>
    <row r="902" spans="1:3" x14ac:dyDescent="0.3">
      <c r="A902">
        <f>Clean_Data!F902*Clean_Data!G902*(1-Clean_Data!H902)</f>
        <v>1154.6112000000001</v>
      </c>
      <c r="B902" t="str">
        <f>IF(ROUND(A902,2)=ROUND(Clean_Data!L902,2),"OK","ERROR")</f>
        <v>OK</v>
      </c>
      <c r="C902" s="4">
        <f>ROUND(A902-Clean_Data!L902,2)</f>
        <v>0</v>
      </c>
    </row>
    <row r="903" spans="1:3" x14ac:dyDescent="0.3">
      <c r="A903">
        <f>Clean_Data!F903*Clean_Data!G903*(1-Clean_Data!H903)</f>
        <v>1825.3720000000001</v>
      </c>
      <c r="B903" t="str">
        <f>IF(ROUND(A903,2)=ROUND(Clean_Data!L903,2),"OK","ERROR")</f>
        <v>OK</v>
      </c>
      <c r="C903" s="4">
        <f>ROUND(A903-Clean_Data!L903,2)</f>
        <v>0</v>
      </c>
    </row>
    <row r="904" spans="1:3" x14ac:dyDescent="0.3">
      <c r="A904">
        <f>Clean_Data!F904*Clean_Data!G904*(1-Clean_Data!H904)</f>
        <v>412.60799999999995</v>
      </c>
      <c r="B904" t="str">
        <f>IF(ROUND(A904,2)=ROUND(Clean_Data!L904,2),"OK","ERROR")</f>
        <v>OK</v>
      </c>
      <c r="C904" s="4">
        <f>ROUND(A904-Clean_Data!L904,2)</f>
        <v>0</v>
      </c>
    </row>
    <row r="905" spans="1:3" x14ac:dyDescent="0.3">
      <c r="A905">
        <f>Clean_Data!F905*Clean_Data!G905*(1-Clean_Data!H905)</f>
        <v>157.67779999999999</v>
      </c>
      <c r="B905" t="str">
        <f>IF(ROUND(A905,2)=ROUND(Clean_Data!L905,2),"OK","ERROR")</f>
        <v>OK</v>
      </c>
      <c r="C905" s="4">
        <f>ROUND(A905-Clean_Data!L905,2)</f>
        <v>0</v>
      </c>
    </row>
    <row r="906" spans="1:3" x14ac:dyDescent="0.3">
      <c r="A906">
        <f>Clean_Data!F906*Clean_Data!G906*(1-Clean_Data!H906)</f>
        <v>574.55999999999995</v>
      </c>
      <c r="B906" t="str">
        <f>IF(ROUND(A906,2)=ROUND(Clean_Data!L906,2),"OK","ERROR")</f>
        <v>OK</v>
      </c>
      <c r="C906" s="4">
        <f>ROUND(A906-Clean_Data!L906,2)</f>
        <v>0</v>
      </c>
    </row>
    <row r="907" spans="1:3" x14ac:dyDescent="0.3">
      <c r="A907">
        <f>Clean_Data!F907*Clean_Data!G907*(1-Clean_Data!H907)</f>
        <v>491.09759999999994</v>
      </c>
      <c r="B907" t="str">
        <f>IF(ROUND(A907,2)=ROUND(Clean_Data!L907,2),"OK","ERROR")</f>
        <v>OK</v>
      </c>
      <c r="C907" s="4">
        <f>ROUND(A907-Clean_Data!L907,2)</f>
        <v>0</v>
      </c>
    </row>
    <row r="908" spans="1:3" x14ac:dyDescent="0.3">
      <c r="A908">
        <f>Clean_Data!F908*Clean_Data!G908*(1-Clean_Data!H908)</f>
        <v>853.2885</v>
      </c>
      <c r="B908" t="str">
        <f>IF(ROUND(A908,2)=ROUND(Clean_Data!L908,2),"OK","ERROR")</f>
        <v>OK</v>
      </c>
      <c r="C908" s="4">
        <f>ROUND(A908-Clean_Data!L908,2)</f>
        <v>0</v>
      </c>
    </row>
    <row r="909" spans="1:3" x14ac:dyDescent="0.3">
      <c r="A909">
        <f>Clean_Data!F909*Clean_Data!G909*(1-Clean_Data!H909)</f>
        <v>1666.2696000000001</v>
      </c>
      <c r="B909" t="str">
        <f>IF(ROUND(A909,2)=ROUND(Clean_Data!L909,2),"OK","ERROR")</f>
        <v>OK</v>
      </c>
      <c r="C909" s="4">
        <f>ROUND(A909-Clean_Data!L909,2)</f>
        <v>0</v>
      </c>
    </row>
    <row r="910" spans="1:3" x14ac:dyDescent="0.3">
      <c r="A910">
        <f>Clean_Data!F910*Clean_Data!G910*(1-Clean_Data!H910)</f>
        <v>365.74200000000002</v>
      </c>
      <c r="B910" t="str">
        <f>IF(ROUND(A910,2)=ROUND(Clean_Data!L910,2),"OK","ERROR")</f>
        <v>OK</v>
      </c>
      <c r="C910" s="4">
        <f>ROUND(A910-Clean_Data!L910,2)</f>
        <v>0</v>
      </c>
    </row>
    <row r="911" spans="1:3" x14ac:dyDescent="0.3">
      <c r="A911">
        <f>Clean_Data!F911*Clean_Data!G911*(1-Clean_Data!H911)</f>
        <v>905.76</v>
      </c>
      <c r="B911" t="str">
        <f>IF(ROUND(A911,2)=ROUND(Clean_Data!L911,2),"OK","ERROR")</f>
        <v>OK</v>
      </c>
      <c r="C911" s="4">
        <f>ROUND(A911-Clean_Data!L911,2)</f>
        <v>0</v>
      </c>
    </row>
    <row r="912" spans="1:3" x14ac:dyDescent="0.3">
      <c r="A912">
        <f>Clean_Data!F912*Clean_Data!G912*(1-Clean_Data!H912)</f>
        <v>290.04919999999998</v>
      </c>
      <c r="B912" t="str">
        <f>IF(ROUND(A912,2)=ROUND(Clean_Data!L912,2),"OK","ERROR")</f>
        <v>OK</v>
      </c>
      <c r="C912" s="4">
        <f>ROUND(A912-Clean_Data!L912,2)</f>
        <v>0</v>
      </c>
    </row>
    <row r="913" spans="1:3" x14ac:dyDescent="0.3">
      <c r="A913">
        <f>Clean_Data!F913*Clean_Data!G913*(1-Clean_Data!H913)</f>
        <v>170.59559999999999</v>
      </c>
      <c r="B913" t="str">
        <f>IF(ROUND(A913,2)=ROUND(Clean_Data!L913,2),"OK","ERROR")</f>
        <v>OK</v>
      </c>
      <c r="C913" s="4">
        <f>ROUND(A913-Clean_Data!L913,2)</f>
        <v>0</v>
      </c>
    </row>
    <row r="914" spans="1:3" x14ac:dyDescent="0.3">
      <c r="A914">
        <f>Clean_Data!F914*Clean_Data!G914*(1-Clean_Data!H914)</f>
        <v>1353.5027999999998</v>
      </c>
      <c r="B914" t="str">
        <f>IF(ROUND(A914,2)=ROUND(Clean_Data!L914,2),"OK","ERROR")</f>
        <v>OK</v>
      </c>
      <c r="C914" s="4">
        <f>ROUND(A914-Clean_Data!L914,2)</f>
        <v>0</v>
      </c>
    </row>
    <row r="915" spans="1:3" x14ac:dyDescent="0.3">
      <c r="A915">
        <f>Clean_Data!F915*Clean_Data!G915*(1-Clean_Data!H915)</f>
        <v>1027.6307999999999</v>
      </c>
      <c r="B915" t="str">
        <f>IF(ROUND(A915,2)=ROUND(Clean_Data!L915,2),"OK","ERROR")</f>
        <v>OK</v>
      </c>
      <c r="C915" s="4">
        <f>ROUND(A915-Clean_Data!L915,2)</f>
        <v>0</v>
      </c>
    </row>
    <row r="916" spans="1:3" x14ac:dyDescent="0.3">
      <c r="A916">
        <f>Clean_Data!F916*Clean_Data!G916*(1-Clean_Data!H916)</f>
        <v>308.02679999999998</v>
      </c>
      <c r="B916" t="str">
        <f>IF(ROUND(A916,2)=ROUND(Clean_Data!L916,2),"OK","ERROR")</f>
        <v>OK</v>
      </c>
      <c r="C916" s="4">
        <f>ROUND(A916-Clean_Data!L916,2)</f>
        <v>0</v>
      </c>
    </row>
    <row r="917" spans="1:3" x14ac:dyDescent="0.3">
      <c r="A917">
        <f>Clean_Data!F917*Clean_Data!G917*(1-Clean_Data!H917)</f>
        <v>1126.575</v>
      </c>
      <c r="B917" t="str">
        <f>IF(ROUND(A917,2)=ROUND(Clean_Data!L917,2),"OK","ERROR")</f>
        <v>OK</v>
      </c>
      <c r="C917" s="4">
        <f>ROUND(A917-Clean_Data!L917,2)</f>
        <v>0</v>
      </c>
    </row>
    <row r="918" spans="1:3" x14ac:dyDescent="0.3">
      <c r="A918">
        <f>Clean_Data!F918*Clean_Data!G918*(1-Clean_Data!H918)</f>
        <v>2055.6824999999999</v>
      </c>
      <c r="B918" t="str">
        <f>IF(ROUND(A918,2)=ROUND(Clean_Data!L918,2),"OK","ERROR")</f>
        <v>OK</v>
      </c>
      <c r="C918" s="4">
        <f>ROUND(A918-Clean_Data!L918,2)</f>
        <v>0</v>
      </c>
    </row>
    <row r="919" spans="1:3" x14ac:dyDescent="0.3">
      <c r="A919">
        <f>Clean_Data!F919*Clean_Data!G919*(1-Clean_Data!H919)</f>
        <v>598.87349999999992</v>
      </c>
      <c r="B919" t="str">
        <f>IF(ROUND(A919,2)=ROUND(Clean_Data!L919,2),"OK","ERROR")</f>
        <v>OK</v>
      </c>
      <c r="C919" s="4">
        <f>ROUND(A919-Clean_Data!L919,2)</f>
        <v>0</v>
      </c>
    </row>
    <row r="920" spans="1:3" x14ac:dyDescent="0.3">
      <c r="A920">
        <f>Clean_Data!F920*Clean_Data!G920*(1-Clean_Data!H920)</f>
        <v>517.30319999999995</v>
      </c>
      <c r="B920" t="str">
        <f>IF(ROUND(A920,2)=ROUND(Clean_Data!L920,2),"OK","ERROR")</f>
        <v>OK</v>
      </c>
      <c r="C920" s="4">
        <f>ROUND(A920-Clean_Data!L920,2)</f>
        <v>0</v>
      </c>
    </row>
    <row r="921" spans="1:3" x14ac:dyDescent="0.3">
      <c r="A921">
        <f>Clean_Data!F921*Clean_Data!G921*(1-Clean_Data!H921)</f>
        <v>572.5566</v>
      </c>
      <c r="B921" t="str">
        <f>IF(ROUND(A921,2)=ROUND(Clean_Data!L921,2),"OK","ERROR")</f>
        <v>OK</v>
      </c>
      <c r="C921" s="4">
        <f>ROUND(A921-Clean_Data!L921,2)</f>
        <v>0</v>
      </c>
    </row>
    <row r="922" spans="1:3" x14ac:dyDescent="0.3">
      <c r="A922">
        <f>Clean_Data!F922*Clean_Data!G922*(1-Clean_Data!H922)</f>
        <v>431.24699999999996</v>
      </c>
      <c r="B922" t="str">
        <f>IF(ROUND(A922,2)=ROUND(Clean_Data!L922,2),"OK","ERROR")</f>
        <v>OK</v>
      </c>
      <c r="C922" s="4">
        <f>ROUND(A922-Clean_Data!L922,2)</f>
        <v>0</v>
      </c>
    </row>
    <row r="923" spans="1:3" x14ac:dyDescent="0.3">
      <c r="A923">
        <f>Clean_Data!F923*Clean_Data!G923*(1-Clean_Data!H923)</f>
        <v>1150.4435999999998</v>
      </c>
      <c r="B923" t="str">
        <f>IF(ROUND(A923,2)=ROUND(Clean_Data!L923,2),"OK","ERROR")</f>
        <v>OK</v>
      </c>
      <c r="C923" s="4">
        <f>ROUND(A923-Clean_Data!L923,2)</f>
        <v>0</v>
      </c>
    </row>
    <row r="924" spans="1:3" x14ac:dyDescent="0.3">
      <c r="A924">
        <f>Clean_Data!F924*Clean_Data!G924*(1-Clean_Data!H924)</f>
        <v>2031.2565000000002</v>
      </c>
      <c r="B924" t="str">
        <f>IF(ROUND(A924,2)=ROUND(Clean_Data!L924,2),"OK","ERROR")</f>
        <v>OK</v>
      </c>
      <c r="C924" s="4">
        <f>ROUND(A924-Clean_Data!L924,2)</f>
        <v>0</v>
      </c>
    </row>
    <row r="925" spans="1:3" x14ac:dyDescent="0.3">
      <c r="A925">
        <f>Clean_Data!F925*Clean_Data!G925*(1-Clean_Data!H925)</f>
        <v>180.81959999999998</v>
      </c>
      <c r="B925" t="str">
        <f>IF(ROUND(A925,2)=ROUND(Clean_Data!L925,2),"OK","ERROR")</f>
        <v>OK</v>
      </c>
      <c r="C925" s="4">
        <f>ROUND(A925-Clean_Data!L925,2)</f>
        <v>0</v>
      </c>
    </row>
    <row r="926" spans="1:3" x14ac:dyDescent="0.3">
      <c r="A926">
        <f>Clean_Data!F926*Clean_Data!G926*(1-Clean_Data!H926)</f>
        <v>1264.6116</v>
      </c>
      <c r="B926" t="str">
        <f>IF(ROUND(A926,2)=ROUND(Clean_Data!L926,2),"OK","ERROR")</f>
        <v>OK</v>
      </c>
      <c r="C926" s="4">
        <f>ROUND(A926-Clean_Data!L926,2)</f>
        <v>0</v>
      </c>
    </row>
    <row r="927" spans="1:3" x14ac:dyDescent="0.3">
      <c r="A927">
        <f>Clean_Data!F927*Clean_Data!G927*(1-Clean_Data!H927)</f>
        <v>491.96999999999997</v>
      </c>
      <c r="B927" t="str">
        <f>IF(ROUND(A927,2)=ROUND(Clean_Data!L927,2),"OK","ERROR")</f>
        <v>OK</v>
      </c>
      <c r="C927" s="4">
        <f>ROUND(A927-Clean_Data!L927,2)</f>
        <v>0</v>
      </c>
    </row>
    <row r="928" spans="1:3" x14ac:dyDescent="0.3">
      <c r="A928">
        <f>Clean_Data!F928*Clean_Data!G928*(1-Clean_Data!H928)</f>
        <v>524.5440000000001</v>
      </c>
      <c r="B928" t="str">
        <f>IF(ROUND(A928,2)=ROUND(Clean_Data!L928,2),"OK","ERROR")</f>
        <v>OK</v>
      </c>
      <c r="C928" s="4">
        <f>ROUND(A928-Clean_Data!L928,2)</f>
        <v>0</v>
      </c>
    </row>
    <row r="929" spans="1:3" x14ac:dyDescent="0.3">
      <c r="A929">
        <f>Clean_Data!F929*Clean_Data!G929*(1-Clean_Data!H929)</f>
        <v>814.25959999999998</v>
      </c>
      <c r="B929" t="str">
        <f>IF(ROUND(A929,2)=ROUND(Clean_Data!L929,2),"OK","ERROR")</f>
        <v>OK</v>
      </c>
      <c r="C929" s="4">
        <f>ROUND(A929-Clean_Data!L929,2)</f>
        <v>0</v>
      </c>
    </row>
    <row r="930" spans="1:3" x14ac:dyDescent="0.3">
      <c r="A930">
        <f>Clean_Data!F930*Clean_Data!G930*(1-Clean_Data!H930)</f>
        <v>256.59199999999998</v>
      </c>
      <c r="B930" t="str">
        <f>IF(ROUND(A930,2)=ROUND(Clean_Data!L930,2),"OK","ERROR")</f>
        <v>OK</v>
      </c>
      <c r="C930" s="4">
        <f>ROUND(A930-Clean_Data!L930,2)</f>
        <v>0</v>
      </c>
    </row>
    <row r="931" spans="1:3" x14ac:dyDescent="0.3">
      <c r="A931">
        <f>Clean_Data!F931*Clean_Data!G931*(1-Clean_Data!H931)</f>
        <v>618.90859999999998</v>
      </c>
      <c r="B931" t="str">
        <f>IF(ROUND(A931,2)=ROUND(Clean_Data!L931,2),"OK","ERROR")</f>
        <v>OK</v>
      </c>
      <c r="C931" s="4">
        <f>ROUND(A931-Clean_Data!L931,2)</f>
        <v>0</v>
      </c>
    </row>
    <row r="932" spans="1:3" x14ac:dyDescent="0.3">
      <c r="A932">
        <f>Clean_Data!F932*Clean_Data!G932*(1-Clean_Data!H932)</f>
        <v>439.76399999999995</v>
      </c>
      <c r="B932" t="str">
        <f>IF(ROUND(A932,2)=ROUND(Clean_Data!L932,2),"OK","ERROR")</f>
        <v>OK</v>
      </c>
      <c r="C932" s="4">
        <f>ROUND(A932-Clean_Data!L932,2)</f>
        <v>0</v>
      </c>
    </row>
    <row r="933" spans="1:3" x14ac:dyDescent="0.3">
      <c r="A933">
        <f>Clean_Data!F933*Clean_Data!G933*(1-Clean_Data!H933)</f>
        <v>859.9008</v>
      </c>
      <c r="B933" t="str">
        <f>IF(ROUND(A933,2)=ROUND(Clean_Data!L933,2),"OK","ERROR")</f>
        <v>OK</v>
      </c>
      <c r="C933" s="4">
        <f>ROUND(A933-Clean_Data!L933,2)</f>
        <v>0</v>
      </c>
    </row>
    <row r="934" spans="1:3" x14ac:dyDescent="0.3">
      <c r="A934">
        <f>Clean_Data!F934*Clean_Data!G934*(1-Clean_Data!H934)</f>
        <v>382.39400000000001</v>
      </c>
      <c r="B934" t="str">
        <f>IF(ROUND(A934,2)=ROUND(Clean_Data!L934,2),"OK","ERROR")</f>
        <v>OK</v>
      </c>
      <c r="C934" s="4">
        <f>ROUND(A934-Clean_Data!L934,2)</f>
        <v>0</v>
      </c>
    </row>
    <row r="935" spans="1:3" x14ac:dyDescent="0.3">
      <c r="A935">
        <f>Clean_Data!F935*Clean_Data!G935*(1-Clean_Data!H935)</f>
        <v>127.73639999999997</v>
      </c>
      <c r="B935" t="str">
        <f>IF(ROUND(A935,2)=ROUND(Clean_Data!L935,2),"OK","ERROR")</f>
        <v>OK</v>
      </c>
      <c r="C935" s="4">
        <f>ROUND(A935-Clean_Data!L935,2)</f>
        <v>0</v>
      </c>
    </row>
    <row r="936" spans="1:3" x14ac:dyDescent="0.3">
      <c r="A936">
        <f>Clean_Data!F936*Clean_Data!G936*(1-Clean_Data!H936)</f>
        <v>698.34799999999996</v>
      </c>
      <c r="B936" t="str">
        <f>IF(ROUND(A936,2)=ROUND(Clean_Data!L936,2),"OK","ERROR")</f>
        <v>OK</v>
      </c>
      <c r="C936" s="4">
        <f>ROUND(A936-Clean_Data!L936,2)</f>
        <v>0</v>
      </c>
    </row>
    <row r="937" spans="1:3" x14ac:dyDescent="0.3">
      <c r="A937">
        <f>Clean_Data!F937*Clean_Data!G937*(1-Clean_Data!H937)</f>
        <v>561.66849999999999</v>
      </c>
      <c r="B937" t="str">
        <f>IF(ROUND(A937,2)=ROUND(Clean_Data!L937,2),"OK","ERROR")</f>
        <v>OK</v>
      </c>
      <c r="C937" s="4">
        <f>ROUND(A937-Clean_Data!L937,2)</f>
        <v>0</v>
      </c>
    </row>
    <row r="938" spans="1:3" x14ac:dyDescent="0.3">
      <c r="A938">
        <f>Clean_Data!F938*Clean_Data!G938*(1-Clean_Data!H938)</f>
        <v>359.4024</v>
      </c>
      <c r="B938" t="str">
        <f>IF(ROUND(A938,2)=ROUND(Clean_Data!L938,2),"OK","ERROR")</f>
        <v>OK</v>
      </c>
      <c r="C938" s="4">
        <f>ROUND(A938-Clean_Data!L938,2)</f>
        <v>0</v>
      </c>
    </row>
    <row r="939" spans="1:3" x14ac:dyDescent="0.3">
      <c r="A939">
        <f>Clean_Data!F939*Clean_Data!G939*(1-Clean_Data!H939)</f>
        <v>158.47050000000002</v>
      </c>
      <c r="B939" t="str">
        <f>IF(ROUND(A939,2)=ROUND(Clean_Data!L939,2),"OK","ERROR")</f>
        <v>OK</v>
      </c>
      <c r="C939" s="4">
        <f>ROUND(A939-Clean_Data!L939,2)</f>
        <v>0</v>
      </c>
    </row>
    <row r="940" spans="1:3" x14ac:dyDescent="0.3">
      <c r="A940">
        <f>Clean_Data!F940*Clean_Data!G940*(1-Clean_Data!H940)</f>
        <v>1911.2495000000001</v>
      </c>
      <c r="B940" t="str">
        <f>IF(ROUND(A940,2)=ROUND(Clean_Data!L940,2),"OK","ERROR")</f>
        <v>OK</v>
      </c>
      <c r="C940" s="4">
        <f>ROUND(A940-Clean_Data!L940,2)</f>
        <v>0</v>
      </c>
    </row>
    <row r="941" spans="1:3" x14ac:dyDescent="0.3">
      <c r="A941">
        <f>Clean_Data!F941*Clean_Data!G941*(1-Clean_Data!H941)</f>
        <v>107.68639999999999</v>
      </c>
      <c r="B941" t="str">
        <f>IF(ROUND(A941,2)=ROUND(Clean_Data!L941,2),"OK","ERROR")</f>
        <v>OK</v>
      </c>
      <c r="C941" s="4">
        <f>ROUND(A941-Clean_Data!L941,2)</f>
        <v>0</v>
      </c>
    </row>
    <row r="942" spans="1:3" x14ac:dyDescent="0.3">
      <c r="A942">
        <f>Clean_Data!F942*Clean_Data!G942*(1-Clean_Data!H942)</f>
        <v>2436.5417999999995</v>
      </c>
      <c r="B942" t="str">
        <f>IF(ROUND(A942,2)=ROUND(Clean_Data!L942,2),"OK","ERROR")</f>
        <v>OK</v>
      </c>
      <c r="C942" s="4">
        <f>ROUND(A942-Clean_Data!L942,2)</f>
        <v>0</v>
      </c>
    </row>
    <row r="943" spans="1:3" x14ac:dyDescent="0.3">
      <c r="A943">
        <f>Clean_Data!F943*Clean_Data!G943*(1-Clean_Data!H943)</f>
        <v>572.64379999999994</v>
      </c>
      <c r="B943" t="str">
        <f>IF(ROUND(A943,2)=ROUND(Clean_Data!L943,2),"OK","ERROR")</f>
        <v>OK</v>
      </c>
      <c r="C943" s="4">
        <f>ROUND(A943-Clean_Data!L943,2)</f>
        <v>0</v>
      </c>
    </row>
    <row r="944" spans="1:3" x14ac:dyDescent="0.3">
      <c r="A944">
        <f>Clean_Data!F944*Clean_Data!G944*(1-Clean_Data!H944)</f>
        <v>647.29199999999992</v>
      </c>
      <c r="B944" t="str">
        <f>IF(ROUND(A944,2)=ROUND(Clean_Data!L944,2),"OK","ERROR")</f>
        <v>OK</v>
      </c>
      <c r="C944" s="4">
        <f>ROUND(A944-Clean_Data!L944,2)</f>
        <v>0</v>
      </c>
    </row>
    <row r="945" spans="1:3" x14ac:dyDescent="0.3">
      <c r="A945">
        <f>Clean_Data!F945*Clean_Data!G945*(1-Clean_Data!H945)</f>
        <v>882.72</v>
      </c>
      <c r="B945" t="str">
        <f>IF(ROUND(A945,2)=ROUND(Clean_Data!L945,2),"OK","ERROR")</f>
        <v>OK</v>
      </c>
      <c r="C945" s="4">
        <f>ROUND(A945-Clean_Data!L945,2)</f>
        <v>0</v>
      </c>
    </row>
    <row r="946" spans="1:3" x14ac:dyDescent="0.3">
      <c r="A946">
        <f>Clean_Data!F946*Clean_Data!G946*(1-Clean_Data!H946)</f>
        <v>1057.336</v>
      </c>
      <c r="B946" t="str">
        <f>IF(ROUND(A946,2)=ROUND(Clean_Data!L946,2),"OK","ERROR")</f>
        <v>OK</v>
      </c>
      <c r="C946" s="4">
        <f>ROUND(A946-Clean_Data!L946,2)</f>
        <v>0</v>
      </c>
    </row>
    <row r="947" spans="1:3" x14ac:dyDescent="0.3">
      <c r="A947">
        <f>Clean_Data!F947*Clean_Data!G947*(1-Clean_Data!H947)</f>
        <v>1140.0731999999998</v>
      </c>
      <c r="B947" t="str">
        <f>IF(ROUND(A947,2)=ROUND(Clean_Data!L947,2),"OK","ERROR")</f>
        <v>OK</v>
      </c>
      <c r="C947" s="4">
        <f>ROUND(A947-Clean_Data!L947,2)</f>
        <v>0</v>
      </c>
    </row>
    <row r="948" spans="1:3" x14ac:dyDescent="0.3">
      <c r="A948">
        <f>Clean_Data!F948*Clean_Data!G948*(1-Clean_Data!H948)</f>
        <v>3035.8769999999995</v>
      </c>
      <c r="B948" t="str">
        <f>IF(ROUND(A948,2)=ROUND(Clean_Data!L948,2),"OK","ERROR")</f>
        <v>OK</v>
      </c>
      <c r="C948" s="4">
        <f>ROUND(A948-Clean_Data!L948,2)</f>
        <v>0</v>
      </c>
    </row>
    <row r="949" spans="1:3" x14ac:dyDescent="0.3">
      <c r="A949">
        <f>Clean_Data!F949*Clean_Data!G949*(1-Clean_Data!H949)</f>
        <v>2271.0156000000002</v>
      </c>
      <c r="B949" t="str">
        <f>IF(ROUND(A949,2)=ROUND(Clean_Data!L949,2),"OK","ERROR")</f>
        <v>OK</v>
      </c>
      <c r="C949" s="4">
        <f>ROUND(A949-Clean_Data!L949,2)</f>
        <v>0</v>
      </c>
    </row>
    <row r="950" spans="1:3" x14ac:dyDescent="0.3">
      <c r="A950">
        <f>Clean_Data!F950*Clean_Data!G950*(1-Clean_Data!H950)</f>
        <v>2269.8881999999999</v>
      </c>
      <c r="B950" t="str">
        <f>IF(ROUND(A950,2)=ROUND(Clean_Data!L950,2),"OK","ERROR")</f>
        <v>OK</v>
      </c>
      <c r="C950" s="4">
        <f>ROUND(A950-Clean_Data!L950,2)</f>
        <v>0</v>
      </c>
    </row>
    <row r="951" spans="1:3" x14ac:dyDescent="0.3">
      <c r="A951">
        <f>Clean_Data!F951*Clean_Data!G951*(1-Clean_Data!H951)</f>
        <v>3105.8188</v>
      </c>
      <c r="B951" t="str">
        <f>IF(ROUND(A951,2)=ROUND(Clean_Data!L951,2),"OK","ERROR")</f>
        <v>OK</v>
      </c>
      <c r="C951" s="4">
        <f>ROUND(A951-Clean_Data!L951,2)</f>
        <v>0</v>
      </c>
    </row>
    <row r="952" spans="1:3" x14ac:dyDescent="0.3">
      <c r="A952">
        <f>Clean_Data!F952*Clean_Data!G952*(1-Clean_Data!H952)</f>
        <v>595.476</v>
      </c>
      <c r="B952" t="str">
        <f>IF(ROUND(A952,2)=ROUND(Clean_Data!L952,2),"OK","ERROR")</f>
        <v>OK</v>
      </c>
      <c r="C952" s="4">
        <f>ROUND(A952-Clean_Data!L952,2)</f>
        <v>0</v>
      </c>
    </row>
    <row r="953" spans="1:3" x14ac:dyDescent="0.3">
      <c r="A953">
        <f>Clean_Data!F953*Clean_Data!G953*(1-Clean_Data!H953)</f>
        <v>2556.8424</v>
      </c>
      <c r="B953" t="str">
        <f>IF(ROUND(A953,2)=ROUND(Clean_Data!L953,2),"OK","ERROR")</f>
        <v>OK</v>
      </c>
      <c r="C953" s="4">
        <f>ROUND(A953-Clean_Data!L953,2)</f>
        <v>0</v>
      </c>
    </row>
    <row r="954" spans="1:3" x14ac:dyDescent="0.3">
      <c r="A954">
        <f>Clean_Data!F954*Clean_Data!G954*(1-Clean_Data!H954)</f>
        <v>1690.633</v>
      </c>
      <c r="B954" t="str">
        <f>IF(ROUND(A954,2)=ROUND(Clean_Data!L954,2),"OK","ERROR")</f>
        <v>OK</v>
      </c>
      <c r="C954" s="4">
        <f>ROUND(A954-Clean_Data!L954,2)</f>
        <v>0</v>
      </c>
    </row>
    <row r="955" spans="1:3" x14ac:dyDescent="0.3">
      <c r="A955">
        <f>Clean_Data!F955*Clean_Data!G955*(1-Clean_Data!H955)</f>
        <v>1404.0081</v>
      </c>
      <c r="B955" t="str">
        <f>IF(ROUND(A955,2)=ROUND(Clean_Data!L955,2),"OK","ERROR")</f>
        <v>OK</v>
      </c>
      <c r="C955" s="4">
        <f>ROUND(A955-Clean_Data!L955,2)</f>
        <v>0</v>
      </c>
    </row>
    <row r="956" spans="1:3" x14ac:dyDescent="0.3">
      <c r="A956">
        <f>Clean_Data!F956*Clean_Data!G956*(1-Clean_Data!H956)</f>
        <v>517.20240000000001</v>
      </c>
      <c r="B956" t="str">
        <f>IF(ROUND(A956,2)=ROUND(Clean_Data!L956,2),"OK","ERROR")</f>
        <v>OK</v>
      </c>
      <c r="C956" s="4">
        <f>ROUND(A956-Clean_Data!L956,2)</f>
        <v>0</v>
      </c>
    </row>
    <row r="957" spans="1:3" x14ac:dyDescent="0.3">
      <c r="A957">
        <f>Clean_Data!F957*Clean_Data!G957*(1-Clean_Data!H957)</f>
        <v>297.35759999999999</v>
      </c>
      <c r="B957" t="str">
        <f>IF(ROUND(A957,2)=ROUND(Clean_Data!L957,2),"OK","ERROR")</f>
        <v>OK</v>
      </c>
      <c r="C957" s="4">
        <f>ROUND(A957-Clean_Data!L957,2)</f>
        <v>0</v>
      </c>
    </row>
    <row r="958" spans="1:3" x14ac:dyDescent="0.3">
      <c r="A958">
        <f>Clean_Data!F958*Clean_Data!G958*(1-Clean_Data!H958)</f>
        <v>2575.7865000000002</v>
      </c>
      <c r="B958" t="str">
        <f>IF(ROUND(A958,2)=ROUND(Clean_Data!L958,2),"OK","ERROR")</f>
        <v>OK</v>
      </c>
      <c r="C958" s="4">
        <f>ROUND(A958-Clean_Data!L958,2)</f>
        <v>0</v>
      </c>
    </row>
    <row r="959" spans="1:3" x14ac:dyDescent="0.3">
      <c r="A959">
        <f>Clean_Data!F959*Clean_Data!G959*(1-Clean_Data!H959)</f>
        <v>863.39699999999993</v>
      </c>
      <c r="B959" t="str">
        <f>IF(ROUND(A959,2)=ROUND(Clean_Data!L959,2),"OK","ERROR")</f>
        <v>OK</v>
      </c>
      <c r="C959" s="4">
        <f>ROUND(A959-Clean_Data!L959,2)</f>
        <v>0</v>
      </c>
    </row>
    <row r="960" spans="1:3" x14ac:dyDescent="0.3">
      <c r="A960">
        <f>Clean_Data!F960*Clean_Data!G960*(1-Clean_Data!H960)</f>
        <v>110.09879999999998</v>
      </c>
      <c r="B960" t="str">
        <f>IF(ROUND(A960,2)=ROUND(Clean_Data!L960,2),"OK","ERROR")</f>
        <v>OK</v>
      </c>
      <c r="C960" s="4">
        <f>ROUND(A960-Clean_Data!L960,2)</f>
        <v>0</v>
      </c>
    </row>
    <row r="961" spans="1:3" x14ac:dyDescent="0.3">
      <c r="A961">
        <f>Clean_Data!F961*Clean_Data!G961*(1-Clean_Data!H961)</f>
        <v>1216.8575999999998</v>
      </c>
      <c r="B961" t="str">
        <f>IF(ROUND(A961,2)=ROUND(Clean_Data!L961,2),"OK","ERROR")</f>
        <v>OK</v>
      </c>
      <c r="C961" s="4">
        <f>ROUND(A961-Clean_Data!L961,2)</f>
        <v>0</v>
      </c>
    </row>
    <row r="962" spans="1:3" x14ac:dyDescent="0.3">
      <c r="A962">
        <f>Clean_Data!F962*Clean_Data!G962*(1-Clean_Data!H962)</f>
        <v>565.21399999999994</v>
      </c>
      <c r="B962" t="str">
        <f>IF(ROUND(A962,2)=ROUND(Clean_Data!L962,2),"OK","ERROR")</f>
        <v>OK</v>
      </c>
      <c r="C962" s="4">
        <f>ROUND(A962-Clean_Data!L962,2)</f>
        <v>0</v>
      </c>
    </row>
    <row r="963" spans="1:3" x14ac:dyDescent="0.3">
      <c r="A963">
        <f>Clean_Data!F963*Clean_Data!G963*(1-Clean_Data!H963)</f>
        <v>367.42500000000001</v>
      </c>
      <c r="B963" t="str">
        <f>IF(ROUND(A963,2)=ROUND(Clean_Data!L963,2),"OK","ERROR")</f>
        <v>ERROR</v>
      </c>
      <c r="C963" s="4">
        <f>ROUND(A963-Clean_Data!L963,2)</f>
        <v>0</v>
      </c>
    </row>
    <row r="964" spans="1:3" x14ac:dyDescent="0.3">
      <c r="A964">
        <f>Clean_Data!F964*Clean_Data!G964*(1-Clean_Data!H964)</f>
        <v>2216.8380000000002</v>
      </c>
      <c r="B964" t="str">
        <f>IF(ROUND(A964,2)=ROUND(Clean_Data!L964,2),"OK","ERROR")</f>
        <v>OK</v>
      </c>
      <c r="C964" s="4">
        <f>ROUND(A964-Clean_Data!L964,2)</f>
        <v>0</v>
      </c>
    </row>
    <row r="965" spans="1:3" x14ac:dyDescent="0.3">
      <c r="A965">
        <f>Clean_Data!F965*Clean_Data!G965*(1-Clean_Data!H965)</f>
        <v>1196.32</v>
      </c>
      <c r="B965" t="str">
        <f>IF(ROUND(A965,2)=ROUND(Clean_Data!L965,2),"OK","ERROR")</f>
        <v>OK</v>
      </c>
      <c r="C965" s="4">
        <f>ROUND(A965-Clean_Data!L965,2)</f>
        <v>0</v>
      </c>
    </row>
    <row r="966" spans="1:3" x14ac:dyDescent="0.3">
      <c r="A966">
        <f>Clean_Data!F966*Clean_Data!G966*(1-Clean_Data!H966)</f>
        <v>989.75680000000011</v>
      </c>
      <c r="B966" t="str">
        <f>IF(ROUND(A966,2)=ROUND(Clean_Data!L966,2),"OK","ERROR")</f>
        <v>OK</v>
      </c>
      <c r="C966" s="4">
        <f>ROUND(A966-Clean_Data!L966,2)</f>
        <v>0</v>
      </c>
    </row>
    <row r="967" spans="1:3" x14ac:dyDescent="0.3">
      <c r="A967">
        <f>Clean_Data!F967*Clean_Data!G967*(1-Clean_Data!H967)</f>
        <v>620.77080000000001</v>
      </c>
      <c r="B967" t="str">
        <f>IF(ROUND(A967,2)=ROUND(Clean_Data!L967,2),"OK","ERROR")</f>
        <v>OK</v>
      </c>
      <c r="C967" s="4">
        <f>ROUND(A967-Clean_Data!L967,2)</f>
        <v>0</v>
      </c>
    </row>
    <row r="968" spans="1:3" x14ac:dyDescent="0.3">
      <c r="A968">
        <f>Clean_Data!F968*Clean_Data!G968*(1-Clean_Data!H968)</f>
        <v>66.483999999999995</v>
      </c>
      <c r="B968" t="str">
        <f>IF(ROUND(A968,2)=ROUND(Clean_Data!L968,2),"OK","ERROR")</f>
        <v>OK</v>
      </c>
      <c r="C968" s="4">
        <f>ROUND(A968-Clean_Data!L968,2)</f>
        <v>0</v>
      </c>
    </row>
    <row r="969" spans="1:3" x14ac:dyDescent="0.3">
      <c r="A969">
        <f>Clean_Data!F969*Clean_Data!G969*(1-Clean_Data!H969)</f>
        <v>347.82900000000001</v>
      </c>
      <c r="B969" t="str">
        <f>IF(ROUND(A969,2)=ROUND(Clean_Data!L969,2),"OK","ERROR")</f>
        <v>OK</v>
      </c>
      <c r="C969" s="4">
        <f>ROUND(A969-Clean_Data!L969,2)</f>
        <v>0</v>
      </c>
    </row>
    <row r="970" spans="1:3" x14ac:dyDescent="0.3">
      <c r="A970">
        <f>Clean_Data!F970*Clean_Data!G970*(1-Clean_Data!H970)</f>
        <v>1657.8000000000002</v>
      </c>
      <c r="B970" t="str">
        <f>IF(ROUND(A970,2)=ROUND(Clean_Data!L970,2),"OK","ERROR")</f>
        <v>OK</v>
      </c>
      <c r="C970" s="4">
        <f>ROUND(A970-Clean_Data!L970,2)</f>
        <v>0</v>
      </c>
    </row>
    <row r="971" spans="1:3" x14ac:dyDescent="0.3">
      <c r="A971">
        <f>Clean_Data!F971*Clean_Data!G971*(1-Clean_Data!H971)</f>
        <v>2148.5376000000001</v>
      </c>
      <c r="B971" t="str">
        <f>IF(ROUND(A971,2)=ROUND(Clean_Data!L971,2),"OK","ERROR")</f>
        <v>OK</v>
      </c>
      <c r="C971" s="4">
        <f>ROUND(A971-Clean_Data!L971,2)</f>
        <v>0</v>
      </c>
    </row>
    <row r="972" spans="1:3" x14ac:dyDescent="0.3">
      <c r="A972">
        <f>Clean_Data!F972*Clean_Data!G972*(1-Clean_Data!H972)</f>
        <v>118.41479999999999</v>
      </c>
      <c r="B972" t="str">
        <f>IF(ROUND(A972,2)=ROUND(Clean_Data!L972,2),"OK","ERROR")</f>
        <v>OK</v>
      </c>
      <c r="C972" s="4">
        <f>ROUND(A972-Clean_Data!L972,2)</f>
        <v>0</v>
      </c>
    </row>
    <row r="973" spans="1:3" x14ac:dyDescent="0.3">
      <c r="A973">
        <f>Clean_Data!F973*Clean_Data!G973*(1-Clean_Data!H973)</f>
        <v>180.51139999999998</v>
      </c>
      <c r="B973" t="str">
        <f>IF(ROUND(A973,2)=ROUND(Clean_Data!L973,2),"OK","ERROR")</f>
        <v>OK</v>
      </c>
      <c r="C973" s="4">
        <f>ROUND(A973-Clean_Data!L973,2)</f>
        <v>0</v>
      </c>
    </row>
    <row r="974" spans="1:3" x14ac:dyDescent="0.3">
      <c r="A974">
        <f>Clean_Data!F974*Clean_Data!G974*(1-Clean_Data!H974)</f>
        <v>1608.1047999999998</v>
      </c>
      <c r="B974" t="str">
        <f>IF(ROUND(A974,2)=ROUND(Clean_Data!L974,2),"OK","ERROR")</f>
        <v>OK</v>
      </c>
      <c r="C974" s="4">
        <f>ROUND(A974-Clean_Data!L974,2)</f>
        <v>0</v>
      </c>
    </row>
    <row r="975" spans="1:3" x14ac:dyDescent="0.3">
      <c r="A975">
        <f>Clean_Data!F975*Clean_Data!G975*(1-Clean_Data!H975)</f>
        <v>2879.3191000000002</v>
      </c>
      <c r="B975" t="str">
        <f>IF(ROUND(A975,2)=ROUND(Clean_Data!L975,2),"OK","ERROR")</f>
        <v>OK</v>
      </c>
      <c r="C975" s="4">
        <f>ROUND(A975-Clean_Data!L975,2)</f>
        <v>0</v>
      </c>
    </row>
    <row r="976" spans="1:3" x14ac:dyDescent="0.3">
      <c r="A976">
        <f>Clean_Data!F976*Clean_Data!G976*(1-Clean_Data!H976)</f>
        <v>2977.1615999999999</v>
      </c>
      <c r="B976" t="str">
        <f>IF(ROUND(A976,2)=ROUND(Clean_Data!L976,2),"OK","ERROR")</f>
        <v>OK</v>
      </c>
      <c r="C976" s="4">
        <f>ROUND(A976-Clean_Data!L976,2)</f>
        <v>0</v>
      </c>
    </row>
    <row r="977" spans="1:3" x14ac:dyDescent="0.3">
      <c r="A977">
        <f>Clean_Data!F977*Clean_Data!G977*(1-Clean_Data!H977)</f>
        <v>308.62719999999996</v>
      </c>
      <c r="B977" t="str">
        <f>IF(ROUND(A977,2)=ROUND(Clean_Data!L977,2),"OK","ERROR")</f>
        <v>OK</v>
      </c>
      <c r="C977" s="4">
        <f>ROUND(A977-Clean_Data!L977,2)</f>
        <v>0</v>
      </c>
    </row>
    <row r="978" spans="1:3" x14ac:dyDescent="0.3">
      <c r="A978">
        <f>Clean_Data!F978*Clean_Data!G978*(1-Clean_Data!H978)</f>
        <v>453.31650000000002</v>
      </c>
      <c r="B978" t="str">
        <f>IF(ROUND(A978,2)=ROUND(Clean_Data!L978,2),"OK","ERROR")</f>
        <v>OK</v>
      </c>
      <c r="C978" s="4">
        <f>ROUND(A978-Clean_Data!L978,2)</f>
        <v>0</v>
      </c>
    </row>
    <row r="979" spans="1:3" x14ac:dyDescent="0.3">
      <c r="A979">
        <f>Clean_Data!F979*Clean_Data!G979*(1-Clean_Data!H979)</f>
        <v>1807.4298000000001</v>
      </c>
      <c r="B979" t="str">
        <f>IF(ROUND(A979,2)=ROUND(Clean_Data!L979,2),"OK","ERROR")</f>
        <v>OK</v>
      </c>
      <c r="C979" s="4">
        <f>ROUND(A979-Clean_Data!L979,2)</f>
        <v>0</v>
      </c>
    </row>
    <row r="980" spans="1:3" x14ac:dyDescent="0.3">
      <c r="A980">
        <f>Clean_Data!F980*Clean_Data!G980*(1-Clean_Data!H980)</f>
        <v>1951.8576</v>
      </c>
      <c r="B980" t="str">
        <f>IF(ROUND(A980,2)=ROUND(Clean_Data!L980,2),"OK","ERROR")</f>
        <v>OK</v>
      </c>
      <c r="C980" s="4">
        <f>ROUND(A980-Clean_Data!L980,2)</f>
        <v>0</v>
      </c>
    </row>
    <row r="981" spans="1:3" x14ac:dyDescent="0.3">
      <c r="A981">
        <f>Clean_Data!F981*Clean_Data!G981*(1-Clean_Data!H981)</f>
        <v>1682.0958000000001</v>
      </c>
      <c r="B981" t="str">
        <f>IF(ROUND(A981,2)=ROUND(Clean_Data!L981,2),"OK","ERROR")</f>
        <v>OK</v>
      </c>
      <c r="C981" s="4">
        <f>ROUND(A981-Clean_Data!L981,2)</f>
        <v>0</v>
      </c>
    </row>
    <row r="982" spans="1:3" x14ac:dyDescent="0.3">
      <c r="A982">
        <f>Clean_Data!F982*Clean_Data!G982*(1-Clean_Data!H982)</f>
        <v>277.76</v>
      </c>
      <c r="B982" t="str">
        <f>IF(ROUND(A982,2)=ROUND(Clean_Data!L982,2),"OK","ERROR")</f>
        <v>OK</v>
      </c>
      <c r="C982" s="4">
        <f>ROUND(A982-Clean_Data!L982,2)</f>
        <v>0</v>
      </c>
    </row>
    <row r="983" spans="1:3" x14ac:dyDescent="0.3">
      <c r="A983">
        <f>Clean_Data!F983*Clean_Data!G983*(1-Clean_Data!H983)</f>
        <v>1110.5663999999999</v>
      </c>
      <c r="B983" t="str">
        <f>IF(ROUND(A983,2)=ROUND(Clean_Data!L983,2),"OK","ERROR")</f>
        <v>OK</v>
      </c>
      <c r="C983" s="4">
        <f>ROUND(A983-Clean_Data!L983,2)</f>
        <v>0</v>
      </c>
    </row>
    <row r="984" spans="1:3" x14ac:dyDescent="0.3">
      <c r="A984">
        <f>Clean_Data!F984*Clean_Data!G984*(1-Clean_Data!H984)</f>
        <v>432.66239999999993</v>
      </c>
      <c r="B984" t="str">
        <f>IF(ROUND(A984,2)=ROUND(Clean_Data!L984,2),"OK","ERROR")</f>
        <v>OK</v>
      </c>
      <c r="C984" s="4">
        <f>ROUND(A984-Clean_Data!L984,2)</f>
        <v>0</v>
      </c>
    </row>
    <row r="985" spans="1:3" x14ac:dyDescent="0.3">
      <c r="A985">
        <f>Clean_Data!F985*Clean_Data!G985*(1-Clean_Data!H985)</f>
        <v>1010.9176</v>
      </c>
      <c r="B985" t="str">
        <f>IF(ROUND(A985,2)=ROUND(Clean_Data!L985,2),"OK","ERROR")</f>
        <v>OK</v>
      </c>
      <c r="C985" s="4">
        <f>ROUND(A985-Clean_Data!L985,2)</f>
        <v>0</v>
      </c>
    </row>
    <row r="986" spans="1:3" x14ac:dyDescent="0.3">
      <c r="A986">
        <f>Clean_Data!F986*Clean_Data!G986*(1-Clean_Data!H986)</f>
        <v>2852.5356999999999</v>
      </c>
      <c r="B986" t="str">
        <f>IF(ROUND(A986,2)=ROUND(Clean_Data!L986,2),"OK","ERROR")</f>
        <v>OK</v>
      </c>
      <c r="C986" s="4">
        <f>ROUND(A986-Clean_Data!L986,2)</f>
        <v>0</v>
      </c>
    </row>
    <row r="987" spans="1:3" x14ac:dyDescent="0.3">
      <c r="A987">
        <f>Clean_Data!F987*Clean_Data!G987*(1-Clean_Data!H987)</f>
        <v>1281.3920000000001</v>
      </c>
      <c r="B987" t="str">
        <f>IF(ROUND(A987,2)=ROUND(Clean_Data!L987,2),"OK","ERROR")</f>
        <v>OK</v>
      </c>
      <c r="C987" s="4">
        <f>ROUND(A987-Clean_Data!L987,2)</f>
        <v>0</v>
      </c>
    </row>
    <row r="988" spans="1:3" x14ac:dyDescent="0.3">
      <c r="A988">
        <f>Clean_Data!F988*Clean_Data!G988*(1-Clean_Data!H988)</f>
        <v>2097.078</v>
      </c>
      <c r="B988" t="str">
        <f>IF(ROUND(A988,2)=ROUND(Clean_Data!L988,2),"OK","ERROR")</f>
        <v>OK</v>
      </c>
      <c r="C988" s="4">
        <f>ROUND(A988-Clean_Data!L988,2)</f>
        <v>0</v>
      </c>
    </row>
    <row r="989" spans="1:3" x14ac:dyDescent="0.3">
      <c r="A989">
        <f>Clean_Data!F989*Clean_Data!G989*(1-Clean_Data!H989)</f>
        <v>633.41999999999996</v>
      </c>
      <c r="B989" t="str">
        <f>IF(ROUND(A989,2)=ROUND(Clean_Data!L989,2),"OK","ERROR")</f>
        <v>OK</v>
      </c>
      <c r="C989" s="4">
        <f>ROUND(A989-Clean_Data!L989,2)</f>
        <v>0</v>
      </c>
    </row>
    <row r="990" spans="1:3" x14ac:dyDescent="0.3">
      <c r="A990">
        <f>Clean_Data!F990*Clean_Data!G990*(1-Clean_Data!H990)</f>
        <v>800.8359999999999</v>
      </c>
      <c r="B990" t="str">
        <f>IF(ROUND(A990,2)=ROUND(Clean_Data!L990,2),"OK","ERROR")</f>
        <v>OK</v>
      </c>
      <c r="C990" s="4">
        <f>ROUND(A990-Clean_Data!L990,2)</f>
        <v>0</v>
      </c>
    </row>
    <row r="991" spans="1:3" x14ac:dyDescent="0.3">
      <c r="A991">
        <f>Clean_Data!F991*Clean_Data!G991*(1-Clean_Data!H991)</f>
        <v>1574.1551999999999</v>
      </c>
      <c r="B991" t="str">
        <f>IF(ROUND(A991,2)=ROUND(Clean_Data!L991,2),"OK","ERROR")</f>
        <v>OK</v>
      </c>
      <c r="C991" s="4">
        <f>ROUND(A991-Clean_Data!L991,2)</f>
        <v>0</v>
      </c>
    </row>
    <row r="992" spans="1:3" x14ac:dyDescent="0.3">
      <c r="A992">
        <f>Clean_Data!F992*Clean_Data!G992*(1-Clean_Data!H992)</f>
        <v>26.433299999999999</v>
      </c>
      <c r="B992" t="str">
        <f>IF(ROUND(A992,2)=ROUND(Clean_Data!L992,2),"OK","ERROR")</f>
        <v>OK</v>
      </c>
      <c r="C992" s="4">
        <f>ROUND(A992-Clean_Data!L992,2)</f>
        <v>0</v>
      </c>
    </row>
    <row r="993" spans="1:3" x14ac:dyDescent="0.3">
      <c r="A993">
        <f>Clean_Data!F993*Clean_Data!G993*(1-Clean_Data!H993)</f>
        <v>422.98880000000008</v>
      </c>
      <c r="B993" t="str">
        <f>IF(ROUND(A993,2)=ROUND(Clean_Data!L993,2),"OK","ERROR")</f>
        <v>OK</v>
      </c>
      <c r="C993" s="4">
        <f>ROUND(A993-Clean_Data!L993,2)</f>
        <v>0</v>
      </c>
    </row>
    <row r="994" spans="1:3" x14ac:dyDescent="0.3">
      <c r="A994">
        <f>Clean_Data!F994*Clean_Data!G994*(1-Clean_Data!H994)</f>
        <v>819.16380000000004</v>
      </c>
      <c r="B994" t="str">
        <f>IF(ROUND(A994,2)=ROUND(Clean_Data!L994,2),"OK","ERROR")</f>
        <v>OK</v>
      </c>
      <c r="C994" s="4">
        <f>ROUND(A994-Clean_Data!L994,2)</f>
        <v>0</v>
      </c>
    </row>
    <row r="995" spans="1:3" x14ac:dyDescent="0.3">
      <c r="A995">
        <f>Clean_Data!F995*Clean_Data!G995*(1-Clean_Data!H995)</f>
        <v>1289.0051999999998</v>
      </c>
      <c r="B995" t="str">
        <f>IF(ROUND(A995,2)=ROUND(Clean_Data!L995,2),"OK","ERROR")</f>
        <v>OK</v>
      </c>
      <c r="C995" s="4">
        <f>ROUND(A995-Clean_Data!L995,2)</f>
        <v>0</v>
      </c>
    </row>
    <row r="996" spans="1:3" x14ac:dyDescent="0.3">
      <c r="A996">
        <f>Clean_Data!F996*Clean_Data!G996*(1-Clean_Data!H996)</f>
        <v>540.00800000000004</v>
      </c>
      <c r="B996" t="str">
        <f>IF(ROUND(A996,2)=ROUND(Clean_Data!L996,2),"OK","ERROR")</f>
        <v>OK</v>
      </c>
      <c r="C996" s="4">
        <f>ROUND(A996-Clean_Data!L996,2)</f>
        <v>0</v>
      </c>
    </row>
    <row r="997" spans="1:3" x14ac:dyDescent="0.3">
      <c r="A997">
        <f>Clean_Data!F997*Clean_Data!G997*(1-Clean_Data!H997)</f>
        <v>230.37950000000001</v>
      </c>
      <c r="B997" t="str">
        <f>IF(ROUND(A997,2)=ROUND(Clean_Data!L997,2),"OK","ERROR")</f>
        <v>OK</v>
      </c>
      <c r="C997" s="4">
        <f>ROUND(A997-Clean_Data!L997,2)</f>
        <v>0</v>
      </c>
    </row>
    <row r="998" spans="1:3" x14ac:dyDescent="0.3">
      <c r="A998">
        <f>Clean_Data!F998*Clean_Data!G998*(1-Clean_Data!H998)</f>
        <v>1646.3832</v>
      </c>
      <c r="B998" t="str">
        <f>IF(ROUND(A998,2)=ROUND(Clean_Data!L998,2),"OK","ERROR")</f>
        <v>OK</v>
      </c>
      <c r="C998" s="4">
        <f>ROUND(A998-Clean_Data!L998,2)</f>
        <v>0</v>
      </c>
    </row>
    <row r="999" spans="1:3" x14ac:dyDescent="0.3">
      <c r="A999">
        <f>Clean_Data!F999*Clean_Data!G999*(1-Clean_Data!H999)</f>
        <v>1553.5463999999999</v>
      </c>
      <c r="B999" t="str">
        <f>IF(ROUND(A999,2)=ROUND(Clean_Data!L999,2),"OK","ERROR")</f>
        <v>OK</v>
      </c>
      <c r="C999" s="4">
        <f>ROUND(A999-Clean_Data!L999,2)</f>
        <v>0</v>
      </c>
    </row>
    <row r="1000" spans="1:3" x14ac:dyDescent="0.3">
      <c r="A1000">
        <f>Clean_Data!F1000*Clean_Data!G1000*(1-Clean_Data!H1000)</f>
        <v>1124.8326</v>
      </c>
      <c r="B1000" t="str">
        <f>IF(ROUND(A1000,2)=ROUND(Clean_Data!L1000,2),"OK","ERROR")</f>
        <v>OK</v>
      </c>
      <c r="C1000" s="4">
        <f>ROUND(A1000-Clean_Data!L1000,2)</f>
        <v>0</v>
      </c>
    </row>
    <row r="1001" spans="1:3" x14ac:dyDescent="0.3">
      <c r="A1001">
        <f>Clean_Data!F1001*Clean_Data!G1001*(1-Clean_Data!H1001)</f>
        <v>427.44240000000002</v>
      </c>
      <c r="B1001" t="str">
        <f>IF(ROUND(A1001,2)=ROUND(Clean_Data!L1001,2),"OK","ERROR")</f>
        <v>OK</v>
      </c>
      <c r="C1001" s="4">
        <f>ROUND(A1001-Clean_Data!L1001,2)</f>
        <v>0</v>
      </c>
    </row>
    <row r="1002" spans="1:3" x14ac:dyDescent="0.3">
      <c r="A1002">
        <f>Clean_Data!F1002*Clean_Data!G1002*(1-Clean_Data!H1002)</f>
        <v>642.024</v>
      </c>
      <c r="B1002" t="str">
        <f>IF(ROUND(A1002,2)=ROUND(Clean_Data!L1002,2),"OK","ERROR")</f>
        <v>OK</v>
      </c>
      <c r="C1002" s="4">
        <f>ROUND(A1002-Clean_Data!L1002,2)</f>
        <v>0</v>
      </c>
    </row>
    <row r="1003" spans="1:3" x14ac:dyDescent="0.3">
      <c r="A1003">
        <f>Clean_Data!F1003*Clean_Data!G1003*(1-Clean_Data!H1003)</f>
        <v>2308.7280000000001</v>
      </c>
      <c r="B1003" t="str">
        <f>IF(ROUND(A1003,2)=ROUND(Clean_Data!L1003,2),"OK","ERROR")</f>
        <v>OK</v>
      </c>
      <c r="C1003" s="4">
        <f>ROUND(A1003-Clean_Data!L1003,2)</f>
        <v>0</v>
      </c>
    </row>
    <row r="1004" spans="1:3" x14ac:dyDescent="0.3">
      <c r="A1004">
        <f>Clean_Data!F1004*Clean_Data!G1004*(1-Clean_Data!H1004)</f>
        <v>179.66</v>
      </c>
      <c r="B1004" t="str">
        <f>IF(ROUND(A1004,2)=ROUND(Clean_Data!L1004,2),"OK","ERROR")</f>
        <v>OK</v>
      </c>
      <c r="C1004" s="4">
        <f>ROUND(A1004-Clean_Data!L1004,2)</f>
        <v>0</v>
      </c>
    </row>
    <row r="1005" spans="1:3" x14ac:dyDescent="0.3">
      <c r="A1005">
        <f>Clean_Data!F1005*Clean_Data!G1005*(1-Clean_Data!H1005)</f>
        <v>97.675200000000004</v>
      </c>
      <c r="B1005" t="str">
        <f>IF(ROUND(A1005,2)=ROUND(Clean_Data!L1005,2),"OK","ERROR")</f>
        <v>OK</v>
      </c>
      <c r="C1005" s="4">
        <f>ROUND(A1005-Clean_Data!L1005,2)</f>
        <v>0</v>
      </c>
    </row>
    <row r="1006" spans="1:3" x14ac:dyDescent="0.3">
      <c r="A1006">
        <f>Clean_Data!F1006*Clean_Data!G1006*(1-Clean_Data!H1006)</f>
        <v>84.221199999999996</v>
      </c>
      <c r="B1006" t="str">
        <f>IF(ROUND(A1006,2)=ROUND(Clean_Data!L1006,2),"OK","ERROR")</f>
        <v>OK</v>
      </c>
      <c r="C1006" s="4">
        <f>ROUND(A1006-Clean_Data!L1006,2)</f>
        <v>0</v>
      </c>
    </row>
    <row r="1007" spans="1:3" x14ac:dyDescent="0.3">
      <c r="A1007">
        <f>Clean_Data!F1007*Clean_Data!G1007*(1-Clean_Data!H1007)</f>
        <v>483.90720000000005</v>
      </c>
      <c r="B1007" t="str">
        <f>IF(ROUND(A1007,2)=ROUND(Clean_Data!L1007,2),"OK","ERROR")</f>
        <v>OK</v>
      </c>
      <c r="C1007" s="4">
        <f>ROUND(A1007-Clean_Data!L1007,2)</f>
        <v>0</v>
      </c>
    </row>
    <row r="1008" spans="1:3" x14ac:dyDescent="0.3">
      <c r="A1008">
        <f>Clean_Data!F1008*Clean_Data!G1008*(1-Clean_Data!H1008)</f>
        <v>580.76760000000002</v>
      </c>
      <c r="B1008" t="str">
        <f>IF(ROUND(A1008,2)=ROUND(Clean_Data!L1008,2),"OK","ERROR")</f>
        <v>OK</v>
      </c>
      <c r="C1008" s="4">
        <f>ROUND(A1008-Clean_Data!L1008,2)</f>
        <v>0</v>
      </c>
    </row>
    <row r="1009" spans="1:3" x14ac:dyDescent="0.3">
      <c r="A1009">
        <f>Clean_Data!F1009*Clean_Data!G1009*(1-Clean_Data!H1009)</f>
        <v>621.34799999999996</v>
      </c>
      <c r="B1009" t="str">
        <f>IF(ROUND(A1009,2)=ROUND(Clean_Data!L1009,2),"OK","ERROR")</f>
        <v>OK</v>
      </c>
      <c r="C1009" s="4">
        <f>ROUND(A1009-Clean_Data!L1009,2)</f>
        <v>0</v>
      </c>
    </row>
    <row r="1010" spans="1:3" x14ac:dyDescent="0.3">
      <c r="A1010">
        <f>Clean_Data!F1010*Clean_Data!G1010*(1-Clean_Data!H1010)</f>
        <v>650.44320000000005</v>
      </c>
      <c r="B1010" t="str">
        <f>IF(ROUND(A1010,2)=ROUND(Clean_Data!L1010,2),"OK","ERROR")</f>
        <v>OK</v>
      </c>
      <c r="C1010" s="4">
        <f>ROUND(A1010-Clean_Data!L1010,2)</f>
        <v>0</v>
      </c>
    </row>
    <row r="1011" spans="1:3" x14ac:dyDescent="0.3">
      <c r="A1011">
        <f>Clean_Data!F1011*Clean_Data!G1011*(1-Clean_Data!H1011)</f>
        <v>27.9572</v>
      </c>
      <c r="B1011" t="str">
        <f>IF(ROUND(A1011,2)=ROUND(Clean_Data!L1011,2),"OK","ERROR")</f>
        <v>OK</v>
      </c>
      <c r="C1011" s="4">
        <f>ROUND(A1011-Clean_Data!L1011,2)</f>
        <v>0</v>
      </c>
    </row>
    <row r="1012" spans="1:3" x14ac:dyDescent="0.3">
      <c r="A1012">
        <f>Clean_Data!F1012*Clean_Data!G1012*(1-Clean_Data!H1012)</f>
        <v>119.68599999999998</v>
      </c>
      <c r="B1012" t="str">
        <f>IF(ROUND(A1012,2)=ROUND(Clean_Data!L1012,2),"OK","ERROR")</f>
        <v>OK</v>
      </c>
      <c r="C1012" s="4">
        <f>ROUND(A1012-Clean_Data!L1012,2)</f>
        <v>0</v>
      </c>
    </row>
    <row r="1013" spans="1:3" x14ac:dyDescent="0.3">
      <c r="A1013">
        <f>Clean_Data!F1013*Clean_Data!G1013*(1-Clean_Data!H1013)</f>
        <v>1489.3659</v>
      </c>
      <c r="B1013" t="str">
        <f>IF(ROUND(A1013,2)=ROUND(Clean_Data!L1013,2),"OK","ERROR")</f>
        <v>OK</v>
      </c>
      <c r="C1013" s="4">
        <f>ROUND(A1013-Clean_Data!L1013,2)</f>
        <v>0</v>
      </c>
    </row>
    <row r="1014" spans="1:3" x14ac:dyDescent="0.3">
      <c r="A1014">
        <f>Clean_Data!F1014*Clean_Data!G1014*(1-Clean_Data!H1014)</f>
        <v>281.58</v>
      </c>
      <c r="B1014" t="str">
        <f>IF(ROUND(A1014,2)=ROUND(Clean_Data!L1014,2),"OK","ERROR")</f>
        <v>OK</v>
      </c>
      <c r="C1014" s="4">
        <f>ROUND(A1014-Clean_Data!L1014,2)</f>
        <v>0</v>
      </c>
    </row>
    <row r="1015" spans="1:3" x14ac:dyDescent="0.3">
      <c r="A1015">
        <f>Clean_Data!F1015*Clean_Data!G1015*(1-Clean_Data!H1015)</f>
        <v>386.10559999999998</v>
      </c>
      <c r="B1015" t="str">
        <f>IF(ROUND(A1015,2)=ROUND(Clean_Data!L1015,2),"OK","ERROR")</f>
        <v>OK</v>
      </c>
      <c r="C1015" s="4">
        <f>ROUND(A1015-Clean_Data!L1015,2)</f>
        <v>0</v>
      </c>
    </row>
    <row r="1016" spans="1:3" x14ac:dyDescent="0.3">
      <c r="A1016">
        <f>Clean_Data!F1016*Clean_Data!G1016*(1-Clean_Data!H1016)</f>
        <v>1097.7647999999999</v>
      </c>
      <c r="B1016" t="str">
        <f>IF(ROUND(A1016,2)=ROUND(Clean_Data!L1016,2),"OK","ERROR")</f>
        <v>OK</v>
      </c>
      <c r="C1016" s="4">
        <f>ROUND(A1016-Clean_Data!L1016,2)</f>
        <v>0</v>
      </c>
    </row>
    <row r="1017" spans="1:3" x14ac:dyDescent="0.3">
      <c r="A1017">
        <f>Clean_Data!F1017*Clean_Data!G1017*(1-Clean_Data!H1017)</f>
        <v>232.69050000000001</v>
      </c>
      <c r="B1017" t="str">
        <f>IF(ROUND(A1017,2)=ROUND(Clean_Data!L1017,2),"OK","ERROR")</f>
        <v>OK</v>
      </c>
      <c r="C1017" s="4">
        <f>ROUND(A1017-Clean_Data!L1017,2)</f>
        <v>0</v>
      </c>
    </row>
    <row r="1018" spans="1:3" x14ac:dyDescent="0.3">
      <c r="A1018">
        <f>Clean_Data!F1018*Clean_Data!G1018*(1-Clean_Data!H1018)</f>
        <v>1324.1025</v>
      </c>
      <c r="B1018" t="str">
        <f>IF(ROUND(A1018,2)=ROUND(Clean_Data!L1018,2),"OK","ERROR")</f>
        <v>OK</v>
      </c>
      <c r="C1018" s="4">
        <f>ROUND(A1018-Clean_Data!L1018,2)</f>
        <v>0</v>
      </c>
    </row>
    <row r="1019" spans="1:3" x14ac:dyDescent="0.3">
      <c r="A1019">
        <f>Clean_Data!F1019*Clean_Data!G1019*(1-Clean_Data!H1019)</f>
        <v>690.97519999999997</v>
      </c>
      <c r="B1019" t="str">
        <f>IF(ROUND(A1019,2)=ROUND(Clean_Data!L1019,2),"OK","ERROR")</f>
        <v>OK</v>
      </c>
      <c r="C1019" s="4">
        <f>ROUND(A1019-Clean_Data!L1019,2)</f>
        <v>0</v>
      </c>
    </row>
    <row r="1020" spans="1:3" x14ac:dyDescent="0.3">
      <c r="A1020">
        <f>Clean_Data!F1020*Clean_Data!G1020*(1-Clean_Data!H1020)</f>
        <v>625.10629999999992</v>
      </c>
      <c r="B1020" t="str">
        <f>IF(ROUND(A1020,2)=ROUND(Clean_Data!L1020,2),"OK","ERROR")</f>
        <v>OK</v>
      </c>
      <c r="C1020" s="4">
        <f>ROUND(A1020-Clean_Data!L1020,2)</f>
        <v>0</v>
      </c>
    </row>
    <row r="1021" spans="1:3" x14ac:dyDescent="0.3">
      <c r="A1021">
        <f>Clean_Data!F1021*Clean_Data!G1021*(1-Clean_Data!H1021)</f>
        <v>927.58500000000004</v>
      </c>
      <c r="B1021" t="str">
        <f>IF(ROUND(A1021,2)=ROUND(Clean_Data!L1021,2),"OK","ERROR")</f>
        <v>ERROR</v>
      </c>
      <c r="C1021" s="4">
        <f>ROUND(A1021-Clean_Data!L1021,2)</f>
        <v>0</v>
      </c>
    </row>
    <row r="1022" spans="1:3" x14ac:dyDescent="0.3">
      <c r="A1022">
        <f>Clean_Data!F1022*Clean_Data!G1022*(1-Clean_Data!H1022)</f>
        <v>627.74879999999996</v>
      </c>
      <c r="B1022" t="str">
        <f>IF(ROUND(A1022,2)=ROUND(Clean_Data!L1022,2),"OK","ERROR")</f>
        <v>OK</v>
      </c>
      <c r="C1022" s="4">
        <f>ROUND(A1022-Clean_Data!L1022,2)</f>
        <v>0</v>
      </c>
    </row>
    <row r="1023" spans="1:3" x14ac:dyDescent="0.3">
      <c r="A1023">
        <f>Clean_Data!F1023*Clean_Data!G1023*(1-Clean_Data!H1023)</f>
        <v>1844.5581</v>
      </c>
      <c r="B1023" t="str">
        <f>IF(ROUND(A1023,2)=ROUND(Clean_Data!L1023,2),"OK","ERROR")</f>
        <v>OK</v>
      </c>
      <c r="C1023" s="4">
        <f>ROUND(A1023-Clean_Data!L1023,2)</f>
        <v>0</v>
      </c>
    </row>
    <row r="1024" spans="1:3" x14ac:dyDescent="0.3">
      <c r="A1024">
        <f>Clean_Data!F1024*Clean_Data!G1024*(1-Clean_Data!H1024)</f>
        <v>436.01039999999995</v>
      </c>
      <c r="B1024" t="str">
        <f>IF(ROUND(A1024,2)=ROUND(Clean_Data!L1024,2),"OK","ERROR")</f>
        <v>OK</v>
      </c>
      <c r="C1024" s="4">
        <f>ROUND(A1024-Clean_Data!L1024,2)</f>
        <v>0</v>
      </c>
    </row>
    <row r="1025" spans="1:3" x14ac:dyDescent="0.3">
      <c r="A1025">
        <f>Clean_Data!F1025*Clean_Data!G1025*(1-Clean_Data!H1025)</f>
        <v>548.91759999999999</v>
      </c>
      <c r="B1025" t="str">
        <f>IF(ROUND(A1025,2)=ROUND(Clean_Data!L1025,2),"OK","ERROR")</f>
        <v>OK</v>
      </c>
      <c r="C1025" s="4">
        <f>ROUND(A1025-Clean_Data!L1025,2)</f>
        <v>0</v>
      </c>
    </row>
    <row r="1026" spans="1:3" x14ac:dyDescent="0.3">
      <c r="A1026">
        <f>Clean_Data!F1026*Clean_Data!G1026*(1-Clean_Data!H1026)</f>
        <v>691.10559999999998</v>
      </c>
      <c r="B1026" t="str">
        <f>IF(ROUND(A1026,2)=ROUND(Clean_Data!L1026,2),"OK","ERROR")</f>
        <v>OK</v>
      </c>
      <c r="C1026" s="4">
        <f>ROUND(A1026-Clean_Data!L1026,2)</f>
        <v>0</v>
      </c>
    </row>
    <row r="1027" spans="1:3" x14ac:dyDescent="0.3">
      <c r="A1027">
        <f>Clean_Data!F1027*Clean_Data!G1027*(1-Clean_Data!H1027)</f>
        <v>299.66699999999997</v>
      </c>
      <c r="B1027" t="str">
        <f>IF(ROUND(A1027,2)=ROUND(Clean_Data!L1027,2),"OK","ERROR")</f>
        <v>OK</v>
      </c>
      <c r="C1027" s="4">
        <f>ROUND(A1027-Clean_Data!L1027,2)</f>
        <v>0</v>
      </c>
    </row>
    <row r="1028" spans="1:3" x14ac:dyDescent="0.3">
      <c r="A1028">
        <f>Clean_Data!F1028*Clean_Data!G1028*(1-Clean_Data!H1028)</f>
        <v>648.90840000000003</v>
      </c>
      <c r="B1028" t="str">
        <f>IF(ROUND(A1028,2)=ROUND(Clean_Data!L1028,2),"OK","ERROR")</f>
        <v>OK</v>
      </c>
      <c r="C1028" s="4">
        <f>ROUND(A1028-Clean_Data!L1028,2)</f>
        <v>0</v>
      </c>
    </row>
    <row r="1029" spans="1:3" x14ac:dyDescent="0.3">
      <c r="A1029">
        <f>Clean_Data!F1029*Clean_Data!G1029*(1-Clean_Data!H1029)</f>
        <v>525.84399999999994</v>
      </c>
      <c r="B1029" t="str">
        <f>IF(ROUND(A1029,2)=ROUND(Clean_Data!L1029,2),"OK","ERROR")</f>
        <v>OK</v>
      </c>
      <c r="C1029" s="4">
        <f>ROUND(A1029-Clean_Data!L1029,2)</f>
        <v>0</v>
      </c>
    </row>
    <row r="1030" spans="1:3" x14ac:dyDescent="0.3">
      <c r="A1030">
        <f>Clean_Data!F1030*Clean_Data!G1030*(1-Clean_Data!H1030)</f>
        <v>1456.8047999999999</v>
      </c>
      <c r="B1030" t="str">
        <f>IF(ROUND(A1030,2)=ROUND(Clean_Data!L1030,2),"OK","ERROR")</f>
        <v>OK</v>
      </c>
      <c r="C1030" s="4">
        <f>ROUND(A1030-Clean_Data!L1030,2)</f>
        <v>0</v>
      </c>
    </row>
    <row r="1031" spans="1:3" x14ac:dyDescent="0.3">
      <c r="A1031">
        <f>Clean_Data!F1031*Clean_Data!G1031*(1-Clean_Data!H1031)</f>
        <v>237.90479999999999</v>
      </c>
      <c r="B1031" t="str">
        <f>IF(ROUND(A1031,2)=ROUND(Clean_Data!L1031,2),"OK","ERROR")</f>
        <v>OK</v>
      </c>
      <c r="C1031" s="4">
        <f>ROUND(A1031-Clean_Data!L1031,2)</f>
        <v>0</v>
      </c>
    </row>
    <row r="1032" spans="1:3" x14ac:dyDescent="0.3">
      <c r="A1032">
        <f>Clean_Data!F1032*Clean_Data!G1032*(1-Clean_Data!H1032)</f>
        <v>1391.46</v>
      </c>
      <c r="B1032" t="str">
        <f>IF(ROUND(A1032,2)=ROUND(Clean_Data!L1032,2),"OK","ERROR")</f>
        <v>OK</v>
      </c>
      <c r="C1032" s="4">
        <f>ROUND(A1032-Clean_Data!L1032,2)</f>
        <v>0</v>
      </c>
    </row>
    <row r="1033" spans="1:3" x14ac:dyDescent="0.3">
      <c r="A1033">
        <f>Clean_Data!F1033*Clean_Data!G1033*(1-Clean_Data!H1033)</f>
        <v>522.32000000000005</v>
      </c>
      <c r="B1033" t="str">
        <f>IF(ROUND(A1033,2)=ROUND(Clean_Data!L1033,2),"OK","ERROR")</f>
        <v>OK</v>
      </c>
      <c r="C1033" s="4">
        <f>ROUND(A1033-Clean_Data!L1033,2)</f>
        <v>0</v>
      </c>
    </row>
    <row r="1034" spans="1:3" x14ac:dyDescent="0.3">
      <c r="A1034">
        <f>Clean_Data!F1034*Clean_Data!G1034*(1-Clean_Data!H1034)</f>
        <v>886.81360000000006</v>
      </c>
      <c r="B1034" t="str">
        <f>IF(ROUND(A1034,2)=ROUND(Clean_Data!L1034,2),"OK","ERROR")</f>
        <v>OK</v>
      </c>
      <c r="C1034" s="4">
        <f>ROUND(A1034-Clean_Data!L1034,2)</f>
        <v>0</v>
      </c>
    </row>
    <row r="1035" spans="1:3" x14ac:dyDescent="0.3">
      <c r="A1035">
        <f>Clean_Data!F1035*Clean_Data!G1035*(1-Clean_Data!H1035)</f>
        <v>1975.5449999999998</v>
      </c>
      <c r="B1035" t="str">
        <f>IF(ROUND(A1035,2)=ROUND(Clean_Data!L1035,2),"OK","ERROR")</f>
        <v>ERROR</v>
      </c>
      <c r="C1035" s="4">
        <f>ROUND(A1035-Clean_Data!L1035,2)</f>
        <v>0</v>
      </c>
    </row>
    <row r="1036" spans="1:3" x14ac:dyDescent="0.3">
      <c r="A1036">
        <f>Clean_Data!F1036*Clean_Data!G1036*(1-Clean_Data!H1036)</f>
        <v>865.88699999999994</v>
      </c>
      <c r="B1036" t="str">
        <f>IF(ROUND(A1036,2)=ROUND(Clean_Data!L1036,2),"OK","ERROR")</f>
        <v>OK</v>
      </c>
      <c r="C1036" s="4">
        <f>ROUND(A1036-Clean_Data!L1036,2)</f>
        <v>0</v>
      </c>
    </row>
    <row r="1037" spans="1:3" x14ac:dyDescent="0.3">
      <c r="A1037">
        <f>Clean_Data!F1037*Clean_Data!G1037*(1-Clean_Data!H1037)</f>
        <v>2413.2473999999997</v>
      </c>
      <c r="B1037" t="str">
        <f>IF(ROUND(A1037,2)=ROUND(Clean_Data!L1037,2),"OK","ERROR")</f>
        <v>OK</v>
      </c>
      <c r="C1037" s="4">
        <f>ROUND(A1037-Clean_Data!L1037,2)</f>
        <v>0</v>
      </c>
    </row>
    <row r="1038" spans="1:3" x14ac:dyDescent="0.3">
      <c r="A1038">
        <f>Clean_Data!F1038*Clean_Data!G1038*(1-Clean_Data!H1038)</f>
        <v>722.68399999999997</v>
      </c>
      <c r="B1038" t="str">
        <f>IF(ROUND(A1038,2)=ROUND(Clean_Data!L1038,2),"OK","ERROR")</f>
        <v>OK</v>
      </c>
      <c r="C1038" s="4">
        <f>ROUND(A1038-Clean_Data!L1038,2)</f>
        <v>0</v>
      </c>
    </row>
    <row r="1039" spans="1:3" x14ac:dyDescent="0.3">
      <c r="A1039">
        <f>Clean_Data!F1039*Clean_Data!G1039*(1-Clean_Data!H1039)</f>
        <v>1052.8154000000002</v>
      </c>
      <c r="B1039" t="str">
        <f>IF(ROUND(A1039,2)=ROUND(Clean_Data!L1039,2),"OK","ERROR")</f>
        <v>OK</v>
      </c>
      <c r="C1039" s="4">
        <f>ROUND(A1039-Clean_Data!L1039,2)</f>
        <v>0</v>
      </c>
    </row>
    <row r="1040" spans="1:3" x14ac:dyDescent="0.3">
      <c r="A1040">
        <f>Clean_Data!F1040*Clean_Data!G1040*(1-Clean_Data!H1040)</f>
        <v>583.09999999999991</v>
      </c>
      <c r="B1040" t="str">
        <f>IF(ROUND(A1040,2)=ROUND(Clean_Data!L1040,2),"OK","ERROR")</f>
        <v>OK</v>
      </c>
      <c r="C1040" s="4">
        <f>ROUND(A1040-Clean_Data!L1040,2)</f>
        <v>0</v>
      </c>
    </row>
    <row r="1041" spans="1:3" x14ac:dyDescent="0.3">
      <c r="A1041">
        <f>Clean_Data!F1041*Clean_Data!G1041*(1-Clean_Data!H1041)</f>
        <v>52.410999999999994</v>
      </c>
      <c r="B1041" t="str">
        <f>IF(ROUND(A1041,2)=ROUND(Clean_Data!L1041,2),"OK","ERROR")</f>
        <v>OK</v>
      </c>
      <c r="C1041" s="4">
        <f>ROUND(A1041-Clean_Data!L1041,2)</f>
        <v>0</v>
      </c>
    </row>
    <row r="1042" spans="1:3" x14ac:dyDescent="0.3">
      <c r="A1042">
        <f>Clean_Data!F1042*Clean_Data!G1042*(1-Clean_Data!H1042)</f>
        <v>900.4319999999999</v>
      </c>
      <c r="B1042" t="str">
        <f>IF(ROUND(A1042,2)=ROUND(Clean_Data!L1042,2),"OK","ERROR")</f>
        <v>OK</v>
      </c>
      <c r="C1042" s="4">
        <f>ROUND(A1042-Clean_Data!L1042,2)</f>
        <v>0</v>
      </c>
    </row>
    <row r="1043" spans="1:3" x14ac:dyDescent="0.3">
      <c r="A1043">
        <f>Clean_Data!F1043*Clean_Data!G1043*(1-Clean_Data!H1043)</f>
        <v>2029.2215999999999</v>
      </c>
      <c r="B1043" t="str">
        <f>IF(ROUND(A1043,2)=ROUND(Clean_Data!L1043,2),"OK","ERROR")</f>
        <v>OK</v>
      </c>
      <c r="C1043" s="4">
        <f>ROUND(A1043-Clean_Data!L1043,2)</f>
        <v>0</v>
      </c>
    </row>
    <row r="1044" spans="1:3" x14ac:dyDescent="0.3">
      <c r="A1044">
        <f>Clean_Data!F1044*Clean_Data!G1044*(1-Clean_Data!H1044)</f>
        <v>308.23799999999994</v>
      </c>
      <c r="B1044" t="str">
        <f>IF(ROUND(A1044,2)=ROUND(Clean_Data!L1044,2),"OK","ERROR")</f>
        <v>OK</v>
      </c>
      <c r="C1044" s="4">
        <f>ROUND(A1044-Clean_Data!L1044,2)</f>
        <v>0</v>
      </c>
    </row>
    <row r="1045" spans="1:3" x14ac:dyDescent="0.3">
      <c r="A1045">
        <f>Clean_Data!F1045*Clean_Data!G1045*(1-Clean_Data!H1045)</f>
        <v>682.22700000000009</v>
      </c>
      <c r="B1045" t="str">
        <f>IF(ROUND(A1045,2)=ROUND(Clean_Data!L1045,2),"OK","ERROR")</f>
        <v>OK</v>
      </c>
      <c r="C1045" s="4">
        <f>ROUND(A1045-Clean_Data!L1045,2)</f>
        <v>0</v>
      </c>
    </row>
    <row r="1046" spans="1:3" x14ac:dyDescent="0.3">
      <c r="A1046">
        <f>Clean_Data!F1046*Clean_Data!G1046*(1-Clean_Data!H1046)</f>
        <v>1005.4229999999999</v>
      </c>
      <c r="B1046" t="str">
        <f>IF(ROUND(A1046,2)=ROUND(Clean_Data!L1046,2),"OK","ERROR")</f>
        <v>OK</v>
      </c>
      <c r="C1046" s="4">
        <f>ROUND(A1046-Clean_Data!L1046,2)</f>
        <v>0</v>
      </c>
    </row>
    <row r="1047" spans="1:3" x14ac:dyDescent="0.3">
      <c r="A1047">
        <f>Clean_Data!F1047*Clean_Data!G1047*(1-Clean_Data!H1047)</f>
        <v>432.04700000000003</v>
      </c>
      <c r="B1047" t="str">
        <f>IF(ROUND(A1047,2)=ROUND(Clean_Data!L1047,2),"OK","ERROR")</f>
        <v>OK</v>
      </c>
      <c r="C1047" s="4">
        <f>ROUND(A1047-Clean_Data!L1047,2)</f>
        <v>0</v>
      </c>
    </row>
    <row r="1048" spans="1:3" x14ac:dyDescent="0.3">
      <c r="A1048">
        <f>Clean_Data!F1048*Clean_Data!G1048*(1-Clean_Data!H1048)</f>
        <v>230.84459999999999</v>
      </c>
      <c r="B1048" t="str">
        <f>IF(ROUND(A1048,2)=ROUND(Clean_Data!L1048,2),"OK","ERROR")</f>
        <v>OK</v>
      </c>
      <c r="C1048" s="4">
        <f>ROUND(A1048-Clean_Data!L1048,2)</f>
        <v>0</v>
      </c>
    </row>
    <row r="1049" spans="1:3" x14ac:dyDescent="0.3">
      <c r="A1049">
        <f>Clean_Data!F1049*Clean_Data!G1049*(1-Clean_Data!H1049)</f>
        <v>799.8</v>
      </c>
      <c r="B1049" t="str">
        <f>IF(ROUND(A1049,2)=ROUND(Clean_Data!L1049,2),"OK","ERROR")</f>
        <v>OK</v>
      </c>
      <c r="C1049" s="4">
        <f>ROUND(A1049-Clean_Data!L1049,2)</f>
        <v>0</v>
      </c>
    </row>
    <row r="1050" spans="1:3" x14ac:dyDescent="0.3">
      <c r="A1050">
        <f>Clean_Data!F1050*Clean_Data!G1050*(1-Clean_Data!H1050)</f>
        <v>2469.192</v>
      </c>
      <c r="B1050" t="str">
        <f>IF(ROUND(A1050,2)=ROUND(Clean_Data!L1050,2),"OK","ERROR")</f>
        <v>OK</v>
      </c>
      <c r="C1050" s="4">
        <f>ROUND(A1050-Clean_Data!L1050,2)</f>
        <v>0</v>
      </c>
    </row>
    <row r="1051" spans="1:3" x14ac:dyDescent="0.3">
      <c r="A1051">
        <f>Clean_Data!F1051*Clean_Data!G1051*(1-Clean_Data!H1051)</f>
        <v>573.12090000000001</v>
      </c>
      <c r="B1051" t="str">
        <f>IF(ROUND(A1051,2)=ROUND(Clean_Data!L1051,2),"OK","ERROR")</f>
        <v>OK</v>
      </c>
      <c r="C1051" s="4">
        <f>ROUND(A1051-Clean_Data!L1051,2)</f>
        <v>0</v>
      </c>
    </row>
    <row r="1052" spans="1:3" x14ac:dyDescent="0.3">
      <c r="A1052">
        <f>Clean_Data!F1052*Clean_Data!G1052*(1-Clean_Data!H1052)</f>
        <v>3121.8425999999999</v>
      </c>
      <c r="B1052" t="str">
        <f>IF(ROUND(A1052,2)=ROUND(Clean_Data!L1052,2),"OK","ERROR")</f>
        <v>OK</v>
      </c>
      <c r="C1052" s="4">
        <f>ROUND(A1052-Clean_Data!L1052,2)</f>
        <v>0</v>
      </c>
    </row>
    <row r="1053" spans="1:3" x14ac:dyDescent="0.3">
      <c r="A1053">
        <f>Clean_Data!F1053*Clean_Data!G1053*(1-Clean_Data!H1053)</f>
        <v>2613.3597000000004</v>
      </c>
      <c r="B1053" t="str">
        <f>IF(ROUND(A1053,2)=ROUND(Clean_Data!L1053,2),"OK","ERROR")</f>
        <v>OK</v>
      </c>
      <c r="C1053" s="4">
        <f>ROUND(A1053-Clean_Data!L1053,2)</f>
        <v>0</v>
      </c>
    </row>
    <row r="1054" spans="1:3" x14ac:dyDescent="0.3">
      <c r="A1054">
        <f>Clean_Data!F1054*Clean_Data!G1054*(1-Clean_Data!H1054)</f>
        <v>1855.9463999999998</v>
      </c>
      <c r="B1054" t="str">
        <f>IF(ROUND(A1054,2)=ROUND(Clean_Data!L1054,2),"OK","ERROR")</f>
        <v>OK</v>
      </c>
      <c r="C1054" s="4">
        <f>ROUND(A1054-Clean_Data!L1054,2)</f>
        <v>0</v>
      </c>
    </row>
    <row r="1055" spans="1:3" x14ac:dyDescent="0.3">
      <c r="A1055">
        <f>Clean_Data!F1055*Clean_Data!G1055*(1-Clean_Data!H1055)</f>
        <v>110.29</v>
      </c>
      <c r="B1055" t="str">
        <f>IF(ROUND(A1055,2)=ROUND(Clean_Data!L1055,2),"OK","ERROR")</f>
        <v>OK</v>
      </c>
      <c r="C1055" s="4">
        <f>ROUND(A1055-Clean_Data!L1055,2)</f>
        <v>0</v>
      </c>
    </row>
    <row r="1056" spans="1:3" x14ac:dyDescent="0.3">
      <c r="A1056">
        <f>Clean_Data!F1056*Clean_Data!G1056*(1-Clean_Data!H1056)</f>
        <v>911.71079999999995</v>
      </c>
      <c r="B1056" t="str">
        <f>IF(ROUND(A1056,2)=ROUND(Clean_Data!L1056,2),"OK","ERROR")</f>
        <v>OK</v>
      </c>
      <c r="C1056" s="4">
        <f>ROUND(A1056-Clean_Data!L1056,2)</f>
        <v>0</v>
      </c>
    </row>
    <row r="1057" spans="1:3" x14ac:dyDescent="0.3">
      <c r="A1057">
        <f>Clean_Data!F1057*Clean_Data!G1057*(1-Clean_Data!H1057)</f>
        <v>1758.374</v>
      </c>
      <c r="B1057" t="str">
        <f>IF(ROUND(A1057,2)=ROUND(Clean_Data!L1057,2),"OK","ERROR")</f>
        <v>OK</v>
      </c>
      <c r="C1057" s="4">
        <f>ROUND(A1057-Clean_Data!L1057,2)</f>
        <v>0</v>
      </c>
    </row>
    <row r="1058" spans="1:3" x14ac:dyDescent="0.3">
      <c r="A1058">
        <f>Clean_Data!F1058*Clean_Data!G1058*(1-Clean_Data!H1058)</f>
        <v>404.22750000000002</v>
      </c>
      <c r="B1058" t="str">
        <f>IF(ROUND(A1058,2)=ROUND(Clean_Data!L1058,2),"OK","ERROR")</f>
        <v>OK</v>
      </c>
      <c r="C1058" s="4">
        <f>ROUND(A1058-Clean_Data!L1058,2)</f>
        <v>0</v>
      </c>
    </row>
    <row r="1059" spans="1:3" x14ac:dyDescent="0.3">
      <c r="A1059">
        <f>Clean_Data!F1059*Clean_Data!G1059*(1-Clean_Data!H1059)</f>
        <v>1659.8904</v>
      </c>
      <c r="B1059" t="str">
        <f>IF(ROUND(A1059,2)=ROUND(Clean_Data!L1059,2),"OK","ERROR")</f>
        <v>OK</v>
      </c>
      <c r="C1059" s="4">
        <f>ROUND(A1059-Clean_Data!L1059,2)</f>
        <v>0</v>
      </c>
    </row>
    <row r="1060" spans="1:3" x14ac:dyDescent="0.3">
      <c r="A1060">
        <f>Clean_Data!F1060*Clean_Data!G1060*(1-Clean_Data!H1060)</f>
        <v>624.18089999999984</v>
      </c>
      <c r="B1060" t="str">
        <f>IF(ROUND(A1060,2)=ROUND(Clean_Data!L1060,2),"OK","ERROR")</f>
        <v>OK</v>
      </c>
      <c r="C1060" s="4">
        <f>ROUND(A1060-Clean_Data!L1060,2)</f>
        <v>0</v>
      </c>
    </row>
    <row r="1061" spans="1:3" x14ac:dyDescent="0.3">
      <c r="A1061">
        <f>Clean_Data!F1061*Clean_Data!G1061*(1-Clean_Data!H1061)</f>
        <v>845.04420000000005</v>
      </c>
      <c r="B1061" t="str">
        <f>IF(ROUND(A1061,2)=ROUND(Clean_Data!L1061,2),"OK","ERROR")</f>
        <v>OK</v>
      </c>
      <c r="C1061" s="4">
        <f>ROUND(A1061-Clean_Data!L1061,2)</f>
        <v>0</v>
      </c>
    </row>
    <row r="1062" spans="1:3" x14ac:dyDescent="0.3">
      <c r="A1062">
        <f>Clean_Data!F1062*Clean_Data!G1062*(1-Clean_Data!H1062)</f>
        <v>1098.93</v>
      </c>
      <c r="B1062" t="str">
        <f>IF(ROUND(A1062,2)=ROUND(Clean_Data!L1062,2),"OK","ERROR")</f>
        <v>OK</v>
      </c>
      <c r="C1062" s="4">
        <f>ROUND(A1062-Clean_Data!L1062,2)</f>
        <v>0</v>
      </c>
    </row>
    <row r="1063" spans="1:3" x14ac:dyDescent="0.3">
      <c r="A1063">
        <f>Clean_Data!F1063*Clean_Data!G1063*(1-Clean_Data!H1063)</f>
        <v>73.404000000000011</v>
      </c>
      <c r="B1063" t="str">
        <f>IF(ROUND(A1063,2)=ROUND(Clean_Data!L1063,2),"OK","ERROR")</f>
        <v>OK</v>
      </c>
      <c r="C1063" s="4">
        <f>ROUND(A1063-Clean_Data!L1063,2)</f>
        <v>0</v>
      </c>
    </row>
    <row r="1064" spans="1:3" x14ac:dyDescent="0.3">
      <c r="A1064">
        <f>Clean_Data!F1064*Clean_Data!G1064*(1-Clean_Data!H1064)</f>
        <v>396.39</v>
      </c>
      <c r="B1064" t="str">
        <f>IF(ROUND(A1064,2)=ROUND(Clean_Data!L1064,2),"OK","ERROR")</f>
        <v>OK</v>
      </c>
      <c r="C1064" s="4">
        <f>ROUND(A1064-Clean_Data!L1064,2)</f>
        <v>0</v>
      </c>
    </row>
    <row r="1065" spans="1:3" x14ac:dyDescent="0.3">
      <c r="A1065">
        <f>Clean_Data!F1065*Clean_Data!G1065*(1-Clean_Data!H1065)</f>
        <v>398.02699999999999</v>
      </c>
      <c r="B1065" t="str">
        <f>IF(ROUND(A1065,2)=ROUND(Clean_Data!L1065,2),"OK","ERROR")</f>
        <v>OK</v>
      </c>
      <c r="C1065" s="4">
        <f>ROUND(A1065-Clean_Data!L1065,2)</f>
        <v>0</v>
      </c>
    </row>
    <row r="1066" spans="1:3" x14ac:dyDescent="0.3">
      <c r="A1066">
        <f>Clean_Data!F1066*Clean_Data!G1066*(1-Clean_Data!H1066)</f>
        <v>1442.6915999999999</v>
      </c>
      <c r="B1066" t="str">
        <f>IF(ROUND(A1066,2)=ROUND(Clean_Data!L1066,2),"OK","ERROR")</f>
        <v>OK</v>
      </c>
      <c r="C1066" s="4">
        <f>ROUND(A1066-Clean_Data!L1066,2)</f>
        <v>0</v>
      </c>
    </row>
    <row r="1067" spans="1:3" x14ac:dyDescent="0.3">
      <c r="A1067">
        <f>Clean_Data!F1067*Clean_Data!G1067*(1-Clean_Data!H1067)</f>
        <v>638.32319999999993</v>
      </c>
      <c r="B1067" t="str">
        <f>IF(ROUND(A1067,2)=ROUND(Clean_Data!L1067,2),"OK","ERROR")</f>
        <v>OK</v>
      </c>
      <c r="C1067" s="4">
        <f>ROUND(A1067-Clean_Data!L1067,2)</f>
        <v>0</v>
      </c>
    </row>
    <row r="1068" spans="1:3" x14ac:dyDescent="0.3">
      <c r="A1068">
        <f>Clean_Data!F1068*Clean_Data!G1068*(1-Clean_Data!H1068)</f>
        <v>1105.6395000000002</v>
      </c>
      <c r="B1068" t="str">
        <f>IF(ROUND(A1068,2)=ROUND(Clean_Data!L1068,2),"OK","ERROR")</f>
        <v>OK</v>
      </c>
      <c r="C1068" s="4">
        <f>ROUND(A1068-Clean_Data!L1068,2)</f>
        <v>0</v>
      </c>
    </row>
    <row r="1069" spans="1:3" x14ac:dyDescent="0.3">
      <c r="A1069">
        <f>Clean_Data!F1069*Clean_Data!G1069*(1-Clean_Data!H1069)</f>
        <v>3107.6583999999998</v>
      </c>
      <c r="B1069" t="str">
        <f>IF(ROUND(A1069,2)=ROUND(Clean_Data!L1069,2),"OK","ERROR")</f>
        <v>OK</v>
      </c>
      <c r="C1069" s="4">
        <f>ROUND(A1069-Clean_Data!L1069,2)</f>
        <v>0</v>
      </c>
    </row>
    <row r="1070" spans="1:3" x14ac:dyDescent="0.3">
      <c r="A1070">
        <f>Clean_Data!F1070*Clean_Data!G1070*(1-Clean_Data!H1070)</f>
        <v>1093.8774000000001</v>
      </c>
      <c r="B1070" t="str">
        <f>IF(ROUND(A1070,2)=ROUND(Clean_Data!L1070,2),"OK","ERROR")</f>
        <v>OK</v>
      </c>
      <c r="C1070" s="4">
        <f>ROUND(A1070-Clean_Data!L1070,2)</f>
        <v>0</v>
      </c>
    </row>
    <row r="1071" spans="1:3" x14ac:dyDescent="0.3">
      <c r="A1071">
        <f>Clean_Data!F1071*Clean_Data!G1071*(1-Clean_Data!H1071)</f>
        <v>14.426999999999998</v>
      </c>
      <c r="B1071" t="str">
        <f>IF(ROUND(A1071,2)=ROUND(Clean_Data!L1071,2),"OK","ERROR")</f>
        <v>OK</v>
      </c>
      <c r="C1071" s="4">
        <f>ROUND(A1071-Clean_Data!L1071,2)</f>
        <v>0</v>
      </c>
    </row>
    <row r="1072" spans="1:3" x14ac:dyDescent="0.3">
      <c r="A1072">
        <f>Clean_Data!F1072*Clean_Data!G1072*(1-Clean_Data!H1072)</f>
        <v>171.9975</v>
      </c>
      <c r="B1072" t="str">
        <f>IF(ROUND(A1072,2)=ROUND(Clean_Data!L1072,2),"OK","ERROR")</f>
        <v>OK</v>
      </c>
      <c r="C1072" s="4">
        <f>ROUND(A1072-Clean_Data!L1072,2)</f>
        <v>0</v>
      </c>
    </row>
    <row r="1073" spans="1:3" x14ac:dyDescent="0.3">
      <c r="A1073">
        <f>Clean_Data!F1073*Clean_Data!G1073*(1-Clean_Data!H1073)</f>
        <v>216.21449999999999</v>
      </c>
      <c r="B1073" t="str">
        <f>IF(ROUND(A1073,2)=ROUND(Clean_Data!L1073,2),"OK","ERROR")</f>
        <v>OK</v>
      </c>
      <c r="C1073" s="4">
        <f>ROUND(A1073-Clean_Data!L1073,2)</f>
        <v>0</v>
      </c>
    </row>
    <row r="1074" spans="1:3" x14ac:dyDescent="0.3">
      <c r="A1074">
        <f>Clean_Data!F1074*Clean_Data!G1074*(1-Clean_Data!H1074)</f>
        <v>364.42899999999997</v>
      </c>
      <c r="B1074" t="str">
        <f>IF(ROUND(A1074,2)=ROUND(Clean_Data!L1074,2),"OK","ERROR")</f>
        <v>OK</v>
      </c>
      <c r="C1074" s="4">
        <f>ROUND(A1074-Clean_Data!L1074,2)</f>
        <v>0</v>
      </c>
    </row>
    <row r="1075" spans="1:3" x14ac:dyDescent="0.3">
      <c r="A1075">
        <f>Clean_Data!F1075*Clean_Data!G1075*(1-Clean_Data!H1075)</f>
        <v>363.1866</v>
      </c>
      <c r="B1075" t="str">
        <f>IF(ROUND(A1075,2)=ROUND(Clean_Data!L1075,2),"OK","ERROR")</f>
        <v>OK</v>
      </c>
      <c r="C1075" s="4">
        <f>ROUND(A1075-Clean_Data!L1075,2)</f>
        <v>0</v>
      </c>
    </row>
    <row r="1076" spans="1:3" x14ac:dyDescent="0.3">
      <c r="A1076">
        <f>Clean_Data!F1076*Clean_Data!G1076*(1-Clean_Data!H1076)</f>
        <v>2150.6364000000003</v>
      </c>
      <c r="B1076" t="str">
        <f>IF(ROUND(A1076,2)=ROUND(Clean_Data!L1076,2),"OK","ERROR")</f>
        <v>OK</v>
      </c>
      <c r="C1076" s="4">
        <f>ROUND(A1076-Clean_Data!L1076,2)</f>
        <v>0</v>
      </c>
    </row>
    <row r="1077" spans="1:3" x14ac:dyDescent="0.3">
      <c r="A1077">
        <f>Clean_Data!F1077*Clean_Data!G1077*(1-Clean_Data!H1077)</f>
        <v>86.781299999999987</v>
      </c>
      <c r="B1077" t="str">
        <f>IF(ROUND(A1077,2)=ROUND(Clean_Data!L1077,2),"OK","ERROR")</f>
        <v>OK</v>
      </c>
      <c r="C1077" s="4">
        <f>ROUND(A1077-Clean_Data!L1077,2)</f>
        <v>0</v>
      </c>
    </row>
    <row r="1078" spans="1:3" x14ac:dyDescent="0.3">
      <c r="A1078">
        <f>Clean_Data!F1078*Clean_Data!G1078*(1-Clean_Data!H1078)</f>
        <v>185.59060000000002</v>
      </c>
      <c r="B1078" t="str">
        <f>IF(ROUND(A1078,2)=ROUND(Clean_Data!L1078,2),"OK","ERROR")</f>
        <v>OK</v>
      </c>
      <c r="C1078" s="4">
        <f>ROUND(A1078-Clean_Data!L1078,2)</f>
        <v>0</v>
      </c>
    </row>
    <row r="1079" spans="1:3" x14ac:dyDescent="0.3">
      <c r="A1079">
        <f>Clean_Data!F1079*Clean_Data!G1079*(1-Clean_Data!H1079)</f>
        <v>2180.9759999999997</v>
      </c>
      <c r="B1079" t="str">
        <f>IF(ROUND(A1079,2)=ROUND(Clean_Data!L1079,2),"OK","ERROR")</f>
        <v>OK</v>
      </c>
      <c r="C1079" s="4">
        <f>ROUND(A1079-Clean_Data!L1079,2)</f>
        <v>0</v>
      </c>
    </row>
    <row r="1080" spans="1:3" x14ac:dyDescent="0.3">
      <c r="A1080">
        <f>Clean_Data!F1080*Clean_Data!G1080*(1-Clean_Data!H1080)</f>
        <v>515.95040000000006</v>
      </c>
      <c r="B1080" t="str">
        <f>IF(ROUND(A1080,2)=ROUND(Clean_Data!L1080,2),"OK","ERROR")</f>
        <v>OK</v>
      </c>
      <c r="C1080" s="4">
        <f>ROUND(A1080-Clean_Data!L1080,2)</f>
        <v>0</v>
      </c>
    </row>
    <row r="1081" spans="1:3" x14ac:dyDescent="0.3">
      <c r="A1081">
        <f>Clean_Data!F1081*Clean_Data!G1081*(1-Clean_Data!H1081)</f>
        <v>3039.7536</v>
      </c>
      <c r="B1081" t="str">
        <f>IF(ROUND(A1081,2)=ROUND(Clean_Data!L1081,2),"OK","ERROR")</f>
        <v>OK</v>
      </c>
      <c r="C1081" s="4">
        <f>ROUND(A1081-Clean_Data!L1081,2)</f>
        <v>0</v>
      </c>
    </row>
    <row r="1082" spans="1:3" x14ac:dyDescent="0.3">
      <c r="A1082">
        <f>Clean_Data!F1082*Clean_Data!G1082*(1-Clean_Data!H1082)</f>
        <v>278.72390000000001</v>
      </c>
      <c r="B1082" t="str">
        <f>IF(ROUND(A1082,2)=ROUND(Clean_Data!L1082,2),"OK","ERROR")</f>
        <v>OK</v>
      </c>
      <c r="C1082" s="4">
        <f>ROUND(A1082-Clean_Data!L1082,2)</f>
        <v>0</v>
      </c>
    </row>
    <row r="1083" spans="1:3" x14ac:dyDescent="0.3">
      <c r="A1083">
        <f>Clean_Data!F1083*Clean_Data!G1083*(1-Clean_Data!H1083)</f>
        <v>1067.7759999999998</v>
      </c>
      <c r="B1083" t="str">
        <f>IF(ROUND(A1083,2)=ROUND(Clean_Data!L1083,2),"OK","ERROR")</f>
        <v>OK</v>
      </c>
      <c r="C1083" s="4">
        <f>ROUND(A1083-Clean_Data!L1083,2)</f>
        <v>0</v>
      </c>
    </row>
    <row r="1084" spans="1:3" x14ac:dyDescent="0.3">
      <c r="A1084">
        <f>Clean_Data!F1084*Clean_Data!G1084*(1-Clean_Data!H1084)</f>
        <v>653.73120000000006</v>
      </c>
      <c r="B1084" t="str">
        <f>IF(ROUND(A1084,2)=ROUND(Clean_Data!L1084,2),"OK","ERROR")</f>
        <v>OK</v>
      </c>
      <c r="C1084" s="4">
        <f>ROUND(A1084-Clean_Data!L1084,2)</f>
        <v>0</v>
      </c>
    </row>
    <row r="1085" spans="1:3" x14ac:dyDescent="0.3">
      <c r="A1085">
        <f>Clean_Data!F1085*Clean_Data!G1085*(1-Clean_Data!H1085)</f>
        <v>198.8664</v>
      </c>
      <c r="B1085" t="str">
        <f>IF(ROUND(A1085,2)=ROUND(Clean_Data!L1085,2),"OK","ERROR")</f>
        <v>OK</v>
      </c>
      <c r="C1085" s="4">
        <f>ROUND(A1085-Clean_Data!L1085,2)</f>
        <v>0</v>
      </c>
    </row>
    <row r="1086" spans="1:3" x14ac:dyDescent="0.3">
      <c r="A1086">
        <f>Clean_Data!F1086*Clean_Data!G1086*(1-Clean_Data!H1086)</f>
        <v>375.75720000000001</v>
      </c>
      <c r="B1086" t="str">
        <f>IF(ROUND(A1086,2)=ROUND(Clean_Data!L1086,2),"OK","ERROR")</f>
        <v>OK</v>
      </c>
      <c r="C1086" s="4">
        <f>ROUND(A1086-Clean_Data!L1086,2)</f>
        <v>0</v>
      </c>
    </row>
    <row r="1087" spans="1:3" x14ac:dyDescent="0.3">
      <c r="A1087">
        <f>Clean_Data!F1087*Clean_Data!G1087*(1-Clean_Data!H1087)</f>
        <v>1553.8879999999999</v>
      </c>
      <c r="B1087" t="str">
        <f>IF(ROUND(A1087,2)=ROUND(Clean_Data!L1087,2),"OK","ERROR")</f>
        <v>OK</v>
      </c>
      <c r="C1087" s="4">
        <f>ROUND(A1087-Clean_Data!L1087,2)</f>
        <v>0</v>
      </c>
    </row>
    <row r="1088" spans="1:3" x14ac:dyDescent="0.3">
      <c r="A1088">
        <f>Clean_Data!F1088*Clean_Data!G1088*(1-Clean_Data!H1088)</f>
        <v>581.72839999999997</v>
      </c>
      <c r="B1088" t="str">
        <f>IF(ROUND(A1088,2)=ROUND(Clean_Data!L1088,2),"OK","ERROR")</f>
        <v>OK</v>
      </c>
      <c r="C1088" s="4">
        <f>ROUND(A1088-Clean_Data!L1088,2)</f>
        <v>0</v>
      </c>
    </row>
    <row r="1089" spans="1:3" x14ac:dyDescent="0.3">
      <c r="A1089">
        <f>Clean_Data!F1089*Clean_Data!G1089*(1-Clean_Data!H1089)</f>
        <v>696.98939999999993</v>
      </c>
      <c r="B1089" t="str">
        <f>IF(ROUND(A1089,2)=ROUND(Clean_Data!L1089,2),"OK","ERROR")</f>
        <v>OK</v>
      </c>
      <c r="C1089" s="4">
        <f>ROUND(A1089-Clean_Data!L1089,2)</f>
        <v>0</v>
      </c>
    </row>
    <row r="1090" spans="1:3" x14ac:dyDescent="0.3">
      <c r="A1090">
        <f>Clean_Data!F1090*Clean_Data!G1090*(1-Clean_Data!H1090)</f>
        <v>925.71359999999993</v>
      </c>
      <c r="B1090" t="str">
        <f>IF(ROUND(A1090,2)=ROUND(Clean_Data!L1090,2),"OK","ERROR")</f>
        <v>OK</v>
      </c>
      <c r="C1090" s="4">
        <f>ROUND(A1090-Clean_Data!L1090,2)</f>
        <v>0</v>
      </c>
    </row>
    <row r="1091" spans="1:3" x14ac:dyDescent="0.3">
      <c r="A1091">
        <f>Clean_Data!F1091*Clean_Data!G1091*(1-Clean_Data!H1091)</f>
        <v>544.92750000000001</v>
      </c>
      <c r="B1091" t="str">
        <f>IF(ROUND(A1091,2)=ROUND(Clean_Data!L1091,2),"OK","ERROR")</f>
        <v>OK</v>
      </c>
      <c r="C1091" s="4">
        <f>ROUND(A1091-Clean_Data!L1091,2)</f>
        <v>0</v>
      </c>
    </row>
    <row r="1092" spans="1:3" x14ac:dyDescent="0.3">
      <c r="A1092">
        <f>Clean_Data!F1092*Clean_Data!G1092*(1-Clean_Data!H1092)</f>
        <v>1659.3839999999998</v>
      </c>
      <c r="B1092" t="str">
        <f>IF(ROUND(A1092,2)=ROUND(Clean_Data!L1092,2),"OK","ERROR")</f>
        <v>OK</v>
      </c>
      <c r="C1092" s="4">
        <f>ROUND(A1092-Clean_Data!L1092,2)</f>
        <v>0</v>
      </c>
    </row>
    <row r="1093" spans="1:3" x14ac:dyDescent="0.3">
      <c r="A1093">
        <f>Clean_Data!F1093*Clean_Data!G1093*(1-Clean_Data!H1093)</f>
        <v>2047.6015000000002</v>
      </c>
      <c r="B1093" t="str">
        <f>IF(ROUND(A1093,2)=ROUND(Clean_Data!L1093,2),"OK","ERROR")</f>
        <v>OK</v>
      </c>
      <c r="C1093" s="4">
        <f>ROUND(A1093-Clean_Data!L1093,2)</f>
        <v>0</v>
      </c>
    </row>
    <row r="1094" spans="1:3" x14ac:dyDescent="0.3">
      <c r="A1094">
        <f>Clean_Data!F1094*Clean_Data!G1094*(1-Clean_Data!H1094)</f>
        <v>2798.89</v>
      </c>
      <c r="B1094" t="str">
        <f>IF(ROUND(A1094,2)=ROUND(Clean_Data!L1094,2),"OK","ERROR")</f>
        <v>OK</v>
      </c>
      <c r="C1094" s="4">
        <f>ROUND(A1094-Clean_Data!L1094,2)</f>
        <v>0</v>
      </c>
    </row>
    <row r="1095" spans="1:3" x14ac:dyDescent="0.3">
      <c r="A1095">
        <f>Clean_Data!F1095*Clean_Data!G1095*(1-Clean_Data!H1095)</f>
        <v>1854.366</v>
      </c>
      <c r="B1095" t="str">
        <f>IF(ROUND(A1095,2)=ROUND(Clean_Data!L1095,2),"OK","ERROR")</f>
        <v>OK</v>
      </c>
      <c r="C1095" s="4">
        <f>ROUND(A1095-Clean_Data!L1095,2)</f>
        <v>0</v>
      </c>
    </row>
    <row r="1096" spans="1:3" x14ac:dyDescent="0.3">
      <c r="A1096">
        <f>Clean_Data!F1096*Clean_Data!G1096*(1-Clean_Data!H1096)</f>
        <v>1645.1100000000001</v>
      </c>
      <c r="B1096" t="str">
        <f>IF(ROUND(A1096,2)=ROUND(Clean_Data!L1096,2),"OK","ERROR")</f>
        <v>OK</v>
      </c>
      <c r="C1096" s="4">
        <f>ROUND(A1096-Clean_Data!L1096,2)</f>
        <v>0</v>
      </c>
    </row>
    <row r="1097" spans="1:3" x14ac:dyDescent="0.3">
      <c r="A1097">
        <f>Clean_Data!F1097*Clean_Data!G1097*(1-Clean_Data!H1097)</f>
        <v>569.98919999999998</v>
      </c>
      <c r="B1097" t="str">
        <f>IF(ROUND(A1097,2)=ROUND(Clean_Data!L1097,2),"OK","ERROR")</f>
        <v>OK</v>
      </c>
      <c r="C1097" s="4">
        <f>ROUND(A1097-Clean_Data!L1097,2)</f>
        <v>0</v>
      </c>
    </row>
    <row r="1098" spans="1:3" x14ac:dyDescent="0.3">
      <c r="A1098">
        <f>Clean_Data!F1098*Clean_Data!G1098*(1-Clean_Data!H1098)</f>
        <v>3170.4547000000002</v>
      </c>
      <c r="B1098" t="str">
        <f>IF(ROUND(A1098,2)=ROUND(Clean_Data!L1098,2),"OK","ERROR")</f>
        <v>OK</v>
      </c>
      <c r="C1098" s="4">
        <f>ROUND(A1098-Clean_Data!L1098,2)</f>
        <v>0</v>
      </c>
    </row>
    <row r="1099" spans="1:3" x14ac:dyDescent="0.3">
      <c r="A1099">
        <f>Clean_Data!F1099*Clean_Data!G1099*(1-Clean_Data!H1099)</f>
        <v>681.2</v>
      </c>
      <c r="B1099" t="str">
        <f>IF(ROUND(A1099,2)=ROUND(Clean_Data!L1099,2),"OK","ERROR")</f>
        <v>OK</v>
      </c>
      <c r="C1099" s="4">
        <f>ROUND(A1099-Clean_Data!L1099,2)</f>
        <v>0</v>
      </c>
    </row>
    <row r="1100" spans="1:3" x14ac:dyDescent="0.3">
      <c r="A1100">
        <f>Clean_Data!F1100*Clean_Data!G1100*(1-Clean_Data!H1100)</f>
        <v>740.39400000000012</v>
      </c>
      <c r="B1100" t="str">
        <f>IF(ROUND(A1100,2)=ROUND(Clean_Data!L1100,2),"OK","ERROR")</f>
        <v>OK</v>
      </c>
      <c r="C1100" s="4">
        <f>ROUND(A1100-Clean_Data!L1100,2)</f>
        <v>0</v>
      </c>
    </row>
    <row r="1101" spans="1:3" x14ac:dyDescent="0.3">
      <c r="A1101">
        <f>Clean_Data!F1101*Clean_Data!G1101*(1-Clean_Data!H1101)</f>
        <v>567.4</v>
      </c>
      <c r="B1101" t="str">
        <f>IF(ROUND(A1101,2)=ROUND(Clean_Data!L1101,2),"OK","ERROR")</f>
        <v>OK</v>
      </c>
      <c r="C1101" s="4">
        <f>ROUND(A1101-Clean_Data!L1101,2)</f>
        <v>0</v>
      </c>
    </row>
    <row r="1102" spans="1:3" x14ac:dyDescent="0.3">
      <c r="A1102">
        <f>Clean_Data!F1102*Clean_Data!G1102*(1-Clean_Data!H1102)</f>
        <v>96.747200000000007</v>
      </c>
      <c r="B1102" t="str">
        <f>IF(ROUND(A1102,2)=ROUND(Clean_Data!L1102,2),"OK","ERROR")</f>
        <v>OK</v>
      </c>
      <c r="C1102" s="4">
        <f>ROUND(A1102-Clean_Data!L1102,2)</f>
        <v>0</v>
      </c>
    </row>
    <row r="1103" spans="1:3" x14ac:dyDescent="0.3">
      <c r="A1103">
        <f>Clean_Data!F1103*Clean_Data!G1103*(1-Clean_Data!H1103)</f>
        <v>985.57499999999993</v>
      </c>
      <c r="B1103" t="str">
        <f>IF(ROUND(A1103,2)=ROUND(Clean_Data!L1103,2),"OK","ERROR")</f>
        <v>OK</v>
      </c>
      <c r="C1103" s="4">
        <f>ROUND(A1103-Clean_Data!L1103,2)</f>
        <v>-0.01</v>
      </c>
    </row>
    <row r="1104" spans="1:3" x14ac:dyDescent="0.3">
      <c r="A1104">
        <f>Clean_Data!F1104*Clean_Data!G1104*(1-Clean_Data!H1104)</f>
        <v>392.90879999999999</v>
      </c>
      <c r="B1104" t="str">
        <f>IF(ROUND(A1104,2)=ROUND(Clean_Data!L1104,2),"OK","ERROR")</f>
        <v>OK</v>
      </c>
      <c r="C1104" s="4">
        <f>ROUND(A1104-Clean_Data!L1104,2)</f>
        <v>0</v>
      </c>
    </row>
    <row r="1105" spans="1:3" x14ac:dyDescent="0.3">
      <c r="A1105">
        <f>Clean_Data!F1105*Clean_Data!G1105*(1-Clean_Data!H1105)</f>
        <v>949.19039999999995</v>
      </c>
      <c r="B1105" t="str">
        <f>IF(ROUND(A1105,2)=ROUND(Clean_Data!L1105,2),"OK","ERROR")</f>
        <v>OK</v>
      </c>
      <c r="C1105" s="4">
        <f>ROUND(A1105-Clean_Data!L1105,2)</f>
        <v>0</v>
      </c>
    </row>
    <row r="1106" spans="1:3" x14ac:dyDescent="0.3">
      <c r="A1106">
        <f>Clean_Data!F1106*Clean_Data!G1106*(1-Clean_Data!H1106)</f>
        <v>365.1687</v>
      </c>
      <c r="B1106" t="str">
        <f>IF(ROUND(A1106,2)=ROUND(Clean_Data!L1106,2),"OK","ERROR")</f>
        <v>OK</v>
      </c>
      <c r="C1106" s="4">
        <f>ROUND(A1106-Clean_Data!L1106,2)</f>
        <v>0</v>
      </c>
    </row>
    <row r="1107" spans="1:3" x14ac:dyDescent="0.3">
      <c r="A1107">
        <f>Clean_Data!F1107*Clean_Data!G1107*(1-Clean_Data!H1107)</f>
        <v>176.12800000000001</v>
      </c>
      <c r="B1107" t="str">
        <f>IF(ROUND(A1107,2)=ROUND(Clean_Data!L1107,2),"OK","ERROR")</f>
        <v>OK</v>
      </c>
      <c r="C1107" s="4">
        <f>ROUND(A1107-Clean_Data!L1107,2)</f>
        <v>0</v>
      </c>
    </row>
    <row r="1108" spans="1:3" x14ac:dyDescent="0.3">
      <c r="A1108">
        <f>Clean_Data!F1108*Clean_Data!G1108*(1-Clean_Data!H1108)</f>
        <v>95.006</v>
      </c>
      <c r="B1108" t="str">
        <f>IF(ROUND(A1108,2)=ROUND(Clean_Data!L1108,2),"OK","ERROR")</f>
        <v>OK</v>
      </c>
      <c r="C1108" s="4">
        <f>ROUND(A1108-Clean_Data!L1108,2)</f>
        <v>0</v>
      </c>
    </row>
    <row r="1109" spans="1:3" x14ac:dyDescent="0.3">
      <c r="A1109">
        <f>Clean_Data!F1109*Clean_Data!G1109*(1-Clean_Data!H1109)</f>
        <v>2202.3848000000003</v>
      </c>
      <c r="B1109" t="str">
        <f>IF(ROUND(A1109,2)=ROUND(Clean_Data!L1109,2),"OK","ERROR")</f>
        <v>OK</v>
      </c>
      <c r="C1109" s="4">
        <f>ROUND(A1109-Clean_Data!L1109,2)</f>
        <v>0</v>
      </c>
    </row>
    <row r="1110" spans="1:3" x14ac:dyDescent="0.3">
      <c r="A1110">
        <f>Clean_Data!F1110*Clean_Data!G1110*(1-Clean_Data!H1110)</f>
        <v>996.99839999999995</v>
      </c>
      <c r="B1110" t="str">
        <f>IF(ROUND(A1110,2)=ROUND(Clean_Data!L1110,2),"OK","ERROR")</f>
        <v>OK</v>
      </c>
      <c r="C1110" s="4">
        <f>ROUND(A1110-Clean_Data!L1110,2)</f>
        <v>0</v>
      </c>
    </row>
    <row r="1111" spans="1:3" x14ac:dyDescent="0.3">
      <c r="A1111">
        <f>Clean_Data!F1111*Clean_Data!G1111*(1-Clean_Data!H1111)</f>
        <v>2229.6005999999998</v>
      </c>
      <c r="B1111" t="str">
        <f>IF(ROUND(A1111,2)=ROUND(Clean_Data!L1111,2),"OK","ERROR")</f>
        <v>OK</v>
      </c>
      <c r="C1111" s="4">
        <f>ROUND(A1111-Clean_Data!L1111,2)</f>
        <v>0</v>
      </c>
    </row>
    <row r="1112" spans="1:3" x14ac:dyDescent="0.3">
      <c r="A1112">
        <f>Clean_Data!F1112*Clean_Data!G1112*(1-Clean_Data!H1112)</f>
        <v>94.185000000000002</v>
      </c>
      <c r="B1112" t="str">
        <f>IF(ROUND(A1112,2)=ROUND(Clean_Data!L1112,2),"OK","ERROR")</f>
        <v>ERROR</v>
      </c>
      <c r="C1112" s="4">
        <f>ROUND(A1112-Clean_Data!L1112,2)</f>
        <v>0</v>
      </c>
    </row>
    <row r="1113" spans="1:3" x14ac:dyDescent="0.3">
      <c r="A1113">
        <f>Clean_Data!F1113*Clean_Data!G1113*(1-Clean_Data!H1113)</f>
        <v>150.08099999999999</v>
      </c>
      <c r="B1113" t="str">
        <f>IF(ROUND(A1113,2)=ROUND(Clean_Data!L1113,2),"OK","ERROR")</f>
        <v>OK</v>
      </c>
      <c r="C1113" s="4">
        <f>ROUND(A1113-Clean_Data!L1113,2)</f>
        <v>0</v>
      </c>
    </row>
    <row r="1114" spans="1:3" x14ac:dyDescent="0.3">
      <c r="A1114">
        <f>Clean_Data!F1114*Clean_Data!G1114*(1-Clean_Data!H1114)</f>
        <v>513.1</v>
      </c>
      <c r="B1114" t="str">
        <f>IF(ROUND(A1114,2)=ROUND(Clean_Data!L1114,2),"OK","ERROR")</f>
        <v>OK</v>
      </c>
      <c r="C1114" s="4">
        <f>ROUND(A1114-Clean_Data!L1114,2)</f>
        <v>0</v>
      </c>
    </row>
    <row r="1115" spans="1:3" x14ac:dyDescent="0.3">
      <c r="A1115">
        <f>Clean_Data!F1115*Clean_Data!G1115*(1-Clean_Data!H1115)</f>
        <v>1045.6422</v>
      </c>
      <c r="B1115" t="str">
        <f>IF(ROUND(A1115,2)=ROUND(Clean_Data!L1115,2),"OK","ERROR")</f>
        <v>OK</v>
      </c>
      <c r="C1115" s="4">
        <f>ROUND(A1115-Clean_Data!L1115,2)</f>
        <v>0</v>
      </c>
    </row>
    <row r="1116" spans="1:3" x14ac:dyDescent="0.3">
      <c r="A1116">
        <f>Clean_Data!F1116*Clean_Data!G1116*(1-Clean_Data!H1116)</f>
        <v>796.4892000000001</v>
      </c>
      <c r="B1116" t="str">
        <f>IF(ROUND(A1116,2)=ROUND(Clean_Data!L1116,2),"OK","ERROR")</f>
        <v>OK</v>
      </c>
      <c r="C1116" s="4">
        <f>ROUND(A1116-Clean_Data!L1116,2)</f>
        <v>0</v>
      </c>
    </row>
    <row r="1117" spans="1:3" x14ac:dyDescent="0.3">
      <c r="A1117">
        <f>Clean_Data!F1117*Clean_Data!G1117*(1-Clean_Data!H1117)</f>
        <v>1090.5432000000001</v>
      </c>
      <c r="B1117" t="str">
        <f>IF(ROUND(A1117,2)=ROUND(Clean_Data!L1117,2),"OK","ERROR")</f>
        <v>OK</v>
      </c>
      <c r="C1117" s="4">
        <f>ROUND(A1117-Clean_Data!L1117,2)</f>
        <v>0</v>
      </c>
    </row>
    <row r="1118" spans="1:3" x14ac:dyDescent="0.3">
      <c r="A1118">
        <f>Clean_Data!F1118*Clean_Data!G1118*(1-Clean_Data!H1118)</f>
        <v>139.22480000000002</v>
      </c>
      <c r="B1118" t="str">
        <f>IF(ROUND(A1118,2)=ROUND(Clean_Data!L1118,2),"OK","ERROR")</f>
        <v>OK</v>
      </c>
      <c r="C1118" s="4">
        <f>ROUND(A1118-Clean_Data!L1118,2)</f>
        <v>0</v>
      </c>
    </row>
    <row r="1119" spans="1:3" x14ac:dyDescent="0.3">
      <c r="A1119">
        <f>Clean_Data!F1119*Clean_Data!G1119*(1-Clean_Data!H1119)</f>
        <v>624.79779999999994</v>
      </c>
      <c r="B1119" t="str">
        <f>IF(ROUND(A1119,2)=ROUND(Clean_Data!L1119,2),"OK","ERROR")</f>
        <v>OK</v>
      </c>
      <c r="C1119" s="4">
        <f>ROUND(A1119-Clean_Data!L1119,2)</f>
        <v>0</v>
      </c>
    </row>
    <row r="1120" spans="1:3" x14ac:dyDescent="0.3">
      <c r="A1120">
        <f>Clean_Data!F1120*Clean_Data!G1120*(1-Clean_Data!H1120)</f>
        <v>2796.2298000000001</v>
      </c>
      <c r="B1120" t="str">
        <f>IF(ROUND(A1120,2)=ROUND(Clean_Data!L1120,2),"OK","ERROR")</f>
        <v>OK</v>
      </c>
      <c r="C1120" s="4">
        <f>ROUND(A1120-Clean_Data!L1120,2)</f>
        <v>0</v>
      </c>
    </row>
    <row r="1121" spans="1:3" x14ac:dyDescent="0.3">
      <c r="A1121">
        <f>Clean_Data!F1121*Clean_Data!G1121*(1-Clean_Data!H1121)</f>
        <v>965.84249999999997</v>
      </c>
      <c r="B1121" t="str">
        <f>IF(ROUND(A1121,2)=ROUND(Clean_Data!L1121,2),"OK","ERROR")</f>
        <v>OK</v>
      </c>
      <c r="C1121" s="4">
        <f>ROUND(A1121-Clean_Data!L1121,2)</f>
        <v>0</v>
      </c>
    </row>
    <row r="1122" spans="1:3" x14ac:dyDescent="0.3">
      <c r="A1122">
        <f>Clean_Data!F1122*Clean_Data!G1122*(1-Clean_Data!H1122)</f>
        <v>610.24800000000005</v>
      </c>
      <c r="B1122" t="str">
        <f>IF(ROUND(A1122,2)=ROUND(Clean_Data!L1122,2),"OK","ERROR")</f>
        <v>OK</v>
      </c>
      <c r="C1122" s="4">
        <f>ROUND(A1122-Clean_Data!L1122,2)</f>
        <v>0</v>
      </c>
    </row>
    <row r="1123" spans="1:3" x14ac:dyDescent="0.3">
      <c r="A1123">
        <f>Clean_Data!F1123*Clean_Data!G1123*(1-Clean_Data!H1123)</f>
        <v>218.63359999999997</v>
      </c>
      <c r="B1123" t="str">
        <f>IF(ROUND(A1123,2)=ROUND(Clean_Data!L1123,2),"OK","ERROR")</f>
        <v>OK</v>
      </c>
      <c r="C1123" s="4">
        <f>ROUND(A1123-Clean_Data!L1123,2)</f>
        <v>0</v>
      </c>
    </row>
    <row r="1124" spans="1:3" x14ac:dyDescent="0.3">
      <c r="A1124">
        <f>Clean_Data!F1124*Clean_Data!G1124*(1-Clean_Data!H1124)</f>
        <v>557.76600000000008</v>
      </c>
      <c r="B1124" t="str">
        <f>IF(ROUND(A1124,2)=ROUND(Clean_Data!L1124,2),"OK","ERROR")</f>
        <v>OK</v>
      </c>
      <c r="C1124" s="4">
        <f>ROUND(A1124-Clean_Data!L1124,2)</f>
        <v>0</v>
      </c>
    </row>
    <row r="1125" spans="1:3" x14ac:dyDescent="0.3">
      <c r="A1125">
        <f>Clean_Data!F1125*Clean_Data!G1125*(1-Clean_Data!H1125)</f>
        <v>45.3</v>
      </c>
      <c r="B1125" t="str">
        <f>IF(ROUND(A1125,2)=ROUND(Clean_Data!L1125,2),"OK","ERROR")</f>
        <v>OK</v>
      </c>
      <c r="C1125" s="4">
        <f>ROUND(A1125-Clean_Data!L1125,2)</f>
        <v>0</v>
      </c>
    </row>
    <row r="1126" spans="1:3" x14ac:dyDescent="0.3">
      <c r="A1126">
        <f>Clean_Data!F1126*Clean_Data!G1126*(1-Clean_Data!H1126)</f>
        <v>183.72640000000001</v>
      </c>
      <c r="B1126" t="str">
        <f>IF(ROUND(A1126,2)=ROUND(Clean_Data!L1126,2),"OK","ERROR")</f>
        <v>OK</v>
      </c>
      <c r="C1126" s="4">
        <f>ROUND(A1126-Clean_Data!L1126,2)</f>
        <v>0</v>
      </c>
    </row>
    <row r="1127" spans="1:3" x14ac:dyDescent="0.3">
      <c r="A1127">
        <f>Clean_Data!F1127*Clean_Data!G1127*(1-Clean_Data!H1127)</f>
        <v>358.80739999999997</v>
      </c>
      <c r="B1127" t="str">
        <f>IF(ROUND(A1127,2)=ROUND(Clean_Data!L1127,2),"OK","ERROR")</f>
        <v>OK</v>
      </c>
      <c r="C1127" s="4">
        <f>ROUND(A1127-Clean_Data!L1127,2)</f>
        <v>0</v>
      </c>
    </row>
    <row r="1128" spans="1:3" x14ac:dyDescent="0.3">
      <c r="A1128">
        <f>Clean_Data!F1128*Clean_Data!G1128*(1-Clean_Data!H1128)</f>
        <v>95.234800000000007</v>
      </c>
      <c r="B1128" t="str">
        <f>IF(ROUND(A1128,2)=ROUND(Clean_Data!L1128,2),"OK","ERROR")</f>
        <v>OK</v>
      </c>
      <c r="C1128" s="4">
        <f>ROUND(A1128-Clean_Data!L1128,2)</f>
        <v>0</v>
      </c>
    </row>
    <row r="1129" spans="1:3" x14ac:dyDescent="0.3">
      <c r="A1129">
        <f>Clean_Data!F1129*Clean_Data!G1129*(1-Clean_Data!H1129)</f>
        <v>619.77239999999995</v>
      </c>
      <c r="B1129" t="str">
        <f>IF(ROUND(A1129,2)=ROUND(Clean_Data!L1129,2),"OK","ERROR")</f>
        <v>OK</v>
      </c>
      <c r="C1129" s="4">
        <f>ROUND(A1129-Clean_Data!L1129,2)</f>
        <v>0</v>
      </c>
    </row>
    <row r="1130" spans="1:3" x14ac:dyDescent="0.3">
      <c r="A1130">
        <f>Clean_Data!F1130*Clean_Data!G1130*(1-Clean_Data!H1130)</f>
        <v>1212.0479999999998</v>
      </c>
      <c r="B1130" t="str">
        <f>IF(ROUND(A1130,2)=ROUND(Clean_Data!L1130,2),"OK","ERROR")</f>
        <v>OK</v>
      </c>
      <c r="C1130" s="4">
        <f>ROUND(A1130-Clean_Data!L1130,2)</f>
        <v>0</v>
      </c>
    </row>
    <row r="1131" spans="1:3" x14ac:dyDescent="0.3">
      <c r="A1131">
        <f>Clean_Data!F1131*Clean_Data!G1131*(1-Clean_Data!H1131)</f>
        <v>337.86899999999991</v>
      </c>
      <c r="B1131" t="str">
        <f>IF(ROUND(A1131,2)=ROUND(Clean_Data!L1131,2),"OK","ERROR")</f>
        <v>OK</v>
      </c>
      <c r="C1131" s="4">
        <f>ROUND(A1131-Clean_Data!L1131,2)</f>
        <v>0</v>
      </c>
    </row>
    <row r="1132" spans="1:3" x14ac:dyDescent="0.3">
      <c r="A1132">
        <f>Clean_Data!F1132*Clean_Data!G1132*(1-Clean_Data!H1132)</f>
        <v>109.3404</v>
      </c>
      <c r="B1132" t="str">
        <f>IF(ROUND(A1132,2)=ROUND(Clean_Data!L1132,2),"OK","ERROR")</f>
        <v>OK</v>
      </c>
      <c r="C1132" s="4">
        <f>ROUND(A1132-Clean_Data!L1132,2)</f>
        <v>0</v>
      </c>
    </row>
    <row r="1133" spans="1:3" x14ac:dyDescent="0.3">
      <c r="A1133">
        <f>Clean_Data!F1133*Clean_Data!G1133*(1-Clean_Data!H1133)</f>
        <v>1885.4296000000002</v>
      </c>
      <c r="B1133" t="str">
        <f>IF(ROUND(A1133,2)=ROUND(Clean_Data!L1133,2),"OK","ERROR")</f>
        <v>OK</v>
      </c>
      <c r="C1133" s="4">
        <f>ROUND(A1133-Clean_Data!L1133,2)</f>
        <v>0</v>
      </c>
    </row>
    <row r="1134" spans="1:3" x14ac:dyDescent="0.3">
      <c r="A1134">
        <f>Clean_Data!F1134*Clean_Data!G1134*(1-Clean_Data!H1134)</f>
        <v>93.592399999999998</v>
      </c>
      <c r="B1134" t="str">
        <f>IF(ROUND(A1134,2)=ROUND(Clean_Data!L1134,2),"OK","ERROR")</f>
        <v>OK</v>
      </c>
      <c r="C1134" s="4">
        <f>ROUND(A1134-Clean_Data!L1134,2)</f>
        <v>0</v>
      </c>
    </row>
    <row r="1135" spans="1:3" x14ac:dyDescent="0.3">
      <c r="A1135">
        <f>Clean_Data!F1135*Clean_Data!G1135*(1-Clean_Data!H1135)</f>
        <v>2641.7789999999995</v>
      </c>
      <c r="B1135" t="str">
        <f>IF(ROUND(A1135,2)=ROUND(Clean_Data!L1135,2),"OK","ERROR")</f>
        <v>OK</v>
      </c>
      <c r="C1135" s="4">
        <f>ROUND(A1135-Clean_Data!L1135,2)</f>
        <v>0</v>
      </c>
    </row>
    <row r="1136" spans="1:3" x14ac:dyDescent="0.3">
      <c r="A1136">
        <f>Clean_Data!F1136*Clean_Data!G1136*(1-Clean_Data!H1136)</f>
        <v>1679.1599999999999</v>
      </c>
      <c r="B1136" t="str">
        <f>IF(ROUND(A1136,2)=ROUND(Clean_Data!L1136,2),"OK","ERROR")</f>
        <v>OK</v>
      </c>
      <c r="C1136" s="4">
        <f>ROUND(A1136-Clean_Data!L1136,2)</f>
        <v>0</v>
      </c>
    </row>
    <row r="1137" spans="1:3" x14ac:dyDescent="0.3">
      <c r="A1137">
        <f>Clean_Data!F1137*Clean_Data!G1137*(1-Clean_Data!H1137)</f>
        <v>539.21999999999991</v>
      </c>
      <c r="B1137" t="str">
        <f>IF(ROUND(A1137,2)=ROUND(Clean_Data!L1137,2),"OK","ERROR")</f>
        <v>OK</v>
      </c>
      <c r="C1137" s="4">
        <f>ROUND(A1137-Clean_Data!L1137,2)</f>
        <v>0</v>
      </c>
    </row>
    <row r="1138" spans="1:3" x14ac:dyDescent="0.3">
      <c r="A1138">
        <f>Clean_Data!F1138*Clean_Data!G1138*(1-Clean_Data!H1138)</f>
        <v>1444.7075999999997</v>
      </c>
      <c r="B1138" t="str">
        <f>IF(ROUND(A1138,2)=ROUND(Clean_Data!L1138,2),"OK","ERROR")</f>
        <v>OK</v>
      </c>
      <c r="C1138" s="4">
        <f>ROUND(A1138-Clean_Data!L1138,2)</f>
        <v>0</v>
      </c>
    </row>
    <row r="1139" spans="1:3" x14ac:dyDescent="0.3">
      <c r="A1139">
        <f>Clean_Data!F1139*Clean_Data!G1139*(1-Clean_Data!H1139)</f>
        <v>241.94499999999999</v>
      </c>
      <c r="B1139" t="str">
        <f>IF(ROUND(A1139,2)=ROUND(Clean_Data!L1139,2),"OK","ERROR")</f>
        <v>ERROR</v>
      </c>
      <c r="C1139" s="4">
        <f>ROUND(A1139-Clean_Data!L1139,2)</f>
        <v>0</v>
      </c>
    </row>
    <row r="1140" spans="1:3" x14ac:dyDescent="0.3">
      <c r="A1140">
        <f>Clean_Data!F1140*Clean_Data!G1140*(1-Clean_Data!H1140)</f>
        <v>331.90300000000002</v>
      </c>
      <c r="B1140" t="str">
        <f>IF(ROUND(A1140,2)=ROUND(Clean_Data!L1140,2),"OK","ERROR")</f>
        <v>OK</v>
      </c>
      <c r="C1140" s="4">
        <f>ROUND(A1140-Clean_Data!L1140,2)</f>
        <v>0</v>
      </c>
    </row>
    <row r="1141" spans="1:3" x14ac:dyDescent="0.3">
      <c r="A1141">
        <f>Clean_Data!F1141*Clean_Data!G1141*(1-Clean_Data!H1141)</f>
        <v>460.24080000000004</v>
      </c>
      <c r="B1141" t="str">
        <f>IF(ROUND(A1141,2)=ROUND(Clean_Data!L1141,2),"OK","ERROR")</f>
        <v>OK</v>
      </c>
      <c r="C1141" s="4">
        <f>ROUND(A1141-Clean_Data!L1141,2)</f>
        <v>0</v>
      </c>
    </row>
    <row r="1142" spans="1:3" x14ac:dyDescent="0.3">
      <c r="A1142">
        <f>Clean_Data!F1142*Clean_Data!G1142*(1-Clean_Data!H1142)</f>
        <v>2431.2820000000002</v>
      </c>
      <c r="B1142" t="str">
        <f>IF(ROUND(A1142,2)=ROUND(Clean_Data!L1142,2),"OK","ERROR")</f>
        <v>OK</v>
      </c>
      <c r="C1142" s="4">
        <f>ROUND(A1142-Clean_Data!L1142,2)</f>
        <v>0</v>
      </c>
    </row>
    <row r="1143" spans="1:3" x14ac:dyDescent="0.3">
      <c r="A1143">
        <f>Clean_Data!F1143*Clean_Data!G1143*(1-Clean_Data!H1143)</f>
        <v>969.67679999999996</v>
      </c>
      <c r="B1143" t="str">
        <f>IF(ROUND(A1143,2)=ROUND(Clean_Data!L1143,2),"OK","ERROR")</f>
        <v>OK</v>
      </c>
      <c r="C1143" s="4">
        <f>ROUND(A1143-Clean_Data!L1143,2)</f>
        <v>0</v>
      </c>
    </row>
    <row r="1144" spans="1:3" x14ac:dyDescent="0.3">
      <c r="A1144">
        <f>Clean_Data!F1144*Clean_Data!G1144*(1-Clean_Data!H1144)</f>
        <v>803.81439999999986</v>
      </c>
      <c r="B1144" t="str">
        <f>IF(ROUND(A1144,2)=ROUND(Clean_Data!L1144,2),"OK","ERROR")</f>
        <v>OK</v>
      </c>
      <c r="C1144" s="4">
        <f>ROUND(A1144-Clean_Data!L1144,2)</f>
        <v>0</v>
      </c>
    </row>
    <row r="1145" spans="1:3" x14ac:dyDescent="0.3">
      <c r="A1145">
        <f>Clean_Data!F1145*Clean_Data!G1145*(1-Clean_Data!H1145)</f>
        <v>726.55439999999999</v>
      </c>
      <c r="B1145" t="str">
        <f>IF(ROUND(A1145,2)=ROUND(Clean_Data!L1145,2),"OK","ERROR")</f>
        <v>OK</v>
      </c>
      <c r="C1145" s="4">
        <f>ROUND(A1145-Clean_Data!L1145,2)</f>
        <v>0</v>
      </c>
    </row>
    <row r="1146" spans="1:3" x14ac:dyDescent="0.3">
      <c r="A1146">
        <f>Clean_Data!F1146*Clean_Data!G1146*(1-Clean_Data!H1146)</f>
        <v>1218.1680000000001</v>
      </c>
      <c r="B1146" t="str">
        <f>IF(ROUND(A1146,2)=ROUND(Clean_Data!L1146,2),"OK","ERROR")</f>
        <v>OK</v>
      </c>
      <c r="C1146" s="4">
        <f>ROUND(A1146-Clean_Data!L1146,2)</f>
        <v>0</v>
      </c>
    </row>
    <row r="1147" spans="1:3" x14ac:dyDescent="0.3">
      <c r="A1147">
        <f>Clean_Data!F1147*Clean_Data!G1147*(1-Clean_Data!H1147)</f>
        <v>435.91439999999994</v>
      </c>
      <c r="B1147" t="str">
        <f>IF(ROUND(A1147,2)=ROUND(Clean_Data!L1147,2),"OK","ERROR")</f>
        <v>OK</v>
      </c>
      <c r="C1147" s="4">
        <f>ROUND(A1147-Clean_Data!L1147,2)</f>
        <v>0</v>
      </c>
    </row>
    <row r="1148" spans="1:3" x14ac:dyDescent="0.3">
      <c r="A1148">
        <f>Clean_Data!F1148*Clean_Data!G1148*(1-Clean_Data!H1148)</f>
        <v>1226.8620000000001</v>
      </c>
      <c r="B1148" t="str">
        <f>IF(ROUND(A1148,2)=ROUND(Clean_Data!L1148,2),"OK","ERROR")</f>
        <v>OK</v>
      </c>
      <c r="C1148" s="4">
        <f>ROUND(A1148-Clean_Data!L1148,2)</f>
        <v>0</v>
      </c>
    </row>
    <row r="1149" spans="1:3" x14ac:dyDescent="0.3">
      <c r="A1149">
        <f>Clean_Data!F1149*Clean_Data!G1149*(1-Clean_Data!H1149)</f>
        <v>1791.2048</v>
      </c>
      <c r="B1149" t="str">
        <f>IF(ROUND(A1149,2)=ROUND(Clean_Data!L1149,2),"OK","ERROR")</f>
        <v>OK</v>
      </c>
      <c r="C1149" s="4">
        <f>ROUND(A1149-Clean_Data!L1149,2)</f>
        <v>0</v>
      </c>
    </row>
    <row r="1150" spans="1:3" x14ac:dyDescent="0.3">
      <c r="A1150">
        <f>Clean_Data!F1150*Clean_Data!G1150*(1-Clean_Data!H1150)</f>
        <v>1478.6162999999999</v>
      </c>
      <c r="B1150" t="str">
        <f>IF(ROUND(A1150,2)=ROUND(Clean_Data!L1150,2),"OK","ERROR")</f>
        <v>OK</v>
      </c>
      <c r="C1150" s="4">
        <f>ROUND(A1150-Clean_Data!L1150,2)</f>
        <v>0</v>
      </c>
    </row>
    <row r="1151" spans="1:3" x14ac:dyDescent="0.3">
      <c r="A1151">
        <f>Clean_Data!F1151*Clean_Data!G1151*(1-Clean_Data!H1151)</f>
        <v>567.44939999999997</v>
      </c>
      <c r="B1151" t="str">
        <f>IF(ROUND(A1151,2)=ROUND(Clean_Data!L1151,2),"OK","ERROR")</f>
        <v>OK</v>
      </c>
      <c r="C1151" s="4">
        <f>ROUND(A1151-Clean_Data!L1151,2)</f>
        <v>0</v>
      </c>
    </row>
    <row r="1152" spans="1:3" x14ac:dyDescent="0.3">
      <c r="A1152">
        <f>Clean_Data!F1152*Clean_Data!G1152*(1-Clean_Data!H1152)</f>
        <v>1333.6386</v>
      </c>
      <c r="B1152" t="str">
        <f>IF(ROUND(A1152,2)=ROUND(Clean_Data!L1152,2),"OK","ERROR")</f>
        <v>OK</v>
      </c>
      <c r="C1152" s="4">
        <f>ROUND(A1152-Clean_Data!L1152,2)</f>
        <v>0</v>
      </c>
    </row>
    <row r="1153" spans="1:3" x14ac:dyDescent="0.3">
      <c r="A1153">
        <f>Clean_Data!F1153*Clean_Data!G1153*(1-Clean_Data!H1153)</f>
        <v>414.72640000000001</v>
      </c>
      <c r="B1153" t="str">
        <f>IF(ROUND(A1153,2)=ROUND(Clean_Data!L1153,2),"OK","ERROR")</f>
        <v>OK</v>
      </c>
      <c r="C1153" s="4">
        <f>ROUND(A1153-Clean_Data!L1153,2)</f>
        <v>0</v>
      </c>
    </row>
    <row r="1154" spans="1:3" x14ac:dyDescent="0.3">
      <c r="A1154">
        <f>Clean_Data!F1154*Clean_Data!G1154*(1-Clean_Data!H1154)</f>
        <v>530.80319999999995</v>
      </c>
      <c r="B1154" t="str">
        <f>IF(ROUND(A1154,2)=ROUND(Clean_Data!L1154,2),"OK","ERROR")</f>
        <v>OK</v>
      </c>
      <c r="C1154" s="4">
        <f>ROUND(A1154-Clean_Data!L1154,2)</f>
        <v>0</v>
      </c>
    </row>
    <row r="1155" spans="1:3" x14ac:dyDescent="0.3">
      <c r="A1155">
        <f>Clean_Data!F1155*Clean_Data!G1155*(1-Clean_Data!H1155)</f>
        <v>2198.7728000000002</v>
      </c>
      <c r="B1155" t="str">
        <f>IF(ROUND(A1155,2)=ROUND(Clean_Data!L1155,2),"OK","ERROR")</f>
        <v>OK</v>
      </c>
      <c r="C1155" s="4">
        <f>ROUND(A1155-Clean_Data!L1155,2)</f>
        <v>0</v>
      </c>
    </row>
    <row r="1156" spans="1:3" x14ac:dyDescent="0.3">
      <c r="A1156">
        <f>Clean_Data!F1156*Clean_Data!G1156*(1-Clean_Data!H1156)</f>
        <v>100.97639999999998</v>
      </c>
      <c r="B1156" t="str">
        <f>IF(ROUND(A1156,2)=ROUND(Clean_Data!L1156,2),"OK","ERROR")</f>
        <v>OK</v>
      </c>
      <c r="C1156" s="4">
        <f>ROUND(A1156-Clean_Data!L1156,2)</f>
        <v>0</v>
      </c>
    </row>
    <row r="1157" spans="1:3" x14ac:dyDescent="0.3">
      <c r="A1157">
        <f>Clean_Data!F1157*Clean_Data!G1157*(1-Clean_Data!H1157)</f>
        <v>960.21199999999988</v>
      </c>
      <c r="B1157" t="str">
        <f>IF(ROUND(A1157,2)=ROUND(Clean_Data!L1157,2),"OK","ERROR")</f>
        <v>OK</v>
      </c>
      <c r="C1157" s="4">
        <f>ROUND(A1157-Clean_Data!L1157,2)</f>
        <v>0</v>
      </c>
    </row>
    <row r="1158" spans="1:3" x14ac:dyDescent="0.3">
      <c r="A1158">
        <f>Clean_Data!F1158*Clean_Data!G1158*(1-Clean_Data!H1158)</f>
        <v>940.53120000000001</v>
      </c>
      <c r="B1158" t="str">
        <f>IF(ROUND(A1158,2)=ROUND(Clean_Data!L1158,2),"OK","ERROR")</f>
        <v>OK</v>
      </c>
      <c r="C1158" s="4">
        <f>ROUND(A1158-Clean_Data!L1158,2)</f>
        <v>0</v>
      </c>
    </row>
    <row r="1159" spans="1:3" x14ac:dyDescent="0.3">
      <c r="A1159">
        <f>Clean_Data!F1159*Clean_Data!G1159*(1-Clean_Data!H1159)</f>
        <v>341.56399999999996</v>
      </c>
      <c r="B1159" t="str">
        <f>IF(ROUND(A1159,2)=ROUND(Clean_Data!L1159,2),"OK","ERROR")</f>
        <v>OK</v>
      </c>
      <c r="C1159" s="4">
        <f>ROUND(A1159-Clean_Data!L1159,2)</f>
        <v>0</v>
      </c>
    </row>
    <row r="1160" spans="1:3" x14ac:dyDescent="0.3">
      <c r="A1160">
        <f>Clean_Data!F1160*Clean_Data!G1160*(1-Clean_Data!H1160)</f>
        <v>2074.8805000000002</v>
      </c>
      <c r="B1160" t="str">
        <f>IF(ROUND(A1160,2)=ROUND(Clean_Data!L1160,2),"OK","ERROR")</f>
        <v>OK</v>
      </c>
      <c r="C1160" s="4">
        <f>ROUND(A1160-Clean_Data!L1160,2)</f>
        <v>0</v>
      </c>
    </row>
    <row r="1161" spans="1:3" x14ac:dyDescent="0.3">
      <c r="A1161">
        <f>Clean_Data!F1161*Clean_Data!G1161*(1-Clean_Data!H1161)</f>
        <v>727.37879999999984</v>
      </c>
      <c r="B1161" t="str">
        <f>IF(ROUND(A1161,2)=ROUND(Clean_Data!L1161,2),"OK","ERROR")</f>
        <v>OK</v>
      </c>
      <c r="C1161" s="4">
        <f>ROUND(A1161-Clean_Data!L1161,2)</f>
        <v>0</v>
      </c>
    </row>
    <row r="1162" spans="1:3" x14ac:dyDescent="0.3">
      <c r="A1162">
        <f>Clean_Data!F1162*Clean_Data!G1162*(1-Clean_Data!H1162)</f>
        <v>164.40959999999998</v>
      </c>
      <c r="B1162" t="str">
        <f>IF(ROUND(A1162,2)=ROUND(Clean_Data!L1162,2),"OK","ERROR")</f>
        <v>OK</v>
      </c>
      <c r="C1162" s="4">
        <f>ROUND(A1162-Clean_Data!L1162,2)</f>
        <v>0</v>
      </c>
    </row>
    <row r="1163" spans="1:3" x14ac:dyDescent="0.3">
      <c r="A1163">
        <f>Clean_Data!F1163*Clean_Data!G1163*(1-Clean_Data!H1163)</f>
        <v>199.529</v>
      </c>
      <c r="B1163" t="str">
        <f>IF(ROUND(A1163,2)=ROUND(Clean_Data!L1163,2),"OK","ERROR")</f>
        <v>OK</v>
      </c>
      <c r="C1163" s="4">
        <f>ROUND(A1163-Clean_Data!L1163,2)</f>
        <v>0</v>
      </c>
    </row>
    <row r="1164" spans="1:3" x14ac:dyDescent="0.3">
      <c r="A1164">
        <f>Clean_Data!F1164*Clean_Data!G1164*(1-Clean_Data!H1164)</f>
        <v>241.03799999999995</v>
      </c>
      <c r="B1164" t="str">
        <f>IF(ROUND(A1164,2)=ROUND(Clean_Data!L1164,2),"OK","ERROR")</f>
        <v>OK</v>
      </c>
      <c r="C1164" s="4">
        <f>ROUND(A1164-Clean_Data!L1164,2)</f>
        <v>0</v>
      </c>
    </row>
    <row r="1165" spans="1:3" x14ac:dyDescent="0.3">
      <c r="A1165">
        <f>Clean_Data!F1165*Clean_Data!G1165*(1-Clean_Data!H1165)</f>
        <v>306.27000000000004</v>
      </c>
      <c r="B1165" t="str">
        <f>IF(ROUND(A1165,2)=ROUND(Clean_Data!L1165,2),"OK","ERROR")</f>
        <v>OK</v>
      </c>
      <c r="C1165" s="4">
        <f>ROUND(A1165-Clean_Data!L1165,2)</f>
        <v>0</v>
      </c>
    </row>
    <row r="1166" spans="1:3" x14ac:dyDescent="0.3">
      <c r="A1166">
        <f>Clean_Data!F1166*Clean_Data!G1166*(1-Clean_Data!H1166)</f>
        <v>1764.2640000000001</v>
      </c>
      <c r="B1166" t="str">
        <f>IF(ROUND(A1166,2)=ROUND(Clean_Data!L1166,2),"OK","ERROR")</f>
        <v>OK</v>
      </c>
      <c r="C1166" s="4">
        <f>ROUND(A1166-Clean_Data!L1166,2)</f>
        <v>0</v>
      </c>
    </row>
    <row r="1167" spans="1:3" x14ac:dyDescent="0.3">
      <c r="A1167">
        <f>Clean_Data!F1167*Clean_Data!G1167*(1-Clean_Data!H1167)</f>
        <v>1611.0396000000001</v>
      </c>
      <c r="B1167" t="str">
        <f>IF(ROUND(A1167,2)=ROUND(Clean_Data!L1167,2),"OK","ERROR")</f>
        <v>OK</v>
      </c>
      <c r="C1167" s="4">
        <f>ROUND(A1167-Clean_Data!L1167,2)</f>
        <v>0</v>
      </c>
    </row>
    <row r="1168" spans="1:3" x14ac:dyDescent="0.3">
      <c r="A1168">
        <f>Clean_Data!F1168*Clean_Data!G1168*(1-Clean_Data!H1168)</f>
        <v>399.38919999999996</v>
      </c>
      <c r="B1168" t="str">
        <f>IF(ROUND(A1168,2)=ROUND(Clean_Data!L1168,2),"OK","ERROR")</f>
        <v>OK</v>
      </c>
      <c r="C1168" s="4">
        <f>ROUND(A1168-Clean_Data!L1168,2)</f>
        <v>0</v>
      </c>
    </row>
    <row r="1169" spans="1:3" x14ac:dyDescent="0.3">
      <c r="A1169">
        <f>Clean_Data!F1169*Clean_Data!G1169*(1-Clean_Data!H1169)</f>
        <v>253.65359999999995</v>
      </c>
      <c r="B1169" t="str">
        <f>IF(ROUND(A1169,2)=ROUND(Clean_Data!L1169,2),"OK","ERROR")</f>
        <v>OK</v>
      </c>
      <c r="C1169" s="4">
        <f>ROUND(A1169-Clean_Data!L1169,2)</f>
        <v>0</v>
      </c>
    </row>
    <row r="1170" spans="1:3" x14ac:dyDescent="0.3">
      <c r="A1170">
        <f>Clean_Data!F1170*Clean_Data!G1170*(1-Clean_Data!H1170)</f>
        <v>219.28919999999999</v>
      </c>
      <c r="B1170" t="str">
        <f>IF(ROUND(A1170,2)=ROUND(Clean_Data!L1170,2),"OK","ERROR")</f>
        <v>OK</v>
      </c>
      <c r="C1170" s="4">
        <f>ROUND(A1170-Clean_Data!L1170,2)</f>
        <v>0</v>
      </c>
    </row>
    <row r="1171" spans="1:3" x14ac:dyDescent="0.3">
      <c r="A1171">
        <f>Clean_Data!F1171*Clean_Data!G1171*(1-Clean_Data!H1171)</f>
        <v>2171.7119999999995</v>
      </c>
      <c r="B1171" t="str">
        <f>IF(ROUND(A1171,2)=ROUND(Clean_Data!L1171,2),"OK","ERROR")</f>
        <v>OK</v>
      </c>
      <c r="C1171" s="4">
        <f>ROUND(A1171-Clean_Data!L1171,2)</f>
        <v>0</v>
      </c>
    </row>
    <row r="1172" spans="1:3" x14ac:dyDescent="0.3">
      <c r="A1172">
        <f>Clean_Data!F1172*Clean_Data!G1172*(1-Clean_Data!H1172)</f>
        <v>620.10299999999995</v>
      </c>
      <c r="B1172" t="str">
        <f>IF(ROUND(A1172,2)=ROUND(Clean_Data!L1172,2),"OK","ERROR")</f>
        <v>OK</v>
      </c>
      <c r="C1172" s="4">
        <f>ROUND(A1172-Clean_Data!L1172,2)</f>
        <v>0</v>
      </c>
    </row>
    <row r="1173" spans="1:3" x14ac:dyDescent="0.3">
      <c r="A1173">
        <f>Clean_Data!F1173*Clean_Data!G1173*(1-Clean_Data!H1173)</f>
        <v>115.0416</v>
      </c>
      <c r="B1173" t="str">
        <f>IF(ROUND(A1173,2)=ROUND(Clean_Data!L1173,2),"OK","ERROR")</f>
        <v>OK</v>
      </c>
      <c r="C1173" s="4">
        <f>ROUND(A1173-Clean_Data!L1173,2)</f>
        <v>0</v>
      </c>
    </row>
    <row r="1174" spans="1:3" x14ac:dyDescent="0.3">
      <c r="A1174">
        <f>Clean_Data!F1174*Clean_Data!G1174*(1-Clean_Data!H1174)</f>
        <v>736.17420000000004</v>
      </c>
      <c r="B1174" t="str">
        <f>IF(ROUND(A1174,2)=ROUND(Clean_Data!L1174,2),"OK","ERROR")</f>
        <v>OK</v>
      </c>
      <c r="C1174" s="4">
        <f>ROUND(A1174-Clean_Data!L1174,2)</f>
        <v>0</v>
      </c>
    </row>
    <row r="1175" spans="1:3" x14ac:dyDescent="0.3">
      <c r="A1175">
        <f>Clean_Data!F1175*Clean_Data!G1175*(1-Clean_Data!H1175)</f>
        <v>2275.4556000000002</v>
      </c>
      <c r="B1175" t="str">
        <f>IF(ROUND(A1175,2)=ROUND(Clean_Data!L1175,2),"OK","ERROR")</f>
        <v>OK</v>
      </c>
      <c r="C1175" s="4">
        <f>ROUND(A1175-Clean_Data!L1175,2)</f>
        <v>0</v>
      </c>
    </row>
    <row r="1176" spans="1:3" x14ac:dyDescent="0.3">
      <c r="A1176">
        <f>Clean_Data!F1176*Clean_Data!G1176*(1-Clean_Data!H1176)</f>
        <v>175.608</v>
      </c>
      <c r="B1176" t="str">
        <f>IF(ROUND(A1176,2)=ROUND(Clean_Data!L1176,2),"OK","ERROR")</f>
        <v>OK</v>
      </c>
      <c r="C1176" s="4">
        <f>ROUND(A1176-Clean_Data!L1176,2)</f>
        <v>0</v>
      </c>
    </row>
    <row r="1177" spans="1:3" x14ac:dyDescent="0.3">
      <c r="A1177">
        <f>Clean_Data!F1177*Clean_Data!G1177*(1-Clean_Data!H1177)</f>
        <v>495.48199999999991</v>
      </c>
      <c r="B1177" t="str">
        <f>IF(ROUND(A1177,2)=ROUND(Clean_Data!L1177,2),"OK","ERROR")</f>
        <v>OK</v>
      </c>
      <c r="C1177" s="4">
        <f>ROUND(A1177-Clean_Data!L1177,2)</f>
        <v>0</v>
      </c>
    </row>
    <row r="1178" spans="1:3" x14ac:dyDescent="0.3">
      <c r="A1178">
        <f>Clean_Data!F1178*Clean_Data!G1178*(1-Clean_Data!H1178)</f>
        <v>2676.326</v>
      </c>
      <c r="B1178" t="str">
        <f>IF(ROUND(A1178,2)=ROUND(Clean_Data!L1178,2),"OK","ERROR")</f>
        <v>OK</v>
      </c>
      <c r="C1178" s="4">
        <f>ROUND(A1178-Clean_Data!L1178,2)</f>
        <v>0</v>
      </c>
    </row>
    <row r="1179" spans="1:3" x14ac:dyDescent="0.3">
      <c r="A1179">
        <f>Clean_Data!F1179*Clean_Data!G1179*(1-Clean_Data!H1179)</f>
        <v>1011.2400000000002</v>
      </c>
      <c r="B1179" t="str">
        <f>IF(ROUND(A1179,2)=ROUND(Clean_Data!L1179,2),"OK","ERROR")</f>
        <v>OK</v>
      </c>
      <c r="C1179" s="4">
        <f>ROUND(A1179-Clean_Data!L1179,2)</f>
        <v>0</v>
      </c>
    </row>
    <row r="1180" spans="1:3" x14ac:dyDescent="0.3">
      <c r="A1180">
        <f>Clean_Data!F1180*Clean_Data!G1180*(1-Clean_Data!H1180)</f>
        <v>2379.0312000000004</v>
      </c>
      <c r="B1180" t="str">
        <f>IF(ROUND(A1180,2)=ROUND(Clean_Data!L1180,2),"OK","ERROR")</f>
        <v>OK</v>
      </c>
      <c r="C1180" s="4">
        <f>ROUND(A1180-Clean_Data!L1180,2)</f>
        <v>0</v>
      </c>
    </row>
    <row r="1181" spans="1:3" x14ac:dyDescent="0.3">
      <c r="A1181">
        <f>Clean_Data!F1181*Clean_Data!G1181*(1-Clean_Data!H1181)</f>
        <v>1060.0744</v>
      </c>
      <c r="B1181" t="str">
        <f>IF(ROUND(A1181,2)=ROUND(Clean_Data!L1181,2),"OK","ERROR")</f>
        <v>OK</v>
      </c>
      <c r="C1181" s="4">
        <f>ROUND(A1181-Clean_Data!L1181,2)</f>
        <v>0</v>
      </c>
    </row>
    <row r="1182" spans="1:3" x14ac:dyDescent="0.3">
      <c r="A1182">
        <f>Clean_Data!F1182*Clean_Data!G1182*(1-Clean_Data!H1182)</f>
        <v>1849.0740000000001</v>
      </c>
      <c r="B1182" t="str">
        <f>IF(ROUND(A1182,2)=ROUND(Clean_Data!L1182,2),"OK","ERROR")</f>
        <v>OK</v>
      </c>
      <c r="C1182" s="4">
        <f>ROUND(A1182-Clean_Data!L1182,2)</f>
        <v>0</v>
      </c>
    </row>
    <row r="1183" spans="1:3" x14ac:dyDescent="0.3">
      <c r="A1183">
        <f>Clean_Data!F1183*Clean_Data!G1183*(1-Clean_Data!H1183)</f>
        <v>2808.8928000000001</v>
      </c>
      <c r="B1183" t="str">
        <f>IF(ROUND(A1183,2)=ROUND(Clean_Data!L1183,2),"OK","ERROR")</f>
        <v>OK</v>
      </c>
      <c r="C1183" s="4">
        <f>ROUND(A1183-Clean_Data!L1183,2)</f>
        <v>0</v>
      </c>
    </row>
    <row r="1184" spans="1:3" x14ac:dyDescent="0.3">
      <c r="A1184">
        <f>Clean_Data!F1184*Clean_Data!G1184*(1-Clean_Data!H1184)</f>
        <v>414.71430000000004</v>
      </c>
      <c r="B1184" t="str">
        <f>IF(ROUND(A1184,2)=ROUND(Clean_Data!L1184,2),"OK","ERROR")</f>
        <v>OK</v>
      </c>
      <c r="C1184" s="4">
        <f>ROUND(A1184-Clean_Data!L1184,2)</f>
        <v>0</v>
      </c>
    </row>
    <row r="1185" spans="1:3" x14ac:dyDescent="0.3">
      <c r="A1185">
        <f>Clean_Data!F1185*Clean_Data!G1185*(1-Clean_Data!H1185)</f>
        <v>1442.0759999999998</v>
      </c>
      <c r="B1185" t="str">
        <f>IF(ROUND(A1185,2)=ROUND(Clean_Data!L1185,2),"OK","ERROR")</f>
        <v>OK</v>
      </c>
      <c r="C1185" s="4">
        <f>ROUND(A1185-Clean_Data!L1185,2)</f>
        <v>0</v>
      </c>
    </row>
    <row r="1186" spans="1:3" x14ac:dyDescent="0.3">
      <c r="A1186">
        <f>Clean_Data!F1186*Clean_Data!G1186*(1-Clean_Data!H1186)</f>
        <v>418.33760000000001</v>
      </c>
      <c r="B1186" t="str">
        <f>IF(ROUND(A1186,2)=ROUND(Clean_Data!L1186,2),"OK","ERROR")</f>
        <v>OK</v>
      </c>
      <c r="C1186" s="4">
        <f>ROUND(A1186-Clean_Data!L1186,2)</f>
        <v>0</v>
      </c>
    </row>
    <row r="1187" spans="1:3" x14ac:dyDescent="0.3">
      <c r="A1187">
        <f>Clean_Data!F1187*Clean_Data!G1187*(1-Clean_Data!H1187)</f>
        <v>876.37860000000001</v>
      </c>
      <c r="B1187" t="str">
        <f>IF(ROUND(A1187,2)=ROUND(Clean_Data!L1187,2),"OK","ERROR")</f>
        <v>OK</v>
      </c>
      <c r="C1187" s="4">
        <f>ROUND(A1187-Clean_Data!L1187,2)</f>
        <v>0</v>
      </c>
    </row>
    <row r="1188" spans="1:3" x14ac:dyDescent="0.3">
      <c r="A1188">
        <f>Clean_Data!F1188*Clean_Data!G1188*(1-Clean_Data!H1188)</f>
        <v>338.87039999999996</v>
      </c>
      <c r="B1188" t="str">
        <f>IF(ROUND(A1188,2)=ROUND(Clean_Data!L1188,2),"OK","ERROR")</f>
        <v>OK</v>
      </c>
      <c r="C1188" s="4">
        <f>ROUND(A1188-Clean_Data!L1188,2)</f>
        <v>0</v>
      </c>
    </row>
    <row r="1189" spans="1:3" x14ac:dyDescent="0.3">
      <c r="A1189">
        <f>Clean_Data!F1189*Clean_Data!G1189*(1-Clean_Data!H1189)</f>
        <v>794.72400000000005</v>
      </c>
      <c r="B1189" t="str">
        <f>IF(ROUND(A1189,2)=ROUND(Clean_Data!L1189,2),"OK","ERROR")</f>
        <v>OK</v>
      </c>
      <c r="C1189" s="4">
        <f>ROUND(A1189-Clean_Data!L1189,2)</f>
        <v>0</v>
      </c>
    </row>
    <row r="1190" spans="1:3" x14ac:dyDescent="0.3">
      <c r="A1190">
        <f>Clean_Data!F1190*Clean_Data!G1190*(1-Clean_Data!H1190)</f>
        <v>339.42599999999999</v>
      </c>
      <c r="B1190" t="str">
        <f>IF(ROUND(A1190,2)=ROUND(Clean_Data!L1190,2),"OK","ERROR")</f>
        <v>OK</v>
      </c>
      <c r="C1190" s="4">
        <f>ROUND(A1190-Clean_Data!L1190,2)</f>
        <v>0</v>
      </c>
    </row>
    <row r="1191" spans="1:3" x14ac:dyDescent="0.3">
      <c r="A1191">
        <f>Clean_Data!F1191*Clean_Data!G1191*(1-Clean_Data!H1191)</f>
        <v>1211.6544000000001</v>
      </c>
      <c r="B1191" t="str">
        <f>IF(ROUND(A1191,2)=ROUND(Clean_Data!L1191,2),"OK","ERROR")</f>
        <v>OK</v>
      </c>
      <c r="C1191" s="4">
        <f>ROUND(A1191-Clean_Data!L1191,2)</f>
        <v>0</v>
      </c>
    </row>
    <row r="1192" spans="1:3" x14ac:dyDescent="0.3">
      <c r="A1192">
        <f>Clean_Data!F1192*Clean_Data!G1192*(1-Clean_Data!H1192)</f>
        <v>796.30650000000003</v>
      </c>
      <c r="B1192" t="str">
        <f>IF(ROUND(A1192,2)=ROUND(Clean_Data!L1192,2),"OK","ERROR")</f>
        <v>OK</v>
      </c>
      <c r="C1192" s="4">
        <f>ROUND(A1192-Clean_Data!L1192,2)</f>
        <v>0</v>
      </c>
    </row>
    <row r="1193" spans="1:3" x14ac:dyDescent="0.3">
      <c r="A1193">
        <f>Clean_Data!F1193*Clean_Data!G1193*(1-Clean_Data!H1193)</f>
        <v>325.34039999999993</v>
      </c>
      <c r="B1193" t="str">
        <f>IF(ROUND(A1193,2)=ROUND(Clean_Data!L1193,2),"OK","ERROR")</f>
        <v>OK</v>
      </c>
      <c r="C1193" s="4">
        <f>ROUND(A1193-Clean_Data!L1193,2)</f>
        <v>0</v>
      </c>
    </row>
    <row r="1194" spans="1:3" x14ac:dyDescent="0.3">
      <c r="A1194">
        <f>Clean_Data!F1194*Clean_Data!G1194*(1-Clean_Data!H1194)</f>
        <v>62.119199999999999</v>
      </c>
      <c r="B1194" t="str">
        <f>IF(ROUND(A1194,2)=ROUND(Clean_Data!L1194,2),"OK","ERROR")</f>
        <v>OK</v>
      </c>
      <c r="C1194" s="4">
        <f>ROUND(A1194-Clean_Data!L1194,2)</f>
        <v>0</v>
      </c>
    </row>
    <row r="1195" spans="1:3" x14ac:dyDescent="0.3">
      <c r="A1195">
        <f>Clean_Data!F1195*Clean_Data!G1195*(1-Clean_Data!H1195)</f>
        <v>2461.1316000000002</v>
      </c>
      <c r="B1195" t="str">
        <f>IF(ROUND(A1195,2)=ROUND(Clean_Data!L1195,2),"OK","ERROR")</f>
        <v>OK</v>
      </c>
      <c r="C1195" s="4">
        <f>ROUND(A1195-Clean_Data!L1195,2)</f>
        <v>0</v>
      </c>
    </row>
    <row r="1196" spans="1:3" x14ac:dyDescent="0.3">
      <c r="A1196">
        <f>Clean_Data!F1196*Clean_Data!G1196*(1-Clean_Data!H1196)</f>
        <v>639.62400000000002</v>
      </c>
      <c r="B1196" t="str">
        <f>IF(ROUND(A1196,2)=ROUND(Clean_Data!L1196,2),"OK","ERROR")</f>
        <v>OK</v>
      </c>
      <c r="C1196" s="4">
        <f>ROUND(A1196-Clean_Data!L1196,2)</f>
        <v>0</v>
      </c>
    </row>
    <row r="1197" spans="1:3" x14ac:dyDescent="0.3">
      <c r="A1197">
        <f>Clean_Data!F1197*Clean_Data!G1197*(1-Clean_Data!H1197)</f>
        <v>503.57700000000006</v>
      </c>
      <c r="B1197" t="str">
        <f>IF(ROUND(A1197,2)=ROUND(Clean_Data!L1197,2),"OK","ERROR")</f>
        <v>OK</v>
      </c>
      <c r="C1197" s="4">
        <f>ROUND(A1197-Clean_Data!L1197,2)</f>
        <v>0</v>
      </c>
    </row>
    <row r="1198" spans="1:3" x14ac:dyDescent="0.3">
      <c r="A1198">
        <f>Clean_Data!F1198*Clean_Data!G1198*(1-Clean_Data!H1198)</f>
        <v>1444.5914999999998</v>
      </c>
      <c r="B1198" t="str">
        <f>IF(ROUND(A1198,2)=ROUND(Clean_Data!L1198,2),"OK","ERROR")</f>
        <v>OK</v>
      </c>
      <c r="C1198" s="4">
        <f>ROUND(A1198-Clean_Data!L1198,2)</f>
        <v>0</v>
      </c>
    </row>
    <row r="1199" spans="1:3" x14ac:dyDescent="0.3">
      <c r="A1199">
        <f>Clean_Data!F1199*Clean_Data!G1199*(1-Clean_Data!H1199)</f>
        <v>940.95719999999994</v>
      </c>
      <c r="B1199" t="str">
        <f>IF(ROUND(A1199,2)=ROUND(Clean_Data!L1199,2),"OK","ERROR")</f>
        <v>OK</v>
      </c>
      <c r="C1199" s="4">
        <f>ROUND(A1199-Clean_Data!L1199,2)</f>
        <v>0</v>
      </c>
    </row>
    <row r="1200" spans="1:3" x14ac:dyDescent="0.3">
      <c r="A1200">
        <f>Clean_Data!F1200*Clean_Data!G1200*(1-Clean_Data!H1200)</f>
        <v>514.65959999999995</v>
      </c>
      <c r="B1200" t="str">
        <f>IF(ROUND(A1200,2)=ROUND(Clean_Data!L1200,2),"OK","ERROR")</f>
        <v>OK</v>
      </c>
      <c r="C1200" s="4">
        <f>ROUND(A1200-Clean_Data!L1200,2)</f>
        <v>0</v>
      </c>
    </row>
    <row r="1201" spans="1:3" x14ac:dyDescent="0.3">
      <c r="A1201">
        <f>Clean_Data!F1201*Clean_Data!G1201*(1-Clean_Data!H1201)</f>
        <v>992.87999999999988</v>
      </c>
      <c r="B1201" t="str">
        <f>IF(ROUND(A1201,2)=ROUND(Clean_Data!L1201,2),"OK","ERROR")</f>
        <v>OK</v>
      </c>
      <c r="C1201" s="4">
        <f>ROUND(A1201-Clean_Data!L1201,2)</f>
        <v>0</v>
      </c>
    </row>
    <row r="1202" spans="1:3" x14ac:dyDescent="0.3">
      <c r="A1202">
        <f>Clean_Data!F1202*Clean_Data!G1202*(1-Clean_Data!H1202)</f>
        <v>244.58799999999997</v>
      </c>
      <c r="B1202" t="str">
        <f>IF(ROUND(A1202,2)=ROUND(Clean_Data!L1202,2),"OK","ERROR")</f>
        <v>OK</v>
      </c>
      <c r="C1202" s="4">
        <f>ROUND(A1202-Clean_Data!L1202,2)</f>
        <v>0</v>
      </c>
    </row>
    <row r="1203" spans="1:3" x14ac:dyDescent="0.3">
      <c r="A1203">
        <f>Clean_Data!F1203*Clean_Data!G1203*(1-Clean_Data!H1203)</f>
        <v>479.34989999999999</v>
      </c>
      <c r="B1203" t="str">
        <f>IF(ROUND(A1203,2)=ROUND(Clean_Data!L1203,2),"OK","ERROR")</f>
        <v>OK</v>
      </c>
      <c r="C1203" s="4">
        <f>ROUND(A1203-Clean_Data!L1203,2)</f>
        <v>0</v>
      </c>
    </row>
    <row r="1204" spans="1:3" x14ac:dyDescent="0.3">
      <c r="A1204">
        <f>Clean_Data!F1204*Clean_Data!G1204*(1-Clean_Data!H1204)</f>
        <v>142.49700000000001</v>
      </c>
      <c r="B1204" t="str">
        <f>IF(ROUND(A1204,2)=ROUND(Clean_Data!L1204,2),"OK","ERROR")</f>
        <v>OK</v>
      </c>
      <c r="C1204" s="4">
        <f>ROUND(A1204-Clean_Data!L1204,2)</f>
        <v>0</v>
      </c>
    </row>
    <row r="1205" spans="1:3" x14ac:dyDescent="0.3">
      <c r="A1205">
        <f>Clean_Data!F1205*Clean_Data!G1205*(1-Clean_Data!H1205)</f>
        <v>1912.1599999999999</v>
      </c>
      <c r="B1205" t="str">
        <f>IF(ROUND(A1205,2)=ROUND(Clean_Data!L1205,2),"OK","ERROR")</f>
        <v>OK</v>
      </c>
      <c r="C1205" s="4">
        <f>ROUND(A1205-Clean_Data!L1205,2)</f>
        <v>0</v>
      </c>
    </row>
    <row r="1206" spans="1:3" x14ac:dyDescent="0.3">
      <c r="A1206">
        <f>Clean_Data!F1206*Clean_Data!G1206*(1-Clean_Data!H1206)</f>
        <v>1149.2414999999999</v>
      </c>
      <c r="B1206" t="str">
        <f>IF(ROUND(A1206,2)=ROUND(Clean_Data!L1206,2),"OK","ERROR")</f>
        <v>OK</v>
      </c>
      <c r="C1206" s="4">
        <f>ROUND(A1206-Clean_Data!L1206,2)</f>
        <v>0</v>
      </c>
    </row>
    <row r="1207" spans="1:3" x14ac:dyDescent="0.3">
      <c r="A1207">
        <f>Clean_Data!F1207*Clean_Data!G1207*(1-Clean_Data!H1207)</f>
        <v>357.55720000000002</v>
      </c>
      <c r="B1207" t="str">
        <f>IF(ROUND(A1207,2)=ROUND(Clean_Data!L1207,2),"OK","ERROR")</f>
        <v>OK</v>
      </c>
      <c r="C1207" s="4">
        <f>ROUND(A1207-Clean_Data!L1207,2)</f>
        <v>0</v>
      </c>
    </row>
    <row r="1208" spans="1:3" x14ac:dyDescent="0.3">
      <c r="A1208">
        <f>Clean_Data!F1208*Clean_Data!G1208*(1-Clean_Data!H1208)</f>
        <v>737.25299999999993</v>
      </c>
      <c r="B1208" t="str">
        <f>IF(ROUND(A1208,2)=ROUND(Clean_Data!L1208,2),"OK","ERROR")</f>
        <v>OK</v>
      </c>
      <c r="C1208" s="4">
        <f>ROUND(A1208-Clean_Data!L1208,2)</f>
        <v>0</v>
      </c>
    </row>
    <row r="1209" spans="1:3" x14ac:dyDescent="0.3">
      <c r="A1209">
        <f>Clean_Data!F1209*Clean_Data!G1209*(1-Clean_Data!H1209)</f>
        <v>290.48939999999999</v>
      </c>
      <c r="B1209" t="str">
        <f>IF(ROUND(A1209,2)=ROUND(Clean_Data!L1209,2),"OK","ERROR")</f>
        <v>OK</v>
      </c>
      <c r="C1209" s="4">
        <f>ROUND(A1209-Clean_Data!L1209,2)</f>
        <v>0</v>
      </c>
    </row>
    <row r="1210" spans="1:3" x14ac:dyDescent="0.3">
      <c r="A1210">
        <f>Clean_Data!F1210*Clean_Data!G1210*(1-Clean_Data!H1210)</f>
        <v>1046.5920000000001</v>
      </c>
      <c r="B1210" t="str">
        <f>IF(ROUND(A1210,2)=ROUND(Clean_Data!L1210,2),"OK","ERROR")</f>
        <v>OK</v>
      </c>
      <c r="C1210" s="4">
        <f>ROUND(A1210-Clean_Data!L1210,2)</f>
        <v>0</v>
      </c>
    </row>
    <row r="1211" spans="1:3" x14ac:dyDescent="0.3">
      <c r="A1211">
        <f>Clean_Data!F1211*Clean_Data!G1211*(1-Clean_Data!H1211)</f>
        <v>1122.8396</v>
      </c>
      <c r="B1211" t="str">
        <f>IF(ROUND(A1211,2)=ROUND(Clean_Data!L1211,2),"OK","ERROR")</f>
        <v>OK</v>
      </c>
      <c r="C1211" s="4">
        <f>ROUND(A1211-Clean_Data!L1211,2)</f>
        <v>0</v>
      </c>
    </row>
    <row r="1212" spans="1:3" x14ac:dyDescent="0.3">
      <c r="A1212">
        <f>Clean_Data!F1212*Clean_Data!G1212*(1-Clean_Data!H1212)</f>
        <v>480.21960000000001</v>
      </c>
      <c r="B1212" t="str">
        <f>IF(ROUND(A1212,2)=ROUND(Clean_Data!L1212,2),"OK","ERROR")</f>
        <v>OK</v>
      </c>
      <c r="C1212" s="4">
        <f>ROUND(A1212-Clean_Data!L1212,2)</f>
        <v>0</v>
      </c>
    </row>
    <row r="1213" spans="1:3" x14ac:dyDescent="0.3">
      <c r="A1213">
        <f>Clean_Data!F1213*Clean_Data!G1213*(1-Clean_Data!H1213)</f>
        <v>263.52479999999997</v>
      </c>
      <c r="B1213" t="str">
        <f>IF(ROUND(A1213,2)=ROUND(Clean_Data!L1213,2),"OK","ERROR")</f>
        <v>OK</v>
      </c>
      <c r="C1213" s="4">
        <f>ROUND(A1213-Clean_Data!L1213,2)</f>
        <v>0</v>
      </c>
    </row>
    <row r="1214" spans="1:3" x14ac:dyDescent="0.3">
      <c r="A1214">
        <f>Clean_Data!F1214*Clean_Data!G1214*(1-Clean_Data!H1214)</f>
        <v>160.911</v>
      </c>
      <c r="B1214" t="str">
        <f>IF(ROUND(A1214,2)=ROUND(Clean_Data!L1214,2),"OK","ERROR")</f>
        <v>OK</v>
      </c>
      <c r="C1214" s="4">
        <f>ROUND(A1214-Clean_Data!L1214,2)</f>
        <v>0</v>
      </c>
    </row>
    <row r="1215" spans="1:3" x14ac:dyDescent="0.3">
      <c r="A1215">
        <f>Clean_Data!F1215*Clean_Data!G1215*(1-Clean_Data!H1215)</f>
        <v>146.51000000000002</v>
      </c>
      <c r="B1215" t="str">
        <f>IF(ROUND(A1215,2)=ROUND(Clean_Data!L1215,2),"OK","ERROR")</f>
        <v>OK</v>
      </c>
      <c r="C1215" s="4">
        <f>ROUND(A1215-Clean_Data!L1215,2)</f>
        <v>0</v>
      </c>
    </row>
    <row r="1216" spans="1:3" x14ac:dyDescent="0.3">
      <c r="A1216">
        <f>Clean_Data!F1216*Clean_Data!G1216*(1-Clean_Data!H1216)</f>
        <v>200.99040000000002</v>
      </c>
      <c r="B1216" t="str">
        <f>IF(ROUND(A1216,2)=ROUND(Clean_Data!L1216,2),"OK","ERROR")</f>
        <v>OK</v>
      </c>
      <c r="C1216" s="4">
        <f>ROUND(A1216-Clean_Data!L1216,2)</f>
        <v>0</v>
      </c>
    </row>
    <row r="1217" spans="1:3" x14ac:dyDescent="0.3">
      <c r="A1217">
        <f>Clean_Data!F1217*Clean_Data!G1217*(1-Clean_Data!H1217)</f>
        <v>1402.1964</v>
      </c>
      <c r="B1217" t="str">
        <f>IF(ROUND(A1217,2)=ROUND(Clean_Data!L1217,2),"OK","ERROR")</f>
        <v>OK</v>
      </c>
      <c r="C1217" s="4">
        <f>ROUND(A1217-Clean_Data!L1217,2)</f>
        <v>0</v>
      </c>
    </row>
    <row r="1218" spans="1:3" x14ac:dyDescent="0.3">
      <c r="A1218">
        <f>Clean_Data!F1218*Clean_Data!G1218*(1-Clean_Data!H1218)</f>
        <v>449.74800000000005</v>
      </c>
      <c r="B1218" t="str">
        <f>IF(ROUND(A1218,2)=ROUND(Clean_Data!L1218,2),"OK","ERROR")</f>
        <v>OK</v>
      </c>
      <c r="C1218" s="4">
        <f>ROUND(A1218-Clean_Data!L1218,2)</f>
        <v>0</v>
      </c>
    </row>
    <row r="1219" spans="1:3" x14ac:dyDescent="0.3">
      <c r="A1219">
        <f>Clean_Data!F1219*Clean_Data!G1219*(1-Clean_Data!H1219)</f>
        <v>760.62959999999998</v>
      </c>
      <c r="B1219" t="str">
        <f>IF(ROUND(A1219,2)=ROUND(Clean_Data!L1219,2),"OK","ERROR")</f>
        <v>OK</v>
      </c>
      <c r="C1219" s="4">
        <f>ROUND(A1219-Clean_Data!L1219,2)</f>
        <v>0</v>
      </c>
    </row>
    <row r="1220" spans="1:3" x14ac:dyDescent="0.3">
      <c r="A1220">
        <f>Clean_Data!F1220*Clean_Data!G1220*(1-Clean_Data!H1220)</f>
        <v>457.86779999999999</v>
      </c>
      <c r="B1220" t="str">
        <f>IF(ROUND(A1220,2)=ROUND(Clean_Data!L1220,2),"OK","ERROR")</f>
        <v>OK</v>
      </c>
      <c r="C1220" s="4">
        <f>ROUND(A1220-Clean_Data!L1220,2)</f>
        <v>0</v>
      </c>
    </row>
    <row r="1221" spans="1:3" x14ac:dyDescent="0.3">
      <c r="A1221">
        <f>Clean_Data!F1221*Clean_Data!G1221*(1-Clean_Data!H1221)</f>
        <v>179.49600000000001</v>
      </c>
      <c r="B1221" t="str">
        <f>IF(ROUND(A1221,2)=ROUND(Clean_Data!L1221,2),"OK","ERROR")</f>
        <v>OK</v>
      </c>
      <c r="C1221" s="4">
        <f>ROUND(A1221-Clean_Data!L1221,2)</f>
        <v>0</v>
      </c>
    </row>
    <row r="1222" spans="1:3" x14ac:dyDescent="0.3">
      <c r="A1222">
        <f>Clean_Data!F1222*Clean_Data!G1222*(1-Clean_Data!H1222)</f>
        <v>296.46959999999996</v>
      </c>
      <c r="B1222" t="str">
        <f>IF(ROUND(A1222,2)=ROUND(Clean_Data!L1222,2),"OK","ERROR")</f>
        <v>OK</v>
      </c>
      <c r="C1222" s="4">
        <f>ROUND(A1222-Clean_Data!L1222,2)</f>
        <v>0</v>
      </c>
    </row>
    <row r="1223" spans="1:3" x14ac:dyDescent="0.3">
      <c r="A1223">
        <f>Clean_Data!F1223*Clean_Data!G1223*(1-Clean_Data!H1223)</f>
        <v>1417.086</v>
      </c>
      <c r="B1223" t="str">
        <f>IF(ROUND(A1223,2)=ROUND(Clean_Data!L1223,2),"OK","ERROR")</f>
        <v>OK</v>
      </c>
      <c r="C1223" s="4">
        <f>ROUND(A1223-Clean_Data!L1223,2)</f>
        <v>0</v>
      </c>
    </row>
    <row r="1224" spans="1:3" x14ac:dyDescent="0.3">
      <c r="A1224">
        <f>Clean_Data!F1224*Clean_Data!G1224*(1-Clean_Data!H1224)</f>
        <v>1197.771</v>
      </c>
      <c r="B1224" t="str">
        <f>IF(ROUND(A1224,2)=ROUND(Clean_Data!L1224,2),"OK","ERROR")</f>
        <v>OK</v>
      </c>
      <c r="C1224" s="4">
        <f>ROUND(A1224-Clean_Data!L1224,2)</f>
        <v>0</v>
      </c>
    </row>
    <row r="1225" spans="1:3" x14ac:dyDescent="0.3">
      <c r="A1225">
        <f>Clean_Data!F1225*Clean_Data!G1225*(1-Clean_Data!H1225)</f>
        <v>1013.6741999999998</v>
      </c>
      <c r="B1225" t="str">
        <f>IF(ROUND(A1225,2)=ROUND(Clean_Data!L1225,2),"OK","ERROR")</f>
        <v>OK</v>
      </c>
      <c r="C1225" s="4">
        <f>ROUND(A1225-Clean_Data!L1225,2)</f>
        <v>0</v>
      </c>
    </row>
    <row r="1226" spans="1:3" x14ac:dyDescent="0.3">
      <c r="A1226">
        <f>Clean_Data!F1226*Clean_Data!G1226*(1-Clean_Data!H1226)</f>
        <v>1282.6200000000001</v>
      </c>
      <c r="B1226" t="str">
        <f>IF(ROUND(A1226,2)=ROUND(Clean_Data!L1226,2),"OK","ERROR")</f>
        <v>OK</v>
      </c>
      <c r="C1226" s="4">
        <f>ROUND(A1226-Clean_Data!L1226,2)</f>
        <v>0</v>
      </c>
    </row>
    <row r="1227" spans="1:3" x14ac:dyDescent="0.3">
      <c r="A1227">
        <f>Clean_Data!F1227*Clean_Data!G1227*(1-Clean_Data!H1227)</f>
        <v>750.91800000000001</v>
      </c>
      <c r="B1227" t="str">
        <f>IF(ROUND(A1227,2)=ROUND(Clean_Data!L1227,2),"OK","ERROR")</f>
        <v>OK</v>
      </c>
      <c r="C1227" s="4">
        <f>ROUND(A1227-Clean_Data!L1227,2)</f>
        <v>0</v>
      </c>
    </row>
    <row r="1228" spans="1:3" x14ac:dyDescent="0.3">
      <c r="A1228">
        <f>Clean_Data!F1228*Clean_Data!G1228*(1-Clean_Data!H1228)</f>
        <v>1389.6480000000001</v>
      </c>
      <c r="B1228" t="str">
        <f>IF(ROUND(A1228,2)=ROUND(Clean_Data!L1228,2),"OK","ERROR")</f>
        <v>OK</v>
      </c>
      <c r="C1228" s="4">
        <f>ROUND(A1228-Clean_Data!L1228,2)</f>
        <v>0</v>
      </c>
    </row>
    <row r="1229" spans="1:3" x14ac:dyDescent="0.3">
      <c r="A1229">
        <f>Clean_Data!F1229*Clean_Data!G1229*(1-Clean_Data!H1229)</f>
        <v>1809.3311999999999</v>
      </c>
      <c r="B1229" t="str">
        <f>IF(ROUND(A1229,2)=ROUND(Clean_Data!L1229,2),"OK","ERROR")</f>
        <v>OK</v>
      </c>
      <c r="C1229" s="4">
        <f>ROUND(A1229-Clean_Data!L1229,2)</f>
        <v>0</v>
      </c>
    </row>
    <row r="1230" spans="1:3" x14ac:dyDescent="0.3">
      <c r="A1230">
        <f>Clean_Data!F1230*Clean_Data!G1230*(1-Clean_Data!H1230)</f>
        <v>2521.0625999999997</v>
      </c>
      <c r="B1230" t="str">
        <f>IF(ROUND(A1230,2)=ROUND(Clean_Data!L1230,2),"OK","ERROR")</f>
        <v>OK</v>
      </c>
      <c r="C1230" s="4">
        <f>ROUND(A1230-Clean_Data!L1230,2)</f>
        <v>0</v>
      </c>
    </row>
    <row r="1231" spans="1:3" x14ac:dyDescent="0.3">
      <c r="A1231">
        <f>Clean_Data!F1231*Clean_Data!G1231*(1-Clean_Data!H1231)</f>
        <v>2526.9300000000003</v>
      </c>
      <c r="B1231" t="str">
        <f>IF(ROUND(A1231,2)=ROUND(Clean_Data!L1231,2),"OK","ERROR")</f>
        <v>OK</v>
      </c>
      <c r="C1231" s="4">
        <f>ROUND(A1231-Clean_Data!L1231,2)</f>
        <v>0</v>
      </c>
    </row>
    <row r="1232" spans="1:3" x14ac:dyDescent="0.3">
      <c r="A1232">
        <f>Clean_Data!F1232*Clean_Data!G1232*(1-Clean_Data!H1232)</f>
        <v>634.93799999999987</v>
      </c>
      <c r="B1232" t="str">
        <f>IF(ROUND(A1232,2)=ROUND(Clean_Data!L1232,2),"OK","ERROR")</f>
        <v>OK</v>
      </c>
      <c r="C1232" s="4">
        <f>ROUND(A1232-Clean_Data!L1232,2)</f>
        <v>0</v>
      </c>
    </row>
    <row r="1233" spans="1:3" x14ac:dyDescent="0.3">
      <c r="A1233">
        <f>Clean_Data!F1233*Clean_Data!G1233*(1-Clean_Data!H1233)</f>
        <v>365.96079999999995</v>
      </c>
      <c r="B1233" t="str">
        <f>IF(ROUND(A1233,2)=ROUND(Clean_Data!L1233,2),"OK","ERROR")</f>
        <v>OK</v>
      </c>
      <c r="C1233" s="4">
        <f>ROUND(A1233-Clean_Data!L1233,2)</f>
        <v>0</v>
      </c>
    </row>
    <row r="1234" spans="1:3" x14ac:dyDescent="0.3">
      <c r="A1234">
        <f>Clean_Data!F1234*Clean_Data!G1234*(1-Clean_Data!H1234)</f>
        <v>362.54199999999997</v>
      </c>
      <c r="B1234" t="str">
        <f>IF(ROUND(A1234,2)=ROUND(Clean_Data!L1234,2),"OK","ERROR")</f>
        <v>OK</v>
      </c>
      <c r="C1234" s="4">
        <f>ROUND(A1234-Clean_Data!L1234,2)</f>
        <v>0</v>
      </c>
    </row>
    <row r="1235" spans="1:3" x14ac:dyDescent="0.3">
      <c r="A1235">
        <f>Clean_Data!F1235*Clean_Data!G1235*(1-Clean_Data!H1235)</f>
        <v>1276.0512000000001</v>
      </c>
      <c r="B1235" t="str">
        <f>IF(ROUND(A1235,2)=ROUND(Clean_Data!L1235,2),"OK","ERROR")</f>
        <v>OK</v>
      </c>
      <c r="C1235" s="4">
        <f>ROUND(A1235-Clean_Data!L1235,2)</f>
        <v>0</v>
      </c>
    </row>
    <row r="1236" spans="1:3" x14ac:dyDescent="0.3">
      <c r="A1236">
        <f>Clean_Data!F1236*Clean_Data!G1236*(1-Clean_Data!H1236)</f>
        <v>788.44499999999994</v>
      </c>
      <c r="B1236" t="str">
        <f>IF(ROUND(A1236,2)=ROUND(Clean_Data!L1236,2),"OK","ERROR")</f>
        <v>ERROR</v>
      </c>
      <c r="C1236" s="4">
        <f>ROUND(A1236-Clean_Data!L1236,2)</f>
        <v>0</v>
      </c>
    </row>
    <row r="1237" spans="1:3" x14ac:dyDescent="0.3">
      <c r="A1237">
        <f>Clean_Data!F1237*Clean_Data!G1237*(1-Clean_Data!H1237)</f>
        <v>1466.2656000000002</v>
      </c>
      <c r="B1237" t="str">
        <f>IF(ROUND(A1237,2)=ROUND(Clean_Data!L1237,2),"OK","ERROR")</f>
        <v>OK</v>
      </c>
      <c r="C1237" s="4">
        <f>ROUND(A1237-Clean_Data!L1237,2)</f>
        <v>0</v>
      </c>
    </row>
    <row r="1238" spans="1:3" x14ac:dyDescent="0.3">
      <c r="A1238">
        <f>Clean_Data!F1238*Clean_Data!G1238*(1-Clean_Data!H1238)</f>
        <v>727.26290000000006</v>
      </c>
      <c r="B1238" t="str">
        <f>IF(ROUND(A1238,2)=ROUND(Clean_Data!L1238,2),"OK","ERROR")</f>
        <v>OK</v>
      </c>
      <c r="C1238" s="4">
        <f>ROUND(A1238-Clean_Data!L1238,2)</f>
        <v>0</v>
      </c>
    </row>
    <row r="1239" spans="1:3" x14ac:dyDescent="0.3">
      <c r="A1239">
        <f>Clean_Data!F1239*Clean_Data!G1239*(1-Clean_Data!H1239)</f>
        <v>604.04519999999991</v>
      </c>
      <c r="B1239" t="str">
        <f>IF(ROUND(A1239,2)=ROUND(Clean_Data!L1239,2),"OK","ERROR")</f>
        <v>OK</v>
      </c>
      <c r="C1239" s="4">
        <f>ROUND(A1239-Clean_Data!L1239,2)</f>
        <v>0</v>
      </c>
    </row>
    <row r="1240" spans="1:3" x14ac:dyDescent="0.3">
      <c r="A1240">
        <f>Clean_Data!F1240*Clean_Data!G1240*(1-Clean_Data!H1240)</f>
        <v>2284.1455000000001</v>
      </c>
      <c r="B1240" t="str">
        <f>IF(ROUND(A1240,2)=ROUND(Clean_Data!L1240,2),"OK","ERROR")</f>
        <v>OK</v>
      </c>
      <c r="C1240" s="4">
        <f>ROUND(A1240-Clean_Data!L1240,2)</f>
        <v>0</v>
      </c>
    </row>
    <row r="1241" spans="1:3" x14ac:dyDescent="0.3">
      <c r="A1241">
        <f>Clean_Data!F1241*Clean_Data!G1241*(1-Clean_Data!H1241)</f>
        <v>1431.3780000000002</v>
      </c>
      <c r="B1241" t="str">
        <f>IF(ROUND(A1241,2)=ROUND(Clean_Data!L1241,2),"OK","ERROR")</f>
        <v>OK</v>
      </c>
      <c r="C1241" s="4">
        <f>ROUND(A1241-Clean_Data!L1241,2)</f>
        <v>0</v>
      </c>
    </row>
    <row r="1242" spans="1:3" x14ac:dyDescent="0.3">
      <c r="A1242">
        <f>Clean_Data!F1242*Clean_Data!G1242*(1-Clean_Data!H1242)</f>
        <v>344.09999999999997</v>
      </c>
      <c r="B1242" t="str">
        <f>IF(ROUND(A1242,2)=ROUND(Clean_Data!L1242,2),"OK","ERROR")</f>
        <v>OK</v>
      </c>
      <c r="C1242" s="4">
        <f>ROUND(A1242-Clean_Data!L1242,2)</f>
        <v>0</v>
      </c>
    </row>
    <row r="1243" spans="1:3" x14ac:dyDescent="0.3">
      <c r="A1243">
        <f>Clean_Data!F1243*Clean_Data!G1243*(1-Clean_Data!H1243)</f>
        <v>1477.8104999999998</v>
      </c>
      <c r="B1243" t="str">
        <f>IF(ROUND(A1243,2)=ROUND(Clean_Data!L1243,2),"OK","ERROR")</f>
        <v>OK</v>
      </c>
      <c r="C1243" s="4">
        <f>ROUND(A1243-Clean_Data!L1243,2)</f>
        <v>0</v>
      </c>
    </row>
    <row r="1244" spans="1:3" x14ac:dyDescent="0.3">
      <c r="A1244">
        <f>Clean_Data!F1244*Clean_Data!G1244*(1-Clean_Data!H1244)</f>
        <v>66.295200000000008</v>
      </c>
      <c r="B1244" t="str">
        <f>IF(ROUND(A1244,2)=ROUND(Clean_Data!L1244,2),"OK","ERROR")</f>
        <v>OK</v>
      </c>
      <c r="C1244" s="4">
        <f>ROUND(A1244-Clean_Data!L1244,2)</f>
        <v>0</v>
      </c>
    </row>
    <row r="1245" spans="1:3" x14ac:dyDescent="0.3">
      <c r="A1245">
        <f>Clean_Data!F1245*Clean_Data!G1245*(1-Clean_Data!H1245)</f>
        <v>60.629400000000004</v>
      </c>
      <c r="B1245" t="str">
        <f>IF(ROUND(A1245,2)=ROUND(Clean_Data!L1245,2),"OK","ERROR")</f>
        <v>OK</v>
      </c>
      <c r="C1245" s="4">
        <f>ROUND(A1245-Clean_Data!L1245,2)</f>
        <v>0</v>
      </c>
    </row>
    <row r="1246" spans="1:3" x14ac:dyDescent="0.3">
      <c r="A1246">
        <f>Clean_Data!F1246*Clean_Data!G1246*(1-Clean_Data!H1246)</f>
        <v>348.56639999999999</v>
      </c>
      <c r="B1246" t="str">
        <f>IF(ROUND(A1246,2)=ROUND(Clean_Data!L1246,2),"OK","ERROR")</f>
        <v>OK</v>
      </c>
      <c r="C1246" s="4">
        <f>ROUND(A1246-Clean_Data!L1246,2)</f>
        <v>0</v>
      </c>
    </row>
    <row r="1247" spans="1:3" x14ac:dyDescent="0.3">
      <c r="A1247">
        <f>Clean_Data!F1247*Clean_Data!G1247*(1-Clean_Data!H1247)</f>
        <v>699.62940000000003</v>
      </c>
      <c r="B1247" t="str">
        <f>IF(ROUND(A1247,2)=ROUND(Clean_Data!L1247,2),"OK","ERROR")</f>
        <v>OK</v>
      </c>
      <c r="C1247" s="4">
        <f>ROUND(A1247-Clean_Data!L1247,2)</f>
        <v>0</v>
      </c>
    </row>
    <row r="1248" spans="1:3" x14ac:dyDescent="0.3">
      <c r="A1248">
        <f>Clean_Data!F1248*Clean_Data!G1248*(1-Clean_Data!H1248)</f>
        <v>106.9632</v>
      </c>
      <c r="B1248" t="str">
        <f>IF(ROUND(A1248,2)=ROUND(Clean_Data!L1248,2),"OK","ERROR")</f>
        <v>OK</v>
      </c>
      <c r="C1248" s="4">
        <f>ROUND(A1248-Clean_Data!L1248,2)</f>
        <v>0</v>
      </c>
    </row>
    <row r="1249" spans="1:3" x14ac:dyDescent="0.3">
      <c r="A1249">
        <f>Clean_Data!F1249*Clean_Data!G1249*(1-Clean_Data!H1249)</f>
        <v>1319.1984</v>
      </c>
      <c r="B1249" t="str">
        <f>IF(ROUND(A1249,2)=ROUND(Clean_Data!L1249,2),"OK","ERROR")</f>
        <v>OK</v>
      </c>
      <c r="C1249" s="4">
        <f>ROUND(A1249-Clean_Data!L1249,2)</f>
        <v>0</v>
      </c>
    </row>
    <row r="1250" spans="1:3" x14ac:dyDescent="0.3">
      <c r="A1250">
        <f>Clean_Data!F1250*Clean_Data!G1250*(1-Clean_Data!H1250)</f>
        <v>212.81689999999998</v>
      </c>
      <c r="B1250" t="str">
        <f>IF(ROUND(A1250,2)=ROUND(Clean_Data!L1250,2),"OK","ERROR")</f>
        <v>OK</v>
      </c>
      <c r="C1250" s="4">
        <f>ROUND(A1250-Clean_Data!L1250,2)</f>
        <v>0</v>
      </c>
    </row>
    <row r="1251" spans="1:3" x14ac:dyDescent="0.3">
      <c r="A1251">
        <f>Clean_Data!F1251*Clean_Data!G1251*(1-Clean_Data!H1251)</f>
        <v>779.16959999999995</v>
      </c>
      <c r="B1251" t="str">
        <f>IF(ROUND(A1251,2)=ROUND(Clean_Data!L1251,2),"OK","ERROR")</f>
        <v>OK</v>
      </c>
      <c r="C1251" s="4">
        <f>ROUND(A1251-Clean_Data!L1251,2)</f>
        <v>0</v>
      </c>
    </row>
    <row r="1252" spans="1:3" x14ac:dyDescent="0.3">
      <c r="A1252">
        <f>Clean_Data!F1252*Clean_Data!G1252*(1-Clean_Data!H1252)</f>
        <v>1368.1359000000002</v>
      </c>
      <c r="B1252" t="str">
        <f>IF(ROUND(A1252,2)=ROUND(Clean_Data!L1252,2),"OK","ERROR")</f>
        <v>OK</v>
      </c>
      <c r="C1252" s="4">
        <f>ROUND(A1252-Clean_Data!L1252,2)</f>
        <v>0</v>
      </c>
    </row>
    <row r="1253" spans="1:3" x14ac:dyDescent="0.3">
      <c r="A1253">
        <f>Clean_Data!F1253*Clean_Data!G1253*(1-Clean_Data!H1253)</f>
        <v>562.03</v>
      </c>
      <c r="B1253" t="str">
        <f>IF(ROUND(A1253,2)=ROUND(Clean_Data!L1253,2),"OK","ERROR")</f>
        <v>OK</v>
      </c>
      <c r="C1253" s="4">
        <f>ROUND(A1253-Clean_Data!L1253,2)</f>
        <v>0</v>
      </c>
    </row>
    <row r="1254" spans="1:3" x14ac:dyDescent="0.3">
      <c r="A1254">
        <f>Clean_Data!F1254*Clean_Data!G1254*(1-Clean_Data!H1254)</f>
        <v>318.5136</v>
      </c>
      <c r="B1254" t="str">
        <f>IF(ROUND(A1254,2)=ROUND(Clean_Data!L1254,2),"OK","ERROR")</f>
        <v>OK</v>
      </c>
      <c r="C1254" s="4">
        <f>ROUND(A1254-Clean_Data!L1254,2)</f>
        <v>0</v>
      </c>
    </row>
    <row r="1255" spans="1:3" x14ac:dyDescent="0.3">
      <c r="A1255">
        <f>Clean_Data!F1255*Clean_Data!G1255*(1-Clean_Data!H1255)</f>
        <v>2077.4315999999999</v>
      </c>
      <c r="B1255" t="str">
        <f>IF(ROUND(A1255,2)=ROUND(Clean_Data!L1255,2),"OK","ERROR")</f>
        <v>OK</v>
      </c>
      <c r="C1255" s="4">
        <f>ROUND(A1255-Clean_Data!L1255,2)</f>
        <v>0</v>
      </c>
    </row>
    <row r="1256" spans="1:3" x14ac:dyDescent="0.3">
      <c r="A1256">
        <f>Clean_Data!F1256*Clean_Data!G1256*(1-Clean_Data!H1256)</f>
        <v>111.52</v>
      </c>
      <c r="B1256" t="str">
        <f>IF(ROUND(A1256,2)=ROUND(Clean_Data!L1256,2),"OK","ERROR")</f>
        <v>OK</v>
      </c>
      <c r="C1256" s="4">
        <f>ROUND(A1256-Clean_Data!L1256,2)</f>
        <v>0</v>
      </c>
    </row>
    <row r="1257" spans="1:3" x14ac:dyDescent="0.3">
      <c r="A1257">
        <f>Clean_Data!F1257*Clean_Data!G1257*(1-Clean_Data!H1257)</f>
        <v>2631.8992000000003</v>
      </c>
      <c r="B1257" t="str">
        <f>IF(ROUND(A1257,2)=ROUND(Clean_Data!L1257,2),"OK","ERROR")</f>
        <v>OK</v>
      </c>
      <c r="C1257" s="4">
        <f>ROUND(A1257-Clean_Data!L1257,2)</f>
        <v>0</v>
      </c>
    </row>
    <row r="1258" spans="1:3" x14ac:dyDescent="0.3">
      <c r="A1258">
        <f>Clean_Data!F1258*Clean_Data!G1258*(1-Clean_Data!H1258)</f>
        <v>413.77559999999994</v>
      </c>
      <c r="B1258" t="str">
        <f>IF(ROUND(A1258,2)=ROUND(Clean_Data!L1258,2),"OK","ERROR")</f>
        <v>OK</v>
      </c>
      <c r="C1258" s="4">
        <f>ROUND(A1258-Clean_Data!L1258,2)</f>
        <v>0</v>
      </c>
    </row>
    <row r="1259" spans="1:3" x14ac:dyDescent="0.3">
      <c r="A1259">
        <f>Clean_Data!F1259*Clean_Data!G1259*(1-Clean_Data!H1259)</f>
        <v>2633.7860000000001</v>
      </c>
      <c r="B1259" t="str">
        <f>IF(ROUND(A1259,2)=ROUND(Clean_Data!L1259,2),"OK","ERROR")</f>
        <v>OK</v>
      </c>
      <c r="C1259" s="4">
        <f>ROUND(A1259-Clean_Data!L1259,2)</f>
        <v>0</v>
      </c>
    </row>
    <row r="1260" spans="1:3" x14ac:dyDescent="0.3">
      <c r="A1260">
        <f>Clean_Data!F1260*Clean_Data!G1260*(1-Clean_Data!H1260)</f>
        <v>2295.1905000000002</v>
      </c>
      <c r="B1260" t="str">
        <f>IF(ROUND(A1260,2)=ROUND(Clean_Data!L1260,2),"OK","ERROR")</f>
        <v>OK</v>
      </c>
      <c r="C1260" s="4">
        <f>ROUND(A1260-Clean_Data!L1260,2)</f>
        <v>0</v>
      </c>
    </row>
    <row r="1261" spans="1:3" x14ac:dyDescent="0.3">
      <c r="A1261">
        <f>Clean_Data!F1261*Clean_Data!G1261*(1-Clean_Data!H1261)</f>
        <v>496.52640000000002</v>
      </c>
      <c r="B1261" t="str">
        <f>IF(ROUND(A1261,2)=ROUND(Clean_Data!L1261,2),"OK","ERROR")</f>
        <v>OK</v>
      </c>
      <c r="C1261" s="4">
        <f>ROUND(A1261-Clean_Data!L1261,2)</f>
        <v>0</v>
      </c>
    </row>
    <row r="1262" spans="1:3" x14ac:dyDescent="0.3">
      <c r="A1262">
        <f>Clean_Data!F1262*Clean_Data!G1262*(1-Clean_Data!H1262)</f>
        <v>350.8596</v>
      </c>
      <c r="B1262" t="str">
        <f>IF(ROUND(A1262,2)=ROUND(Clean_Data!L1262,2),"OK","ERROR")</f>
        <v>OK</v>
      </c>
      <c r="C1262" s="4">
        <f>ROUND(A1262-Clean_Data!L1262,2)</f>
        <v>0</v>
      </c>
    </row>
    <row r="1263" spans="1:3" x14ac:dyDescent="0.3">
      <c r="A1263">
        <f>Clean_Data!F1263*Clean_Data!G1263*(1-Clean_Data!H1263)</f>
        <v>225.82500000000002</v>
      </c>
      <c r="B1263" t="str">
        <f>IF(ROUND(A1263,2)=ROUND(Clean_Data!L1263,2),"OK","ERROR")</f>
        <v>ERROR</v>
      </c>
      <c r="C1263" s="4">
        <f>ROUND(A1263-Clean_Data!L1263,2)</f>
        <v>0.01</v>
      </c>
    </row>
    <row r="1264" spans="1:3" x14ac:dyDescent="0.3">
      <c r="A1264">
        <f>Clean_Data!F1264*Clean_Data!G1264*(1-Clean_Data!H1264)</f>
        <v>268.67700000000002</v>
      </c>
      <c r="B1264" t="str">
        <f>IF(ROUND(A1264,2)=ROUND(Clean_Data!L1264,2),"OK","ERROR")</f>
        <v>OK</v>
      </c>
      <c r="C1264" s="4">
        <f>ROUND(A1264-Clean_Data!L1264,2)</f>
        <v>0</v>
      </c>
    </row>
    <row r="1265" spans="1:3" x14ac:dyDescent="0.3">
      <c r="A1265">
        <f>Clean_Data!F1265*Clean_Data!G1265*(1-Clean_Data!H1265)</f>
        <v>49.785200000000003</v>
      </c>
      <c r="B1265" t="str">
        <f>IF(ROUND(A1265,2)=ROUND(Clean_Data!L1265,2),"OK","ERROR")</f>
        <v>OK</v>
      </c>
      <c r="C1265" s="4">
        <f>ROUND(A1265-Clean_Data!L1265,2)</f>
        <v>0</v>
      </c>
    </row>
    <row r="1266" spans="1:3" x14ac:dyDescent="0.3">
      <c r="A1266">
        <f>Clean_Data!F1266*Clean_Data!G1266*(1-Clean_Data!H1266)</f>
        <v>358.88400000000001</v>
      </c>
      <c r="B1266" t="str">
        <f>IF(ROUND(A1266,2)=ROUND(Clean_Data!L1266,2),"OK","ERROR")</f>
        <v>OK</v>
      </c>
      <c r="C1266" s="4">
        <f>ROUND(A1266-Clean_Data!L1266,2)</f>
        <v>0</v>
      </c>
    </row>
    <row r="1267" spans="1:3" x14ac:dyDescent="0.3">
      <c r="A1267">
        <f>Clean_Data!F1267*Clean_Data!G1267*(1-Clean_Data!H1267)</f>
        <v>2150.0783999999999</v>
      </c>
      <c r="B1267" t="str">
        <f>IF(ROUND(A1267,2)=ROUND(Clean_Data!L1267,2),"OK","ERROR")</f>
        <v>OK</v>
      </c>
      <c r="C1267" s="4">
        <f>ROUND(A1267-Clean_Data!L1267,2)</f>
        <v>0</v>
      </c>
    </row>
    <row r="1268" spans="1:3" x14ac:dyDescent="0.3">
      <c r="A1268">
        <f>Clean_Data!F1268*Clean_Data!G1268*(1-Clean_Data!H1268)</f>
        <v>850.55100000000004</v>
      </c>
      <c r="B1268" t="str">
        <f>IF(ROUND(A1268,2)=ROUND(Clean_Data!L1268,2),"OK","ERROR")</f>
        <v>OK</v>
      </c>
      <c r="C1268" s="4">
        <f>ROUND(A1268-Clean_Data!L1268,2)</f>
        <v>0</v>
      </c>
    </row>
    <row r="1269" spans="1:3" x14ac:dyDescent="0.3">
      <c r="A1269">
        <f>Clean_Data!F1269*Clean_Data!G1269*(1-Clean_Data!H1269)</f>
        <v>1636.0595999999998</v>
      </c>
      <c r="B1269" t="str">
        <f>IF(ROUND(A1269,2)=ROUND(Clean_Data!L1269,2),"OK","ERROR")</f>
        <v>OK</v>
      </c>
      <c r="C1269" s="4">
        <f>ROUND(A1269-Clean_Data!L1269,2)</f>
        <v>0</v>
      </c>
    </row>
    <row r="1270" spans="1:3" x14ac:dyDescent="0.3">
      <c r="A1270">
        <f>Clean_Data!F1270*Clean_Data!G1270*(1-Clean_Data!H1270)</f>
        <v>784.10759999999993</v>
      </c>
      <c r="B1270" t="str">
        <f>IF(ROUND(A1270,2)=ROUND(Clean_Data!L1270,2),"OK","ERROR")</f>
        <v>OK</v>
      </c>
      <c r="C1270" s="4">
        <f>ROUND(A1270-Clean_Data!L1270,2)</f>
        <v>0</v>
      </c>
    </row>
    <row r="1271" spans="1:3" x14ac:dyDescent="0.3">
      <c r="A1271">
        <f>Clean_Data!F1271*Clean_Data!G1271*(1-Clean_Data!H1271)</f>
        <v>1224.5904</v>
      </c>
      <c r="B1271" t="str">
        <f>IF(ROUND(A1271,2)=ROUND(Clean_Data!L1271,2),"OK","ERROR")</f>
        <v>OK</v>
      </c>
      <c r="C1271" s="4">
        <f>ROUND(A1271-Clean_Data!L1271,2)</f>
        <v>0</v>
      </c>
    </row>
    <row r="1272" spans="1:3" x14ac:dyDescent="0.3">
      <c r="A1272">
        <f>Clean_Data!F1272*Clean_Data!G1272*(1-Clean_Data!H1272)</f>
        <v>2328.8000000000002</v>
      </c>
      <c r="B1272" t="str">
        <f>IF(ROUND(A1272,2)=ROUND(Clean_Data!L1272,2),"OK","ERROR")</f>
        <v>OK</v>
      </c>
      <c r="C1272" s="4">
        <f>ROUND(A1272-Clean_Data!L1272,2)</f>
        <v>0</v>
      </c>
    </row>
    <row r="1273" spans="1:3" x14ac:dyDescent="0.3">
      <c r="A1273">
        <f>Clean_Data!F1273*Clean_Data!G1273*(1-Clean_Data!H1273)</f>
        <v>175.07249999999999</v>
      </c>
      <c r="B1273" t="str">
        <f>IF(ROUND(A1273,2)=ROUND(Clean_Data!L1273,2),"OK","ERROR")</f>
        <v>OK</v>
      </c>
      <c r="C1273" s="4">
        <f>ROUND(A1273-Clean_Data!L1273,2)</f>
        <v>0</v>
      </c>
    </row>
    <row r="1274" spans="1:3" x14ac:dyDescent="0.3">
      <c r="A1274">
        <f>Clean_Data!F1274*Clean_Data!G1274*(1-Clean_Data!H1274)</f>
        <v>1741.8288</v>
      </c>
      <c r="B1274" t="str">
        <f>IF(ROUND(A1274,2)=ROUND(Clean_Data!L1274,2),"OK","ERROR")</f>
        <v>OK</v>
      </c>
      <c r="C1274" s="4">
        <f>ROUND(A1274-Clean_Data!L1274,2)</f>
        <v>0</v>
      </c>
    </row>
    <row r="1275" spans="1:3" x14ac:dyDescent="0.3">
      <c r="A1275">
        <f>Clean_Data!F1275*Clean_Data!G1275*(1-Clean_Data!H1275)</f>
        <v>391.11</v>
      </c>
      <c r="B1275" t="str">
        <f>IF(ROUND(A1275,2)=ROUND(Clean_Data!L1275,2),"OK","ERROR")</f>
        <v>OK</v>
      </c>
      <c r="C1275" s="4">
        <f>ROUND(A1275-Clean_Data!L1275,2)</f>
        <v>0</v>
      </c>
    </row>
    <row r="1276" spans="1:3" x14ac:dyDescent="0.3">
      <c r="A1276">
        <f>Clean_Data!F1276*Clean_Data!G1276*(1-Clean_Data!H1276)</f>
        <v>167.541</v>
      </c>
      <c r="B1276" t="str">
        <f>IF(ROUND(A1276,2)=ROUND(Clean_Data!L1276,2),"OK","ERROR")</f>
        <v>OK</v>
      </c>
      <c r="C1276" s="4">
        <f>ROUND(A1276-Clean_Data!L1276,2)</f>
        <v>0</v>
      </c>
    </row>
    <row r="1277" spans="1:3" x14ac:dyDescent="0.3">
      <c r="A1277">
        <f>Clean_Data!F1277*Clean_Data!G1277*(1-Clean_Data!H1277)</f>
        <v>1464.1236000000001</v>
      </c>
      <c r="B1277" t="str">
        <f>IF(ROUND(A1277,2)=ROUND(Clean_Data!L1277,2),"OK","ERROR")</f>
        <v>OK</v>
      </c>
      <c r="C1277" s="4">
        <f>ROUND(A1277-Clean_Data!L1277,2)</f>
        <v>0</v>
      </c>
    </row>
    <row r="1278" spans="1:3" x14ac:dyDescent="0.3">
      <c r="A1278">
        <f>Clean_Data!F1278*Clean_Data!G1278*(1-Clean_Data!H1278)</f>
        <v>1339.9113000000002</v>
      </c>
      <c r="B1278" t="str">
        <f>IF(ROUND(A1278,2)=ROUND(Clean_Data!L1278,2),"OK","ERROR")</f>
        <v>OK</v>
      </c>
      <c r="C1278" s="4">
        <f>ROUND(A1278-Clean_Data!L1278,2)</f>
        <v>0</v>
      </c>
    </row>
    <row r="1279" spans="1:3" x14ac:dyDescent="0.3">
      <c r="A1279">
        <f>Clean_Data!F1279*Clean_Data!G1279*(1-Clean_Data!H1279)</f>
        <v>110.6104</v>
      </c>
      <c r="B1279" t="str">
        <f>IF(ROUND(A1279,2)=ROUND(Clean_Data!L1279,2),"OK","ERROR")</f>
        <v>OK</v>
      </c>
      <c r="C1279" s="4">
        <f>ROUND(A1279-Clean_Data!L1279,2)</f>
        <v>0</v>
      </c>
    </row>
    <row r="1280" spans="1:3" x14ac:dyDescent="0.3">
      <c r="A1280">
        <f>Clean_Data!F1280*Clean_Data!G1280*(1-Clean_Data!H1280)</f>
        <v>257.3802</v>
      </c>
      <c r="B1280" t="str">
        <f>IF(ROUND(A1280,2)=ROUND(Clean_Data!L1280,2),"OK","ERROR")</f>
        <v>OK</v>
      </c>
      <c r="C1280" s="4">
        <f>ROUND(A1280-Clean_Data!L1280,2)</f>
        <v>0</v>
      </c>
    </row>
    <row r="1281" spans="1:3" x14ac:dyDescent="0.3">
      <c r="A1281">
        <f>Clean_Data!F1281*Clean_Data!G1281*(1-Clean_Data!H1281)</f>
        <v>690.04459999999995</v>
      </c>
      <c r="B1281" t="str">
        <f>IF(ROUND(A1281,2)=ROUND(Clean_Data!L1281,2),"OK","ERROR")</f>
        <v>OK</v>
      </c>
      <c r="C1281" s="4">
        <f>ROUND(A1281-Clean_Data!L1281,2)</f>
        <v>0</v>
      </c>
    </row>
    <row r="1282" spans="1:3" x14ac:dyDescent="0.3">
      <c r="A1282">
        <f>Clean_Data!F1282*Clean_Data!G1282*(1-Clean_Data!H1282)</f>
        <v>2879.3191000000002</v>
      </c>
      <c r="B1282" t="str">
        <f>IF(ROUND(A1282,2)=ROUND(Clean_Data!L1282,2),"OK","ERROR")</f>
        <v>OK</v>
      </c>
      <c r="C1282" s="4">
        <f>ROUND(A1282-Clean_Data!L1282,2)</f>
        <v>0</v>
      </c>
    </row>
    <row r="1283" spans="1:3" x14ac:dyDescent="0.3">
      <c r="A1283">
        <f>Clean_Data!F1283*Clean_Data!G1283*(1-Clean_Data!H1283)</f>
        <v>710.43480000000011</v>
      </c>
      <c r="B1283" t="str">
        <f>IF(ROUND(A1283,2)=ROUND(Clean_Data!L1283,2),"OK","ERROR")</f>
        <v>OK</v>
      </c>
      <c r="C1283" s="4">
        <f>ROUND(A1283-Clean_Data!L1283,2)</f>
        <v>0</v>
      </c>
    </row>
    <row r="1284" spans="1:3" x14ac:dyDescent="0.3">
      <c r="A1284">
        <f>Clean_Data!F1284*Clean_Data!G1284*(1-Clean_Data!H1284)</f>
        <v>2273.6532000000002</v>
      </c>
      <c r="B1284" t="str">
        <f>IF(ROUND(A1284,2)=ROUND(Clean_Data!L1284,2),"OK","ERROR")</f>
        <v>OK</v>
      </c>
      <c r="C1284" s="4">
        <f>ROUND(A1284-Clean_Data!L1284,2)</f>
        <v>0</v>
      </c>
    </row>
    <row r="1285" spans="1:3" x14ac:dyDescent="0.3">
      <c r="A1285">
        <f>Clean_Data!F1285*Clean_Data!G1285*(1-Clean_Data!H1285)</f>
        <v>1144.0836000000002</v>
      </c>
      <c r="B1285" t="str">
        <f>IF(ROUND(A1285,2)=ROUND(Clean_Data!L1285,2),"OK","ERROR")</f>
        <v>OK</v>
      </c>
      <c r="C1285" s="4">
        <f>ROUND(A1285-Clean_Data!L1285,2)</f>
        <v>0</v>
      </c>
    </row>
    <row r="1286" spans="1:3" x14ac:dyDescent="0.3">
      <c r="A1286">
        <f>Clean_Data!F1286*Clean_Data!G1286*(1-Clean_Data!H1286)</f>
        <v>1411.5287999999998</v>
      </c>
      <c r="B1286" t="str">
        <f>IF(ROUND(A1286,2)=ROUND(Clean_Data!L1286,2),"OK","ERROR")</f>
        <v>OK</v>
      </c>
      <c r="C1286" s="4">
        <f>ROUND(A1286-Clean_Data!L1286,2)</f>
        <v>0</v>
      </c>
    </row>
    <row r="1287" spans="1:3" x14ac:dyDescent="0.3">
      <c r="A1287">
        <f>Clean_Data!F1287*Clean_Data!G1287*(1-Clean_Data!H1287)</f>
        <v>1297.8559999999998</v>
      </c>
      <c r="B1287" t="str">
        <f>IF(ROUND(A1287,2)=ROUND(Clean_Data!L1287,2),"OK","ERROR")</f>
        <v>OK</v>
      </c>
      <c r="C1287" s="4">
        <f>ROUND(A1287-Clean_Data!L1287,2)</f>
        <v>0</v>
      </c>
    </row>
    <row r="1288" spans="1:3" x14ac:dyDescent="0.3">
      <c r="A1288">
        <f>Clean_Data!F1288*Clean_Data!G1288*(1-Clean_Data!H1288)</f>
        <v>2881.1412</v>
      </c>
      <c r="B1288" t="str">
        <f>IF(ROUND(A1288,2)=ROUND(Clean_Data!L1288,2),"OK","ERROR")</f>
        <v>OK</v>
      </c>
      <c r="C1288" s="4">
        <f>ROUND(A1288-Clean_Data!L1288,2)</f>
        <v>0</v>
      </c>
    </row>
    <row r="1289" spans="1:3" x14ac:dyDescent="0.3">
      <c r="A1289">
        <f>Clean_Data!F1289*Clean_Data!G1289*(1-Clean_Data!H1289)</f>
        <v>1251.4379999999999</v>
      </c>
      <c r="B1289" t="str">
        <f>IF(ROUND(A1289,2)=ROUND(Clean_Data!L1289,2),"OK","ERROR")</f>
        <v>OK</v>
      </c>
      <c r="C1289" s="4">
        <f>ROUND(A1289-Clean_Data!L1289,2)</f>
        <v>0</v>
      </c>
    </row>
    <row r="1290" spans="1:3" x14ac:dyDescent="0.3">
      <c r="A1290">
        <f>Clean_Data!F1290*Clean_Data!G1290*(1-Clean_Data!H1290)</f>
        <v>570.84540000000004</v>
      </c>
      <c r="B1290" t="str">
        <f>IF(ROUND(A1290,2)=ROUND(Clean_Data!L1290,2),"OK","ERROR")</f>
        <v>OK</v>
      </c>
      <c r="C1290" s="4">
        <f>ROUND(A1290-Clean_Data!L1290,2)</f>
        <v>0</v>
      </c>
    </row>
    <row r="1291" spans="1:3" x14ac:dyDescent="0.3">
      <c r="A1291">
        <f>Clean_Data!F1291*Clean_Data!G1291*(1-Clean_Data!H1291)</f>
        <v>758.27919999999995</v>
      </c>
      <c r="B1291" t="str">
        <f>IF(ROUND(A1291,2)=ROUND(Clean_Data!L1291,2),"OK","ERROR")</f>
        <v>OK</v>
      </c>
      <c r="C1291" s="4">
        <f>ROUND(A1291-Clean_Data!L1291,2)</f>
        <v>0</v>
      </c>
    </row>
    <row r="1292" spans="1:3" x14ac:dyDescent="0.3">
      <c r="A1292">
        <f>Clean_Data!F1292*Clean_Data!G1292*(1-Clean_Data!H1292)</f>
        <v>1718.7719999999999</v>
      </c>
      <c r="B1292" t="str">
        <f>IF(ROUND(A1292,2)=ROUND(Clean_Data!L1292,2),"OK","ERROR")</f>
        <v>OK</v>
      </c>
      <c r="C1292" s="4">
        <f>ROUND(A1292-Clean_Data!L1292,2)</f>
        <v>0</v>
      </c>
    </row>
    <row r="1293" spans="1:3" x14ac:dyDescent="0.3">
      <c r="A1293">
        <f>Clean_Data!F1293*Clean_Data!G1293*(1-Clean_Data!H1293)</f>
        <v>1419.6105</v>
      </c>
      <c r="B1293" t="str">
        <f>IF(ROUND(A1293,2)=ROUND(Clean_Data!L1293,2),"OK","ERROR")</f>
        <v>OK</v>
      </c>
      <c r="C1293" s="4">
        <f>ROUND(A1293-Clean_Data!L1293,2)</f>
        <v>0</v>
      </c>
    </row>
    <row r="1294" spans="1:3" x14ac:dyDescent="0.3">
      <c r="A1294">
        <f>Clean_Data!F1294*Clean_Data!G1294*(1-Clean_Data!H1294)</f>
        <v>38.766199999999998</v>
      </c>
      <c r="B1294" t="str">
        <f>IF(ROUND(A1294,2)=ROUND(Clean_Data!L1294,2),"OK","ERROR")</f>
        <v>OK</v>
      </c>
      <c r="C1294" s="4">
        <f>ROUND(A1294-Clean_Data!L1294,2)</f>
        <v>0</v>
      </c>
    </row>
    <row r="1295" spans="1:3" x14ac:dyDescent="0.3">
      <c r="A1295">
        <f>Clean_Data!F1295*Clean_Data!G1295*(1-Clean_Data!H1295)</f>
        <v>44.708399999999997</v>
      </c>
      <c r="B1295" t="str">
        <f>IF(ROUND(A1295,2)=ROUND(Clean_Data!L1295,2),"OK","ERROR")</f>
        <v>OK</v>
      </c>
      <c r="C1295" s="4">
        <f>ROUND(A1295-Clean_Data!L1295,2)</f>
        <v>0</v>
      </c>
    </row>
    <row r="1296" spans="1:3" x14ac:dyDescent="0.3">
      <c r="A1296">
        <f>Clean_Data!F1296*Clean_Data!G1296*(1-Clean_Data!H1296)</f>
        <v>1278.4091999999998</v>
      </c>
      <c r="B1296" t="str">
        <f>IF(ROUND(A1296,2)=ROUND(Clean_Data!L1296,2),"OK","ERROR")</f>
        <v>OK</v>
      </c>
      <c r="C1296" s="4">
        <f>ROUND(A1296-Clean_Data!L1296,2)</f>
        <v>0</v>
      </c>
    </row>
    <row r="1297" spans="1:3" x14ac:dyDescent="0.3">
      <c r="A1297">
        <f>Clean_Data!F1297*Clean_Data!G1297*(1-Clean_Data!H1297)</f>
        <v>414.50759999999997</v>
      </c>
      <c r="B1297" t="str">
        <f>IF(ROUND(A1297,2)=ROUND(Clean_Data!L1297,2),"OK","ERROR")</f>
        <v>OK</v>
      </c>
      <c r="C1297" s="4">
        <f>ROUND(A1297-Clean_Data!L1297,2)</f>
        <v>0</v>
      </c>
    </row>
    <row r="1298" spans="1:3" x14ac:dyDescent="0.3">
      <c r="A1298">
        <f>Clean_Data!F1298*Clean_Data!G1298*(1-Clean_Data!H1298)</f>
        <v>2871.5231999999996</v>
      </c>
      <c r="B1298" t="str">
        <f>IF(ROUND(A1298,2)=ROUND(Clean_Data!L1298,2),"OK","ERROR")</f>
        <v>OK</v>
      </c>
      <c r="C1298" s="4">
        <f>ROUND(A1298-Clean_Data!L1298,2)</f>
        <v>0</v>
      </c>
    </row>
    <row r="1299" spans="1:3" x14ac:dyDescent="0.3">
      <c r="A1299">
        <f>Clean_Data!F1299*Clean_Data!G1299*(1-Clean_Data!H1299)</f>
        <v>994.04500000000007</v>
      </c>
      <c r="B1299" t="str">
        <f>IF(ROUND(A1299,2)=ROUND(Clean_Data!L1299,2),"OK","ERROR")</f>
        <v>ERROR</v>
      </c>
      <c r="C1299" s="4">
        <f>ROUND(A1299-Clean_Data!L1299,2)</f>
        <v>0.01</v>
      </c>
    </row>
    <row r="1300" spans="1:3" x14ac:dyDescent="0.3">
      <c r="A1300">
        <f>Clean_Data!F1300*Clean_Data!G1300*(1-Clean_Data!H1300)</f>
        <v>482.61899999999997</v>
      </c>
      <c r="B1300" t="str">
        <f>IF(ROUND(A1300,2)=ROUND(Clean_Data!L1300,2),"OK","ERROR")</f>
        <v>OK</v>
      </c>
      <c r="C1300" s="4">
        <f>ROUND(A1300-Clean_Data!L1300,2)</f>
        <v>0</v>
      </c>
    </row>
    <row r="1301" spans="1:3" x14ac:dyDescent="0.3">
      <c r="A1301">
        <f>Clean_Data!F1301*Clean_Data!G1301*(1-Clean_Data!H1301)</f>
        <v>299.74979999999999</v>
      </c>
      <c r="B1301" t="str">
        <f>IF(ROUND(A1301,2)=ROUND(Clean_Data!L1301,2),"OK","ERROR")</f>
        <v>OK</v>
      </c>
      <c r="C1301" s="4">
        <f>ROUND(A1301-Clean_Data!L1301,2)</f>
        <v>0</v>
      </c>
    </row>
    <row r="1302" spans="1:3" x14ac:dyDescent="0.3">
      <c r="A1302">
        <f>Clean_Data!F1302*Clean_Data!G1302*(1-Clean_Data!H1302)</f>
        <v>278.1216</v>
      </c>
      <c r="B1302" t="str">
        <f>IF(ROUND(A1302,2)=ROUND(Clean_Data!L1302,2),"OK","ERROR")</f>
        <v>OK</v>
      </c>
      <c r="C1302" s="4">
        <f>ROUND(A1302-Clean_Data!L1302,2)</f>
        <v>0</v>
      </c>
    </row>
    <row r="1303" spans="1:3" x14ac:dyDescent="0.3">
      <c r="A1303">
        <f>Clean_Data!F1303*Clean_Data!G1303*(1-Clean_Data!H1303)</f>
        <v>377.18459999999999</v>
      </c>
      <c r="B1303" t="str">
        <f>IF(ROUND(A1303,2)=ROUND(Clean_Data!L1303,2),"OK","ERROR")</f>
        <v>OK</v>
      </c>
      <c r="C1303" s="4">
        <f>ROUND(A1303-Clean_Data!L1303,2)</f>
        <v>0</v>
      </c>
    </row>
    <row r="1304" spans="1:3" x14ac:dyDescent="0.3">
      <c r="A1304">
        <f>Clean_Data!F1304*Clean_Data!G1304*(1-Clean_Data!H1304)</f>
        <v>1979.1324</v>
      </c>
      <c r="B1304" t="str">
        <f>IF(ROUND(A1304,2)=ROUND(Clean_Data!L1304,2),"OK","ERROR")</f>
        <v>OK</v>
      </c>
      <c r="C1304" s="4">
        <f>ROUND(A1304-Clean_Data!L1304,2)</f>
        <v>0</v>
      </c>
    </row>
    <row r="1305" spans="1:3" x14ac:dyDescent="0.3">
      <c r="A1305">
        <f>Clean_Data!F1305*Clean_Data!G1305*(1-Clean_Data!H1305)</f>
        <v>1978.0170000000001</v>
      </c>
      <c r="B1305" t="str">
        <f>IF(ROUND(A1305,2)=ROUND(Clean_Data!L1305,2),"OK","ERROR")</f>
        <v>OK</v>
      </c>
      <c r="C1305" s="4">
        <f>ROUND(A1305-Clean_Data!L1305,2)</f>
        <v>0</v>
      </c>
    </row>
    <row r="1306" spans="1:3" x14ac:dyDescent="0.3">
      <c r="A1306">
        <f>Clean_Data!F1306*Clean_Data!G1306*(1-Clean_Data!H1306)</f>
        <v>1924.1299999999999</v>
      </c>
      <c r="B1306" t="str">
        <f>IF(ROUND(A1306,2)=ROUND(Clean_Data!L1306,2),"OK","ERROR")</f>
        <v>OK</v>
      </c>
      <c r="C1306" s="4">
        <f>ROUND(A1306-Clean_Data!L1306,2)</f>
        <v>0</v>
      </c>
    </row>
    <row r="1307" spans="1:3" x14ac:dyDescent="0.3">
      <c r="A1307">
        <f>Clean_Data!F1307*Clean_Data!G1307*(1-Clean_Data!H1307)</f>
        <v>808.90879999999993</v>
      </c>
      <c r="B1307" t="str">
        <f>IF(ROUND(A1307,2)=ROUND(Clean_Data!L1307,2),"OK","ERROR")</f>
        <v>OK</v>
      </c>
      <c r="C1307" s="4">
        <f>ROUND(A1307-Clean_Data!L1307,2)</f>
        <v>0</v>
      </c>
    </row>
    <row r="1308" spans="1:3" x14ac:dyDescent="0.3">
      <c r="A1308">
        <f>Clean_Data!F1308*Clean_Data!G1308*(1-Clean_Data!H1308)</f>
        <v>419.94479999999993</v>
      </c>
      <c r="B1308" t="str">
        <f>IF(ROUND(A1308,2)=ROUND(Clean_Data!L1308,2),"OK","ERROR")</f>
        <v>OK</v>
      </c>
      <c r="C1308" s="4">
        <f>ROUND(A1308-Clean_Data!L1308,2)</f>
        <v>0</v>
      </c>
    </row>
    <row r="1309" spans="1:3" x14ac:dyDescent="0.3">
      <c r="A1309">
        <f>Clean_Data!F1309*Clean_Data!G1309*(1-Clean_Data!H1309)</f>
        <v>576.46799999999996</v>
      </c>
      <c r="B1309" t="str">
        <f>IF(ROUND(A1309,2)=ROUND(Clean_Data!L1309,2),"OK","ERROR")</f>
        <v>OK</v>
      </c>
      <c r="C1309" s="4">
        <f>ROUND(A1309-Clean_Data!L1309,2)</f>
        <v>0</v>
      </c>
    </row>
    <row r="1310" spans="1:3" x14ac:dyDescent="0.3">
      <c r="A1310">
        <f>Clean_Data!F1310*Clean_Data!G1310*(1-Clean_Data!H1310)</f>
        <v>1242.9431999999999</v>
      </c>
      <c r="B1310" t="str">
        <f>IF(ROUND(A1310,2)=ROUND(Clean_Data!L1310,2),"OK","ERROR")</f>
        <v>OK</v>
      </c>
      <c r="C1310" s="4">
        <f>ROUND(A1310-Clean_Data!L1310,2)</f>
        <v>0</v>
      </c>
    </row>
    <row r="1311" spans="1:3" x14ac:dyDescent="0.3">
      <c r="A1311">
        <f>Clean_Data!F1311*Clean_Data!G1311*(1-Clean_Data!H1311)</f>
        <v>521.32320000000004</v>
      </c>
      <c r="B1311" t="str">
        <f>IF(ROUND(A1311,2)=ROUND(Clean_Data!L1311,2),"OK","ERROR")</f>
        <v>OK</v>
      </c>
      <c r="C1311" s="4">
        <f>ROUND(A1311-Clean_Data!L1311,2)</f>
        <v>0</v>
      </c>
    </row>
    <row r="1312" spans="1:3" x14ac:dyDescent="0.3">
      <c r="A1312">
        <f>Clean_Data!F1312*Clean_Data!G1312*(1-Clean_Data!H1312)</f>
        <v>50.123699999999999</v>
      </c>
      <c r="B1312" t="str">
        <f>IF(ROUND(A1312,2)=ROUND(Clean_Data!L1312,2),"OK","ERROR")</f>
        <v>OK</v>
      </c>
      <c r="C1312" s="4">
        <f>ROUND(A1312-Clean_Data!L1312,2)</f>
        <v>0</v>
      </c>
    </row>
    <row r="1313" spans="1:3" x14ac:dyDescent="0.3">
      <c r="A1313">
        <f>Clean_Data!F1313*Clean_Data!G1313*(1-Clean_Data!H1313)</f>
        <v>60.197600000000001</v>
      </c>
      <c r="B1313" t="str">
        <f>IF(ROUND(A1313,2)=ROUND(Clean_Data!L1313,2),"OK","ERROR")</f>
        <v>OK</v>
      </c>
      <c r="C1313" s="4">
        <f>ROUND(A1313-Clean_Data!L1313,2)</f>
        <v>0</v>
      </c>
    </row>
    <row r="1314" spans="1:3" x14ac:dyDescent="0.3">
      <c r="A1314">
        <f>Clean_Data!F1314*Clean_Data!G1314*(1-Clean_Data!H1314)</f>
        <v>213.50479999999999</v>
      </c>
      <c r="B1314" t="str">
        <f>IF(ROUND(A1314,2)=ROUND(Clean_Data!L1314,2),"OK","ERROR")</f>
        <v>OK</v>
      </c>
      <c r="C1314" s="4">
        <f>ROUND(A1314-Clean_Data!L1314,2)</f>
        <v>0</v>
      </c>
    </row>
    <row r="1315" spans="1:3" x14ac:dyDescent="0.3">
      <c r="A1315">
        <f>Clean_Data!F1315*Clean_Data!G1315*(1-Clean_Data!H1315)</f>
        <v>129.4734</v>
      </c>
      <c r="B1315" t="str">
        <f>IF(ROUND(A1315,2)=ROUND(Clean_Data!L1315,2),"OK","ERROR")</f>
        <v>OK</v>
      </c>
      <c r="C1315" s="4">
        <f>ROUND(A1315-Clean_Data!L1315,2)</f>
        <v>0</v>
      </c>
    </row>
    <row r="1316" spans="1:3" x14ac:dyDescent="0.3">
      <c r="A1316">
        <f>Clean_Data!F1316*Clean_Data!G1316*(1-Clean_Data!H1316)</f>
        <v>397.44479999999999</v>
      </c>
      <c r="B1316" t="str">
        <f>IF(ROUND(A1316,2)=ROUND(Clean_Data!L1316,2),"OK","ERROR")</f>
        <v>OK</v>
      </c>
      <c r="C1316" s="4">
        <f>ROUND(A1316-Clean_Data!L1316,2)</f>
        <v>0</v>
      </c>
    </row>
    <row r="1317" spans="1:3" x14ac:dyDescent="0.3">
      <c r="A1317">
        <f>Clean_Data!F1317*Clean_Data!G1317*(1-Clean_Data!H1317)</f>
        <v>237.3888</v>
      </c>
      <c r="B1317" t="str">
        <f>IF(ROUND(A1317,2)=ROUND(Clean_Data!L1317,2),"OK","ERROR")</f>
        <v>OK</v>
      </c>
      <c r="C1317" s="4">
        <f>ROUND(A1317-Clean_Data!L1317,2)</f>
        <v>0</v>
      </c>
    </row>
    <row r="1318" spans="1:3" x14ac:dyDescent="0.3">
      <c r="A1318">
        <f>Clean_Data!F1318*Clean_Data!G1318*(1-Clean_Data!H1318)</f>
        <v>2584.3680000000004</v>
      </c>
      <c r="B1318" t="str">
        <f>IF(ROUND(A1318,2)=ROUND(Clean_Data!L1318,2),"OK","ERROR")</f>
        <v>OK</v>
      </c>
      <c r="C1318" s="4">
        <f>ROUND(A1318-Clean_Data!L1318,2)</f>
        <v>0</v>
      </c>
    </row>
    <row r="1319" spans="1:3" x14ac:dyDescent="0.3">
      <c r="A1319">
        <f>Clean_Data!F1319*Clean_Data!G1319*(1-Clean_Data!H1319)</f>
        <v>418.67250000000001</v>
      </c>
      <c r="B1319" t="str">
        <f>IF(ROUND(A1319,2)=ROUND(Clean_Data!L1319,2),"OK","ERROR")</f>
        <v>OK</v>
      </c>
      <c r="C1319" s="4">
        <f>ROUND(A1319-Clean_Data!L1319,2)</f>
        <v>0</v>
      </c>
    </row>
    <row r="1320" spans="1:3" x14ac:dyDescent="0.3">
      <c r="A1320">
        <f>Clean_Data!F1320*Clean_Data!G1320*(1-Clean_Data!H1320)</f>
        <v>1945.1879999999999</v>
      </c>
      <c r="B1320" t="str">
        <f>IF(ROUND(A1320,2)=ROUND(Clean_Data!L1320,2),"OK","ERROR")</f>
        <v>OK</v>
      </c>
      <c r="C1320" s="4">
        <f>ROUND(A1320-Clean_Data!L1320,2)</f>
        <v>0</v>
      </c>
    </row>
    <row r="1321" spans="1:3" x14ac:dyDescent="0.3">
      <c r="A1321">
        <f>Clean_Data!F1321*Clean_Data!G1321*(1-Clean_Data!H1321)</f>
        <v>462.77520000000004</v>
      </c>
      <c r="B1321" t="str">
        <f>IF(ROUND(A1321,2)=ROUND(Clean_Data!L1321,2),"OK","ERROR")</f>
        <v>OK</v>
      </c>
      <c r="C1321" s="4">
        <f>ROUND(A1321-Clean_Data!L1321,2)</f>
        <v>0</v>
      </c>
    </row>
    <row r="1322" spans="1:3" x14ac:dyDescent="0.3">
      <c r="A1322">
        <f>Clean_Data!F1322*Clean_Data!G1322*(1-Clean_Data!H1322)</f>
        <v>496.04250000000008</v>
      </c>
      <c r="B1322" t="str">
        <f>IF(ROUND(A1322,2)=ROUND(Clean_Data!L1322,2),"OK","ERROR")</f>
        <v>OK</v>
      </c>
      <c r="C1322" s="4">
        <f>ROUND(A1322-Clean_Data!L1322,2)</f>
        <v>0</v>
      </c>
    </row>
    <row r="1323" spans="1:3" x14ac:dyDescent="0.3">
      <c r="A1323">
        <f>Clean_Data!F1323*Clean_Data!G1323*(1-Clean_Data!H1323)</f>
        <v>1064.9480000000001</v>
      </c>
      <c r="B1323" t="str">
        <f>IF(ROUND(A1323,2)=ROUND(Clean_Data!L1323,2),"OK","ERROR")</f>
        <v>OK</v>
      </c>
      <c r="C1323" s="4">
        <f>ROUND(A1323-Clean_Data!L1323,2)</f>
        <v>0</v>
      </c>
    </row>
    <row r="1324" spans="1:3" x14ac:dyDescent="0.3">
      <c r="A1324">
        <f>Clean_Data!F1324*Clean_Data!G1324*(1-Clean_Data!H1324)</f>
        <v>78.818799999999996</v>
      </c>
      <c r="B1324" t="str">
        <f>IF(ROUND(A1324,2)=ROUND(Clean_Data!L1324,2),"OK","ERROR")</f>
        <v>OK</v>
      </c>
      <c r="C1324" s="4">
        <f>ROUND(A1324-Clean_Data!L1324,2)</f>
        <v>0</v>
      </c>
    </row>
    <row r="1325" spans="1:3" x14ac:dyDescent="0.3">
      <c r="A1325">
        <f>Clean_Data!F1325*Clean_Data!G1325*(1-Clean_Data!H1325)</f>
        <v>2219.0328</v>
      </c>
      <c r="B1325" t="str">
        <f>IF(ROUND(A1325,2)=ROUND(Clean_Data!L1325,2),"OK","ERROR")</f>
        <v>OK</v>
      </c>
      <c r="C1325" s="4">
        <f>ROUND(A1325-Clean_Data!L1325,2)</f>
        <v>0</v>
      </c>
    </row>
    <row r="1326" spans="1:3" x14ac:dyDescent="0.3">
      <c r="A1326">
        <f>Clean_Data!F1326*Clean_Data!G1326*(1-Clean_Data!H1326)</f>
        <v>2646.9135000000001</v>
      </c>
      <c r="B1326" t="str">
        <f>IF(ROUND(A1326,2)=ROUND(Clean_Data!L1326,2),"OK","ERROR")</f>
        <v>OK</v>
      </c>
      <c r="C1326" s="4">
        <f>ROUND(A1326-Clean_Data!L1326,2)</f>
        <v>0</v>
      </c>
    </row>
    <row r="1327" spans="1:3" x14ac:dyDescent="0.3">
      <c r="A1327">
        <f>Clean_Data!F1327*Clean_Data!G1327*(1-Clean_Data!H1327)</f>
        <v>1246.5900000000001</v>
      </c>
      <c r="B1327" t="str">
        <f>IF(ROUND(A1327,2)=ROUND(Clean_Data!L1327,2),"OK","ERROR")</f>
        <v>OK</v>
      </c>
      <c r="C1327" s="4">
        <f>ROUND(A1327-Clean_Data!L1327,2)</f>
        <v>0</v>
      </c>
    </row>
    <row r="1328" spans="1:3" x14ac:dyDescent="0.3">
      <c r="A1328">
        <f>Clean_Data!F1328*Clean_Data!G1328*(1-Clean_Data!H1328)</f>
        <v>1256.6735999999999</v>
      </c>
      <c r="B1328" t="str">
        <f>IF(ROUND(A1328,2)=ROUND(Clean_Data!L1328,2),"OK","ERROR")</f>
        <v>OK</v>
      </c>
      <c r="C1328" s="4">
        <f>ROUND(A1328-Clean_Data!L1328,2)</f>
        <v>0</v>
      </c>
    </row>
    <row r="1329" spans="1:3" x14ac:dyDescent="0.3">
      <c r="A1329">
        <f>Clean_Data!F1329*Clean_Data!G1329*(1-Clean_Data!H1329)</f>
        <v>2087.6309999999999</v>
      </c>
      <c r="B1329" t="str">
        <f>IF(ROUND(A1329,2)=ROUND(Clean_Data!L1329,2),"OK","ERROR")</f>
        <v>OK</v>
      </c>
      <c r="C1329" s="4">
        <f>ROUND(A1329-Clean_Data!L1329,2)</f>
        <v>0</v>
      </c>
    </row>
    <row r="1330" spans="1:3" x14ac:dyDescent="0.3">
      <c r="A1330">
        <f>Clean_Data!F1330*Clean_Data!G1330*(1-Clean_Data!H1330)</f>
        <v>234.26</v>
      </c>
      <c r="B1330" t="str">
        <f>IF(ROUND(A1330,2)=ROUND(Clean_Data!L1330,2),"OK","ERROR")</f>
        <v>OK</v>
      </c>
      <c r="C1330" s="4">
        <f>ROUND(A1330-Clean_Data!L1330,2)</f>
        <v>0</v>
      </c>
    </row>
    <row r="1331" spans="1:3" x14ac:dyDescent="0.3">
      <c r="A1331">
        <f>Clean_Data!F1331*Clean_Data!G1331*(1-Clean_Data!H1331)</f>
        <v>188.84599999999998</v>
      </c>
      <c r="B1331" t="str">
        <f>IF(ROUND(A1331,2)=ROUND(Clean_Data!L1331,2),"OK","ERROR")</f>
        <v>OK</v>
      </c>
      <c r="C1331" s="4">
        <f>ROUND(A1331-Clean_Data!L1331,2)</f>
        <v>0</v>
      </c>
    </row>
    <row r="1332" spans="1:3" x14ac:dyDescent="0.3">
      <c r="A1332">
        <f>Clean_Data!F1332*Clean_Data!G1332*(1-Clean_Data!H1332)</f>
        <v>1339.5816</v>
      </c>
      <c r="B1332" t="str">
        <f>IF(ROUND(A1332,2)=ROUND(Clean_Data!L1332,2),"OK","ERROR")</f>
        <v>OK</v>
      </c>
      <c r="C1332" s="4">
        <f>ROUND(A1332-Clean_Data!L1332,2)</f>
        <v>0</v>
      </c>
    </row>
    <row r="1333" spans="1:3" x14ac:dyDescent="0.3">
      <c r="A1333">
        <f>Clean_Data!F1333*Clean_Data!G1333*(1-Clean_Data!H1333)</f>
        <v>883.8304999999998</v>
      </c>
      <c r="B1333" t="str">
        <f>IF(ROUND(A1333,2)=ROUND(Clean_Data!L1333,2),"OK","ERROR")</f>
        <v>OK</v>
      </c>
      <c r="C1333" s="4">
        <f>ROUND(A1333-Clean_Data!L1333,2)</f>
        <v>0</v>
      </c>
    </row>
    <row r="1334" spans="1:3" x14ac:dyDescent="0.3">
      <c r="A1334">
        <f>Clean_Data!F1334*Clean_Data!G1334*(1-Clean_Data!H1334)</f>
        <v>2359.73</v>
      </c>
      <c r="B1334" t="str">
        <f>IF(ROUND(A1334,2)=ROUND(Clean_Data!L1334,2),"OK","ERROR")</f>
        <v>OK</v>
      </c>
      <c r="C1334" s="4">
        <f>ROUND(A1334-Clean_Data!L1334,2)</f>
        <v>0</v>
      </c>
    </row>
    <row r="1335" spans="1:3" x14ac:dyDescent="0.3">
      <c r="A1335">
        <f>Clean_Data!F1335*Clean_Data!G1335*(1-Clean_Data!H1335)</f>
        <v>103.52159999999999</v>
      </c>
      <c r="B1335" t="str">
        <f>IF(ROUND(A1335,2)=ROUND(Clean_Data!L1335,2),"OK","ERROR")</f>
        <v>OK</v>
      </c>
      <c r="C1335" s="4">
        <f>ROUND(A1335-Clean_Data!L1335,2)</f>
        <v>0</v>
      </c>
    </row>
    <row r="1336" spans="1:3" x14ac:dyDescent="0.3">
      <c r="A1336">
        <f>Clean_Data!F1336*Clean_Data!G1336*(1-Clean_Data!H1336)</f>
        <v>2660.1863999999996</v>
      </c>
      <c r="B1336" t="str">
        <f>IF(ROUND(A1336,2)=ROUND(Clean_Data!L1336,2),"OK","ERROR")</f>
        <v>OK</v>
      </c>
      <c r="C1336" s="4">
        <f>ROUND(A1336-Clean_Data!L1336,2)</f>
        <v>0</v>
      </c>
    </row>
    <row r="1337" spans="1:3" x14ac:dyDescent="0.3">
      <c r="A1337">
        <f>Clean_Data!F1337*Clean_Data!G1337*(1-Clean_Data!H1337)</f>
        <v>1579.5186000000003</v>
      </c>
      <c r="B1337" t="str">
        <f>IF(ROUND(A1337,2)=ROUND(Clean_Data!L1337,2),"OK","ERROR")</f>
        <v>OK</v>
      </c>
      <c r="C1337" s="4">
        <f>ROUND(A1337-Clean_Data!L1337,2)</f>
        <v>0</v>
      </c>
    </row>
    <row r="1338" spans="1:3" x14ac:dyDescent="0.3">
      <c r="A1338">
        <f>Clean_Data!F1338*Clean_Data!G1338*(1-Clean_Data!H1338)</f>
        <v>419.05919999999998</v>
      </c>
      <c r="B1338" t="str">
        <f>IF(ROUND(A1338,2)=ROUND(Clean_Data!L1338,2),"OK","ERROR")</f>
        <v>OK</v>
      </c>
      <c r="C1338" s="4">
        <f>ROUND(A1338-Clean_Data!L1338,2)</f>
        <v>0</v>
      </c>
    </row>
    <row r="1339" spans="1:3" x14ac:dyDescent="0.3">
      <c r="A1339">
        <f>Clean_Data!F1339*Clean_Data!G1339*(1-Clean_Data!H1339)</f>
        <v>3278.5829999999996</v>
      </c>
      <c r="B1339" t="str">
        <f>IF(ROUND(A1339,2)=ROUND(Clean_Data!L1339,2),"OK","ERROR")</f>
        <v>OK</v>
      </c>
      <c r="C1339" s="4">
        <f>ROUND(A1339-Clean_Data!L1339,2)</f>
        <v>0</v>
      </c>
    </row>
    <row r="1340" spans="1:3" x14ac:dyDescent="0.3">
      <c r="A1340">
        <f>Clean_Data!F1340*Clean_Data!G1340*(1-Clean_Data!H1340)</f>
        <v>3393.2975999999999</v>
      </c>
      <c r="B1340" t="str">
        <f>IF(ROUND(A1340,2)=ROUND(Clean_Data!L1340,2),"OK","ERROR")</f>
        <v>OK</v>
      </c>
      <c r="C1340" s="4">
        <f>ROUND(A1340-Clean_Data!L1340,2)</f>
        <v>0</v>
      </c>
    </row>
    <row r="1341" spans="1:3" x14ac:dyDescent="0.3">
      <c r="A1341">
        <f>Clean_Data!F1341*Clean_Data!G1341*(1-Clean_Data!H1341)</f>
        <v>794.80799999999999</v>
      </c>
      <c r="B1341" t="str">
        <f>IF(ROUND(A1341,2)=ROUND(Clean_Data!L1341,2),"OK","ERROR")</f>
        <v>OK</v>
      </c>
      <c r="C1341" s="4">
        <f>ROUND(A1341-Clean_Data!L1341,2)</f>
        <v>0</v>
      </c>
    </row>
    <row r="1342" spans="1:3" x14ac:dyDescent="0.3">
      <c r="A1342">
        <f>Clean_Data!F1342*Clean_Data!G1342*(1-Clean_Data!H1342)</f>
        <v>3389.5421999999999</v>
      </c>
      <c r="B1342" t="str">
        <f>IF(ROUND(A1342,2)=ROUND(Clean_Data!L1342,2),"OK","ERROR")</f>
        <v>OK</v>
      </c>
      <c r="C1342" s="4">
        <f>ROUND(A1342-Clean_Data!L1342,2)</f>
        <v>0</v>
      </c>
    </row>
    <row r="1343" spans="1:3" x14ac:dyDescent="0.3">
      <c r="A1343">
        <f>Clean_Data!F1343*Clean_Data!G1343*(1-Clean_Data!H1343)</f>
        <v>492.71749999999997</v>
      </c>
      <c r="B1343" t="str">
        <f>IF(ROUND(A1343,2)=ROUND(Clean_Data!L1343,2),"OK","ERROR")</f>
        <v>OK</v>
      </c>
      <c r="C1343" s="4">
        <f>ROUND(A1343-Clean_Data!L1343,2)</f>
        <v>0</v>
      </c>
    </row>
    <row r="1344" spans="1:3" x14ac:dyDescent="0.3">
      <c r="A1344">
        <f>Clean_Data!F1344*Clean_Data!G1344*(1-Clean_Data!H1344)</f>
        <v>423.024</v>
      </c>
      <c r="B1344" t="str">
        <f>IF(ROUND(A1344,2)=ROUND(Clean_Data!L1344,2),"OK","ERROR")</f>
        <v>OK</v>
      </c>
      <c r="C1344" s="4">
        <f>ROUND(A1344-Clean_Data!L1344,2)</f>
        <v>0</v>
      </c>
    </row>
    <row r="1345" spans="1:3" x14ac:dyDescent="0.3">
      <c r="A1345">
        <f>Clean_Data!F1345*Clean_Data!G1345*(1-Clean_Data!H1345)</f>
        <v>920.19999999999993</v>
      </c>
      <c r="B1345" t="str">
        <f>IF(ROUND(A1345,2)=ROUND(Clean_Data!L1345,2),"OK","ERROR")</f>
        <v>OK</v>
      </c>
      <c r="C1345" s="4">
        <f>ROUND(A1345-Clean_Data!L1345,2)</f>
        <v>0</v>
      </c>
    </row>
    <row r="1346" spans="1:3" x14ac:dyDescent="0.3">
      <c r="A1346">
        <f>Clean_Data!F1346*Clean_Data!G1346*(1-Clean_Data!H1346)</f>
        <v>649.44100000000003</v>
      </c>
      <c r="B1346" t="str">
        <f>IF(ROUND(A1346,2)=ROUND(Clean_Data!L1346,2),"OK","ERROR")</f>
        <v>OK</v>
      </c>
      <c r="C1346" s="4">
        <f>ROUND(A1346-Clean_Data!L1346,2)</f>
        <v>0</v>
      </c>
    </row>
    <row r="1347" spans="1:3" x14ac:dyDescent="0.3">
      <c r="A1347">
        <f>Clean_Data!F1347*Clean_Data!G1347*(1-Clean_Data!H1347)</f>
        <v>274.43299999999999</v>
      </c>
      <c r="B1347" t="str">
        <f>IF(ROUND(A1347,2)=ROUND(Clean_Data!L1347,2),"OK","ERROR")</f>
        <v>OK</v>
      </c>
      <c r="C1347" s="4">
        <f>ROUND(A1347-Clean_Data!L1347,2)</f>
        <v>0</v>
      </c>
    </row>
    <row r="1348" spans="1:3" x14ac:dyDescent="0.3">
      <c r="A1348">
        <f>Clean_Data!F1348*Clean_Data!G1348*(1-Clean_Data!H1348)</f>
        <v>950.24699999999996</v>
      </c>
      <c r="B1348" t="str">
        <f>IF(ROUND(A1348,2)=ROUND(Clean_Data!L1348,2),"OK","ERROR")</f>
        <v>OK</v>
      </c>
      <c r="C1348" s="4">
        <f>ROUND(A1348-Clean_Data!L1348,2)</f>
        <v>0</v>
      </c>
    </row>
    <row r="1349" spans="1:3" x14ac:dyDescent="0.3">
      <c r="A1349">
        <f>Clean_Data!F1349*Clean_Data!G1349*(1-Clean_Data!H1349)</f>
        <v>300.47159999999997</v>
      </c>
      <c r="B1349" t="str">
        <f>IF(ROUND(A1349,2)=ROUND(Clean_Data!L1349,2),"OK","ERROR")</f>
        <v>OK</v>
      </c>
      <c r="C1349" s="4">
        <f>ROUND(A1349-Clean_Data!L1349,2)</f>
        <v>0</v>
      </c>
    </row>
    <row r="1350" spans="1:3" x14ac:dyDescent="0.3">
      <c r="A1350">
        <f>Clean_Data!F1350*Clean_Data!G1350*(1-Clean_Data!H1350)</f>
        <v>284.66640000000001</v>
      </c>
      <c r="B1350" t="str">
        <f>IF(ROUND(A1350,2)=ROUND(Clean_Data!L1350,2),"OK","ERROR")</f>
        <v>OK</v>
      </c>
      <c r="C1350" s="4">
        <f>ROUND(A1350-Clean_Data!L1350,2)</f>
        <v>0</v>
      </c>
    </row>
    <row r="1351" spans="1:3" x14ac:dyDescent="0.3">
      <c r="A1351">
        <f>Clean_Data!F1351*Clean_Data!G1351*(1-Clean_Data!H1351)</f>
        <v>2821.9949999999999</v>
      </c>
      <c r="B1351" t="str">
        <f>IF(ROUND(A1351,2)=ROUND(Clean_Data!L1351,2),"OK","ERROR")</f>
        <v>OK</v>
      </c>
      <c r="C1351" s="4">
        <f>ROUND(A1351-Clean_Data!L1351,2)</f>
        <v>-0.01</v>
      </c>
    </row>
    <row r="1352" spans="1:3" x14ac:dyDescent="0.3">
      <c r="A1352">
        <f>Clean_Data!F1352*Clean_Data!G1352*(1-Clean_Data!H1352)</f>
        <v>224.4864</v>
      </c>
      <c r="B1352" t="str">
        <f>IF(ROUND(A1352,2)=ROUND(Clean_Data!L1352,2),"OK","ERROR")</f>
        <v>OK</v>
      </c>
      <c r="C1352" s="4">
        <f>ROUND(A1352-Clean_Data!L1352,2)</f>
        <v>0</v>
      </c>
    </row>
    <row r="1353" spans="1:3" x14ac:dyDescent="0.3">
      <c r="A1353">
        <f>Clean_Data!F1353*Clean_Data!G1353*(1-Clean_Data!H1353)</f>
        <v>2497.0637999999999</v>
      </c>
      <c r="B1353" t="str">
        <f>IF(ROUND(A1353,2)=ROUND(Clean_Data!L1353,2),"OK","ERROR")</f>
        <v>OK</v>
      </c>
      <c r="C1353" s="4">
        <f>ROUND(A1353-Clean_Data!L1353,2)</f>
        <v>0</v>
      </c>
    </row>
    <row r="1354" spans="1:3" x14ac:dyDescent="0.3">
      <c r="A1354">
        <f>Clean_Data!F1354*Clean_Data!G1354*(1-Clean_Data!H1354)</f>
        <v>563.85199999999998</v>
      </c>
      <c r="B1354" t="str">
        <f>IF(ROUND(A1354,2)=ROUND(Clean_Data!L1354,2),"OK","ERROR")</f>
        <v>OK</v>
      </c>
      <c r="C1354" s="4">
        <f>ROUND(A1354-Clean_Data!L1354,2)</f>
        <v>0</v>
      </c>
    </row>
    <row r="1355" spans="1:3" x14ac:dyDescent="0.3">
      <c r="A1355">
        <f>Clean_Data!F1355*Clean_Data!G1355*(1-Clean_Data!H1355)</f>
        <v>1787.0978999999995</v>
      </c>
      <c r="B1355" t="str">
        <f>IF(ROUND(A1355,2)=ROUND(Clean_Data!L1355,2),"OK","ERROR")</f>
        <v>OK</v>
      </c>
      <c r="C1355" s="4">
        <f>ROUND(A1355-Clean_Data!L1355,2)</f>
        <v>0</v>
      </c>
    </row>
    <row r="1356" spans="1:3" x14ac:dyDescent="0.3">
      <c r="A1356">
        <f>Clean_Data!F1356*Clean_Data!G1356*(1-Clean_Data!H1356)</f>
        <v>1192.4639999999999</v>
      </c>
      <c r="B1356" t="str">
        <f>IF(ROUND(A1356,2)=ROUND(Clean_Data!L1356,2),"OK","ERROR")</f>
        <v>OK</v>
      </c>
      <c r="C1356" s="4">
        <f>ROUND(A1356-Clean_Data!L1356,2)</f>
        <v>0</v>
      </c>
    </row>
    <row r="1357" spans="1:3" x14ac:dyDescent="0.3">
      <c r="A1357">
        <f>Clean_Data!F1357*Clean_Data!G1357*(1-Clean_Data!H1357)</f>
        <v>226.41919999999999</v>
      </c>
      <c r="B1357" t="str">
        <f>IF(ROUND(A1357,2)=ROUND(Clean_Data!L1357,2),"OK","ERROR")</f>
        <v>OK</v>
      </c>
      <c r="C1357" s="4">
        <f>ROUND(A1357-Clean_Data!L1357,2)</f>
        <v>0</v>
      </c>
    </row>
    <row r="1358" spans="1:3" x14ac:dyDescent="0.3">
      <c r="A1358">
        <f>Clean_Data!F1358*Clean_Data!G1358*(1-Clean_Data!H1358)</f>
        <v>413.11680000000001</v>
      </c>
      <c r="B1358" t="str">
        <f>IF(ROUND(A1358,2)=ROUND(Clean_Data!L1358,2),"OK","ERROR")</f>
        <v>OK</v>
      </c>
      <c r="C1358" s="4">
        <f>ROUND(A1358-Clean_Data!L1358,2)</f>
        <v>0</v>
      </c>
    </row>
    <row r="1359" spans="1:3" x14ac:dyDescent="0.3">
      <c r="A1359">
        <f>Clean_Data!F1359*Clean_Data!G1359*(1-Clean_Data!H1359)</f>
        <v>219.93639999999999</v>
      </c>
      <c r="B1359" t="str">
        <f>IF(ROUND(A1359,2)=ROUND(Clean_Data!L1359,2),"OK","ERROR")</f>
        <v>OK</v>
      </c>
      <c r="C1359" s="4">
        <f>ROUND(A1359-Clean_Data!L1359,2)</f>
        <v>0</v>
      </c>
    </row>
    <row r="1360" spans="1:3" x14ac:dyDescent="0.3">
      <c r="A1360">
        <f>Clean_Data!F1360*Clean_Data!G1360*(1-Clean_Data!H1360)</f>
        <v>789.50760000000002</v>
      </c>
      <c r="B1360" t="str">
        <f>IF(ROUND(A1360,2)=ROUND(Clean_Data!L1360,2),"OK","ERROR")</f>
        <v>OK</v>
      </c>
      <c r="C1360" s="4">
        <f>ROUND(A1360-Clean_Data!L1360,2)</f>
        <v>0</v>
      </c>
    </row>
    <row r="1361" spans="1:3" x14ac:dyDescent="0.3">
      <c r="A1361">
        <f>Clean_Data!F1361*Clean_Data!G1361*(1-Clean_Data!H1361)</f>
        <v>507.67439999999999</v>
      </c>
      <c r="B1361" t="str">
        <f>IF(ROUND(A1361,2)=ROUND(Clean_Data!L1361,2),"OK","ERROR")</f>
        <v>OK</v>
      </c>
      <c r="C1361" s="4">
        <f>ROUND(A1361-Clean_Data!L1361,2)</f>
        <v>0</v>
      </c>
    </row>
    <row r="1362" spans="1:3" x14ac:dyDescent="0.3">
      <c r="A1362">
        <f>Clean_Data!F1362*Clean_Data!G1362*(1-Clean_Data!H1362)</f>
        <v>1686.048</v>
      </c>
      <c r="B1362" t="str">
        <f>IF(ROUND(A1362,2)=ROUND(Clean_Data!L1362,2),"OK","ERROR")</f>
        <v>OK</v>
      </c>
      <c r="C1362" s="4">
        <f>ROUND(A1362-Clean_Data!L1362,2)</f>
        <v>0</v>
      </c>
    </row>
    <row r="1363" spans="1:3" x14ac:dyDescent="0.3">
      <c r="A1363">
        <f>Clean_Data!F1363*Clean_Data!G1363*(1-Clean_Data!H1363)</f>
        <v>944.30840000000001</v>
      </c>
      <c r="B1363" t="str">
        <f>IF(ROUND(A1363,2)=ROUND(Clean_Data!L1363,2),"OK","ERROR")</f>
        <v>OK</v>
      </c>
      <c r="C1363" s="4">
        <f>ROUND(A1363-Clean_Data!L1363,2)</f>
        <v>0</v>
      </c>
    </row>
    <row r="1364" spans="1:3" x14ac:dyDescent="0.3">
      <c r="A1364">
        <f>Clean_Data!F1364*Clean_Data!G1364*(1-Clean_Data!H1364)</f>
        <v>1495.7549999999999</v>
      </c>
      <c r="B1364" t="str">
        <f>IF(ROUND(A1364,2)=ROUND(Clean_Data!L1364,2),"OK","ERROR")</f>
        <v>OK</v>
      </c>
      <c r="C1364" s="4">
        <f>ROUND(A1364-Clean_Data!L1364,2)</f>
        <v>-0.01</v>
      </c>
    </row>
    <row r="1365" spans="1:3" x14ac:dyDescent="0.3">
      <c r="A1365">
        <f>Clean_Data!F1365*Clean_Data!G1365*(1-Clean_Data!H1365)</f>
        <v>456.90049999999997</v>
      </c>
      <c r="B1365" t="str">
        <f>IF(ROUND(A1365,2)=ROUND(Clean_Data!L1365,2),"OK","ERROR")</f>
        <v>OK</v>
      </c>
      <c r="C1365" s="4">
        <f>ROUND(A1365-Clean_Data!L1365,2)</f>
        <v>0</v>
      </c>
    </row>
    <row r="1366" spans="1:3" x14ac:dyDescent="0.3">
      <c r="A1366">
        <f>Clean_Data!F1366*Clean_Data!G1366*(1-Clean_Data!H1366)</f>
        <v>1534.0247999999997</v>
      </c>
      <c r="B1366" t="str">
        <f>IF(ROUND(A1366,2)=ROUND(Clean_Data!L1366,2),"OK","ERROR")</f>
        <v>OK</v>
      </c>
      <c r="C1366" s="4">
        <f>ROUND(A1366-Clean_Data!L1366,2)</f>
        <v>0</v>
      </c>
    </row>
    <row r="1367" spans="1:3" x14ac:dyDescent="0.3">
      <c r="A1367">
        <f>Clean_Data!F1367*Clean_Data!G1367*(1-Clean_Data!H1367)</f>
        <v>1652.1270000000002</v>
      </c>
      <c r="B1367" t="str">
        <f>IF(ROUND(A1367,2)=ROUND(Clean_Data!L1367,2),"OK","ERROR")</f>
        <v>OK</v>
      </c>
      <c r="C1367" s="4">
        <f>ROUND(A1367-Clean_Data!L1367,2)</f>
        <v>0</v>
      </c>
    </row>
    <row r="1368" spans="1:3" x14ac:dyDescent="0.3">
      <c r="A1368">
        <f>Clean_Data!F1368*Clean_Data!G1368*(1-Clean_Data!H1368)</f>
        <v>948.98700000000008</v>
      </c>
      <c r="B1368" t="str">
        <f>IF(ROUND(A1368,2)=ROUND(Clean_Data!L1368,2),"OK","ERROR")</f>
        <v>OK</v>
      </c>
      <c r="C1368" s="4">
        <f>ROUND(A1368-Clean_Data!L1368,2)</f>
        <v>0</v>
      </c>
    </row>
    <row r="1369" spans="1:3" x14ac:dyDescent="0.3">
      <c r="A1369">
        <f>Clean_Data!F1369*Clean_Data!G1369*(1-Clean_Data!H1369)</f>
        <v>1042.2375000000002</v>
      </c>
      <c r="B1369" t="str">
        <f>IF(ROUND(A1369,2)=ROUND(Clean_Data!L1369,2),"OK","ERROR")</f>
        <v>OK</v>
      </c>
      <c r="C1369" s="4">
        <f>ROUND(A1369-Clean_Data!L1369,2)</f>
        <v>0</v>
      </c>
    </row>
    <row r="1370" spans="1:3" x14ac:dyDescent="0.3">
      <c r="A1370">
        <f>Clean_Data!F1370*Clean_Data!G1370*(1-Clean_Data!H1370)</f>
        <v>1526.6490000000001</v>
      </c>
      <c r="B1370" t="str">
        <f>IF(ROUND(A1370,2)=ROUND(Clean_Data!L1370,2),"OK","ERROR")</f>
        <v>OK</v>
      </c>
      <c r="C1370" s="4">
        <f>ROUND(A1370-Clean_Data!L1370,2)</f>
        <v>0</v>
      </c>
    </row>
    <row r="1371" spans="1:3" x14ac:dyDescent="0.3">
      <c r="A1371">
        <f>Clean_Data!F1371*Clean_Data!G1371*(1-Clean_Data!H1371)</f>
        <v>130.52520000000001</v>
      </c>
      <c r="B1371" t="str">
        <f>IF(ROUND(A1371,2)=ROUND(Clean_Data!L1371,2),"OK","ERROR")</f>
        <v>OK</v>
      </c>
      <c r="C1371" s="4">
        <f>ROUND(A1371-Clean_Data!L1371,2)</f>
        <v>0</v>
      </c>
    </row>
    <row r="1372" spans="1:3" x14ac:dyDescent="0.3">
      <c r="A1372">
        <f>Clean_Data!F1372*Clean_Data!G1372*(1-Clean_Data!H1372)</f>
        <v>2382.8460000000005</v>
      </c>
      <c r="B1372" t="str">
        <f>IF(ROUND(A1372,2)=ROUND(Clean_Data!L1372,2),"OK","ERROR")</f>
        <v>OK</v>
      </c>
      <c r="C1372" s="4">
        <f>ROUND(A1372-Clean_Data!L1372,2)</f>
        <v>0</v>
      </c>
    </row>
    <row r="1373" spans="1:3" x14ac:dyDescent="0.3">
      <c r="A1373">
        <f>Clean_Data!F1373*Clean_Data!G1373*(1-Clean_Data!H1373)</f>
        <v>324.31379999999996</v>
      </c>
      <c r="B1373" t="str">
        <f>IF(ROUND(A1373,2)=ROUND(Clean_Data!L1373,2),"OK","ERROR")</f>
        <v>OK</v>
      </c>
      <c r="C1373" s="4">
        <f>ROUND(A1373-Clean_Data!L1373,2)</f>
        <v>0</v>
      </c>
    </row>
    <row r="1374" spans="1:3" x14ac:dyDescent="0.3">
      <c r="A1374">
        <f>Clean_Data!F1374*Clean_Data!G1374*(1-Clean_Data!H1374)</f>
        <v>703.56240000000003</v>
      </c>
      <c r="B1374" t="str">
        <f>IF(ROUND(A1374,2)=ROUND(Clean_Data!L1374,2),"OK","ERROR")</f>
        <v>OK</v>
      </c>
      <c r="C1374" s="4">
        <f>ROUND(A1374-Clean_Data!L1374,2)</f>
        <v>0</v>
      </c>
    </row>
    <row r="1375" spans="1:3" x14ac:dyDescent="0.3">
      <c r="A1375">
        <f>Clean_Data!F1375*Clean_Data!G1375*(1-Clean_Data!H1375)</f>
        <v>1374.328</v>
      </c>
      <c r="B1375" t="str">
        <f>IF(ROUND(A1375,2)=ROUND(Clean_Data!L1375,2),"OK","ERROR")</f>
        <v>OK</v>
      </c>
      <c r="C1375" s="4">
        <f>ROUND(A1375-Clean_Data!L1375,2)</f>
        <v>0</v>
      </c>
    </row>
    <row r="1376" spans="1:3" x14ac:dyDescent="0.3">
      <c r="A1376">
        <f>Clean_Data!F1376*Clean_Data!G1376*(1-Clean_Data!H1376)</f>
        <v>101.91999999999999</v>
      </c>
      <c r="B1376" t="str">
        <f>IF(ROUND(A1376,2)=ROUND(Clean_Data!L1376,2),"OK","ERROR")</f>
        <v>OK</v>
      </c>
      <c r="C1376" s="4">
        <f>ROUND(A1376-Clean_Data!L1376,2)</f>
        <v>0</v>
      </c>
    </row>
    <row r="1377" spans="1:3" x14ac:dyDescent="0.3">
      <c r="A1377">
        <f>Clean_Data!F1377*Clean_Data!G1377*(1-Clean_Data!H1377)</f>
        <v>306.9144</v>
      </c>
      <c r="B1377" t="str">
        <f>IF(ROUND(A1377,2)=ROUND(Clean_Data!L1377,2),"OK","ERROR")</f>
        <v>OK</v>
      </c>
      <c r="C1377" s="4">
        <f>ROUND(A1377-Clean_Data!L1377,2)</f>
        <v>0</v>
      </c>
    </row>
    <row r="1378" spans="1:3" x14ac:dyDescent="0.3">
      <c r="A1378">
        <f>Clean_Data!F1378*Clean_Data!G1378*(1-Clean_Data!H1378)</f>
        <v>226.24859999999995</v>
      </c>
      <c r="B1378" t="str">
        <f>IF(ROUND(A1378,2)=ROUND(Clean_Data!L1378,2),"OK","ERROR")</f>
        <v>OK</v>
      </c>
      <c r="C1378" s="4">
        <f>ROUND(A1378-Clean_Data!L1378,2)</f>
        <v>0</v>
      </c>
    </row>
    <row r="1379" spans="1:3" x14ac:dyDescent="0.3">
      <c r="A1379">
        <f>Clean_Data!F1379*Clean_Data!G1379*(1-Clean_Data!H1379)</f>
        <v>631.71619999999996</v>
      </c>
      <c r="B1379" t="str">
        <f>IF(ROUND(A1379,2)=ROUND(Clean_Data!L1379,2),"OK","ERROR")</f>
        <v>OK</v>
      </c>
      <c r="C1379" s="4">
        <f>ROUND(A1379-Clean_Data!L1379,2)</f>
        <v>0</v>
      </c>
    </row>
    <row r="1380" spans="1:3" x14ac:dyDescent="0.3">
      <c r="A1380">
        <f>Clean_Data!F1380*Clean_Data!G1380*(1-Clean_Data!H1380)</f>
        <v>434.33049999999997</v>
      </c>
      <c r="B1380" t="str">
        <f>IF(ROUND(A1380,2)=ROUND(Clean_Data!L1380,2),"OK","ERROR")</f>
        <v>OK</v>
      </c>
      <c r="C1380" s="4">
        <f>ROUND(A1380-Clean_Data!L1380,2)</f>
        <v>0</v>
      </c>
    </row>
    <row r="1381" spans="1:3" x14ac:dyDescent="0.3">
      <c r="A1381">
        <f>Clean_Data!F1381*Clean_Data!G1381*(1-Clean_Data!H1381)</f>
        <v>1630.0536</v>
      </c>
      <c r="B1381" t="str">
        <f>IF(ROUND(A1381,2)=ROUND(Clean_Data!L1381,2),"OK","ERROR")</f>
        <v>OK</v>
      </c>
      <c r="C1381" s="4">
        <f>ROUND(A1381-Clean_Data!L1381,2)</f>
        <v>0</v>
      </c>
    </row>
    <row r="1382" spans="1:3" x14ac:dyDescent="0.3">
      <c r="A1382">
        <f>Clean_Data!F1382*Clean_Data!G1382*(1-Clean_Data!H1382)</f>
        <v>14.096000000000002</v>
      </c>
      <c r="B1382" t="str">
        <f>IF(ROUND(A1382,2)=ROUND(Clean_Data!L1382,2),"OK","ERROR")</f>
        <v>OK</v>
      </c>
      <c r="C1382" s="4">
        <f>ROUND(A1382-Clean_Data!L1382,2)</f>
        <v>0</v>
      </c>
    </row>
    <row r="1383" spans="1:3" x14ac:dyDescent="0.3">
      <c r="A1383">
        <f>Clean_Data!F1383*Clean_Data!G1383*(1-Clean_Data!H1383)</f>
        <v>271.23360000000002</v>
      </c>
      <c r="B1383" t="str">
        <f>IF(ROUND(A1383,2)=ROUND(Clean_Data!L1383,2),"OK","ERROR")</f>
        <v>OK</v>
      </c>
      <c r="C1383" s="4">
        <f>ROUND(A1383-Clean_Data!L1383,2)</f>
        <v>0</v>
      </c>
    </row>
    <row r="1384" spans="1:3" x14ac:dyDescent="0.3">
      <c r="A1384">
        <f>Clean_Data!F1384*Clean_Data!G1384*(1-Clean_Data!H1384)</f>
        <v>606.80859999999996</v>
      </c>
      <c r="B1384" t="str">
        <f>IF(ROUND(A1384,2)=ROUND(Clean_Data!L1384,2),"OK","ERROR")</f>
        <v>OK</v>
      </c>
      <c r="C1384" s="4">
        <f>ROUND(A1384-Clean_Data!L1384,2)</f>
        <v>0</v>
      </c>
    </row>
    <row r="1385" spans="1:3" x14ac:dyDescent="0.3">
      <c r="A1385">
        <f>Clean_Data!F1385*Clean_Data!G1385*(1-Clean_Data!H1385)</f>
        <v>309.25719999999995</v>
      </c>
      <c r="B1385" t="str">
        <f>IF(ROUND(A1385,2)=ROUND(Clean_Data!L1385,2),"OK","ERROR")</f>
        <v>OK</v>
      </c>
      <c r="C1385" s="4">
        <f>ROUND(A1385-Clean_Data!L1385,2)</f>
        <v>0</v>
      </c>
    </row>
    <row r="1386" spans="1:3" x14ac:dyDescent="0.3">
      <c r="A1386">
        <f>Clean_Data!F1386*Clean_Data!G1386*(1-Clean_Data!H1386)</f>
        <v>2074.4324999999999</v>
      </c>
      <c r="B1386" t="str">
        <f>IF(ROUND(A1386,2)=ROUND(Clean_Data!L1386,2),"OK","ERROR")</f>
        <v>OK</v>
      </c>
      <c r="C1386" s="4">
        <f>ROUND(A1386-Clean_Data!L1386,2)</f>
        <v>0</v>
      </c>
    </row>
    <row r="1387" spans="1:3" x14ac:dyDescent="0.3">
      <c r="A1387">
        <f>Clean_Data!F1387*Clean_Data!G1387*(1-Clean_Data!H1387)</f>
        <v>41.730000000000004</v>
      </c>
      <c r="B1387" t="str">
        <f>IF(ROUND(A1387,2)=ROUND(Clean_Data!L1387,2),"OK","ERROR")</f>
        <v>OK</v>
      </c>
      <c r="C1387" s="4">
        <f>ROUND(A1387-Clean_Data!L1387,2)</f>
        <v>0</v>
      </c>
    </row>
    <row r="1388" spans="1:3" x14ac:dyDescent="0.3">
      <c r="A1388">
        <f>Clean_Data!F1388*Clean_Data!G1388*(1-Clean_Data!H1388)</f>
        <v>220.3656</v>
      </c>
      <c r="B1388" t="str">
        <f>IF(ROUND(A1388,2)=ROUND(Clean_Data!L1388,2),"OK","ERROR")</f>
        <v>OK</v>
      </c>
      <c r="C1388" s="4">
        <f>ROUND(A1388-Clean_Data!L1388,2)</f>
        <v>0</v>
      </c>
    </row>
    <row r="1389" spans="1:3" x14ac:dyDescent="0.3">
      <c r="A1389">
        <f>Clean_Data!F1389*Clean_Data!G1389*(1-Clean_Data!H1389)</f>
        <v>651.21479999999997</v>
      </c>
      <c r="B1389" t="str">
        <f>IF(ROUND(A1389,2)=ROUND(Clean_Data!L1389,2),"OK","ERROR")</f>
        <v>OK</v>
      </c>
      <c r="C1389" s="4">
        <f>ROUND(A1389-Clean_Data!L1389,2)</f>
        <v>0</v>
      </c>
    </row>
    <row r="1390" spans="1:3" x14ac:dyDescent="0.3">
      <c r="A1390">
        <f>Clean_Data!F1390*Clean_Data!G1390*(1-Clean_Data!H1390)</f>
        <v>643.69079999999997</v>
      </c>
      <c r="B1390" t="str">
        <f>IF(ROUND(A1390,2)=ROUND(Clean_Data!L1390,2),"OK","ERROR")</f>
        <v>OK</v>
      </c>
      <c r="C1390" s="4">
        <f>ROUND(A1390-Clean_Data!L1390,2)</f>
        <v>0</v>
      </c>
    </row>
    <row r="1391" spans="1:3" x14ac:dyDescent="0.3">
      <c r="A1391">
        <f>Clean_Data!F1391*Clean_Data!G1391*(1-Clean_Data!H1391)</f>
        <v>446.46850000000001</v>
      </c>
      <c r="B1391" t="str">
        <f>IF(ROUND(A1391,2)=ROUND(Clean_Data!L1391,2),"OK","ERROR")</f>
        <v>OK</v>
      </c>
      <c r="C1391" s="4">
        <f>ROUND(A1391-Clean_Data!L1391,2)</f>
        <v>0</v>
      </c>
    </row>
    <row r="1392" spans="1:3" x14ac:dyDescent="0.3">
      <c r="A1392">
        <f>Clean_Data!F1392*Clean_Data!G1392*(1-Clean_Data!H1392)</f>
        <v>695.7503999999999</v>
      </c>
      <c r="B1392" t="str">
        <f>IF(ROUND(A1392,2)=ROUND(Clean_Data!L1392,2),"OK","ERROR")</f>
        <v>OK</v>
      </c>
      <c r="C1392" s="4">
        <f>ROUND(A1392-Clean_Data!L1392,2)</f>
        <v>0</v>
      </c>
    </row>
    <row r="1393" spans="1:3" x14ac:dyDescent="0.3">
      <c r="A1393">
        <f>Clean_Data!F1393*Clean_Data!G1393*(1-Clean_Data!H1393)</f>
        <v>185.74799999999999</v>
      </c>
      <c r="B1393" t="str">
        <f>IF(ROUND(A1393,2)=ROUND(Clean_Data!L1393,2),"OK","ERROR")</f>
        <v>OK</v>
      </c>
      <c r="C1393" s="4">
        <f>ROUND(A1393-Clean_Data!L1393,2)</f>
        <v>0</v>
      </c>
    </row>
    <row r="1394" spans="1:3" x14ac:dyDescent="0.3">
      <c r="A1394">
        <f>Clean_Data!F1394*Clean_Data!G1394*(1-Clean_Data!H1394)</f>
        <v>244.3312</v>
      </c>
      <c r="B1394" t="str">
        <f>IF(ROUND(A1394,2)=ROUND(Clean_Data!L1394,2),"OK","ERROR")</f>
        <v>OK</v>
      </c>
      <c r="C1394" s="4">
        <f>ROUND(A1394-Clean_Data!L1394,2)</f>
        <v>0</v>
      </c>
    </row>
    <row r="1395" spans="1:3" x14ac:dyDescent="0.3">
      <c r="A1395">
        <f>Clean_Data!F1395*Clean_Data!G1395*(1-Clean_Data!H1395)</f>
        <v>209.49259999999998</v>
      </c>
      <c r="B1395" t="str">
        <f>IF(ROUND(A1395,2)=ROUND(Clean_Data!L1395,2),"OK","ERROR")</f>
        <v>OK</v>
      </c>
      <c r="C1395" s="4">
        <f>ROUND(A1395-Clean_Data!L1395,2)</f>
        <v>0</v>
      </c>
    </row>
    <row r="1396" spans="1:3" x14ac:dyDescent="0.3">
      <c r="A1396">
        <f>Clean_Data!F1396*Clean_Data!G1396*(1-Clean_Data!H1396)</f>
        <v>1395.7272</v>
      </c>
      <c r="B1396" t="str">
        <f>IF(ROUND(A1396,2)=ROUND(Clean_Data!L1396,2),"OK","ERROR")</f>
        <v>OK</v>
      </c>
      <c r="C1396" s="4">
        <f>ROUND(A1396-Clean_Data!L1396,2)</f>
        <v>0</v>
      </c>
    </row>
    <row r="1397" spans="1:3" x14ac:dyDescent="0.3">
      <c r="A1397">
        <f>Clean_Data!F1397*Clean_Data!G1397*(1-Clean_Data!H1397)</f>
        <v>365.67240000000004</v>
      </c>
      <c r="B1397" t="str">
        <f>IF(ROUND(A1397,2)=ROUND(Clean_Data!L1397,2),"OK","ERROR")</f>
        <v>OK</v>
      </c>
      <c r="C1397" s="4">
        <f>ROUND(A1397-Clean_Data!L1397,2)</f>
        <v>0</v>
      </c>
    </row>
    <row r="1398" spans="1:3" x14ac:dyDescent="0.3">
      <c r="A1398">
        <f>Clean_Data!F1398*Clean_Data!G1398*(1-Clean_Data!H1398)</f>
        <v>1670.9</v>
      </c>
      <c r="B1398" t="str">
        <f>IF(ROUND(A1398,2)=ROUND(Clean_Data!L1398,2),"OK","ERROR")</f>
        <v>OK</v>
      </c>
      <c r="C1398" s="4">
        <f>ROUND(A1398-Clean_Data!L1398,2)</f>
        <v>0</v>
      </c>
    </row>
    <row r="1399" spans="1:3" x14ac:dyDescent="0.3">
      <c r="A1399">
        <f>Clean_Data!F1399*Clean_Data!G1399*(1-Clean_Data!H1399)</f>
        <v>1631.9112</v>
      </c>
      <c r="B1399" t="str">
        <f>IF(ROUND(A1399,2)=ROUND(Clean_Data!L1399,2),"OK","ERROR")</f>
        <v>OK</v>
      </c>
      <c r="C1399" s="4">
        <f>ROUND(A1399-Clean_Data!L1399,2)</f>
        <v>0</v>
      </c>
    </row>
    <row r="1400" spans="1:3" x14ac:dyDescent="0.3">
      <c r="A1400">
        <f>Clean_Data!F1400*Clean_Data!G1400*(1-Clean_Data!H1400)</f>
        <v>575.21639999999991</v>
      </c>
      <c r="B1400" t="str">
        <f>IF(ROUND(A1400,2)=ROUND(Clean_Data!L1400,2),"OK","ERROR")</f>
        <v>OK</v>
      </c>
      <c r="C1400" s="4">
        <f>ROUND(A1400-Clean_Data!L1400,2)</f>
        <v>0</v>
      </c>
    </row>
    <row r="1401" spans="1:3" x14ac:dyDescent="0.3">
      <c r="A1401">
        <f>Clean_Data!F1401*Clean_Data!G1401*(1-Clean_Data!H1401)</f>
        <v>178.04</v>
      </c>
      <c r="B1401" t="str">
        <f>IF(ROUND(A1401,2)=ROUND(Clean_Data!L1401,2),"OK","ERROR")</f>
        <v>OK</v>
      </c>
      <c r="C1401" s="4">
        <f>ROUND(A1401-Clean_Data!L1401,2)</f>
        <v>0</v>
      </c>
    </row>
    <row r="1402" spans="1:3" x14ac:dyDescent="0.3">
      <c r="A1402">
        <f>Clean_Data!F1402*Clean_Data!G1402*(1-Clean_Data!H1402)</f>
        <v>143.78099999999998</v>
      </c>
      <c r="B1402" t="str">
        <f>IF(ROUND(A1402,2)=ROUND(Clean_Data!L1402,2),"OK","ERROR")</f>
        <v>OK</v>
      </c>
      <c r="C1402" s="4">
        <f>ROUND(A1402-Clean_Data!L1402,2)</f>
        <v>0</v>
      </c>
    </row>
    <row r="1403" spans="1:3" x14ac:dyDescent="0.3">
      <c r="A1403">
        <f>Clean_Data!F1403*Clean_Data!G1403*(1-Clean_Data!H1403)</f>
        <v>1744.3799999999999</v>
      </c>
      <c r="B1403" t="str">
        <f>IF(ROUND(A1403,2)=ROUND(Clean_Data!L1403,2),"OK","ERROR")</f>
        <v>OK</v>
      </c>
      <c r="C1403" s="4">
        <f>ROUND(A1403-Clean_Data!L1403,2)</f>
        <v>0</v>
      </c>
    </row>
    <row r="1404" spans="1:3" x14ac:dyDescent="0.3">
      <c r="A1404">
        <f>Clean_Data!F1404*Clean_Data!G1404*(1-Clean_Data!H1404)</f>
        <v>120.31500000000001</v>
      </c>
      <c r="B1404" t="str">
        <f>IF(ROUND(A1404,2)=ROUND(Clean_Data!L1404,2),"OK","ERROR")</f>
        <v>OK</v>
      </c>
      <c r="C1404" s="4">
        <f>ROUND(A1404-Clean_Data!L1404,2)</f>
        <v>0</v>
      </c>
    </row>
    <row r="1405" spans="1:3" x14ac:dyDescent="0.3">
      <c r="A1405">
        <f>Clean_Data!F1405*Clean_Data!G1405*(1-Clean_Data!H1405)</f>
        <v>253.43220000000002</v>
      </c>
      <c r="B1405" t="str">
        <f>IF(ROUND(A1405,2)=ROUND(Clean_Data!L1405,2),"OK","ERROR")</f>
        <v>OK</v>
      </c>
      <c r="C1405" s="4">
        <f>ROUND(A1405-Clean_Data!L1405,2)</f>
        <v>0</v>
      </c>
    </row>
    <row r="1406" spans="1:3" x14ac:dyDescent="0.3">
      <c r="A1406">
        <f>Clean_Data!F1406*Clean_Data!G1406*(1-Clean_Data!H1406)</f>
        <v>92.234999999999985</v>
      </c>
      <c r="B1406" t="str">
        <f>IF(ROUND(A1406,2)=ROUND(Clean_Data!L1406,2),"OK","ERROR")</f>
        <v>ERROR</v>
      </c>
      <c r="C1406" s="4">
        <f>ROUND(A1406-Clean_Data!L1406,2)</f>
        <v>0</v>
      </c>
    </row>
    <row r="1407" spans="1:3" x14ac:dyDescent="0.3">
      <c r="A1407">
        <f>Clean_Data!F1407*Clean_Data!G1407*(1-Clean_Data!H1407)</f>
        <v>1316.0752</v>
      </c>
      <c r="B1407" t="str">
        <f>IF(ROUND(A1407,2)=ROUND(Clean_Data!L1407,2),"OK","ERROR")</f>
        <v>OK</v>
      </c>
      <c r="C1407" s="4">
        <f>ROUND(A1407-Clean_Data!L1407,2)</f>
        <v>0</v>
      </c>
    </row>
    <row r="1408" spans="1:3" x14ac:dyDescent="0.3">
      <c r="A1408">
        <f>Clean_Data!F1408*Clean_Data!G1408*(1-Clean_Data!H1408)</f>
        <v>1056.3993</v>
      </c>
      <c r="B1408" t="str">
        <f>IF(ROUND(A1408,2)=ROUND(Clean_Data!L1408,2),"OK","ERROR")</f>
        <v>OK</v>
      </c>
      <c r="C1408" s="4">
        <f>ROUND(A1408-Clean_Data!L1408,2)</f>
        <v>0</v>
      </c>
    </row>
    <row r="1409" spans="1:3" x14ac:dyDescent="0.3">
      <c r="A1409">
        <f>Clean_Data!F1409*Clean_Data!G1409*(1-Clean_Data!H1409)</f>
        <v>3269.7168000000001</v>
      </c>
      <c r="B1409" t="str">
        <f>IF(ROUND(A1409,2)=ROUND(Clean_Data!L1409,2),"OK","ERROR")</f>
        <v>OK</v>
      </c>
      <c r="C1409" s="4">
        <f>ROUND(A1409-Clean_Data!L1409,2)</f>
        <v>0</v>
      </c>
    </row>
    <row r="1410" spans="1:3" x14ac:dyDescent="0.3">
      <c r="A1410">
        <f>Clean_Data!F1410*Clean_Data!G1410*(1-Clean_Data!H1410)</f>
        <v>2146.1171999999997</v>
      </c>
      <c r="B1410" t="str">
        <f>IF(ROUND(A1410,2)=ROUND(Clean_Data!L1410,2),"OK","ERROR")</f>
        <v>OK</v>
      </c>
      <c r="C1410" s="4">
        <f>ROUND(A1410-Clean_Data!L1410,2)</f>
        <v>0</v>
      </c>
    </row>
    <row r="1411" spans="1:3" x14ac:dyDescent="0.3">
      <c r="A1411">
        <f>Clean_Data!F1411*Clean_Data!G1411*(1-Clean_Data!H1411)</f>
        <v>1021.36</v>
      </c>
      <c r="B1411" t="str">
        <f>IF(ROUND(A1411,2)=ROUND(Clean_Data!L1411,2),"OK","ERROR")</f>
        <v>OK</v>
      </c>
      <c r="C1411" s="4">
        <f>ROUND(A1411-Clean_Data!L1411,2)</f>
        <v>0</v>
      </c>
    </row>
    <row r="1412" spans="1:3" x14ac:dyDescent="0.3">
      <c r="A1412">
        <f>Clean_Data!F1412*Clean_Data!G1412*(1-Clean_Data!H1412)</f>
        <v>941.13900000000012</v>
      </c>
      <c r="B1412" t="str">
        <f>IF(ROUND(A1412,2)=ROUND(Clean_Data!L1412,2),"OK","ERROR")</f>
        <v>OK</v>
      </c>
      <c r="C1412" s="4">
        <f>ROUND(A1412-Clean_Data!L1412,2)</f>
        <v>0</v>
      </c>
    </row>
    <row r="1413" spans="1:3" x14ac:dyDescent="0.3">
      <c r="A1413">
        <f>Clean_Data!F1413*Clean_Data!G1413*(1-Clean_Data!H1413)</f>
        <v>549.00059999999996</v>
      </c>
      <c r="B1413" t="str">
        <f>IF(ROUND(A1413,2)=ROUND(Clean_Data!L1413,2),"OK","ERROR")</f>
        <v>OK</v>
      </c>
      <c r="C1413" s="4">
        <f>ROUND(A1413-Clean_Data!L1413,2)</f>
        <v>0</v>
      </c>
    </row>
    <row r="1414" spans="1:3" x14ac:dyDescent="0.3">
      <c r="A1414">
        <f>Clean_Data!F1414*Clean_Data!G1414*(1-Clean_Data!H1414)</f>
        <v>187.488</v>
      </c>
      <c r="B1414" t="str">
        <f>IF(ROUND(A1414,2)=ROUND(Clean_Data!L1414,2),"OK","ERROR")</f>
        <v>OK</v>
      </c>
      <c r="C1414" s="4">
        <f>ROUND(A1414-Clean_Data!L1414,2)</f>
        <v>0</v>
      </c>
    </row>
    <row r="1415" spans="1:3" x14ac:dyDescent="0.3">
      <c r="A1415">
        <f>Clean_Data!F1415*Clean_Data!G1415*(1-Clean_Data!H1415)</f>
        <v>464.53299999999996</v>
      </c>
      <c r="B1415" t="str">
        <f>IF(ROUND(A1415,2)=ROUND(Clean_Data!L1415,2),"OK","ERROR")</f>
        <v>OK</v>
      </c>
      <c r="C1415" s="4">
        <f>ROUND(A1415-Clean_Data!L1415,2)</f>
        <v>0</v>
      </c>
    </row>
    <row r="1416" spans="1:3" x14ac:dyDescent="0.3">
      <c r="A1416">
        <f>Clean_Data!F1416*Clean_Data!G1416*(1-Clean_Data!H1416)</f>
        <v>194.01900000000001</v>
      </c>
      <c r="B1416" t="str">
        <f>IF(ROUND(A1416,2)=ROUND(Clean_Data!L1416,2),"OK","ERROR")</f>
        <v>OK</v>
      </c>
      <c r="C1416" s="4">
        <f>ROUND(A1416-Clean_Data!L1416,2)</f>
        <v>0</v>
      </c>
    </row>
    <row r="1417" spans="1:3" x14ac:dyDescent="0.3">
      <c r="A1417">
        <f>Clean_Data!F1417*Clean_Data!G1417*(1-Clean_Data!H1417)</f>
        <v>258.36160000000001</v>
      </c>
      <c r="B1417" t="str">
        <f>IF(ROUND(A1417,2)=ROUND(Clean_Data!L1417,2),"OK","ERROR")</f>
        <v>OK</v>
      </c>
      <c r="C1417" s="4">
        <f>ROUND(A1417-Clean_Data!L1417,2)</f>
        <v>0</v>
      </c>
    </row>
    <row r="1418" spans="1:3" x14ac:dyDescent="0.3">
      <c r="A1418">
        <f>Clean_Data!F1418*Clean_Data!G1418*(1-Clean_Data!H1418)</f>
        <v>635.25599999999986</v>
      </c>
      <c r="B1418" t="str">
        <f>IF(ROUND(A1418,2)=ROUND(Clean_Data!L1418,2),"OK","ERROR")</f>
        <v>OK</v>
      </c>
      <c r="C1418" s="4">
        <f>ROUND(A1418-Clean_Data!L1418,2)</f>
        <v>0</v>
      </c>
    </row>
    <row r="1419" spans="1:3" x14ac:dyDescent="0.3">
      <c r="A1419">
        <f>Clean_Data!F1419*Clean_Data!G1419*(1-Clean_Data!H1419)</f>
        <v>590.976</v>
      </c>
      <c r="B1419" t="str">
        <f>IF(ROUND(A1419,2)=ROUND(Clean_Data!L1419,2),"OK","ERROR")</f>
        <v>OK</v>
      </c>
      <c r="C1419" s="4">
        <f>ROUND(A1419-Clean_Data!L1419,2)</f>
        <v>0</v>
      </c>
    </row>
    <row r="1420" spans="1:3" x14ac:dyDescent="0.3">
      <c r="A1420">
        <f>Clean_Data!F1420*Clean_Data!G1420*(1-Clean_Data!H1420)</f>
        <v>1143.4895999999999</v>
      </c>
      <c r="B1420" t="str">
        <f>IF(ROUND(A1420,2)=ROUND(Clean_Data!L1420,2),"OK","ERROR")</f>
        <v>OK</v>
      </c>
      <c r="C1420" s="4">
        <f>ROUND(A1420-Clean_Data!L1420,2)</f>
        <v>0</v>
      </c>
    </row>
    <row r="1421" spans="1:3" x14ac:dyDescent="0.3">
      <c r="A1421">
        <f>Clean_Data!F1421*Clean_Data!G1421*(1-Clean_Data!H1421)</f>
        <v>1159.1848000000002</v>
      </c>
      <c r="B1421" t="str">
        <f>IF(ROUND(A1421,2)=ROUND(Clean_Data!L1421,2),"OK","ERROR")</f>
        <v>OK</v>
      </c>
      <c r="C1421" s="4">
        <f>ROUND(A1421-Clean_Data!L1421,2)</f>
        <v>0</v>
      </c>
    </row>
    <row r="1422" spans="1:3" x14ac:dyDescent="0.3">
      <c r="A1422">
        <f>Clean_Data!F1422*Clean_Data!G1422*(1-Clean_Data!H1422)</f>
        <v>1387.0116</v>
      </c>
      <c r="B1422" t="str">
        <f>IF(ROUND(A1422,2)=ROUND(Clean_Data!L1422,2),"OK","ERROR")</f>
        <v>OK</v>
      </c>
      <c r="C1422" s="4">
        <f>ROUND(A1422-Clean_Data!L1422,2)</f>
        <v>0</v>
      </c>
    </row>
    <row r="1423" spans="1:3" x14ac:dyDescent="0.3">
      <c r="A1423">
        <f>Clean_Data!F1423*Clean_Data!G1423*(1-Clean_Data!H1423)</f>
        <v>558.93600000000004</v>
      </c>
      <c r="B1423" t="str">
        <f>IF(ROUND(A1423,2)=ROUND(Clean_Data!L1423,2),"OK","ERROR")</f>
        <v>OK</v>
      </c>
      <c r="C1423" s="4">
        <f>ROUND(A1423-Clean_Data!L1423,2)</f>
        <v>0</v>
      </c>
    </row>
    <row r="1424" spans="1:3" x14ac:dyDescent="0.3">
      <c r="A1424">
        <f>Clean_Data!F1424*Clean_Data!G1424*(1-Clean_Data!H1424)</f>
        <v>938.59719999999993</v>
      </c>
      <c r="B1424" t="str">
        <f>IF(ROUND(A1424,2)=ROUND(Clean_Data!L1424,2),"OK","ERROR")</f>
        <v>OK</v>
      </c>
      <c r="C1424" s="4">
        <f>ROUND(A1424-Clean_Data!L1424,2)</f>
        <v>0</v>
      </c>
    </row>
    <row r="1425" spans="1:3" x14ac:dyDescent="0.3">
      <c r="A1425">
        <f>Clean_Data!F1425*Clean_Data!G1425*(1-Clean_Data!H1425)</f>
        <v>143.416</v>
      </c>
      <c r="B1425" t="str">
        <f>IF(ROUND(A1425,2)=ROUND(Clean_Data!L1425,2),"OK","ERROR")</f>
        <v>OK</v>
      </c>
      <c r="C1425" s="4">
        <f>ROUND(A1425-Clean_Data!L1425,2)</f>
        <v>0</v>
      </c>
    </row>
    <row r="1426" spans="1:3" x14ac:dyDescent="0.3">
      <c r="A1426">
        <f>Clean_Data!F1426*Clean_Data!G1426*(1-Clean_Data!H1426)</f>
        <v>187.8646</v>
      </c>
      <c r="B1426" t="str">
        <f>IF(ROUND(A1426,2)=ROUND(Clean_Data!L1426,2),"OK","ERROR")</f>
        <v>OK</v>
      </c>
      <c r="C1426" s="4">
        <f>ROUND(A1426-Clean_Data!L1426,2)</f>
        <v>0</v>
      </c>
    </row>
    <row r="1427" spans="1:3" x14ac:dyDescent="0.3">
      <c r="A1427">
        <f>Clean_Data!F1427*Clean_Data!G1427*(1-Clean_Data!H1427)</f>
        <v>355.5</v>
      </c>
      <c r="B1427" t="str">
        <f>IF(ROUND(A1427,2)=ROUND(Clean_Data!L1427,2),"OK","ERROR")</f>
        <v>OK</v>
      </c>
      <c r="C1427" s="4">
        <f>ROUND(A1427-Clean_Data!L1427,2)</f>
        <v>0</v>
      </c>
    </row>
    <row r="1428" spans="1:3" x14ac:dyDescent="0.3">
      <c r="A1428">
        <f>Clean_Data!F1428*Clean_Data!G1428*(1-Clean_Data!H1428)</f>
        <v>2453.1984000000002</v>
      </c>
      <c r="B1428" t="str">
        <f>IF(ROUND(A1428,2)=ROUND(Clean_Data!L1428,2),"OK","ERROR")</f>
        <v>OK</v>
      </c>
      <c r="C1428" s="4">
        <f>ROUND(A1428-Clean_Data!L1428,2)</f>
        <v>0</v>
      </c>
    </row>
    <row r="1429" spans="1:3" x14ac:dyDescent="0.3">
      <c r="A1429">
        <f>Clean_Data!F1429*Clean_Data!G1429*(1-Clean_Data!H1429)</f>
        <v>1101.6407999999999</v>
      </c>
      <c r="B1429" t="str">
        <f>IF(ROUND(A1429,2)=ROUND(Clean_Data!L1429,2),"OK","ERROR")</f>
        <v>OK</v>
      </c>
      <c r="C1429" s="4">
        <f>ROUND(A1429-Clean_Data!L1429,2)</f>
        <v>0</v>
      </c>
    </row>
    <row r="1430" spans="1:3" x14ac:dyDescent="0.3">
      <c r="A1430">
        <f>Clean_Data!F1430*Clean_Data!G1430*(1-Clean_Data!H1430)</f>
        <v>158.88950000000003</v>
      </c>
      <c r="B1430" t="str">
        <f>IF(ROUND(A1430,2)=ROUND(Clean_Data!L1430,2),"OK","ERROR")</f>
        <v>OK</v>
      </c>
      <c r="C1430" s="4">
        <f>ROUND(A1430-Clean_Data!L1430,2)</f>
        <v>0</v>
      </c>
    </row>
    <row r="1431" spans="1:3" x14ac:dyDescent="0.3">
      <c r="A1431">
        <f>Clean_Data!F1431*Clean_Data!G1431*(1-Clean_Data!H1431)</f>
        <v>478.71749999999997</v>
      </c>
      <c r="B1431" t="str">
        <f>IF(ROUND(A1431,2)=ROUND(Clean_Data!L1431,2),"OK","ERROR")</f>
        <v>OK</v>
      </c>
      <c r="C1431" s="4">
        <f>ROUND(A1431-Clean_Data!L1431,2)</f>
        <v>0</v>
      </c>
    </row>
    <row r="1432" spans="1:3" x14ac:dyDescent="0.3">
      <c r="A1432">
        <f>Clean_Data!F1432*Clean_Data!G1432*(1-Clean_Data!H1432)</f>
        <v>1261.248</v>
      </c>
      <c r="B1432" t="str">
        <f>IF(ROUND(A1432,2)=ROUND(Clean_Data!L1432,2),"OK","ERROR")</f>
        <v>OK</v>
      </c>
      <c r="C1432" s="4">
        <f>ROUND(A1432-Clean_Data!L1432,2)</f>
        <v>0</v>
      </c>
    </row>
    <row r="1433" spans="1:3" x14ac:dyDescent="0.3">
      <c r="A1433">
        <f>Clean_Data!F1433*Clean_Data!G1433*(1-Clean_Data!H1433)</f>
        <v>188.49520000000001</v>
      </c>
      <c r="B1433" t="str">
        <f>IF(ROUND(A1433,2)=ROUND(Clean_Data!L1433,2),"OK","ERROR")</f>
        <v>OK</v>
      </c>
      <c r="C1433" s="4">
        <f>ROUND(A1433-Clean_Data!L1433,2)</f>
        <v>0</v>
      </c>
    </row>
    <row r="1434" spans="1:3" x14ac:dyDescent="0.3">
      <c r="A1434">
        <f>Clean_Data!F1434*Clean_Data!G1434*(1-Clean_Data!H1434)</f>
        <v>888.6930000000001</v>
      </c>
      <c r="B1434" t="str">
        <f>IF(ROUND(A1434,2)=ROUND(Clean_Data!L1434,2),"OK","ERROR")</f>
        <v>OK</v>
      </c>
      <c r="C1434" s="4">
        <f>ROUND(A1434-Clean_Data!L1434,2)</f>
        <v>0</v>
      </c>
    </row>
    <row r="1435" spans="1:3" x14ac:dyDescent="0.3">
      <c r="A1435">
        <f>Clean_Data!F1435*Clean_Data!G1435*(1-Clean_Data!H1435)</f>
        <v>268.84440000000001</v>
      </c>
      <c r="B1435" t="str">
        <f>IF(ROUND(A1435,2)=ROUND(Clean_Data!L1435,2),"OK","ERROR")</f>
        <v>OK</v>
      </c>
      <c r="C1435" s="4">
        <f>ROUND(A1435-Clean_Data!L1435,2)</f>
        <v>0</v>
      </c>
    </row>
    <row r="1436" spans="1:3" x14ac:dyDescent="0.3">
      <c r="A1436">
        <f>Clean_Data!F1436*Clean_Data!G1436*(1-Clean_Data!H1436)</f>
        <v>1641.5892000000001</v>
      </c>
      <c r="B1436" t="str">
        <f>IF(ROUND(A1436,2)=ROUND(Clean_Data!L1436,2),"OK","ERROR")</f>
        <v>OK</v>
      </c>
      <c r="C1436" s="4">
        <f>ROUND(A1436-Clean_Data!L1436,2)</f>
        <v>0</v>
      </c>
    </row>
    <row r="1437" spans="1:3" x14ac:dyDescent="0.3">
      <c r="A1437">
        <f>Clean_Data!F1437*Clean_Data!G1437*(1-Clean_Data!H1437)</f>
        <v>674.88720000000001</v>
      </c>
      <c r="B1437" t="str">
        <f>IF(ROUND(A1437,2)=ROUND(Clean_Data!L1437,2),"OK","ERROR")</f>
        <v>OK</v>
      </c>
      <c r="C1437" s="4">
        <f>ROUND(A1437-Clean_Data!L1437,2)</f>
        <v>0</v>
      </c>
    </row>
    <row r="1438" spans="1:3" x14ac:dyDescent="0.3">
      <c r="A1438">
        <f>Clean_Data!F1438*Clean_Data!G1438*(1-Clean_Data!H1438)</f>
        <v>189.93960000000001</v>
      </c>
      <c r="B1438" t="str">
        <f>IF(ROUND(A1438,2)=ROUND(Clean_Data!L1438,2),"OK","ERROR")</f>
        <v>OK</v>
      </c>
      <c r="C1438" s="4">
        <f>ROUND(A1438-Clean_Data!L1438,2)</f>
        <v>0</v>
      </c>
    </row>
    <row r="1439" spans="1:3" x14ac:dyDescent="0.3">
      <c r="A1439">
        <f>Clean_Data!F1439*Clean_Data!G1439*(1-Clean_Data!H1439)</f>
        <v>49.820700000000002</v>
      </c>
      <c r="B1439" t="str">
        <f>IF(ROUND(A1439,2)=ROUND(Clean_Data!L1439,2),"OK","ERROR")</f>
        <v>OK</v>
      </c>
      <c r="C1439" s="4">
        <f>ROUND(A1439-Clean_Data!L1439,2)</f>
        <v>0</v>
      </c>
    </row>
    <row r="1440" spans="1:3" x14ac:dyDescent="0.3">
      <c r="A1440">
        <f>Clean_Data!F1440*Clean_Data!G1440*(1-Clean_Data!H1440)</f>
        <v>185.81499999999997</v>
      </c>
      <c r="B1440" t="str">
        <f>IF(ROUND(A1440,2)=ROUND(Clean_Data!L1440,2),"OK","ERROR")</f>
        <v>ERROR</v>
      </c>
      <c r="C1440" s="4">
        <f>ROUND(A1440-Clean_Data!L1440,2)</f>
        <v>0</v>
      </c>
    </row>
    <row r="1441" spans="1:3" x14ac:dyDescent="0.3">
      <c r="A1441">
        <f>Clean_Data!F1441*Clean_Data!G1441*(1-Clean_Data!H1441)</f>
        <v>873.51080000000002</v>
      </c>
      <c r="B1441" t="str">
        <f>IF(ROUND(A1441,2)=ROUND(Clean_Data!L1441,2),"OK","ERROR")</f>
        <v>OK</v>
      </c>
      <c r="C1441" s="4">
        <f>ROUND(A1441-Clean_Data!L1441,2)</f>
        <v>0</v>
      </c>
    </row>
    <row r="1442" spans="1:3" x14ac:dyDescent="0.3">
      <c r="A1442">
        <f>Clean_Data!F1442*Clean_Data!G1442*(1-Clean_Data!H1442)</f>
        <v>286.17059999999998</v>
      </c>
      <c r="B1442" t="str">
        <f>IF(ROUND(A1442,2)=ROUND(Clean_Data!L1442,2),"OK","ERROR")</f>
        <v>OK</v>
      </c>
      <c r="C1442" s="4">
        <f>ROUND(A1442-Clean_Data!L1442,2)</f>
        <v>0</v>
      </c>
    </row>
    <row r="1443" spans="1:3" x14ac:dyDescent="0.3">
      <c r="A1443">
        <f>Clean_Data!F1443*Clean_Data!G1443*(1-Clean_Data!H1443)</f>
        <v>1408.9857000000002</v>
      </c>
      <c r="B1443" t="str">
        <f>IF(ROUND(A1443,2)=ROUND(Clean_Data!L1443,2),"OK","ERROR")</f>
        <v>OK</v>
      </c>
      <c r="C1443" s="4">
        <f>ROUND(A1443-Clean_Data!L1443,2)</f>
        <v>0</v>
      </c>
    </row>
    <row r="1444" spans="1:3" x14ac:dyDescent="0.3">
      <c r="A1444">
        <f>Clean_Data!F1444*Clean_Data!G1444*(1-Clean_Data!H1444)</f>
        <v>3451.1532999999999</v>
      </c>
      <c r="B1444" t="str">
        <f>IF(ROUND(A1444,2)=ROUND(Clean_Data!L1444,2),"OK","ERROR")</f>
        <v>OK</v>
      </c>
      <c r="C1444" s="4">
        <f>ROUND(A1444-Clean_Data!L1444,2)</f>
        <v>0</v>
      </c>
    </row>
    <row r="1445" spans="1:3" x14ac:dyDescent="0.3">
      <c r="A1445">
        <f>Clean_Data!F1445*Clean_Data!G1445*(1-Clean_Data!H1445)</f>
        <v>560.51100000000008</v>
      </c>
      <c r="B1445" t="str">
        <f>IF(ROUND(A1445,2)=ROUND(Clean_Data!L1445,2),"OK","ERROR")</f>
        <v>OK</v>
      </c>
      <c r="C1445" s="4">
        <f>ROUND(A1445-Clean_Data!L1445,2)</f>
        <v>0</v>
      </c>
    </row>
    <row r="1446" spans="1:3" x14ac:dyDescent="0.3">
      <c r="A1446">
        <f>Clean_Data!F1446*Clean_Data!G1446*(1-Clean_Data!H1446)</f>
        <v>1002.1409999999998</v>
      </c>
      <c r="B1446" t="str">
        <f>IF(ROUND(A1446,2)=ROUND(Clean_Data!L1446,2),"OK","ERROR")</f>
        <v>OK</v>
      </c>
      <c r="C1446" s="4">
        <f>ROUND(A1446-Clean_Data!L1446,2)</f>
        <v>0</v>
      </c>
    </row>
    <row r="1447" spans="1:3" x14ac:dyDescent="0.3">
      <c r="A1447">
        <f>Clean_Data!F1447*Clean_Data!G1447*(1-Clean_Data!H1447)</f>
        <v>2076.4548</v>
      </c>
      <c r="B1447" t="str">
        <f>IF(ROUND(A1447,2)=ROUND(Clean_Data!L1447,2),"OK","ERROR")</f>
        <v>OK</v>
      </c>
      <c r="C1447" s="4">
        <f>ROUND(A1447-Clean_Data!L1447,2)</f>
        <v>0</v>
      </c>
    </row>
    <row r="1448" spans="1:3" x14ac:dyDescent="0.3">
      <c r="A1448">
        <f>Clean_Data!F1448*Clean_Data!G1448*(1-Clean_Data!H1448)</f>
        <v>392.23600000000005</v>
      </c>
      <c r="B1448" t="str">
        <f>IF(ROUND(A1448,2)=ROUND(Clean_Data!L1448,2),"OK","ERROR")</f>
        <v>OK</v>
      </c>
      <c r="C1448" s="4">
        <f>ROUND(A1448-Clean_Data!L1448,2)</f>
        <v>0</v>
      </c>
    </row>
    <row r="1449" spans="1:3" x14ac:dyDescent="0.3">
      <c r="A1449">
        <f>Clean_Data!F1449*Clean_Data!G1449*(1-Clean_Data!H1449)</f>
        <v>104.28</v>
      </c>
      <c r="B1449" t="str">
        <f>IF(ROUND(A1449,2)=ROUND(Clean_Data!L1449,2),"OK","ERROR")</f>
        <v>OK</v>
      </c>
      <c r="C1449" s="4">
        <f>ROUND(A1449-Clean_Data!L1449,2)</f>
        <v>0</v>
      </c>
    </row>
    <row r="1450" spans="1:3" x14ac:dyDescent="0.3">
      <c r="A1450">
        <f>Clean_Data!F1450*Clean_Data!G1450*(1-Clean_Data!H1450)</f>
        <v>1740.2783999999999</v>
      </c>
      <c r="B1450" t="str">
        <f>IF(ROUND(A1450,2)=ROUND(Clean_Data!L1450,2),"OK","ERROR")</f>
        <v>OK</v>
      </c>
      <c r="C1450" s="4">
        <f>ROUND(A1450-Clean_Data!L1450,2)</f>
        <v>0</v>
      </c>
    </row>
    <row r="1451" spans="1:3" x14ac:dyDescent="0.3">
      <c r="A1451">
        <f>Clean_Data!F1451*Clean_Data!G1451*(1-Clean_Data!H1451)</f>
        <v>1567.3943999999999</v>
      </c>
      <c r="B1451" t="str">
        <f>IF(ROUND(A1451,2)=ROUND(Clean_Data!L1451,2),"OK","ERROR")</f>
        <v>OK</v>
      </c>
      <c r="C1451" s="4">
        <f>ROUND(A1451-Clean_Data!L1451,2)</f>
        <v>0</v>
      </c>
    </row>
    <row r="1452" spans="1:3" x14ac:dyDescent="0.3">
      <c r="A1452">
        <f>Clean_Data!F1452*Clean_Data!G1452*(1-Clean_Data!H1452)</f>
        <v>1823.6624000000002</v>
      </c>
      <c r="B1452" t="str">
        <f>IF(ROUND(A1452,2)=ROUND(Clean_Data!L1452,2),"OK","ERROR")</f>
        <v>OK</v>
      </c>
      <c r="C1452" s="4">
        <f>ROUND(A1452-Clean_Data!L1452,2)</f>
        <v>0</v>
      </c>
    </row>
    <row r="1453" spans="1:3" x14ac:dyDescent="0.3">
      <c r="A1453">
        <f>Clean_Data!F1453*Clean_Data!G1453*(1-Clean_Data!H1453)</f>
        <v>1687.2051999999999</v>
      </c>
      <c r="B1453" t="str">
        <f>IF(ROUND(A1453,2)=ROUND(Clean_Data!L1453,2),"OK","ERROR")</f>
        <v>OK</v>
      </c>
      <c r="C1453" s="4">
        <f>ROUND(A1453-Clean_Data!L1453,2)</f>
        <v>0</v>
      </c>
    </row>
    <row r="1454" spans="1:3" x14ac:dyDescent="0.3">
      <c r="A1454">
        <f>Clean_Data!F1454*Clean_Data!G1454*(1-Clean_Data!H1454)</f>
        <v>2515.6206000000002</v>
      </c>
      <c r="B1454" t="str">
        <f>IF(ROUND(A1454,2)=ROUND(Clean_Data!L1454,2),"OK","ERROR")</f>
        <v>OK</v>
      </c>
      <c r="C1454" s="4">
        <f>ROUND(A1454-Clean_Data!L1454,2)</f>
        <v>0</v>
      </c>
    </row>
    <row r="1455" spans="1:3" x14ac:dyDescent="0.3">
      <c r="A1455">
        <f>Clean_Data!F1455*Clean_Data!G1455*(1-Clean_Data!H1455)</f>
        <v>2086.1675999999998</v>
      </c>
      <c r="B1455" t="str">
        <f>IF(ROUND(A1455,2)=ROUND(Clean_Data!L1455,2),"OK","ERROR")</f>
        <v>OK</v>
      </c>
      <c r="C1455" s="4">
        <f>ROUND(A1455-Clean_Data!L1455,2)</f>
        <v>0</v>
      </c>
    </row>
    <row r="1456" spans="1:3" x14ac:dyDescent="0.3">
      <c r="A1456">
        <f>Clean_Data!F1456*Clean_Data!G1456*(1-Clean_Data!H1456)</f>
        <v>1584.7839999999999</v>
      </c>
      <c r="B1456" t="str">
        <f>IF(ROUND(A1456,2)=ROUND(Clean_Data!L1456,2),"OK","ERROR")</f>
        <v>OK</v>
      </c>
      <c r="C1456" s="4">
        <f>ROUND(A1456-Clean_Data!L1456,2)</f>
        <v>0</v>
      </c>
    </row>
    <row r="1457" spans="1:3" x14ac:dyDescent="0.3">
      <c r="A1457">
        <f>Clean_Data!F1457*Clean_Data!G1457*(1-Clean_Data!H1457)</f>
        <v>404.70319999999998</v>
      </c>
      <c r="B1457" t="str">
        <f>IF(ROUND(A1457,2)=ROUND(Clean_Data!L1457,2),"OK","ERROR")</f>
        <v>OK</v>
      </c>
      <c r="C1457" s="4">
        <f>ROUND(A1457-Clean_Data!L1457,2)</f>
        <v>0</v>
      </c>
    </row>
    <row r="1458" spans="1:3" x14ac:dyDescent="0.3">
      <c r="A1458">
        <f>Clean_Data!F1458*Clean_Data!G1458*(1-Clean_Data!H1458)</f>
        <v>963.18000000000006</v>
      </c>
      <c r="B1458" t="str">
        <f>IF(ROUND(A1458,2)=ROUND(Clean_Data!L1458,2),"OK","ERROR")</f>
        <v>OK</v>
      </c>
      <c r="C1458" s="4">
        <f>ROUND(A1458-Clean_Data!L1458,2)</f>
        <v>0</v>
      </c>
    </row>
    <row r="1459" spans="1:3" x14ac:dyDescent="0.3">
      <c r="A1459">
        <f>Clean_Data!F1459*Clean_Data!G1459*(1-Clean_Data!H1459)</f>
        <v>2917.3199999999997</v>
      </c>
      <c r="B1459" t="str">
        <f>IF(ROUND(A1459,2)=ROUND(Clean_Data!L1459,2),"OK","ERROR")</f>
        <v>OK</v>
      </c>
      <c r="C1459" s="4">
        <f>ROUND(A1459-Clean_Data!L1459,2)</f>
        <v>0</v>
      </c>
    </row>
    <row r="1460" spans="1:3" x14ac:dyDescent="0.3">
      <c r="A1460">
        <f>Clean_Data!F1460*Clean_Data!G1460*(1-Clean_Data!H1460)</f>
        <v>2015.4825000000001</v>
      </c>
      <c r="B1460" t="str">
        <f>IF(ROUND(A1460,2)=ROUND(Clean_Data!L1460,2),"OK","ERROR")</f>
        <v>OK</v>
      </c>
      <c r="C1460" s="4">
        <f>ROUND(A1460-Clean_Data!L1460,2)</f>
        <v>0</v>
      </c>
    </row>
    <row r="1461" spans="1:3" x14ac:dyDescent="0.3">
      <c r="A1461">
        <f>Clean_Data!F1461*Clean_Data!G1461*(1-Clean_Data!H1461)</f>
        <v>1856.6454999999999</v>
      </c>
      <c r="B1461" t="str">
        <f>IF(ROUND(A1461,2)=ROUND(Clean_Data!L1461,2),"OK","ERROR")</f>
        <v>OK</v>
      </c>
      <c r="C1461" s="4">
        <f>ROUND(A1461-Clean_Data!L1461,2)</f>
        <v>0</v>
      </c>
    </row>
    <row r="1462" spans="1:3" x14ac:dyDescent="0.3">
      <c r="A1462">
        <f>Clean_Data!F1462*Clean_Data!G1462*(1-Clean_Data!H1462)</f>
        <v>1634.8400000000001</v>
      </c>
      <c r="B1462" t="str">
        <f>IF(ROUND(A1462,2)=ROUND(Clean_Data!L1462,2),"OK","ERROR")</f>
        <v>OK</v>
      </c>
      <c r="C1462" s="4">
        <f>ROUND(A1462-Clean_Data!L1462,2)</f>
        <v>0</v>
      </c>
    </row>
    <row r="1463" spans="1:3" x14ac:dyDescent="0.3">
      <c r="A1463">
        <f>Clean_Data!F1463*Clean_Data!G1463*(1-Clean_Data!H1463)</f>
        <v>521.58600000000001</v>
      </c>
      <c r="B1463" t="str">
        <f>IF(ROUND(A1463,2)=ROUND(Clean_Data!L1463,2),"OK","ERROR")</f>
        <v>OK</v>
      </c>
      <c r="C1463" s="4">
        <f>ROUND(A1463-Clean_Data!L1463,2)</f>
        <v>0</v>
      </c>
    </row>
    <row r="1464" spans="1:3" x14ac:dyDescent="0.3">
      <c r="A1464">
        <f>Clean_Data!F1464*Clean_Data!G1464*(1-Clean_Data!H1464)</f>
        <v>185.65120000000002</v>
      </c>
      <c r="B1464" t="str">
        <f>IF(ROUND(A1464,2)=ROUND(Clean_Data!L1464,2),"OK","ERROR")</f>
        <v>OK</v>
      </c>
      <c r="C1464" s="4">
        <f>ROUND(A1464-Clean_Data!L1464,2)</f>
        <v>0</v>
      </c>
    </row>
    <row r="1465" spans="1:3" x14ac:dyDescent="0.3">
      <c r="A1465">
        <f>Clean_Data!F1465*Clean_Data!G1465*(1-Clean_Data!H1465)</f>
        <v>1332.7932000000001</v>
      </c>
      <c r="B1465" t="str">
        <f>IF(ROUND(A1465,2)=ROUND(Clean_Data!L1465,2),"OK","ERROR")</f>
        <v>OK</v>
      </c>
      <c r="C1465" s="4">
        <f>ROUND(A1465-Clean_Data!L1465,2)</f>
        <v>0</v>
      </c>
    </row>
    <row r="1466" spans="1:3" x14ac:dyDescent="0.3">
      <c r="A1466">
        <f>Clean_Data!F1466*Clean_Data!G1466*(1-Clean_Data!H1466)</f>
        <v>1789.4</v>
      </c>
      <c r="B1466" t="str">
        <f>IF(ROUND(A1466,2)=ROUND(Clean_Data!L1466,2),"OK","ERROR")</f>
        <v>OK</v>
      </c>
      <c r="C1466" s="4">
        <f>ROUND(A1466-Clean_Data!L1466,2)</f>
        <v>0</v>
      </c>
    </row>
    <row r="1467" spans="1:3" x14ac:dyDescent="0.3">
      <c r="A1467">
        <f>Clean_Data!F1467*Clean_Data!G1467*(1-Clean_Data!H1467)</f>
        <v>772.79279999999994</v>
      </c>
      <c r="B1467" t="str">
        <f>IF(ROUND(A1467,2)=ROUND(Clean_Data!L1467,2),"OK","ERROR")</f>
        <v>OK</v>
      </c>
      <c r="C1467" s="4">
        <f>ROUND(A1467-Clean_Data!L1467,2)</f>
        <v>0</v>
      </c>
    </row>
    <row r="1468" spans="1:3" x14ac:dyDescent="0.3">
      <c r="A1468">
        <f>Clean_Data!F1468*Clean_Data!G1468*(1-Clean_Data!H1468)</f>
        <v>331.25760000000002</v>
      </c>
      <c r="B1468" t="str">
        <f>IF(ROUND(A1468,2)=ROUND(Clean_Data!L1468,2),"OK","ERROR")</f>
        <v>OK</v>
      </c>
      <c r="C1468" s="4">
        <f>ROUND(A1468-Clean_Data!L1468,2)</f>
        <v>0</v>
      </c>
    </row>
    <row r="1469" spans="1:3" x14ac:dyDescent="0.3">
      <c r="A1469">
        <f>Clean_Data!F1469*Clean_Data!G1469*(1-Clean_Data!H1469)</f>
        <v>350.18899999999996</v>
      </c>
      <c r="B1469" t="str">
        <f>IF(ROUND(A1469,2)=ROUND(Clean_Data!L1469,2),"OK","ERROR")</f>
        <v>OK</v>
      </c>
      <c r="C1469" s="4">
        <f>ROUND(A1469-Clean_Data!L1469,2)</f>
        <v>0</v>
      </c>
    </row>
    <row r="1470" spans="1:3" x14ac:dyDescent="0.3">
      <c r="A1470">
        <f>Clean_Data!F1470*Clean_Data!G1470*(1-Clean_Data!H1470)</f>
        <v>2436.0587999999998</v>
      </c>
      <c r="B1470" t="str">
        <f>IF(ROUND(A1470,2)=ROUND(Clean_Data!L1470,2),"OK","ERROR")</f>
        <v>OK</v>
      </c>
      <c r="C1470" s="4">
        <f>ROUND(A1470-Clean_Data!L1470,2)</f>
        <v>0</v>
      </c>
    </row>
    <row r="1471" spans="1:3" x14ac:dyDescent="0.3">
      <c r="A1471">
        <f>Clean_Data!F1471*Clean_Data!G1471*(1-Clean_Data!H1471)</f>
        <v>2477.1095999999998</v>
      </c>
      <c r="B1471" t="str">
        <f>IF(ROUND(A1471,2)=ROUND(Clean_Data!L1471,2),"OK","ERROR")</f>
        <v>OK</v>
      </c>
      <c r="C1471" s="4">
        <f>ROUND(A1471-Clean_Data!L1471,2)</f>
        <v>0</v>
      </c>
    </row>
    <row r="1472" spans="1:3" x14ac:dyDescent="0.3">
      <c r="A1472">
        <f>Clean_Data!F1472*Clean_Data!G1472*(1-Clean_Data!H1472)</f>
        <v>643.48680000000002</v>
      </c>
      <c r="B1472" t="str">
        <f>IF(ROUND(A1472,2)=ROUND(Clean_Data!L1472,2),"OK","ERROR")</f>
        <v>OK</v>
      </c>
      <c r="C1472" s="4">
        <f>ROUND(A1472-Clean_Data!L1472,2)</f>
        <v>0</v>
      </c>
    </row>
    <row r="1473" spans="1:3" x14ac:dyDescent="0.3">
      <c r="A1473">
        <f>Clean_Data!F1473*Clean_Data!G1473*(1-Clean_Data!H1473)</f>
        <v>584.25599999999997</v>
      </c>
      <c r="B1473" t="str">
        <f>IF(ROUND(A1473,2)=ROUND(Clean_Data!L1473,2),"OK","ERROR")</f>
        <v>OK</v>
      </c>
      <c r="C1473" s="4">
        <f>ROUND(A1473-Clean_Data!L1473,2)</f>
        <v>0</v>
      </c>
    </row>
    <row r="1474" spans="1:3" x14ac:dyDescent="0.3">
      <c r="A1474">
        <f>Clean_Data!F1474*Clean_Data!G1474*(1-Clean_Data!H1474)</f>
        <v>648.07679999999993</v>
      </c>
      <c r="B1474" t="str">
        <f>IF(ROUND(A1474,2)=ROUND(Clean_Data!L1474,2),"OK","ERROR")</f>
        <v>OK</v>
      </c>
      <c r="C1474" s="4">
        <f>ROUND(A1474-Clean_Data!L1474,2)</f>
        <v>0</v>
      </c>
    </row>
    <row r="1475" spans="1:3" x14ac:dyDescent="0.3">
      <c r="A1475">
        <f>Clean_Data!F1475*Clean_Data!G1475*(1-Clean_Data!H1475)</f>
        <v>55.199999999999996</v>
      </c>
      <c r="B1475" t="str">
        <f>IF(ROUND(A1475,2)=ROUND(Clean_Data!L1475,2),"OK","ERROR")</f>
        <v>OK</v>
      </c>
      <c r="C1475" s="4">
        <f>ROUND(A1475-Clean_Data!L1475,2)</f>
        <v>0</v>
      </c>
    </row>
    <row r="1476" spans="1:3" x14ac:dyDescent="0.3">
      <c r="A1476">
        <f>Clean_Data!F1476*Clean_Data!G1476*(1-Clean_Data!H1476)</f>
        <v>723.83040000000005</v>
      </c>
      <c r="B1476" t="str">
        <f>IF(ROUND(A1476,2)=ROUND(Clean_Data!L1476,2),"OK","ERROR")</f>
        <v>OK</v>
      </c>
      <c r="C1476" s="4">
        <f>ROUND(A1476-Clean_Data!L1476,2)</f>
        <v>0</v>
      </c>
    </row>
    <row r="1477" spans="1:3" x14ac:dyDescent="0.3">
      <c r="A1477">
        <f>Clean_Data!F1477*Clean_Data!G1477*(1-Clean_Data!H1477)</f>
        <v>127.00800000000001</v>
      </c>
      <c r="B1477" t="str">
        <f>IF(ROUND(A1477,2)=ROUND(Clean_Data!L1477,2),"OK","ERROR")</f>
        <v>OK</v>
      </c>
      <c r="C1477" s="4">
        <f>ROUND(A1477-Clean_Data!L1477,2)</f>
        <v>0</v>
      </c>
    </row>
    <row r="1478" spans="1:3" x14ac:dyDescent="0.3">
      <c r="A1478">
        <f>Clean_Data!F1478*Clean_Data!G1478*(1-Clean_Data!H1478)</f>
        <v>2123.4647000000004</v>
      </c>
      <c r="B1478" t="str">
        <f>IF(ROUND(A1478,2)=ROUND(Clean_Data!L1478,2),"OK","ERROR")</f>
        <v>OK</v>
      </c>
      <c r="C1478" s="4">
        <f>ROUND(A1478-Clean_Data!L1478,2)</f>
        <v>0</v>
      </c>
    </row>
    <row r="1479" spans="1:3" x14ac:dyDescent="0.3">
      <c r="A1479">
        <f>Clean_Data!F1479*Clean_Data!G1479*(1-Clean_Data!H1479)</f>
        <v>805.68799999999999</v>
      </c>
      <c r="B1479" t="str">
        <f>IF(ROUND(A1479,2)=ROUND(Clean_Data!L1479,2),"OK","ERROR")</f>
        <v>OK</v>
      </c>
      <c r="C1479" s="4">
        <f>ROUND(A1479-Clean_Data!L1479,2)</f>
        <v>0</v>
      </c>
    </row>
    <row r="1480" spans="1:3" x14ac:dyDescent="0.3">
      <c r="A1480">
        <f>Clean_Data!F1480*Clean_Data!G1480*(1-Clean_Data!H1480)</f>
        <v>510.51380000000006</v>
      </c>
      <c r="B1480" t="str">
        <f>IF(ROUND(A1480,2)=ROUND(Clean_Data!L1480,2),"OK","ERROR")</f>
        <v>OK</v>
      </c>
      <c r="C1480" s="4">
        <f>ROUND(A1480-Clean_Data!L1480,2)</f>
        <v>0</v>
      </c>
    </row>
    <row r="1481" spans="1:3" x14ac:dyDescent="0.3">
      <c r="A1481">
        <f>Clean_Data!F1481*Clean_Data!G1481*(1-Clean_Data!H1481)</f>
        <v>1604.5344</v>
      </c>
      <c r="B1481" t="str">
        <f>IF(ROUND(A1481,2)=ROUND(Clean_Data!L1481,2),"OK","ERROR")</f>
        <v>OK</v>
      </c>
      <c r="C1481" s="4">
        <f>ROUND(A1481-Clean_Data!L1481,2)</f>
        <v>0</v>
      </c>
    </row>
    <row r="1482" spans="1:3" x14ac:dyDescent="0.3">
      <c r="A1482">
        <f>Clean_Data!F1482*Clean_Data!G1482*(1-Clean_Data!H1482)</f>
        <v>146.68619999999999</v>
      </c>
      <c r="B1482" t="str">
        <f>IF(ROUND(A1482,2)=ROUND(Clean_Data!L1482,2),"OK","ERROR")</f>
        <v>OK</v>
      </c>
      <c r="C1482" s="4">
        <f>ROUND(A1482-Clean_Data!L1482,2)</f>
        <v>0</v>
      </c>
    </row>
    <row r="1483" spans="1:3" x14ac:dyDescent="0.3">
      <c r="A1483">
        <f>Clean_Data!F1483*Clean_Data!G1483*(1-Clean_Data!H1483)</f>
        <v>2879.3688000000002</v>
      </c>
      <c r="B1483" t="str">
        <f>IF(ROUND(A1483,2)=ROUND(Clean_Data!L1483,2),"OK","ERROR")</f>
        <v>OK</v>
      </c>
      <c r="C1483" s="4">
        <f>ROUND(A1483-Clean_Data!L1483,2)</f>
        <v>0</v>
      </c>
    </row>
    <row r="1484" spans="1:3" x14ac:dyDescent="0.3">
      <c r="A1484">
        <f>Clean_Data!F1484*Clean_Data!G1484*(1-Clean_Data!H1484)</f>
        <v>79.082999999999998</v>
      </c>
      <c r="B1484" t="str">
        <f>IF(ROUND(A1484,2)=ROUND(Clean_Data!L1484,2),"OK","ERROR")</f>
        <v>OK</v>
      </c>
      <c r="C1484" s="4">
        <f>ROUND(A1484-Clean_Data!L1484,2)</f>
        <v>0</v>
      </c>
    </row>
    <row r="1485" spans="1:3" x14ac:dyDescent="0.3">
      <c r="A1485">
        <f>Clean_Data!F1485*Clean_Data!G1485*(1-Clean_Data!H1485)</f>
        <v>167.94</v>
      </c>
      <c r="B1485" t="str">
        <f>IF(ROUND(A1485,2)=ROUND(Clean_Data!L1485,2),"OK","ERROR")</f>
        <v>OK</v>
      </c>
      <c r="C1485" s="4">
        <f>ROUND(A1485-Clean_Data!L1485,2)</f>
        <v>0</v>
      </c>
    </row>
    <row r="1486" spans="1:3" x14ac:dyDescent="0.3">
      <c r="A1486">
        <f>Clean_Data!F1486*Clean_Data!G1486*(1-Clean_Data!H1486)</f>
        <v>1326.8711999999998</v>
      </c>
      <c r="B1486" t="str">
        <f>IF(ROUND(A1486,2)=ROUND(Clean_Data!L1486,2),"OK","ERROR")</f>
        <v>OK</v>
      </c>
      <c r="C1486" s="4">
        <f>ROUND(A1486-Clean_Data!L1486,2)</f>
        <v>0</v>
      </c>
    </row>
    <row r="1487" spans="1:3" x14ac:dyDescent="0.3">
      <c r="A1487">
        <f>Clean_Data!F1487*Clean_Data!G1487*(1-Clean_Data!H1487)</f>
        <v>83.04</v>
      </c>
      <c r="B1487" t="str">
        <f>IF(ROUND(A1487,2)=ROUND(Clean_Data!L1487,2),"OK","ERROR")</f>
        <v>OK</v>
      </c>
      <c r="C1487" s="4">
        <f>ROUND(A1487-Clean_Data!L1487,2)</f>
        <v>0</v>
      </c>
    </row>
    <row r="1488" spans="1:3" x14ac:dyDescent="0.3">
      <c r="A1488">
        <f>Clean_Data!F1488*Clean_Data!G1488*(1-Clean_Data!H1488)</f>
        <v>2502.4124999999999</v>
      </c>
      <c r="B1488" t="str">
        <f>IF(ROUND(A1488,2)=ROUND(Clean_Data!L1488,2),"OK","ERROR")</f>
        <v>OK</v>
      </c>
      <c r="C1488" s="4">
        <f>ROUND(A1488-Clean_Data!L1488,2)</f>
        <v>0</v>
      </c>
    </row>
    <row r="1489" spans="1:3" x14ac:dyDescent="0.3">
      <c r="A1489">
        <f>Clean_Data!F1489*Clean_Data!G1489*(1-Clean_Data!H1489)</f>
        <v>948.38679999999999</v>
      </c>
      <c r="B1489" t="str">
        <f>IF(ROUND(A1489,2)=ROUND(Clean_Data!L1489,2),"OK","ERROR")</f>
        <v>OK</v>
      </c>
      <c r="C1489" s="4">
        <f>ROUND(A1489-Clean_Data!L1489,2)</f>
        <v>0</v>
      </c>
    </row>
    <row r="1490" spans="1:3" x14ac:dyDescent="0.3">
      <c r="A1490">
        <f>Clean_Data!F1490*Clean_Data!G1490*(1-Clean_Data!H1490)</f>
        <v>143.95499999999998</v>
      </c>
      <c r="B1490" t="str">
        <f>IF(ROUND(A1490,2)=ROUND(Clean_Data!L1490,2),"OK","ERROR")</f>
        <v>ERROR</v>
      </c>
      <c r="C1490" s="4">
        <f>ROUND(A1490-Clean_Data!L1490,2)</f>
        <v>0</v>
      </c>
    </row>
    <row r="1491" spans="1:3" x14ac:dyDescent="0.3">
      <c r="A1491">
        <f>Clean_Data!F1491*Clean_Data!G1491*(1-Clean_Data!H1491)</f>
        <v>147.02199999999999</v>
      </c>
      <c r="B1491" t="str">
        <f>IF(ROUND(A1491,2)=ROUND(Clean_Data!L1491,2),"OK","ERROR")</f>
        <v>OK</v>
      </c>
      <c r="C1491" s="4">
        <f>ROUND(A1491-Clean_Data!L1491,2)</f>
        <v>0</v>
      </c>
    </row>
    <row r="1492" spans="1:3" x14ac:dyDescent="0.3">
      <c r="A1492">
        <f>Clean_Data!F1492*Clean_Data!G1492*(1-Clean_Data!H1492)</f>
        <v>336.06900000000002</v>
      </c>
      <c r="B1492" t="str">
        <f>IF(ROUND(A1492,2)=ROUND(Clean_Data!L1492,2),"OK","ERROR")</f>
        <v>OK</v>
      </c>
      <c r="C1492" s="4">
        <f>ROUND(A1492-Clean_Data!L1492,2)</f>
        <v>0</v>
      </c>
    </row>
    <row r="1493" spans="1:3" x14ac:dyDescent="0.3">
      <c r="A1493">
        <f>Clean_Data!F1493*Clean_Data!G1493*(1-Clean_Data!H1493)</f>
        <v>797.99120000000005</v>
      </c>
      <c r="B1493" t="str">
        <f>IF(ROUND(A1493,2)=ROUND(Clean_Data!L1493,2),"OK","ERROR")</f>
        <v>OK</v>
      </c>
      <c r="C1493" s="4">
        <f>ROUND(A1493-Clean_Data!L1493,2)</f>
        <v>0</v>
      </c>
    </row>
    <row r="1494" spans="1:3" x14ac:dyDescent="0.3">
      <c r="A1494">
        <f>Clean_Data!F1494*Clean_Data!G1494*(1-Clean_Data!H1494)</f>
        <v>715.73040000000003</v>
      </c>
      <c r="B1494" t="str">
        <f>IF(ROUND(A1494,2)=ROUND(Clean_Data!L1494,2),"OK","ERROR")</f>
        <v>OK</v>
      </c>
      <c r="C1494" s="4">
        <f>ROUND(A1494-Clean_Data!L1494,2)</f>
        <v>0</v>
      </c>
    </row>
    <row r="1495" spans="1:3" x14ac:dyDescent="0.3">
      <c r="A1495">
        <f>Clean_Data!F1495*Clean_Data!G1495*(1-Clean_Data!H1495)</f>
        <v>1900.8080000000002</v>
      </c>
      <c r="B1495" t="str">
        <f>IF(ROUND(A1495,2)=ROUND(Clean_Data!L1495,2),"OK","ERROR")</f>
        <v>OK</v>
      </c>
      <c r="C1495" s="4">
        <f>ROUND(A1495-Clean_Data!L1495,2)</f>
        <v>0</v>
      </c>
    </row>
    <row r="1496" spans="1:3" x14ac:dyDescent="0.3">
      <c r="A1496">
        <f>Clean_Data!F1496*Clean_Data!G1496*(1-Clean_Data!H1496)</f>
        <v>946.48399999999992</v>
      </c>
      <c r="B1496" t="str">
        <f>IF(ROUND(A1496,2)=ROUND(Clean_Data!L1496,2),"OK","ERROR")</f>
        <v>OK</v>
      </c>
      <c r="C1496" s="4">
        <f>ROUND(A1496-Clean_Data!L1496,2)</f>
        <v>0</v>
      </c>
    </row>
    <row r="1497" spans="1:3" x14ac:dyDescent="0.3">
      <c r="A1497">
        <f>Clean_Data!F1497*Clean_Data!G1497*(1-Clean_Data!H1497)</f>
        <v>305.16300000000001</v>
      </c>
      <c r="B1497" t="str">
        <f>IF(ROUND(A1497,2)=ROUND(Clean_Data!L1497,2),"OK","ERROR")</f>
        <v>OK</v>
      </c>
      <c r="C1497" s="4">
        <f>ROUND(A1497-Clean_Data!L1497,2)</f>
        <v>0</v>
      </c>
    </row>
    <row r="1498" spans="1:3" x14ac:dyDescent="0.3">
      <c r="A1498">
        <f>Clean_Data!F1498*Clean_Data!G1498*(1-Clean_Data!H1498)</f>
        <v>764.62559999999985</v>
      </c>
      <c r="B1498" t="str">
        <f>IF(ROUND(A1498,2)=ROUND(Clean_Data!L1498,2),"OK","ERROR")</f>
        <v>OK</v>
      </c>
      <c r="C1498" s="4">
        <f>ROUND(A1498-Clean_Data!L1498,2)</f>
        <v>0</v>
      </c>
    </row>
    <row r="1499" spans="1:3" x14ac:dyDescent="0.3">
      <c r="A1499">
        <f>Clean_Data!F1499*Clean_Data!G1499*(1-Clean_Data!H1499)</f>
        <v>907.94520000000011</v>
      </c>
      <c r="B1499" t="str">
        <f>IF(ROUND(A1499,2)=ROUND(Clean_Data!L1499,2),"OK","ERROR")</f>
        <v>OK</v>
      </c>
      <c r="C1499" s="4">
        <f>ROUND(A1499-Clean_Data!L1499,2)</f>
        <v>0</v>
      </c>
    </row>
    <row r="1500" spans="1:3" x14ac:dyDescent="0.3">
      <c r="A1500">
        <f>Clean_Data!F1500*Clean_Data!G1500*(1-Clean_Data!H1500)</f>
        <v>975.47700000000009</v>
      </c>
      <c r="B1500" t="str">
        <f>IF(ROUND(A1500,2)=ROUND(Clean_Data!L1500,2),"OK","ERROR")</f>
        <v>OK</v>
      </c>
      <c r="C1500" s="4">
        <f>ROUND(A1500-Clean_Data!L1500,2)</f>
        <v>0</v>
      </c>
    </row>
    <row r="1501" spans="1:3" x14ac:dyDescent="0.3">
      <c r="A1501">
        <f>Clean_Data!F1501*Clean_Data!G1501*(1-Clean_Data!H1501)</f>
        <v>1600.02</v>
      </c>
      <c r="B1501" t="str">
        <f>IF(ROUND(A1501,2)=ROUND(Clean_Data!L1501,2),"OK","ERROR")</f>
        <v>OK</v>
      </c>
      <c r="C1501" s="4">
        <f>ROUND(A1501-Clean_Data!L1501,2)</f>
        <v>0</v>
      </c>
    </row>
    <row r="1502" spans="1:3" x14ac:dyDescent="0.3">
      <c r="A1502">
        <f>Clean_Data!F1502*Clean_Data!G1502*(1-Clean_Data!H1502)</f>
        <v>1285.9139999999998</v>
      </c>
      <c r="B1502" t="str">
        <f>IF(ROUND(A1502,2)=ROUND(Clean_Data!L1502,2),"OK","ERROR")</f>
        <v>OK</v>
      </c>
      <c r="C1502" s="4">
        <f>ROUND(A1502-Clean_Data!L1502,2)</f>
        <v>0</v>
      </c>
    </row>
    <row r="1503" spans="1:3" x14ac:dyDescent="0.3">
      <c r="A1503">
        <f>Clean_Data!F1503*Clean_Data!G1503*(1-Clean_Data!H1503)</f>
        <v>2188.3575999999998</v>
      </c>
      <c r="B1503" t="str">
        <f>IF(ROUND(A1503,2)=ROUND(Clean_Data!L1503,2),"OK","ERROR")</f>
        <v>OK</v>
      </c>
      <c r="C1503" s="4">
        <f>ROUND(A1503-Clean_Data!L1503,2)</f>
        <v>0</v>
      </c>
    </row>
    <row r="1504" spans="1:3" x14ac:dyDescent="0.3">
      <c r="A1504">
        <f>Clean_Data!F1504*Clean_Data!G1504*(1-Clean_Data!H1504)</f>
        <v>693.78120000000001</v>
      </c>
      <c r="B1504" t="str">
        <f>IF(ROUND(A1504,2)=ROUND(Clean_Data!L1504,2),"OK","ERROR")</f>
        <v>OK</v>
      </c>
      <c r="C1504" s="4">
        <f>ROUND(A1504-Clean_Data!L1504,2)</f>
        <v>0</v>
      </c>
    </row>
    <row r="1505" spans="1:3" x14ac:dyDescent="0.3">
      <c r="A1505">
        <f>Clean_Data!F1505*Clean_Data!G1505*(1-Clean_Data!H1505)</f>
        <v>1165.6355999999998</v>
      </c>
      <c r="B1505" t="str">
        <f>IF(ROUND(A1505,2)=ROUND(Clean_Data!L1505,2),"OK","ERROR")</f>
        <v>OK</v>
      </c>
      <c r="C1505" s="4">
        <f>ROUND(A1505-Clean_Data!L1505,2)</f>
        <v>0</v>
      </c>
    </row>
    <row r="1506" spans="1:3" x14ac:dyDescent="0.3">
      <c r="A1506">
        <f>Clean_Data!F1506*Clean_Data!G1506*(1-Clean_Data!H1506)</f>
        <v>801.72990000000004</v>
      </c>
      <c r="B1506" t="str">
        <f>IF(ROUND(A1506,2)=ROUND(Clean_Data!L1506,2),"OK","ERROR")</f>
        <v>OK</v>
      </c>
      <c r="C1506" s="4">
        <f>ROUND(A1506-Clean_Data!L1506,2)</f>
        <v>0</v>
      </c>
    </row>
    <row r="1507" spans="1:3" x14ac:dyDescent="0.3">
      <c r="A1507">
        <f>Clean_Data!F1507*Clean_Data!G1507*(1-Clean_Data!H1507)</f>
        <v>1407.9104999999997</v>
      </c>
      <c r="B1507" t="str">
        <f>IF(ROUND(A1507,2)=ROUND(Clean_Data!L1507,2),"OK","ERROR")</f>
        <v>OK</v>
      </c>
      <c r="C1507" s="4">
        <f>ROUND(A1507-Clean_Data!L1507,2)</f>
        <v>0</v>
      </c>
    </row>
    <row r="1508" spans="1:3" x14ac:dyDescent="0.3">
      <c r="A1508">
        <f>Clean_Data!F1508*Clean_Data!G1508*(1-Clean_Data!H1508)</f>
        <v>491.83679999999993</v>
      </c>
      <c r="B1508" t="str">
        <f>IF(ROUND(A1508,2)=ROUND(Clean_Data!L1508,2),"OK","ERROR")</f>
        <v>OK</v>
      </c>
      <c r="C1508" s="4">
        <f>ROUND(A1508-Clean_Data!L1508,2)</f>
        <v>0</v>
      </c>
    </row>
    <row r="1509" spans="1:3" x14ac:dyDescent="0.3">
      <c r="A1509">
        <f>Clean_Data!F1509*Clean_Data!G1509*(1-Clean_Data!H1509)</f>
        <v>394.48239999999998</v>
      </c>
      <c r="B1509" t="str">
        <f>IF(ROUND(A1509,2)=ROUND(Clean_Data!L1509,2),"OK","ERROR")</f>
        <v>OK</v>
      </c>
      <c r="C1509" s="4">
        <f>ROUND(A1509-Clean_Data!L1509,2)</f>
        <v>0</v>
      </c>
    </row>
    <row r="1510" spans="1:3" x14ac:dyDescent="0.3">
      <c r="A1510">
        <f>Clean_Data!F1510*Clean_Data!G1510*(1-Clean_Data!H1510)</f>
        <v>1953.3779999999997</v>
      </c>
      <c r="B1510" t="str">
        <f>IF(ROUND(A1510,2)=ROUND(Clean_Data!L1510,2),"OK","ERROR")</f>
        <v>OK</v>
      </c>
      <c r="C1510" s="4">
        <f>ROUND(A1510-Clean_Data!L1510,2)</f>
        <v>0</v>
      </c>
    </row>
    <row r="1511" spans="1:3" x14ac:dyDescent="0.3">
      <c r="A1511">
        <f>Clean_Data!F1511*Clean_Data!G1511*(1-Clean_Data!H1511)</f>
        <v>2571.2400000000002</v>
      </c>
      <c r="B1511" t="str">
        <f>IF(ROUND(A1511,2)=ROUND(Clean_Data!L1511,2),"OK","ERROR")</f>
        <v>OK</v>
      </c>
      <c r="C1511" s="4">
        <f>ROUND(A1511-Clean_Data!L1511,2)</f>
        <v>0</v>
      </c>
    </row>
    <row r="1512" spans="1:3" x14ac:dyDescent="0.3">
      <c r="A1512">
        <f>Clean_Data!F1512*Clean_Data!G1512*(1-Clean_Data!H1512)</f>
        <v>129.29279999999997</v>
      </c>
      <c r="B1512" t="str">
        <f>IF(ROUND(A1512,2)=ROUND(Clean_Data!L1512,2),"OK","ERROR")</f>
        <v>OK</v>
      </c>
      <c r="C1512" s="4">
        <f>ROUND(A1512-Clean_Data!L1512,2)</f>
        <v>0</v>
      </c>
    </row>
    <row r="1513" spans="1:3" x14ac:dyDescent="0.3">
      <c r="A1513">
        <f>Clean_Data!F1513*Clean_Data!G1513*(1-Clean_Data!H1513)</f>
        <v>582.48239999999998</v>
      </c>
      <c r="B1513" t="str">
        <f>IF(ROUND(A1513,2)=ROUND(Clean_Data!L1513,2),"OK","ERROR")</f>
        <v>OK</v>
      </c>
      <c r="C1513" s="4">
        <f>ROUND(A1513-Clean_Data!L1513,2)</f>
        <v>0</v>
      </c>
    </row>
    <row r="1514" spans="1:3" x14ac:dyDescent="0.3">
      <c r="A1514">
        <f>Clean_Data!F1514*Clean_Data!G1514*(1-Clean_Data!H1514)</f>
        <v>205.25120000000001</v>
      </c>
      <c r="B1514" t="str">
        <f>IF(ROUND(A1514,2)=ROUND(Clean_Data!L1514,2),"OK","ERROR")</f>
        <v>OK</v>
      </c>
      <c r="C1514" s="4">
        <f>ROUND(A1514-Clean_Data!L1514,2)</f>
        <v>0</v>
      </c>
    </row>
    <row r="1515" spans="1:3" x14ac:dyDescent="0.3">
      <c r="A1515">
        <f>Clean_Data!F1515*Clean_Data!G1515*(1-Clean_Data!H1515)</f>
        <v>2001.8929999999998</v>
      </c>
      <c r="B1515" t="str">
        <f>IF(ROUND(A1515,2)=ROUND(Clean_Data!L1515,2),"OK","ERROR")</f>
        <v>OK</v>
      </c>
      <c r="C1515" s="4">
        <f>ROUND(A1515-Clean_Data!L1515,2)</f>
        <v>0</v>
      </c>
    </row>
    <row r="1516" spans="1:3" x14ac:dyDescent="0.3">
      <c r="A1516">
        <f>Clean_Data!F1516*Clean_Data!G1516*(1-Clean_Data!H1516)</f>
        <v>1047.4448</v>
      </c>
      <c r="B1516" t="str">
        <f>IF(ROUND(A1516,2)=ROUND(Clean_Data!L1516,2),"OK","ERROR")</f>
        <v>OK</v>
      </c>
      <c r="C1516" s="4">
        <f>ROUND(A1516-Clean_Data!L1516,2)</f>
        <v>0</v>
      </c>
    </row>
    <row r="1517" spans="1:3" x14ac:dyDescent="0.3">
      <c r="A1517">
        <f>Clean_Data!F1517*Clean_Data!G1517*(1-Clean_Data!H1517)</f>
        <v>121.61849999999998</v>
      </c>
      <c r="B1517" t="str">
        <f>IF(ROUND(A1517,2)=ROUND(Clean_Data!L1517,2),"OK","ERROR")</f>
        <v>OK</v>
      </c>
      <c r="C1517" s="4">
        <f>ROUND(A1517-Clean_Data!L1517,2)</f>
        <v>0</v>
      </c>
    </row>
    <row r="1518" spans="1:3" x14ac:dyDescent="0.3">
      <c r="A1518">
        <f>Clean_Data!F1518*Clean_Data!G1518*(1-Clean_Data!H1518)</f>
        <v>2607.2423999999996</v>
      </c>
      <c r="B1518" t="str">
        <f>IF(ROUND(A1518,2)=ROUND(Clean_Data!L1518,2),"OK","ERROR")</f>
        <v>OK</v>
      </c>
      <c r="C1518" s="4">
        <f>ROUND(A1518-Clean_Data!L1518,2)</f>
        <v>0</v>
      </c>
    </row>
    <row r="1519" spans="1:3" x14ac:dyDescent="0.3">
      <c r="A1519">
        <f>Clean_Data!F1519*Clean_Data!G1519*(1-Clean_Data!H1519)</f>
        <v>464.41079999999999</v>
      </c>
      <c r="B1519" t="str">
        <f>IF(ROUND(A1519,2)=ROUND(Clean_Data!L1519,2),"OK","ERROR")</f>
        <v>OK</v>
      </c>
      <c r="C1519" s="4">
        <f>ROUND(A1519-Clean_Data!L1519,2)</f>
        <v>0</v>
      </c>
    </row>
    <row r="1520" spans="1:3" x14ac:dyDescent="0.3">
      <c r="A1520">
        <f>Clean_Data!F1520*Clean_Data!G1520*(1-Clean_Data!H1520)</f>
        <v>485.80770000000001</v>
      </c>
      <c r="B1520" t="str">
        <f>IF(ROUND(A1520,2)=ROUND(Clean_Data!L1520,2),"OK","ERROR")</f>
        <v>OK</v>
      </c>
      <c r="C1520" s="4">
        <f>ROUND(A1520-Clean_Data!L1520,2)</f>
        <v>0</v>
      </c>
    </row>
    <row r="1521" spans="1:3" x14ac:dyDescent="0.3">
      <c r="A1521">
        <f>Clean_Data!F1521*Clean_Data!G1521*(1-Clean_Data!H1521)</f>
        <v>2563.1508000000003</v>
      </c>
      <c r="B1521" t="str">
        <f>IF(ROUND(A1521,2)=ROUND(Clean_Data!L1521,2),"OK","ERROR")</f>
        <v>OK</v>
      </c>
      <c r="C1521" s="4">
        <f>ROUND(A1521-Clean_Data!L1521,2)</f>
        <v>0</v>
      </c>
    </row>
    <row r="1522" spans="1:3" x14ac:dyDescent="0.3">
      <c r="A1522">
        <f>Clean_Data!F1522*Clean_Data!G1522*(1-Clean_Data!H1522)</f>
        <v>541.78739999999993</v>
      </c>
      <c r="B1522" t="str">
        <f>IF(ROUND(A1522,2)=ROUND(Clean_Data!L1522,2),"OK","ERROR")</f>
        <v>OK</v>
      </c>
      <c r="C1522" s="4">
        <f>ROUND(A1522-Clean_Data!L1522,2)</f>
        <v>0</v>
      </c>
    </row>
    <row r="1523" spans="1:3" x14ac:dyDescent="0.3">
      <c r="A1523">
        <f>Clean_Data!F1523*Clean_Data!G1523*(1-Clean_Data!H1523)</f>
        <v>896.19749999999999</v>
      </c>
      <c r="B1523" t="str">
        <f>IF(ROUND(A1523,2)=ROUND(Clean_Data!L1523,2),"OK","ERROR")</f>
        <v>OK</v>
      </c>
      <c r="C1523" s="4">
        <f>ROUND(A1523-Clean_Data!L1523,2)</f>
        <v>0</v>
      </c>
    </row>
    <row r="1524" spans="1:3" x14ac:dyDescent="0.3">
      <c r="A1524">
        <f>Clean_Data!F1524*Clean_Data!G1524*(1-Clean_Data!H1524)</f>
        <v>147.72209999999998</v>
      </c>
      <c r="B1524" t="str">
        <f>IF(ROUND(A1524,2)=ROUND(Clean_Data!L1524,2),"OK","ERROR")</f>
        <v>OK</v>
      </c>
      <c r="C1524" s="4">
        <f>ROUND(A1524-Clean_Data!L1524,2)</f>
        <v>0</v>
      </c>
    </row>
    <row r="1525" spans="1:3" x14ac:dyDescent="0.3">
      <c r="A1525">
        <f>Clean_Data!F1525*Clean_Data!G1525*(1-Clean_Data!H1525)</f>
        <v>334.06799999999998</v>
      </c>
      <c r="B1525" t="str">
        <f>IF(ROUND(A1525,2)=ROUND(Clean_Data!L1525,2),"OK","ERROR")</f>
        <v>OK</v>
      </c>
      <c r="C1525" s="4">
        <f>ROUND(A1525-Clean_Data!L1525,2)</f>
        <v>0</v>
      </c>
    </row>
    <row r="1526" spans="1:3" x14ac:dyDescent="0.3">
      <c r="A1526">
        <f>Clean_Data!F1526*Clean_Data!G1526*(1-Clean_Data!H1526)</f>
        <v>631.89600000000019</v>
      </c>
      <c r="B1526" t="str">
        <f>IF(ROUND(A1526,2)=ROUND(Clean_Data!L1526,2),"OK","ERROR")</f>
        <v>OK</v>
      </c>
      <c r="C1526" s="4">
        <f>ROUND(A1526-Clean_Data!L1526,2)</f>
        <v>0</v>
      </c>
    </row>
    <row r="1527" spans="1:3" x14ac:dyDescent="0.3">
      <c r="A1527">
        <f>Clean_Data!F1527*Clean_Data!G1527*(1-Clean_Data!H1527)</f>
        <v>282.45120000000003</v>
      </c>
      <c r="B1527" t="str">
        <f>IF(ROUND(A1527,2)=ROUND(Clean_Data!L1527,2),"OK","ERROR")</f>
        <v>OK</v>
      </c>
      <c r="C1527" s="4">
        <f>ROUND(A1527-Clean_Data!L1527,2)</f>
        <v>0</v>
      </c>
    </row>
    <row r="1528" spans="1:3" x14ac:dyDescent="0.3">
      <c r="A1528">
        <f>Clean_Data!F1528*Clean_Data!G1528*(1-Clean_Data!H1528)</f>
        <v>922.24480000000005</v>
      </c>
      <c r="B1528" t="str">
        <f>IF(ROUND(A1528,2)=ROUND(Clean_Data!L1528,2),"OK","ERROR")</f>
        <v>OK</v>
      </c>
      <c r="C1528" s="4">
        <f>ROUND(A1528-Clean_Data!L1528,2)</f>
        <v>0</v>
      </c>
    </row>
    <row r="1529" spans="1:3" x14ac:dyDescent="0.3">
      <c r="A1529">
        <f>Clean_Data!F1529*Clean_Data!G1529*(1-Clean_Data!H1529)</f>
        <v>604.41240000000005</v>
      </c>
      <c r="B1529" t="str">
        <f>IF(ROUND(A1529,2)=ROUND(Clean_Data!L1529,2),"OK","ERROR")</f>
        <v>OK</v>
      </c>
      <c r="C1529" s="4">
        <f>ROUND(A1529-Clean_Data!L1529,2)</f>
        <v>0</v>
      </c>
    </row>
    <row r="1530" spans="1:3" x14ac:dyDescent="0.3">
      <c r="A1530">
        <f>Clean_Data!F1530*Clean_Data!G1530*(1-Clean_Data!H1530)</f>
        <v>635.17949999999996</v>
      </c>
      <c r="B1530" t="str">
        <f>IF(ROUND(A1530,2)=ROUND(Clean_Data!L1530,2),"OK","ERROR")</f>
        <v>OK</v>
      </c>
      <c r="C1530" s="4">
        <f>ROUND(A1530-Clean_Data!L1530,2)</f>
        <v>0</v>
      </c>
    </row>
    <row r="1531" spans="1:3" x14ac:dyDescent="0.3">
      <c r="A1531">
        <f>Clean_Data!F1531*Clean_Data!G1531*(1-Clean_Data!H1531)</f>
        <v>731.70719999999994</v>
      </c>
      <c r="B1531" t="str">
        <f>IF(ROUND(A1531,2)=ROUND(Clean_Data!L1531,2),"OK","ERROR")</f>
        <v>OK</v>
      </c>
      <c r="C1531" s="4">
        <f>ROUND(A1531-Clean_Data!L1531,2)</f>
        <v>0</v>
      </c>
    </row>
    <row r="1532" spans="1:3" x14ac:dyDescent="0.3">
      <c r="A1532">
        <f>Clean_Data!F1532*Clean_Data!G1532*(1-Clean_Data!H1532)</f>
        <v>1753.6848</v>
      </c>
      <c r="B1532" t="str">
        <f>IF(ROUND(A1532,2)=ROUND(Clean_Data!L1532,2),"OK","ERROR")</f>
        <v>OK</v>
      </c>
      <c r="C1532" s="4">
        <f>ROUND(A1532-Clean_Data!L1532,2)</f>
        <v>0</v>
      </c>
    </row>
    <row r="1533" spans="1:3" x14ac:dyDescent="0.3">
      <c r="A1533">
        <f>Clean_Data!F1533*Clean_Data!G1533*(1-Clean_Data!H1533)</f>
        <v>930.15809999999988</v>
      </c>
      <c r="B1533" t="str">
        <f>IF(ROUND(A1533,2)=ROUND(Clean_Data!L1533,2),"OK","ERROR")</f>
        <v>OK</v>
      </c>
      <c r="C1533" s="4">
        <f>ROUND(A1533-Clean_Data!L1533,2)</f>
        <v>0</v>
      </c>
    </row>
    <row r="1534" spans="1:3" x14ac:dyDescent="0.3">
      <c r="A1534">
        <f>Clean_Data!F1534*Clean_Data!G1534*(1-Clean_Data!H1534)</f>
        <v>1568.5214999999998</v>
      </c>
      <c r="B1534" t="str">
        <f>IF(ROUND(A1534,2)=ROUND(Clean_Data!L1534,2),"OK","ERROR")</f>
        <v>OK</v>
      </c>
      <c r="C1534" s="4">
        <f>ROUND(A1534-Clean_Data!L1534,2)</f>
        <v>0</v>
      </c>
    </row>
    <row r="1535" spans="1:3" x14ac:dyDescent="0.3">
      <c r="A1535">
        <f>Clean_Data!F1535*Clean_Data!G1535*(1-Clean_Data!H1535)</f>
        <v>3250.4157</v>
      </c>
      <c r="B1535" t="str">
        <f>IF(ROUND(A1535,2)=ROUND(Clean_Data!L1535,2),"OK","ERROR")</f>
        <v>OK</v>
      </c>
      <c r="C1535" s="4">
        <f>ROUND(A1535-Clean_Data!L1535,2)</f>
        <v>0</v>
      </c>
    </row>
    <row r="1536" spans="1:3" x14ac:dyDescent="0.3">
      <c r="A1536">
        <f>Clean_Data!F1536*Clean_Data!G1536*(1-Clean_Data!H1536)</f>
        <v>356.11680000000001</v>
      </c>
      <c r="B1536" t="str">
        <f>IF(ROUND(A1536,2)=ROUND(Clean_Data!L1536,2),"OK","ERROR")</f>
        <v>OK</v>
      </c>
      <c r="C1536" s="4">
        <f>ROUND(A1536-Clean_Data!L1536,2)</f>
        <v>0</v>
      </c>
    </row>
    <row r="1537" spans="1:3" x14ac:dyDescent="0.3">
      <c r="A1537">
        <f>Clean_Data!F1537*Clean_Data!G1537*(1-Clean_Data!H1537)</f>
        <v>1488.3330000000001</v>
      </c>
      <c r="B1537" t="str">
        <f>IF(ROUND(A1537,2)=ROUND(Clean_Data!L1537,2),"OK","ERROR")</f>
        <v>OK</v>
      </c>
      <c r="C1537" s="4">
        <f>ROUND(A1537-Clean_Data!L1537,2)</f>
        <v>0</v>
      </c>
    </row>
    <row r="1538" spans="1:3" x14ac:dyDescent="0.3">
      <c r="A1538">
        <f>Clean_Data!F1538*Clean_Data!G1538*(1-Clean_Data!H1538)</f>
        <v>2006.2424000000001</v>
      </c>
      <c r="B1538" t="str">
        <f>IF(ROUND(A1538,2)=ROUND(Clean_Data!L1538,2),"OK","ERROR")</f>
        <v>OK</v>
      </c>
      <c r="C1538" s="4">
        <f>ROUND(A1538-Clean_Data!L1538,2)</f>
        <v>0</v>
      </c>
    </row>
    <row r="1539" spans="1:3" x14ac:dyDescent="0.3">
      <c r="A1539">
        <f>Clean_Data!F1539*Clean_Data!G1539*(1-Clean_Data!H1539)</f>
        <v>186.26400000000001</v>
      </c>
      <c r="B1539" t="str">
        <f>IF(ROUND(A1539,2)=ROUND(Clean_Data!L1539,2),"OK","ERROR")</f>
        <v>OK</v>
      </c>
      <c r="C1539" s="4">
        <f>ROUND(A1539-Clean_Data!L1539,2)</f>
        <v>0</v>
      </c>
    </row>
    <row r="1540" spans="1:3" x14ac:dyDescent="0.3">
      <c r="A1540">
        <f>Clean_Data!F1540*Clean_Data!G1540*(1-Clean_Data!H1540)</f>
        <v>855.12160000000006</v>
      </c>
      <c r="B1540" t="str">
        <f>IF(ROUND(A1540,2)=ROUND(Clean_Data!L1540,2),"OK","ERROR")</f>
        <v>OK</v>
      </c>
      <c r="C1540" s="4">
        <f>ROUND(A1540-Clean_Data!L1540,2)</f>
        <v>0</v>
      </c>
    </row>
    <row r="1541" spans="1:3" x14ac:dyDescent="0.3">
      <c r="A1541">
        <f>Clean_Data!F1541*Clean_Data!G1541*(1-Clean_Data!H1541)</f>
        <v>500.86919999999998</v>
      </c>
      <c r="B1541" t="str">
        <f>IF(ROUND(A1541,2)=ROUND(Clean_Data!L1541,2),"OK","ERROR")</f>
        <v>OK</v>
      </c>
      <c r="C1541" s="4">
        <f>ROUND(A1541-Clean_Data!L1541,2)</f>
        <v>0</v>
      </c>
    </row>
    <row r="1542" spans="1:3" x14ac:dyDescent="0.3">
      <c r="A1542">
        <f>Clean_Data!F1542*Clean_Data!G1542*(1-Clean_Data!H1542)</f>
        <v>81.061199999999999</v>
      </c>
      <c r="B1542" t="str">
        <f>IF(ROUND(A1542,2)=ROUND(Clean_Data!L1542,2),"OK","ERROR")</f>
        <v>OK</v>
      </c>
      <c r="C1542" s="4">
        <f>ROUND(A1542-Clean_Data!L1542,2)</f>
        <v>0</v>
      </c>
    </row>
    <row r="1543" spans="1:3" x14ac:dyDescent="0.3">
      <c r="A1543">
        <f>Clean_Data!F1543*Clean_Data!G1543*(1-Clean_Data!H1543)</f>
        <v>1223.2583999999999</v>
      </c>
      <c r="B1543" t="str">
        <f>IF(ROUND(A1543,2)=ROUND(Clean_Data!L1543,2),"OK","ERROR")</f>
        <v>OK</v>
      </c>
      <c r="C1543" s="4">
        <f>ROUND(A1543-Clean_Data!L1543,2)</f>
        <v>0</v>
      </c>
    </row>
    <row r="1544" spans="1:3" x14ac:dyDescent="0.3">
      <c r="A1544">
        <f>Clean_Data!F1544*Clean_Data!G1544*(1-Clean_Data!H1544)</f>
        <v>1354.5177000000001</v>
      </c>
      <c r="B1544" t="str">
        <f>IF(ROUND(A1544,2)=ROUND(Clean_Data!L1544,2),"OK","ERROR")</f>
        <v>OK</v>
      </c>
      <c r="C1544" s="4">
        <f>ROUND(A1544-Clean_Data!L1544,2)</f>
        <v>0</v>
      </c>
    </row>
    <row r="1545" spans="1:3" x14ac:dyDescent="0.3">
      <c r="A1545">
        <f>Clean_Data!F1545*Clean_Data!G1545*(1-Clean_Data!H1545)</f>
        <v>2048.1824000000001</v>
      </c>
      <c r="B1545" t="str">
        <f>IF(ROUND(A1545,2)=ROUND(Clean_Data!L1545,2),"OK","ERROR")</f>
        <v>OK</v>
      </c>
      <c r="C1545" s="4">
        <f>ROUND(A1545-Clean_Data!L1545,2)</f>
        <v>0</v>
      </c>
    </row>
    <row r="1546" spans="1:3" x14ac:dyDescent="0.3">
      <c r="A1546">
        <f>Clean_Data!F1546*Clean_Data!G1546*(1-Clean_Data!H1546)</f>
        <v>341.23849999999999</v>
      </c>
      <c r="B1546" t="str">
        <f>IF(ROUND(A1546,2)=ROUND(Clean_Data!L1546,2),"OK","ERROR")</f>
        <v>OK</v>
      </c>
      <c r="C1546" s="4">
        <f>ROUND(A1546-Clean_Data!L1546,2)</f>
        <v>0</v>
      </c>
    </row>
    <row r="1547" spans="1:3" x14ac:dyDescent="0.3">
      <c r="A1547">
        <f>Clean_Data!F1547*Clean_Data!G1547*(1-Clean_Data!H1547)</f>
        <v>354.06000000000006</v>
      </c>
      <c r="B1547" t="str">
        <f>IF(ROUND(A1547,2)=ROUND(Clean_Data!L1547,2),"OK","ERROR")</f>
        <v>OK</v>
      </c>
      <c r="C1547" s="4">
        <f>ROUND(A1547-Clean_Data!L1547,2)</f>
        <v>0</v>
      </c>
    </row>
    <row r="1548" spans="1:3" x14ac:dyDescent="0.3">
      <c r="A1548">
        <f>Clean_Data!F1548*Clean_Data!G1548*(1-Clean_Data!H1548)</f>
        <v>151.95650000000001</v>
      </c>
      <c r="B1548" t="str">
        <f>IF(ROUND(A1548,2)=ROUND(Clean_Data!L1548,2),"OK","ERROR")</f>
        <v>OK</v>
      </c>
      <c r="C1548" s="4">
        <f>ROUND(A1548-Clean_Data!L1548,2)</f>
        <v>0</v>
      </c>
    </row>
    <row r="1549" spans="1:3" x14ac:dyDescent="0.3">
      <c r="A1549">
        <f>Clean_Data!F1549*Clean_Data!G1549*(1-Clean_Data!H1549)</f>
        <v>828.072</v>
      </c>
      <c r="B1549" t="str">
        <f>IF(ROUND(A1549,2)=ROUND(Clean_Data!L1549,2),"OK","ERROR")</f>
        <v>OK</v>
      </c>
      <c r="C1549" s="4">
        <f>ROUND(A1549-Clean_Data!L1549,2)</f>
        <v>0</v>
      </c>
    </row>
    <row r="1550" spans="1:3" x14ac:dyDescent="0.3">
      <c r="A1550">
        <f>Clean_Data!F1550*Clean_Data!G1550*(1-Clean_Data!H1550)</f>
        <v>385.488</v>
      </c>
      <c r="B1550" t="str">
        <f>IF(ROUND(A1550,2)=ROUND(Clean_Data!L1550,2),"OK","ERROR")</f>
        <v>OK</v>
      </c>
      <c r="C1550" s="4">
        <f>ROUND(A1550-Clean_Data!L1550,2)</f>
        <v>0</v>
      </c>
    </row>
    <row r="1551" spans="1:3" x14ac:dyDescent="0.3">
      <c r="A1551">
        <f>Clean_Data!F1551*Clean_Data!G1551*(1-Clean_Data!H1551)</f>
        <v>817.65</v>
      </c>
      <c r="B1551" t="str">
        <f>IF(ROUND(A1551,2)=ROUND(Clean_Data!L1551,2),"OK","ERROR")</f>
        <v>OK</v>
      </c>
      <c r="C1551" s="4">
        <f>ROUND(A1551-Clean_Data!L1551,2)</f>
        <v>0</v>
      </c>
    </row>
    <row r="1552" spans="1:3" x14ac:dyDescent="0.3">
      <c r="A1552">
        <f>Clean_Data!F1552*Clean_Data!G1552*(1-Clean_Data!H1552)</f>
        <v>937.36559999999997</v>
      </c>
      <c r="B1552" t="str">
        <f>IF(ROUND(A1552,2)=ROUND(Clean_Data!L1552,2),"OK","ERROR")</f>
        <v>OK</v>
      </c>
      <c r="C1552" s="4">
        <f>ROUND(A1552-Clean_Data!L1552,2)</f>
        <v>0</v>
      </c>
    </row>
    <row r="1553" spans="1:3" x14ac:dyDescent="0.3">
      <c r="A1553">
        <f>Clean_Data!F1553*Clean_Data!G1553*(1-Clean_Data!H1553)</f>
        <v>1229.0431999999998</v>
      </c>
      <c r="B1553" t="str">
        <f>IF(ROUND(A1553,2)=ROUND(Clean_Data!L1553,2),"OK","ERROR")</f>
        <v>OK</v>
      </c>
      <c r="C1553" s="4">
        <f>ROUND(A1553-Clean_Data!L1553,2)</f>
        <v>0</v>
      </c>
    </row>
    <row r="1554" spans="1:3" x14ac:dyDescent="0.3">
      <c r="A1554">
        <f>Clean_Data!F1554*Clean_Data!G1554*(1-Clean_Data!H1554)</f>
        <v>242.00399999999999</v>
      </c>
      <c r="B1554" t="str">
        <f>IF(ROUND(A1554,2)=ROUND(Clean_Data!L1554,2),"OK","ERROR")</f>
        <v>OK</v>
      </c>
      <c r="C1554" s="4">
        <f>ROUND(A1554-Clean_Data!L1554,2)</f>
        <v>0</v>
      </c>
    </row>
    <row r="1555" spans="1:3" x14ac:dyDescent="0.3">
      <c r="A1555">
        <f>Clean_Data!F1555*Clean_Data!G1555*(1-Clean_Data!H1555)</f>
        <v>1038.1328000000001</v>
      </c>
      <c r="B1555" t="str">
        <f>IF(ROUND(A1555,2)=ROUND(Clean_Data!L1555,2),"OK","ERROR")</f>
        <v>OK</v>
      </c>
      <c r="C1555" s="4">
        <f>ROUND(A1555-Clean_Data!L1555,2)</f>
        <v>0</v>
      </c>
    </row>
    <row r="1556" spans="1:3" x14ac:dyDescent="0.3">
      <c r="A1556">
        <f>Clean_Data!F1556*Clean_Data!G1556*(1-Clean_Data!H1556)</f>
        <v>1967.1959999999997</v>
      </c>
      <c r="B1556" t="str">
        <f>IF(ROUND(A1556,2)=ROUND(Clean_Data!L1556,2),"OK","ERROR")</f>
        <v>OK</v>
      </c>
      <c r="C1556" s="4">
        <f>ROUND(A1556-Clean_Data!L1556,2)</f>
        <v>0</v>
      </c>
    </row>
    <row r="1557" spans="1:3" x14ac:dyDescent="0.3">
      <c r="A1557">
        <f>Clean_Data!F1557*Clean_Data!G1557*(1-Clean_Data!H1557)</f>
        <v>187.27349999999998</v>
      </c>
      <c r="B1557" t="str">
        <f>IF(ROUND(A1557,2)=ROUND(Clean_Data!L1557,2),"OK","ERROR")</f>
        <v>OK</v>
      </c>
      <c r="C1557" s="4">
        <f>ROUND(A1557-Clean_Data!L1557,2)</f>
        <v>0</v>
      </c>
    </row>
    <row r="1558" spans="1:3" x14ac:dyDescent="0.3">
      <c r="A1558">
        <f>Clean_Data!F1558*Clean_Data!G1558*(1-Clean_Data!H1558)</f>
        <v>2285.4479999999999</v>
      </c>
      <c r="B1558" t="str">
        <f>IF(ROUND(A1558,2)=ROUND(Clean_Data!L1558,2),"OK","ERROR")</f>
        <v>OK</v>
      </c>
      <c r="C1558" s="4">
        <f>ROUND(A1558-Clean_Data!L1558,2)</f>
        <v>0</v>
      </c>
    </row>
    <row r="1559" spans="1:3" x14ac:dyDescent="0.3">
      <c r="A1559">
        <f>Clean_Data!F1559*Clean_Data!G1559*(1-Clean_Data!H1559)</f>
        <v>866.68200000000002</v>
      </c>
      <c r="B1559" t="str">
        <f>IF(ROUND(A1559,2)=ROUND(Clean_Data!L1559,2),"OK","ERROR")</f>
        <v>OK</v>
      </c>
      <c r="C1559" s="4">
        <f>ROUND(A1559-Clean_Data!L1559,2)</f>
        <v>0</v>
      </c>
    </row>
    <row r="1560" spans="1:3" x14ac:dyDescent="0.3">
      <c r="A1560">
        <f>Clean_Data!F1560*Clean_Data!G1560*(1-Clean_Data!H1560)</f>
        <v>623.86519999999996</v>
      </c>
      <c r="B1560" t="str">
        <f>IF(ROUND(A1560,2)=ROUND(Clean_Data!L1560,2),"OK","ERROR")</f>
        <v>OK</v>
      </c>
      <c r="C1560" s="4">
        <f>ROUND(A1560-Clean_Data!L1560,2)</f>
        <v>0</v>
      </c>
    </row>
    <row r="1561" spans="1:3" x14ac:dyDescent="0.3">
      <c r="A1561">
        <f>Clean_Data!F1561*Clean_Data!G1561*(1-Clean_Data!H1561)</f>
        <v>3658.6304999999993</v>
      </c>
      <c r="B1561" t="str">
        <f>IF(ROUND(A1561,2)=ROUND(Clean_Data!L1561,2),"OK","ERROR")</f>
        <v>OK</v>
      </c>
      <c r="C1561" s="4">
        <f>ROUND(A1561-Clean_Data!L1561,2)</f>
        <v>0</v>
      </c>
    </row>
    <row r="1562" spans="1:3" x14ac:dyDescent="0.3">
      <c r="A1562">
        <f>Clean_Data!F1562*Clean_Data!G1562*(1-Clean_Data!H1562)</f>
        <v>1718.2241999999999</v>
      </c>
      <c r="B1562" t="str">
        <f>IF(ROUND(A1562,2)=ROUND(Clean_Data!L1562,2),"OK","ERROR")</f>
        <v>OK</v>
      </c>
      <c r="C1562" s="4">
        <f>ROUND(A1562-Clean_Data!L1562,2)</f>
        <v>0</v>
      </c>
    </row>
    <row r="1563" spans="1:3" x14ac:dyDescent="0.3">
      <c r="A1563">
        <f>Clean_Data!F1563*Clean_Data!G1563*(1-Clean_Data!H1563)</f>
        <v>909.19800000000009</v>
      </c>
      <c r="B1563" t="str">
        <f>IF(ROUND(A1563,2)=ROUND(Clean_Data!L1563,2),"OK","ERROR")</f>
        <v>OK</v>
      </c>
      <c r="C1563" s="4">
        <f>ROUND(A1563-Clean_Data!L1563,2)</f>
        <v>0</v>
      </c>
    </row>
    <row r="1564" spans="1:3" x14ac:dyDescent="0.3">
      <c r="A1564">
        <f>Clean_Data!F1564*Clean_Data!G1564*(1-Clean_Data!H1564)</f>
        <v>585.98400000000004</v>
      </c>
      <c r="B1564" t="str">
        <f>IF(ROUND(A1564,2)=ROUND(Clean_Data!L1564,2),"OK","ERROR")</f>
        <v>OK</v>
      </c>
      <c r="C1564" s="4">
        <f>ROUND(A1564-Clean_Data!L1564,2)</f>
        <v>0</v>
      </c>
    </row>
    <row r="1565" spans="1:3" x14ac:dyDescent="0.3">
      <c r="A1565">
        <f>Clean_Data!F1565*Clean_Data!G1565*(1-Clean_Data!H1565)</f>
        <v>109.29600000000001</v>
      </c>
      <c r="B1565" t="str">
        <f>IF(ROUND(A1565,2)=ROUND(Clean_Data!L1565,2),"OK","ERROR")</f>
        <v>OK</v>
      </c>
      <c r="C1565" s="4">
        <f>ROUND(A1565-Clean_Data!L1565,2)</f>
        <v>0</v>
      </c>
    </row>
    <row r="1566" spans="1:3" x14ac:dyDescent="0.3">
      <c r="A1566">
        <f>Clean_Data!F1566*Clean_Data!G1566*(1-Clean_Data!H1566)</f>
        <v>659.80799999999988</v>
      </c>
      <c r="B1566" t="str">
        <f>IF(ROUND(A1566,2)=ROUND(Clean_Data!L1566,2),"OK","ERROR")</f>
        <v>OK</v>
      </c>
      <c r="C1566" s="4">
        <f>ROUND(A1566-Clean_Data!L1566,2)</f>
        <v>0</v>
      </c>
    </row>
    <row r="1567" spans="1:3" x14ac:dyDescent="0.3">
      <c r="A1567">
        <f>Clean_Data!F1567*Clean_Data!G1567*(1-Clean_Data!H1567)</f>
        <v>106.0752</v>
      </c>
      <c r="B1567" t="str">
        <f>IF(ROUND(A1567,2)=ROUND(Clean_Data!L1567,2),"OK","ERROR")</f>
        <v>OK</v>
      </c>
      <c r="C1567" s="4">
        <f>ROUND(A1567-Clean_Data!L1567,2)</f>
        <v>0</v>
      </c>
    </row>
    <row r="1568" spans="1:3" x14ac:dyDescent="0.3">
      <c r="A1568">
        <f>Clean_Data!F1568*Clean_Data!G1568*(1-Clean_Data!H1568)</f>
        <v>998.24400000000003</v>
      </c>
      <c r="B1568" t="str">
        <f>IF(ROUND(A1568,2)=ROUND(Clean_Data!L1568,2),"OK","ERROR")</f>
        <v>OK</v>
      </c>
      <c r="C1568" s="4">
        <f>ROUND(A1568-Clean_Data!L1568,2)</f>
        <v>0</v>
      </c>
    </row>
    <row r="1569" spans="1:3" x14ac:dyDescent="0.3">
      <c r="A1569">
        <f>Clean_Data!F1569*Clean_Data!G1569*(1-Clean_Data!H1569)</f>
        <v>373.06920000000002</v>
      </c>
      <c r="B1569" t="str">
        <f>IF(ROUND(A1569,2)=ROUND(Clean_Data!L1569,2),"OK","ERROR")</f>
        <v>OK</v>
      </c>
      <c r="C1569" s="4">
        <f>ROUND(A1569-Clean_Data!L1569,2)</f>
        <v>0</v>
      </c>
    </row>
    <row r="1570" spans="1:3" x14ac:dyDescent="0.3">
      <c r="A1570">
        <f>Clean_Data!F1570*Clean_Data!G1570*(1-Clean_Data!H1570)</f>
        <v>907.41600000000005</v>
      </c>
      <c r="B1570" t="str">
        <f>IF(ROUND(A1570,2)=ROUND(Clean_Data!L1570,2),"OK","ERROR")</f>
        <v>OK</v>
      </c>
      <c r="C1570" s="4">
        <f>ROUND(A1570-Clean_Data!L1570,2)</f>
        <v>0</v>
      </c>
    </row>
    <row r="1571" spans="1:3" x14ac:dyDescent="0.3">
      <c r="A1571">
        <f>Clean_Data!F1571*Clean_Data!G1571*(1-Clean_Data!H1571)</f>
        <v>50.63519999999999</v>
      </c>
      <c r="B1571" t="str">
        <f>IF(ROUND(A1571,2)=ROUND(Clean_Data!L1571,2),"OK","ERROR")</f>
        <v>OK</v>
      </c>
      <c r="C1571" s="4">
        <f>ROUND(A1571-Clean_Data!L1571,2)</f>
        <v>0</v>
      </c>
    </row>
    <row r="1572" spans="1:3" x14ac:dyDescent="0.3">
      <c r="A1572">
        <f>Clean_Data!F1572*Clean_Data!G1572*(1-Clean_Data!H1572)</f>
        <v>2840.3040000000001</v>
      </c>
      <c r="B1572" t="str">
        <f>IF(ROUND(A1572,2)=ROUND(Clean_Data!L1572,2),"OK","ERROR")</f>
        <v>OK</v>
      </c>
      <c r="C1572" s="4">
        <f>ROUND(A1572-Clean_Data!L1572,2)</f>
        <v>0</v>
      </c>
    </row>
    <row r="1573" spans="1:3" x14ac:dyDescent="0.3">
      <c r="A1573">
        <f>Clean_Data!F1573*Clean_Data!G1573*(1-Clean_Data!H1573)</f>
        <v>790.39799999999991</v>
      </c>
      <c r="B1573" t="str">
        <f>IF(ROUND(A1573,2)=ROUND(Clean_Data!L1573,2),"OK","ERROR")</f>
        <v>OK</v>
      </c>
      <c r="C1573" s="4">
        <f>ROUND(A1573-Clean_Data!L1573,2)</f>
        <v>0</v>
      </c>
    </row>
    <row r="1574" spans="1:3" x14ac:dyDescent="0.3">
      <c r="A1574">
        <f>Clean_Data!F1574*Clean_Data!G1574*(1-Clean_Data!H1574)</f>
        <v>190.49520000000001</v>
      </c>
      <c r="B1574" t="str">
        <f>IF(ROUND(A1574,2)=ROUND(Clean_Data!L1574,2),"OK","ERROR")</f>
        <v>OK</v>
      </c>
      <c r="C1574" s="4">
        <f>ROUND(A1574-Clean_Data!L1574,2)</f>
        <v>0</v>
      </c>
    </row>
    <row r="1575" spans="1:3" x14ac:dyDescent="0.3">
      <c r="A1575">
        <f>Clean_Data!F1575*Clean_Data!G1575*(1-Clean_Data!H1575)</f>
        <v>2106.3995999999997</v>
      </c>
      <c r="B1575" t="str">
        <f>IF(ROUND(A1575,2)=ROUND(Clean_Data!L1575,2),"OK","ERROR")</f>
        <v>OK</v>
      </c>
      <c r="C1575" s="4">
        <f>ROUND(A1575-Clean_Data!L1575,2)</f>
        <v>0</v>
      </c>
    </row>
    <row r="1576" spans="1:3" x14ac:dyDescent="0.3">
      <c r="A1576">
        <f>Clean_Data!F1576*Clean_Data!G1576*(1-Clean_Data!H1576)</f>
        <v>894.10859999999991</v>
      </c>
      <c r="B1576" t="str">
        <f>IF(ROUND(A1576,2)=ROUND(Clean_Data!L1576,2),"OK","ERROR")</f>
        <v>OK</v>
      </c>
      <c r="C1576" s="4">
        <f>ROUND(A1576-Clean_Data!L1576,2)</f>
        <v>0</v>
      </c>
    </row>
    <row r="1577" spans="1:3" x14ac:dyDescent="0.3">
      <c r="A1577">
        <f>Clean_Data!F1577*Clean_Data!G1577*(1-Clean_Data!H1577)</f>
        <v>304.88819999999998</v>
      </c>
      <c r="B1577" t="str">
        <f>IF(ROUND(A1577,2)=ROUND(Clean_Data!L1577,2),"OK","ERROR")</f>
        <v>OK</v>
      </c>
      <c r="C1577" s="4">
        <f>ROUND(A1577-Clean_Data!L1577,2)</f>
        <v>0</v>
      </c>
    </row>
    <row r="1578" spans="1:3" x14ac:dyDescent="0.3">
      <c r="A1578">
        <f>Clean_Data!F1578*Clean_Data!G1578*(1-Clean_Data!H1578)</f>
        <v>50.7834</v>
      </c>
      <c r="B1578" t="str">
        <f>IF(ROUND(A1578,2)=ROUND(Clean_Data!L1578,2),"OK","ERROR")</f>
        <v>OK</v>
      </c>
      <c r="C1578" s="4">
        <f>ROUND(A1578-Clean_Data!L1578,2)</f>
        <v>0</v>
      </c>
    </row>
    <row r="1579" spans="1:3" x14ac:dyDescent="0.3">
      <c r="A1579">
        <f>Clean_Data!F1579*Clean_Data!G1579*(1-Clean_Data!H1579)</f>
        <v>1491.8248000000001</v>
      </c>
      <c r="B1579" t="str">
        <f>IF(ROUND(A1579,2)=ROUND(Clean_Data!L1579,2),"OK","ERROR")</f>
        <v>OK</v>
      </c>
      <c r="C1579" s="4">
        <f>ROUND(A1579-Clean_Data!L1579,2)</f>
        <v>0</v>
      </c>
    </row>
    <row r="1580" spans="1:3" x14ac:dyDescent="0.3">
      <c r="A1580">
        <f>Clean_Data!F1580*Clean_Data!G1580*(1-Clean_Data!H1580)</f>
        <v>448.15040000000005</v>
      </c>
      <c r="B1580" t="str">
        <f>IF(ROUND(A1580,2)=ROUND(Clean_Data!L1580,2),"OK","ERROR")</f>
        <v>OK</v>
      </c>
      <c r="C1580" s="4">
        <f>ROUND(A1580-Clean_Data!L1580,2)</f>
        <v>0</v>
      </c>
    </row>
    <row r="1581" spans="1:3" x14ac:dyDescent="0.3">
      <c r="A1581">
        <f>Clean_Data!F1581*Clean_Data!G1581*(1-Clean_Data!H1581)</f>
        <v>639.16079999999999</v>
      </c>
      <c r="B1581" t="str">
        <f>IF(ROUND(A1581,2)=ROUND(Clean_Data!L1581,2),"OK","ERROR")</f>
        <v>OK</v>
      </c>
      <c r="C1581" s="4">
        <f>ROUND(A1581-Clean_Data!L1581,2)</f>
        <v>0</v>
      </c>
    </row>
    <row r="1582" spans="1:3" x14ac:dyDescent="0.3">
      <c r="A1582">
        <f>Clean_Data!F1582*Clean_Data!G1582*(1-Clean_Data!H1582)</f>
        <v>1124.04</v>
      </c>
      <c r="B1582" t="str">
        <f>IF(ROUND(A1582,2)=ROUND(Clean_Data!L1582,2),"OK","ERROR")</f>
        <v>OK</v>
      </c>
      <c r="C1582" s="4">
        <f>ROUND(A1582-Clean_Data!L1582,2)</f>
        <v>0</v>
      </c>
    </row>
    <row r="1583" spans="1:3" x14ac:dyDescent="0.3">
      <c r="A1583">
        <f>Clean_Data!F1583*Clean_Data!G1583*(1-Clean_Data!H1583)</f>
        <v>554.39549999999997</v>
      </c>
      <c r="B1583" t="str">
        <f>IF(ROUND(A1583,2)=ROUND(Clean_Data!L1583,2),"OK","ERROR")</f>
        <v>OK</v>
      </c>
      <c r="C1583" s="4">
        <f>ROUND(A1583-Clean_Data!L1583,2)</f>
        <v>0</v>
      </c>
    </row>
    <row r="1584" spans="1:3" x14ac:dyDescent="0.3">
      <c r="A1584">
        <f>Clean_Data!F1584*Clean_Data!G1584*(1-Clean_Data!H1584)</f>
        <v>859.19679999999994</v>
      </c>
      <c r="B1584" t="str">
        <f>IF(ROUND(A1584,2)=ROUND(Clean_Data!L1584,2),"OK","ERROR")</f>
        <v>OK</v>
      </c>
      <c r="C1584" s="4">
        <f>ROUND(A1584-Clean_Data!L1584,2)</f>
        <v>0</v>
      </c>
    </row>
    <row r="1585" spans="1:3" x14ac:dyDescent="0.3">
      <c r="A1585">
        <f>Clean_Data!F1585*Clean_Data!G1585*(1-Clean_Data!H1585)</f>
        <v>1702.9416000000001</v>
      </c>
      <c r="B1585" t="str">
        <f>IF(ROUND(A1585,2)=ROUND(Clean_Data!L1585,2),"OK","ERROR")</f>
        <v>OK</v>
      </c>
      <c r="C1585" s="4">
        <f>ROUND(A1585-Clean_Data!L1585,2)</f>
        <v>0</v>
      </c>
    </row>
    <row r="1586" spans="1:3" x14ac:dyDescent="0.3">
      <c r="A1586">
        <f>Clean_Data!F1586*Clean_Data!G1586*(1-Clean_Data!H1586)</f>
        <v>1845.5199999999998</v>
      </c>
      <c r="B1586" t="str">
        <f>IF(ROUND(A1586,2)=ROUND(Clean_Data!L1586,2),"OK","ERROR")</f>
        <v>OK</v>
      </c>
      <c r="C1586" s="4">
        <f>ROUND(A1586-Clean_Data!L1586,2)</f>
        <v>0</v>
      </c>
    </row>
    <row r="1587" spans="1:3" x14ac:dyDescent="0.3">
      <c r="A1587">
        <f>Clean_Data!F1587*Clean_Data!G1587*(1-Clean_Data!H1587)</f>
        <v>206.4348</v>
      </c>
      <c r="B1587" t="str">
        <f>IF(ROUND(A1587,2)=ROUND(Clean_Data!L1587,2),"OK","ERROR")</f>
        <v>OK</v>
      </c>
      <c r="C1587" s="4">
        <f>ROUND(A1587-Clean_Data!L1587,2)</f>
        <v>0</v>
      </c>
    </row>
    <row r="1588" spans="1:3" x14ac:dyDescent="0.3">
      <c r="A1588">
        <f>Clean_Data!F1588*Clean_Data!G1588*(1-Clean_Data!H1588)</f>
        <v>559.60140000000001</v>
      </c>
      <c r="B1588" t="str">
        <f>IF(ROUND(A1588,2)=ROUND(Clean_Data!L1588,2),"OK","ERROR")</f>
        <v>OK</v>
      </c>
      <c r="C1588" s="4">
        <f>ROUND(A1588-Clean_Data!L1588,2)</f>
        <v>0</v>
      </c>
    </row>
    <row r="1589" spans="1:3" x14ac:dyDescent="0.3">
      <c r="A1589">
        <f>Clean_Data!F1589*Clean_Data!G1589*(1-Clean_Data!H1589)</f>
        <v>119.0508</v>
      </c>
      <c r="B1589" t="str">
        <f>IF(ROUND(A1589,2)=ROUND(Clean_Data!L1589,2),"OK","ERROR")</f>
        <v>OK</v>
      </c>
      <c r="C1589" s="4">
        <f>ROUND(A1589-Clean_Data!L1589,2)</f>
        <v>0</v>
      </c>
    </row>
    <row r="1590" spans="1:3" x14ac:dyDescent="0.3">
      <c r="A1590">
        <f>Clean_Data!F1590*Clean_Data!G1590*(1-Clean_Data!H1590)</f>
        <v>1734.12</v>
      </c>
      <c r="B1590" t="str">
        <f>IF(ROUND(A1590,2)=ROUND(Clean_Data!L1590,2),"OK","ERROR")</f>
        <v>OK</v>
      </c>
      <c r="C1590" s="4">
        <f>ROUND(A1590-Clean_Data!L1590,2)</f>
        <v>0</v>
      </c>
    </row>
    <row r="1591" spans="1:3" x14ac:dyDescent="0.3">
      <c r="A1591">
        <f>Clean_Data!F1591*Clean_Data!G1591*(1-Clean_Data!H1591)</f>
        <v>2302.0848000000001</v>
      </c>
      <c r="B1591" t="str">
        <f>IF(ROUND(A1591,2)=ROUND(Clean_Data!L1591,2),"OK","ERROR")</f>
        <v>OK</v>
      </c>
      <c r="C1591" s="4">
        <f>ROUND(A1591-Clean_Data!L1591,2)</f>
        <v>0</v>
      </c>
    </row>
    <row r="1592" spans="1:3" x14ac:dyDescent="0.3">
      <c r="A1592">
        <f>Clean_Data!F1592*Clean_Data!G1592*(1-Clean_Data!H1592)</f>
        <v>156.3057</v>
      </c>
      <c r="B1592" t="str">
        <f>IF(ROUND(A1592,2)=ROUND(Clean_Data!L1592,2),"OK","ERROR")</f>
        <v>OK</v>
      </c>
      <c r="C1592" s="4">
        <f>ROUND(A1592-Clean_Data!L1592,2)</f>
        <v>0</v>
      </c>
    </row>
    <row r="1593" spans="1:3" x14ac:dyDescent="0.3">
      <c r="A1593">
        <f>Clean_Data!F1593*Clean_Data!G1593*(1-Clean_Data!H1593)</f>
        <v>1849.5839999999998</v>
      </c>
      <c r="B1593" t="str">
        <f>IF(ROUND(A1593,2)=ROUND(Clean_Data!L1593,2),"OK","ERROR")</f>
        <v>OK</v>
      </c>
      <c r="C1593" s="4">
        <f>ROUND(A1593-Clean_Data!L1593,2)</f>
        <v>0</v>
      </c>
    </row>
    <row r="1594" spans="1:3" x14ac:dyDescent="0.3">
      <c r="A1594">
        <f>Clean_Data!F1594*Clean_Data!G1594*(1-Clean_Data!H1594)</f>
        <v>1151.73</v>
      </c>
      <c r="B1594" t="str">
        <f>IF(ROUND(A1594,2)=ROUND(Clean_Data!L1594,2),"OK","ERROR")</f>
        <v>OK</v>
      </c>
      <c r="C1594" s="4">
        <f>ROUND(A1594-Clean_Data!L1594,2)</f>
        <v>0</v>
      </c>
    </row>
    <row r="1595" spans="1:3" x14ac:dyDescent="0.3">
      <c r="A1595">
        <f>Clean_Data!F1595*Clean_Data!G1595*(1-Clean_Data!H1595)</f>
        <v>2273.9940000000001</v>
      </c>
      <c r="B1595" t="str">
        <f>IF(ROUND(A1595,2)=ROUND(Clean_Data!L1595,2),"OK","ERROR")</f>
        <v>OK</v>
      </c>
      <c r="C1595" s="4">
        <f>ROUND(A1595-Clean_Data!L1595,2)</f>
        <v>0</v>
      </c>
    </row>
    <row r="1596" spans="1:3" x14ac:dyDescent="0.3">
      <c r="A1596">
        <f>Clean_Data!F1596*Clean_Data!G1596*(1-Clean_Data!H1596)</f>
        <v>833.45080000000007</v>
      </c>
      <c r="B1596" t="str">
        <f>IF(ROUND(A1596,2)=ROUND(Clean_Data!L1596,2),"OK","ERROR")</f>
        <v>OK</v>
      </c>
      <c r="C1596" s="4">
        <f>ROUND(A1596-Clean_Data!L1596,2)</f>
        <v>0</v>
      </c>
    </row>
    <row r="1597" spans="1:3" x14ac:dyDescent="0.3">
      <c r="A1597">
        <f>Clean_Data!F1597*Clean_Data!G1597*(1-Clean_Data!H1597)</f>
        <v>294.48900000000003</v>
      </c>
      <c r="B1597" t="str">
        <f>IF(ROUND(A1597,2)=ROUND(Clean_Data!L1597,2),"OK","ERROR")</f>
        <v>OK</v>
      </c>
      <c r="C1597" s="4">
        <f>ROUND(A1597-Clean_Data!L1597,2)</f>
        <v>0</v>
      </c>
    </row>
    <row r="1598" spans="1:3" x14ac:dyDescent="0.3">
      <c r="A1598">
        <f>Clean_Data!F1598*Clean_Data!G1598*(1-Clean_Data!H1598)</f>
        <v>830.71659999999997</v>
      </c>
      <c r="B1598" t="str">
        <f>IF(ROUND(A1598,2)=ROUND(Clean_Data!L1598,2),"OK","ERROR")</f>
        <v>OK</v>
      </c>
      <c r="C1598" s="4">
        <f>ROUND(A1598-Clean_Data!L1598,2)</f>
        <v>0</v>
      </c>
    </row>
    <row r="1599" spans="1:3" x14ac:dyDescent="0.3">
      <c r="A1599">
        <f>Clean_Data!F1599*Clean_Data!G1599*(1-Clean_Data!H1599)</f>
        <v>746.59360000000004</v>
      </c>
      <c r="B1599" t="str">
        <f>IF(ROUND(A1599,2)=ROUND(Clean_Data!L1599,2),"OK","ERROR")</f>
        <v>OK</v>
      </c>
      <c r="C1599" s="4">
        <f>ROUND(A1599-Clean_Data!L1599,2)</f>
        <v>0</v>
      </c>
    </row>
    <row r="1600" spans="1:3" x14ac:dyDescent="0.3">
      <c r="A1600">
        <f>Clean_Data!F1600*Clean_Data!G1600*(1-Clean_Data!H1600)</f>
        <v>609.19320000000005</v>
      </c>
      <c r="B1600" t="str">
        <f>IF(ROUND(A1600,2)=ROUND(Clean_Data!L1600,2),"OK","ERROR")</f>
        <v>OK</v>
      </c>
      <c r="C1600" s="4">
        <f>ROUND(A1600-Clean_Data!L1600,2)</f>
        <v>0</v>
      </c>
    </row>
    <row r="1601" spans="1:3" x14ac:dyDescent="0.3">
      <c r="A1601">
        <f>Clean_Data!F1601*Clean_Data!G1601*(1-Clean_Data!H1601)</f>
        <v>639.49199999999996</v>
      </c>
      <c r="B1601" t="str">
        <f>IF(ROUND(A1601,2)=ROUND(Clean_Data!L1601,2),"OK","ERROR")</f>
        <v>OK</v>
      </c>
      <c r="C1601" s="4">
        <f>ROUND(A1601-Clean_Data!L1601,2)</f>
        <v>0</v>
      </c>
    </row>
    <row r="1602" spans="1:3" x14ac:dyDescent="0.3">
      <c r="A1602">
        <f>Clean_Data!F1602*Clean_Data!G1602*(1-Clean_Data!H1602)</f>
        <v>581.5</v>
      </c>
      <c r="B1602" t="str">
        <f>IF(ROUND(A1602,2)=ROUND(Clean_Data!L1602,2),"OK","ERROR")</f>
        <v>OK</v>
      </c>
      <c r="C1602" s="4">
        <f>ROUND(A1602-Clean_Data!L1602,2)</f>
        <v>0</v>
      </c>
    </row>
    <row r="1603" spans="1:3" x14ac:dyDescent="0.3">
      <c r="A1603">
        <f>Clean_Data!F1603*Clean_Data!G1603*(1-Clean_Data!H1603)</f>
        <v>528.45719999999994</v>
      </c>
      <c r="B1603" t="str">
        <f>IF(ROUND(A1603,2)=ROUND(Clean_Data!L1603,2),"OK","ERROR")</f>
        <v>OK</v>
      </c>
      <c r="C1603" s="4">
        <f>ROUND(A1603-Clean_Data!L1603,2)</f>
        <v>0</v>
      </c>
    </row>
    <row r="1604" spans="1:3" x14ac:dyDescent="0.3">
      <c r="A1604">
        <f>Clean_Data!F1604*Clean_Data!G1604*(1-Clean_Data!H1604)</f>
        <v>206.92210000000003</v>
      </c>
      <c r="B1604" t="str">
        <f>IF(ROUND(A1604,2)=ROUND(Clean_Data!L1604,2),"OK","ERROR")</f>
        <v>OK</v>
      </c>
      <c r="C1604" s="4">
        <f>ROUND(A1604-Clean_Data!L1604,2)</f>
        <v>0</v>
      </c>
    </row>
    <row r="1605" spans="1:3" x14ac:dyDescent="0.3">
      <c r="A1605">
        <f>Clean_Data!F1605*Clean_Data!G1605*(1-Clean_Data!H1605)</f>
        <v>1637.3354999999997</v>
      </c>
      <c r="B1605" t="str">
        <f>IF(ROUND(A1605,2)=ROUND(Clean_Data!L1605,2),"OK","ERROR")</f>
        <v>OK</v>
      </c>
      <c r="C1605" s="4">
        <f>ROUND(A1605-Clean_Data!L1605,2)</f>
        <v>0</v>
      </c>
    </row>
    <row r="1606" spans="1:3" x14ac:dyDescent="0.3">
      <c r="A1606">
        <f>Clean_Data!F1606*Clean_Data!G1606*(1-Clean_Data!H1606)</f>
        <v>2581.0511999999999</v>
      </c>
      <c r="B1606" t="str">
        <f>IF(ROUND(A1606,2)=ROUND(Clean_Data!L1606,2),"OK","ERROR")</f>
        <v>OK</v>
      </c>
      <c r="C1606" s="4">
        <f>ROUND(A1606-Clean_Data!L1606,2)</f>
        <v>0</v>
      </c>
    </row>
    <row r="1607" spans="1:3" x14ac:dyDescent="0.3">
      <c r="A1607">
        <f>Clean_Data!F1607*Clean_Data!G1607*(1-Clean_Data!H1607)</f>
        <v>2270.5719999999997</v>
      </c>
      <c r="B1607" t="str">
        <f>IF(ROUND(A1607,2)=ROUND(Clean_Data!L1607,2),"OK","ERROR")</f>
        <v>OK</v>
      </c>
      <c r="C1607" s="4">
        <f>ROUND(A1607-Clean_Data!L1607,2)</f>
        <v>0</v>
      </c>
    </row>
    <row r="1608" spans="1:3" x14ac:dyDescent="0.3">
      <c r="A1608">
        <f>Clean_Data!F1608*Clean_Data!G1608*(1-Clean_Data!H1608)</f>
        <v>357.7527</v>
      </c>
      <c r="B1608" t="str">
        <f>IF(ROUND(A1608,2)=ROUND(Clean_Data!L1608,2),"OK","ERROR")</f>
        <v>OK</v>
      </c>
      <c r="C1608" s="4">
        <f>ROUND(A1608-Clean_Data!L1608,2)</f>
        <v>0</v>
      </c>
    </row>
    <row r="1609" spans="1:3" x14ac:dyDescent="0.3">
      <c r="A1609">
        <f>Clean_Data!F1609*Clean_Data!G1609*(1-Clean_Data!H1609)</f>
        <v>677.49959999999999</v>
      </c>
      <c r="B1609" t="str">
        <f>IF(ROUND(A1609,2)=ROUND(Clean_Data!L1609,2),"OK","ERROR")</f>
        <v>OK</v>
      </c>
      <c r="C1609" s="4">
        <f>ROUND(A1609-Clean_Data!L1609,2)</f>
        <v>0</v>
      </c>
    </row>
    <row r="1610" spans="1:3" x14ac:dyDescent="0.3">
      <c r="A1610">
        <f>Clean_Data!F1610*Clean_Data!G1610*(1-Clean_Data!H1610)</f>
        <v>161.63820000000001</v>
      </c>
      <c r="B1610" t="str">
        <f>IF(ROUND(A1610,2)=ROUND(Clean_Data!L1610,2),"OK","ERROR")</f>
        <v>OK</v>
      </c>
      <c r="C1610" s="4">
        <f>ROUND(A1610-Clean_Data!L1610,2)</f>
        <v>0</v>
      </c>
    </row>
    <row r="1611" spans="1:3" x14ac:dyDescent="0.3">
      <c r="A1611">
        <f>Clean_Data!F1611*Clean_Data!G1611*(1-Clean_Data!H1611)</f>
        <v>1376.5275999999999</v>
      </c>
      <c r="B1611" t="str">
        <f>IF(ROUND(A1611,2)=ROUND(Clean_Data!L1611,2),"OK","ERROR")</f>
        <v>OK</v>
      </c>
      <c r="C1611" s="4">
        <f>ROUND(A1611-Clean_Data!L1611,2)</f>
        <v>0</v>
      </c>
    </row>
    <row r="1612" spans="1:3" x14ac:dyDescent="0.3">
      <c r="A1612">
        <f>Clean_Data!F1612*Clean_Data!G1612*(1-Clean_Data!H1612)</f>
        <v>813.85199999999998</v>
      </c>
      <c r="B1612" t="str">
        <f>IF(ROUND(A1612,2)=ROUND(Clean_Data!L1612,2),"OK","ERROR")</f>
        <v>OK</v>
      </c>
      <c r="C1612" s="4">
        <f>ROUND(A1612-Clean_Data!L1612,2)</f>
        <v>0</v>
      </c>
    </row>
    <row r="1613" spans="1:3" x14ac:dyDescent="0.3">
      <c r="A1613">
        <f>Clean_Data!F1613*Clean_Data!G1613*(1-Clean_Data!H1613)</f>
        <v>338.92559999999997</v>
      </c>
      <c r="B1613" t="str">
        <f>IF(ROUND(A1613,2)=ROUND(Clean_Data!L1613,2),"OK","ERROR")</f>
        <v>OK</v>
      </c>
      <c r="C1613" s="4">
        <f>ROUND(A1613-Clean_Data!L1613,2)</f>
        <v>0</v>
      </c>
    </row>
    <row r="1614" spans="1:3" x14ac:dyDescent="0.3">
      <c r="A1614">
        <f>Clean_Data!F1614*Clean_Data!G1614*(1-Clean_Data!H1614)</f>
        <v>226.39500000000001</v>
      </c>
      <c r="B1614" t="str">
        <f>IF(ROUND(A1614,2)=ROUND(Clean_Data!L1614,2),"OK","ERROR")</f>
        <v>OK</v>
      </c>
      <c r="C1614" s="4">
        <f>ROUND(A1614-Clean_Data!L1614,2)</f>
        <v>0</v>
      </c>
    </row>
    <row r="1615" spans="1:3" x14ac:dyDescent="0.3">
      <c r="A1615">
        <f>Clean_Data!F1615*Clean_Data!G1615*(1-Clean_Data!H1615)</f>
        <v>1619.6543999999999</v>
      </c>
      <c r="B1615" t="str">
        <f>IF(ROUND(A1615,2)=ROUND(Clean_Data!L1615,2),"OK","ERROR")</f>
        <v>OK</v>
      </c>
      <c r="C1615" s="4">
        <f>ROUND(A1615-Clean_Data!L1615,2)</f>
        <v>0</v>
      </c>
    </row>
    <row r="1616" spans="1:3" x14ac:dyDescent="0.3">
      <c r="A1616">
        <f>Clean_Data!F1616*Clean_Data!G1616*(1-Clean_Data!H1616)</f>
        <v>3797.8612000000007</v>
      </c>
      <c r="B1616" t="str">
        <f>IF(ROUND(A1616,2)=ROUND(Clean_Data!L1616,2),"OK","ERROR")</f>
        <v>OK</v>
      </c>
      <c r="C1616" s="4">
        <f>ROUND(A1616-Clean_Data!L1616,2)</f>
        <v>0</v>
      </c>
    </row>
    <row r="1617" spans="1:3" x14ac:dyDescent="0.3">
      <c r="A1617">
        <f>Clean_Data!F1617*Clean_Data!G1617*(1-Clean_Data!H1617)</f>
        <v>132.23760000000001</v>
      </c>
      <c r="B1617" t="str">
        <f>IF(ROUND(A1617,2)=ROUND(Clean_Data!L1617,2),"OK","ERROR")</f>
        <v>OK</v>
      </c>
      <c r="C1617" s="4">
        <f>ROUND(A1617-Clean_Data!L1617,2)</f>
        <v>0</v>
      </c>
    </row>
    <row r="1618" spans="1:3" x14ac:dyDescent="0.3">
      <c r="A1618">
        <f>Clean_Data!F1618*Clean_Data!G1618*(1-Clean_Data!H1618)</f>
        <v>1451.2217999999998</v>
      </c>
      <c r="B1618" t="str">
        <f>IF(ROUND(A1618,2)=ROUND(Clean_Data!L1618,2),"OK","ERROR")</f>
        <v>OK</v>
      </c>
      <c r="C1618" s="4">
        <f>ROUND(A1618-Clean_Data!L1618,2)</f>
        <v>0</v>
      </c>
    </row>
    <row r="1619" spans="1:3" x14ac:dyDescent="0.3">
      <c r="A1619">
        <f>Clean_Data!F1619*Clean_Data!G1619*(1-Clean_Data!H1619)</f>
        <v>2292.3670000000002</v>
      </c>
      <c r="B1619" t="str">
        <f>IF(ROUND(A1619,2)=ROUND(Clean_Data!L1619,2),"OK","ERROR")</f>
        <v>OK</v>
      </c>
      <c r="C1619" s="4">
        <f>ROUND(A1619-Clean_Data!L1619,2)</f>
        <v>0</v>
      </c>
    </row>
    <row r="1620" spans="1:3" x14ac:dyDescent="0.3">
      <c r="A1620">
        <f>Clean_Data!F1620*Clean_Data!G1620*(1-Clean_Data!H1620)</f>
        <v>254.43780000000004</v>
      </c>
      <c r="B1620" t="str">
        <f>IF(ROUND(A1620,2)=ROUND(Clean_Data!L1620,2),"OK","ERROR")</f>
        <v>OK</v>
      </c>
      <c r="C1620" s="4">
        <f>ROUND(A1620-Clean_Data!L1620,2)</f>
        <v>0</v>
      </c>
    </row>
    <row r="1621" spans="1:3" x14ac:dyDescent="0.3">
      <c r="A1621">
        <f>Clean_Data!F1621*Clean_Data!G1621*(1-Clean_Data!H1621)</f>
        <v>2165.6774999999998</v>
      </c>
      <c r="B1621" t="str">
        <f>IF(ROUND(A1621,2)=ROUND(Clean_Data!L1621,2),"OK","ERROR")</f>
        <v>OK</v>
      </c>
      <c r="C1621" s="4">
        <f>ROUND(A1621-Clean_Data!L1621,2)</f>
        <v>0</v>
      </c>
    </row>
    <row r="1622" spans="1:3" x14ac:dyDescent="0.3">
      <c r="A1622">
        <f>Clean_Data!F1622*Clean_Data!G1622*(1-Clean_Data!H1622)</f>
        <v>688.59960000000001</v>
      </c>
      <c r="B1622" t="str">
        <f>IF(ROUND(A1622,2)=ROUND(Clean_Data!L1622,2),"OK","ERROR")</f>
        <v>OK</v>
      </c>
      <c r="C1622" s="4">
        <f>ROUND(A1622-Clean_Data!L1622,2)</f>
        <v>0</v>
      </c>
    </row>
    <row r="1623" spans="1:3" x14ac:dyDescent="0.3">
      <c r="A1623">
        <f>Clean_Data!F1623*Clean_Data!G1623*(1-Clean_Data!H1623)</f>
        <v>1410.5609999999999</v>
      </c>
      <c r="B1623" t="str">
        <f>IF(ROUND(A1623,2)=ROUND(Clean_Data!L1623,2),"OK","ERROR")</f>
        <v>OK</v>
      </c>
      <c r="C1623" s="4">
        <f>ROUND(A1623-Clean_Data!L1623,2)</f>
        <v>0</v>
      </c>
    </row>
    <row r="1624" spans="1:3" x14ac:dyDescent="0.3">
      <c r="A1624">
        <f>Clean_Data!F1624*Clean_Data!G1624*(1-Clean_Data!H1624)</f>
        <v>569.52599999999995</v>
      </c>
      <c r="B1624" t="str">
        <f>IF(ROUND(A1624,2)=ROUND(Clean_Data!L1624,2),"OK","ERROR")</f>
        <v>OK</v>
      </c>
      <c r="C1624" s="4">
        <f>ROUND(A1624-Clean_Data!L1624,2)</f>
        <v>0</v>
      </c>
    </row>
    <row r="1625" spans="1:3" x14ac:dyDescent="0.3">
      <c r="A1625">
        <f>Clean_Data!F1625*Clean_Data!G1625*(1-Clean_Data!H1625)</f>
        <v>141.1</v>
      </c>
      <c r="B1625" t="str">
        <f>IF(ROUND(A1625,2)=ROUND(Clean_Data!L1625,2),"OK","ERROR")</f>
        <v>OK</v>
      </c>
      <c r="C1625" s="4">
        <f>ROUND(A1625-Clean_Data!L1625,2)</f>
        <v>0</v>
      </c>
    </row>
    <row r="1626" spans="1:3" x14ac:dyDescent="0.3">
      <c r="A1626">
        <f>Clean_Data!F1626*Clean_Data!G1626*(1-Clean_Data!H1626)</f>
        <v>1167.808</v>
      </c>
      <c r="B1626" t="str">
        <f>IF(ROUND(A1626,2)=ROUND(Clean_Data!L1626,2),"OK","ERROR")</f>
        <v>OK</v>
      </c>
      <c r="C1626" s="4">
        <f>ROUND(A1626-Clean_Data!L1626,2)</f>
        <v>0</v>
      </c>
    </row>
    <row r="1627" spans="1:3" x14ac:dyDescent="0.3">
      <c r="A1627">
        <f>Clean_Data!F1627*Clean_Data!G1627*(1-Clean_Data!H1627)</f>
        <v>117.48479999999999</v>
      </c>
      <c r="B1627" t="str">
        <f>IF(ROUND(A1627,2)=ROUND(Clean_Data!L1627,2),"OK","ERROR")</f>
        <v>OK</v>
      </c>
      <c r="C1627" s="4">
        <f>ROUND(A1627-Clean_Data!L1627,2)</f>
        <v>0</v>
      </c>
    </row>
    <row r="1628" spans="1:3" x14ac:dyDescent="0.3">
      <c r="A1628">
        <f>Clean_Data!F1628*Clean_Data!G1628*(1-Clean_Data!H1628)</f>
        <v>337.88759999999996</v>
      </c>
      <c r="B1628" t="str">
        <f>IF(ROUND(A1628,2)=ROUND(Clean_Data!L1628,2),"OK","ERROR")</f>
        <v>OK</v>
      </c>
      <c r="C1628" s="4">
        <f>ROUND(A1628-Clean_Data!L1628,2)</f>
        <v>0</v>
      </c>
    </row>
    <row r="1629" spans="1:3" x14ac:dyDescent="0.3">
      <c r="A1629">
        <f>Clean_Data!F1629*Clean_Data!G1629*(1-Clean_Data!H1629)</f>
        <v>504.52350000000007</v>
      </c>
      <c r="B1629" t="str">
        <f>IF(ROUND(A1629,2)=ROUND(Clean_Data!L1629,2),"OK","ERROR")</f>
        <v>OK</v>
      </c>
      <c r="C1629" s="4">
        <f>ROUND(A1629-Clean_Data!L1629,2)</f>
        <v>0</v>
      </c>
    </row>
    <row r="1630" spans="1:3" x14ac:dyDescent="0.3">
      <c r="A1630">
        <f>Clean_Data!F1630*Clean_Data!G1630*(1-Clean_Data!H1630)</f>
        <v>1444.4387999999997</v>
      </c>
      <c r="B1630" t="str">
        <f>IF(ROUND(A1630,2)=ROUND(Clean_Data!L1630,2),"OK","ERROR")</f>
        <v>OK</v>
      </c>
      <c r="C1630" s="4">
        <f>ROUND(A1630-Clean_Data!L1630,2)</f>
        <v>0</v>
      </c>
    </row>
    <row r="1631" spans="1:3" x14ac:dyDescent="0.3">
      <c r="A1631">
        <f>Clean_Data!F1631*Clean_Data!G1631*(1-Clean_Data!H1631)</f>
        <v>1780.9365</v>
      </c>
      <c r="B1631" t="str">
        <f>IF(ROUND(A1631,2)=ROUND(Clean_Data!L1631,2),"OK","ERROR")</f>
        <v>OK</v>
      </c>
      <c r="C1631" s="4">
        <f>ROUND(A1631-Clean_Data!L1631,2)</f>
        <v>0</v>
      </c>
    </row>
    <row r="1632" spans="1:3" x14ac:dyDescent="0.3">
      <c r="A1632">
        <f>Clean_Data!F1632*Clean_Data!G1632*(1-Clean_Data!H1632)</f>
        <v>2176.4504999999999</v>
      </c>
      <c r="B1632" t="str">
        <f>IF(ROUND(A1632,2)=ROUND(Clean_Data!L1632,2),"OK","ERROR")</f>
        <v>OK</v>
      </c>
      <c r="C1632" s="4">
        <f>ROUND(A1632-Clean_Data!L1632,2)</f>
        <v>0</v>
      </c>
    </row>
    <row r="1633" spans="1:3" x14ac:dyDescent="0.3">
      <c r="A1633">
        <f>Clean_Data!F1633*Clean_Data!G1633*(1-Clean_Data!H1633)</f>
        <v>717.255</v>
      </c>
      <c r="B1633" t="str">
        <f>IF(ROUND(A1633,2)=ROUND(Clean_Data!L1633,2),"OK","ERROR")</f>
        <v>OK</v>
      </c>
      <c r="C1633" s="4">
        <f>ROUND(A1633-Clean_Data!L1633,2)</f>
        <v>0</v>
      </c>
    </row>
    <row r="1634" spans="1:3" x14ac:dyDescent="0.3">
      <c r="A1634">
        <f>Clean_Data!F1634*Clean_Data!G1634*(1-Clean_Data!H1634)</f>
        <v>2060.0342000000001</v>
      </c>
      <c r="B1634" t="str">
        <f>IF(ROUND(A1634,2)=ROUND(Clean_Data!L1634,2),"OK","ERROR")</f>
        <v>OK</v>
      </c>
      <c r="C1634" s="4">
        <f>ROUND(A1634-Clean_Data!L1634,2)</f>
        <v>0</v>
      </c>
    </row>
    <row r="1635" spans="1:3" x14ac:dyDescent="0.3">
      <c r="A1635">
        <f>Clean_Data!F1635*Clean_Data!G1635*(1-Clean_Data!H1635)</f>
        <v>308.1474</v>
      </c>
      <c r="B1635" t="str">
        <f>IF(ROUND(A1635,2)=ROUND(Clean_Data!L1635,2),"OK","ERROR")</f>
        <v>OK</v>
      </c>
      <c r="C1635" s="4">
        <f>ROUND(A1635-Clean_Data!L1635,2)</f>
        <v>0</v>
      </c>
    </row>
    <row r="1636" spans="1:3" x14ac:dyDescent="0.3">
      <c r="A1636">
        <f>Clean_Data!F1636*Clean_Data!G1636*(1-Clean_Data!H1636)</f>
        <v>266.88</v>
      </c>
      <c r="B1636" t="str">
        <f>IF(ROUND(A1636,2)=ROUND(Clean_Data!L1636,2),"OK","ERROR")</f>
        <v>OK</v>
      </c>
      <c r="C1636" s="4">
        <f>ROUND(A1636-Clean_Data!L1636,2)</f>
        <v>0</v>
      </c>
    </row>
    <row r="1637" spans="1:3" x14ac:dyDescent="0.3">
      <c r="A1637">
        <f>Clean_Data!F1637*Clean_Data!G1637*(1-Clean_Data!H1637)</f>
        <v>2222.1380999999997</v>
      </c>
      <c r="B1637" t="str">
        <f>IF(ROUND(A1637,2)=ROUND(Clean_Data!L1637,2),"OK","ERROR")</f>
        <v>OK</v>
      </c>
      <c r="C1637" s="4">
        <f>ROUND(A1637-Clean_Data!L1637,2)</f>
        <v>0</v>
      </c>
    </row>
    <row r="1638" spans="1:3" x14ac:dyDescent="0.3">
      <c r="A1638">
        <f>Clean_Data!F1638*Clean_Data!G1638*(1-Clean_Data!H1638)</f>
        <v>1292.0291999999999</v>
      </c>
      <c r="B1638" t="str">
        <f>IF(ROUND(A1638,2)=ROUND(Clean_Data!L1638,2),"OK","ERROR")</f>
        <v>OK</v>
      </c>
      <c r="C1638" s="4">
        <f>ROUND(A1638-Clean_Data!L1638,2)</f>
        <v>0</v>
      </c>
    </row>
    <row r="1639" spans="1:3" x14ac:dyDescent="0.3">
      <c r="A1639">
        <f>Clean_Data!F1639*Clean_Data!G1639*(1-Clean_Data!H1639)</f>
        <v>664.70699999999988</v>
      </c>
      <c r="B1639" t="str">
        <f>IF(ROUND(A1639,2)=ROUND(Clean_Data!L1639,2),"OK","ERROR")</f>
        <v>OK</v>
      </c>
      <c r="C1639" s="4">
        <f>ROUND(A1639-Clean_Data!L1639,2)</f>
        <v>0</v>
      </c>
    </row>
    <row r="1640" spans="1:3" x14ac:dyDescent="0.3">
      <c r="A1640">
        <f>Clean_Data!F1640*Clean_Data!G1640*(1-Clean_Data!H1640)</f>
        <v>630.34350000000006</v>
      </c>
      <c r="B1640" t="str">
        <f>IF(ROUND(A1640,2)=ROUND(Clean_Data!L1640,2),"OK","ERROR")</f>
        <v>OK</v>
      </c>
      <c r="C1640" s="4">
        <f>ROUND(A1640-Clean_Data!L1640,2)</f>
        <v>0</v>
      </c>
    </row>
    <row r="1641" spans="1:3" x14ac:dyDescent="0.3">
      <c r="A1641">
        <f>Clean_Data!F1641*Clean_Data!G1641*(1-Clean_Data!H1641)</f>
        <v>466.12320000000005</v>
      </c>
      <c r="B1641" t="str">
        <f>IF(ROUND(A1641,2)=ROUND(Clean_Data!L1641,2),"OK","ERROR")</f>
        <v>OK</v>
      </c>
      <c r="C1641" s="4">
        <f>ROUND(A1641-Clean_Data!L1641,2)</f>
        <v>0</v>
      </c>
    </row>
    <row r="1642" spans="1:3" x14ac:dyDescent="0.3">
      <c r="A1642">
        <f>Clean_Data!F1642*Clean_Data!G1642*(1-Clean_Data!H1642)</f>
        <v>320.45999999999998</v>
      </c>
      <c r="B1642" t="str">
        <f>IF(ROUND(A1642,2)=ROUND(Clean_Data!L1642,2),"OK","ERROR")</f>
        <v>OK</v>
      </c>
      <c r="C1642" s="4">
        <f>ROUND(A1642-Clean_Data!L1642,2)</f>
        <v>0</v>
      </c>
    </row>
    <row r="1643" spans="1:3" x14ac:dyDescent="0.3">
      <c r="A1643">
        <f>Clean_Data!F1643*Clean_Data!G1643*(1-Clean_Data!H1643)</f>
        <v>889.77600000000007</v>
      </c>
      <c r="B1643" t="str">
        <f>IF(ROUND(A1643,2)=ROUND(Clean_Data!L1643,2),"OK","ERROR")</f>
        <v>OK</v>
      </c>
      <c r="C1643" s="4">
        <f>ROUND(A1643-Clean_Data!L1643,2)</f>
        <v>0</v>
      </c>
    </row>
    <row r="1644" spans="1:3" x14ac:dyDescent="0.3">
      <c r="A1644">
        <f>Clean_Data!F1644*Clean_Data!G1644*(1-Clean_Data!H1644)</f>
        <v>138.47680000000003</v>
      </c>
      <c r="B1644" t="str">
        <f>IF(ROUND(A1644,2)=ROUND(Clean_Data!L1644,2),"OK","ERROR")</f>
        <v>OK</v>
      </c>
      <c r="C1644" s="4">
        <f>ROUND(A1644-Clean_Data!L1644,2)</f>
        <v>0</v>
      </c>
    </row>
    <row r="1645" spans="1:3" x14ac:dyDescent="0.3">
      <c r="A1645">
        <f>Clean_Data!F1645*Clean_Data!G1645*(1-Clean_Data!H1645)</f>
        <v>769.22559999999999</v>
      </c>
      <c r="B1645" t="str">
        <f>IF(ROUND(A1645,2)=ROUND(Clean_Data!L1645,2),"OK","ERROR")</f>
        <v>OK</v>
      </c>
      <c r="C1645" s="4">
        <f>ROUND(A1645-Clean_Data!L1645,2)</f>
        <v>0</v>
      </c>
    </row>
    <row r="1646" spans="1:3" x14ac:dyDescent="0.3">
      <c r="A1646">
        <f>Clean_Data!F1646*Clean_Data!G1646*(1-Clean_Data!H1646)</f>
        <v>246</v>
      </c>
      <c r="B1646" t="str">
        <f>IF(ROUND(A1646,2)=ROUND(Clean_Data!L1646,2),"OK","ERROR")</f>
        <v>OK</v>
      </c>
      <c r="C1646" s="4">
        <f>ROUND(A1646-Clean_Data!L1646,2)</f>
        <v>0</v>
      </c>
    </row>
    <row r="1647" spans="1:3" x14ac:dyDescent="0.3">
      <c r="A1647">
        <f>Clean_Data!F1647*Clean_Data!G1647*(1-Clean_Data!H1647)</f>
        <v>1647.0149999999996</v>
      </c>
      <c r="B1647" t="str">
        <f>IF(ROUND(A1647,2)=ROUND(Clean_Data!L1647,2),"OK","ERROR")</f>
        <v>ERROR</v>
      </c>
      <c r="C1647" s="4">
        <f>ROUND(A1647-Clean_Data!L1647,2)</f>
        <v>0</v>
      </c>
    </row>
    <row r="1648" spans="1:3" x14ac:dyDescent="0.3">
      <c r="A1648">
        <f>Clean_Data!F1648*Clean_Data!G1648*(1-Clean_Data!H1648)</f>
        <v>928.49339999999995</v>
      </c>
      <c r="B1648" t="str">
        <f>IF(ROUND(A1648,2)=ROUND(Clean_Data!L1648,2),"OK","ERROR")</f>
        <v>OK</v>
      </c>
      <c r="C1648" s="4">
        <f>ROUND(A1648-Clean_Data!L1648,2)</f>
        <v>0</v>
      </c>
    </row>
    <row r="1649" spans="1:3" x14ac:dyDescent="0.3">
      <c r="A1649">
        <f>Clean_Data!F1649*Clean_Data!G1649*(1-Clean_Data!H1649)</f>
        <v>248.27439999999999</v>
      </c>
      <c r="B1649" t="str">
        <f>IF(ROUND(A1649,2)=ROUND(Clean_Data!L1649,2),"OK","ERROR")</f>
        <v>OK</v>
      </c>
      <c r="C1649" s="4">
        <f>ROUND(A1649-Clean_Data!L1649,2)</f>
        <v>0</v>
      </c>
    </row>
    <row r="1650" spans="1:3" x14ac:dyDescent="0.3">
      <c r="A1650">
        <f>Clean_Data!F1650*Clean_Data!G1650*(1-Clean_Data!H1650)</f>
        <v>493.72259999999994</v>
      </c>
      <c r="B1650" t="str">
        <f>IF(ROUND(A1650,2)=ROUND(Clean_Data!L1650,2),"OK","ERROR")</f>
        <v>OK</v>
      </c>
      <c r="C1650" s="4">
        <f>ROUND(A1650-Clean_Data!L1650,2)</f>
        <v>0</v>
      </c>
    </row>
    <row r="1651" spans="1:3" x14ac:dyDescent="0.3">
      <c r="A1651">
        <f>Clean_Data!F1651*Clean_Data!G1651*(1-Clean_Data!H1651)</f>
        <v>3600.6516000000001</v>
      </c>
      <c r="B1651" t="str">
        <f>IF(ROUND(A1651,2)=ROUND(Clean_Data!L1651,2),"OK","ERROR")</f>
        <v>OK</v>
      </c>
      <c r="C1651" s="4">
        <f>ROUND(A1651-Clean_Data!L1651,2)</f>
        <v>0</v>
      </c>
    </row>
    <row r="1652" spans="1:3" x14ac:dyDescent="0.3">
      <c r="A1652">
        <f>Clean_Data!F1652*Clean_Data!G1652*(1-Clean_Data!H1652)</f>
        <v>802.84500000000003</v>
      </c>
      <c r="B1652" t="str">
        <f>IF(ROUND(A1652,2)=ROUND(Clean_Data!L1652,2),"OK","ERROR")</f>
        <v>ERROR</v>
      </c>
      <c r="C1652" s="4">
        <f>ROUND(A1652-Clean_Data!L1652,2)</f>
        <v>0</v>
      </c>
    </row>
    <row r="1653" spans="1:3" x14ac:dyDescent="0.3">
      <c r="A1653">
        <f>Clean_Data!F1653*Clean_Data!G1653*(1-Clean_Data!H1653)</f>
        <v>2261.1670000000004</v>
      </c>
      <c r="B1653" t="str">
        <f>IF(ROUND(A1653,2)=ROUND(Clean_Data!L1653,2),"OK","ERROR")</f>
        <v>OK</v>
      </c>
      <c r="C1653" s="4">
        <f>ROUND(A1653-Clean_Data!L1653,2)</f>
        <v>0</v>
      </c>
    </row>
    <row r="1654" spans="1:3" x14ac:dyDescent="0.3">
      <c r="A1654">
        <f>Clean_Data!F1654*Clean_Data!G1654*(1-Clean_Data!H1654)</f>
        <v>1414.1868999999999</v>
      </c>
      <c r="B1654" t="str">
        <f>IF(ROUND(A1654,2)=ROUND(Clean_Data!L1654,2),"OK","ERROR")</f>
        <v>OK</v>
      </c>
      <c r="C1654" s="4">
        <f>ROUND(A1654-Clean_Data!L1654,2)</f>
        <v>0</v>
      </c>
    </row>
    <row r="1655" spans="1:3" x14ac:dyDescent="0.3">
      <c r="A1655">
        <f>Clean_Data!F1655*Clean_Data!G1655*(1-Clean_Data!H1655)</f>
        <v>610.29899999999998</v>
      </c>
      <c r="B1655" t="str">
        <f>IF(ROUND(A1655,2)=ROUND(Clean_Data!L1655,2),"OK","ERROR")</f>
        <v>OK</v>
      </c>
      <c r="C1655" s="4">
        <f>ROUND(A1655-Clean_Data!L1655,2)</f>
        <v>0</v>
      </c>
    </row>
    <row r="1656" spans="1:3" x14ac:dyDescent="0.3">
      <c r="A1656">
        <f>Clean_Data!F1656*Clean_Data!G1656*(1-Clean_Data!H1656)</f>
        <v>1493.5271999999998</v>
      </c>
      <c r="B1656" t="str">
        <f>IF(ROUND(A1656,2)=ROUND(Clean_Data!L1656,2),"OK","ERROR")</f>
        <v>OK</v>
      </c>
      <c r="C1656" s="4">
        <f>ROUND(A1656-Clean_Data!L1656,2)</f>
        <v>0</v>
      </c>
    </row>
    <row r="1657" spans="1:3" x14ac:dyDescent="0.3">
      <c r="A1657">
        <f>Clean_Data!F1657*Clean_Data!G1657*(1-Clean_Data!H1657)</f>
        <v>1142.5049999999999</v>
      </c>
      <c r="B1657" t="str">
        <f>IF(ROUND(A1657,2)=ROUND(Clean_Data!L1657,2),"OK","ERROR")</f>
        <v>ERROR</v>
      </c>
      <c r="C1657" s="4">
        <f>ROUND(A1657-Clean_Data!L1657,2)</f>
        <v>0</v>
      </c>
    </row>
    <row r="1658" spans="1:3" x14ac:dyDescent="0.3">
      <c r="A1658">
        <f>Clean_Data!F1658*Clean_Data!G1658*(1-Clean_Data!H1658)</f>
        <v>862.89839999999992</v>
      </c>
      <c r="B1658" t="str">
        <f>IF(ROUND(A1658,2)=ROUND(Clean_Data!L1658,2),"OK","ERROR")</f>
        <v>OK</v>
      </c>
      <c r="C1658" s="4">
        <f>ROUND(A1658-Clean_Data!L1658,2)</f>
        <v>0</v>
      </c>
    </row>
    <row r="1659" spans="1:3" x14ac:dyDescent="0.3">
      <c r="A1659">
        <f>Clean_Data!F1659*Clean_Data!G1659*(1-Clean_Data!H1659)</f>
        <v>785.22450000000003</v>
      </c>
      <c r="B1659" t="str">
        <f>IF(ROUND(A1659,2)=ROUND(Clean_Data!L1659,2),"OK","ERROR")</f>
        <v>OK</v>
      </c>
      <c r="C1659" s="4">
        <f>ROUND(A1659-Clean_Data!L1659,2)</f>
        <v>0</v>
      </c>
    </row>
    <row r="1660" spans="1:3" x14ac:dyDescent="0.3">
      <c r="A1660">
        <f>Clean_Data!F1660*Clean_Data!G1660*(1-Clean_Data!H1660)</f>
        <v>1374.5213999999999</v>
      </c>
      <c r="B1660" t="str">
        <f>IF(ROUND(A1660,2)=ROUND(Clean_Data!L1660,2),"OK","ERROR")</f>
        <v>OK</v>
      </c>
      <c r="C1660" s="4">
        <f>ROUND(A1660-Clean_Data!L1660,2)</f>
        <v>0</v>
      </c>
    </row>
    <row r="1661" spans="1:3" x14ac:dyDescent="0.3">
      <c r="A1661">
        <f>Clean_Data!F1661*Clean_Data!G1661*(1-Clean_Data!H1661)</f>
        <v>3312.6239999999998</v>
      </c>
      <c r="B1661" t="str">
        <f>IF(ROUND(A1661,2)=ROUND(Clean_Data!L1661,2),"OK","ERROR")</f>
        <v>OK</v>
      </c>
      <c r="C1661" s="4">
        <f>ROUND(A1661-Clean_Data!L1661,2)</f>
        <v>0</v>
      </c>
    </row>
    <row r="1662" spans="1:3" x14ac:dyDescent="0.3">
      <c r="A1662">
        <f>Clean_Data!F1662*Clean_Data!G1662*(1-Clean_Data!H1662)</f>
        <v>621.32379999999989</v>
      </c>
      <c r="B1662" t="str">
        <f>IF(ROUND(A1662,2)=ROUND(Clean_Data!L1662,2),"OK","ERROR")</f>
        <v>OK</v>
      </c>
      <c r="C1662" s="4">
        <f>ROUND(A1662-Clean_Data!L1662,2)</f>
        <v>0</v>
      </c>
    </row>
    <row r="1663" spans="1:3" x14ac:dyDescent="0.3">
      <c r="A1663">
        <f>Clean_Data!F1663*Clean_Data!G1663*(1-Clean_Data!H1663)</f>
        <v>599.42960000000005</v>
      </c>
      <c r="B1663" t="str">
        <f>IF(ROUND(A1663,2)=ROUND(Clean_Data!L1663,2),"OK","ERROR")</f>
        <v>OK</v>
      </c>
      <c r="C1663" s="4">
        <f>ROUND(A1663-Clean_Data!L1663,2)</f>
        <v>0</v>
      </c>
    </row>
    <row r="1664" spans="1:3" x14ac:dyDescent="0.3">
      <c r="A1664">
        <f>Clean_Data!F1664*Clean_Data!G1664*(1-Clean_Data!H1664)</f>
        <v>924.20439999999996</v>
      </c>
      <c r="B1664" t="str">
        <f>IF(ROUND(A1664,2)=ROUND(Clean_Data!L1664,2),"OK","ERROR")</f>
        <v>OK</v>
      </c>
      <c r="C1664" s="4">
        <f>ROUND(A1664-Clean_Data!L1664,2)</f>
        <v>0</v>
      </c>
    </row>
    <row r="1665" spans="1:3" x14ac:dyDescent="0.3">
      <c r="A1665">
        <f>Clean_Data!F1665*Clean_Data!G1665*(1-Clean_Data!H1665)</f>
        <v>890.81999999999994</v>
      </c>
      <c r="B1665" t="str">
        <f>IF(ROUND(A1665,2)=ROUND(Clean_Data!L1665,2),"OK","ERROR")</f>
        <v>OK</v>
      </c>
      <c r="C1665" s="4">
        <f>ROUND(A1665-Clean_Data!L1665,2)</f>
        <v>0</v>
      </c>
    </row>
    <row r="1666" spans="1:3" x14ac:dyDescent="0.3">
      <c r="A1666">
        <f>Clean_Data!F1666*Clean_Data!G1666*(1-Clean_Data!H1666)</f>
        <v>132.30199999999999</v>
      </c>
      <c r="B1666" t="str">
        <f>IF(ROUND(A1666,2)=ROUND(Clean_Data!L1666,2),"OK","ERROR")</f>
        <v>OK</v>
      </c>
      <c r="C1666" s="4">
        <f>ROUND(A1666-Clean_Data!L1666,2)</f>
        <v>0</v>
      </c>
    </row>
    <row r="1667" spans="1:3" x14ac:dyDescent="0.3">
      <c r="A1667">
        <f>Clean_Data!F1667*Clean_Data!G1667*(1-Clean_Data!H1667)</f>
        <v>211.32919999999999</v>
      </c>
      <c r="B1667" t="str">
        <f>IF(ROUND(A1667,2)=ROUND(Clean_Data!L1667,2),"OK","ERROR")</f>
        <v>OK</v>
      </c>
      <c r="C1667" s="4">
        <f>ROUND(A1667-Clean_Data!L1667,2)</f>
        <v>0</v>
      </c>
    </row>
    <row r="1668" spans="1:3" x14ac:dyDescent="0.3">
      <c r="A1668">
        <f>Clean_Data!F1668*Clean_Data!G1668*(1-Clean_Data!H1668)</f>
        <v>853.06240000000003</v>
      </c>
      <c r="B1668" t="str">
        <f>IF(ROUND(A1668,2)=ROUND(Clean_Data!L1668,2),"OK","ERROR")</f>
        <v>OK</v>
      </c>
      <c r="C1668" s="4">
        <f>ROUND(A1668-Clean_Data!L1668,2)</f>
        <v>0</v>
      </c>
    </row>
    <row r="1669" spans="1:3" x14ac:dyDescent="0.3">
      <c r="A1669">
        <f>Clean_Data!F1669*Clean_Data!G1669*(1-Clean_Data!H1669)</f>
        <v>1370.3480999999999</v>
      </c>
      <c r="B1669" t="str">
        <f>IF(ROUND(A1669,2)=ROUND(Clean_Data!L1669,2),"OK","ERROR")</f>
        <v>OK</v>
      </c>
      <c r="C1669" s="4">
        <f>ROUND(A1669-Clean_Data!L1669,2)</f>
        <v>0</v>
      </c>
    </row>
    <row r="1670" spans="1:3" x14ac:dyDescent="0.3">
      <c r="A1670">
        <f>Clean_Data!F1670*Clean_Data!G1670*(1-Clean_Data!H1670)</f>
        <v>823.7679999999998</v>
      </c>
      <c r="B1670" t="str">
        <f>IF(ROUND(A1670,2)=ROUND(Clean_Data!L1670,2),"OK","ERROR")</f>
        <v>OK</v>
      </c>
      <c r="C1670" s="4">
        <f>ROUND(A1670-Clean_Data!L1670,2)</f>
        <v>0</v>
      </c>
    </row>
    <row r="1671" spans="1:3" x14ac:dyDescent="0.3">
      <c r="A1671">
        <f>Clean_Data!F1671*Clean_Data!G1671*(1-Clean_Data!H1671)</f>
        <v>2093.7544999999996</v>
      </c>
      <c r="B1671" t="str">
        <f>IF(ROUND(A1671,2)=ROUND(Clean_Data!L1671,2),"OK","ERROR")</f>
        <v>OK</v>
      </c>
      <c r="C1671" s="4">
        <f>ROUND(A1671-Clean_Data!L1671,2)</f>
        <v>0</v>
      </c>
    </row>
    <row r="1672" spans="1:3" x14ac:dyDescent="0.3">
      <c r="A1672">
        <f>Clean_Data!F1672*Clean_Data!G1672*(1-Clean_Data!H1672)</f>
        <v>164.22</v>
      </c>
      <c r="B1672" t="str">
        <f>IF(ROUND(A1672,2)=ROUND(Clean_Data!L1672,2),"OK","ERROR")</f>
        <v>OK</v>
      </c>
      <c r="C1672" s="4">
        <f>ROUND(A1672-Clean_Data!L1672,2)</f>
        <v>0</v>
      </c>
    </row>
    <row r="1673" spans="1:3" x14ac:dyDescent="0.3">
      <c r="A1673">
        <f>Clean_Data!F1673*Clean_Data!G1673*(1-Clean_Data!H1673)</f>
        <v>1154.336</v>
      </c>
      <c r="B1673" t="str">
        <f>IF(ROUND(A1673,2)=ROUND(Clean_Data!L1673,2),"OK","ERROR")</f>
        <v>OK</v>
      </c>
      <c r="C1673" s="4">
        <f>ROUND(A1673-Clean_Data!L1673,2)</f>
        <v>0</v>
      </c>
    </row>
    <row r="1674" spans="1:3" x14ac:dyDescent="0.3">
      <c r="A1674">
        <f>Clean_Data!F1674*Clean_Data!G1674*(1-Clean_Data!H1674)</f>
        <v>49.927799999999998</v>
      </c>
      <c r="B1674" t="str">
        <f>IF(ROUND(A1674,2)=ROUND(Clean_Data!L1674,2),"OK","ERROR")</f>
        <v>OK</v>
      </c>
      <c r="C1674" s="4">
        <f>ROUND(A1674-Clean_Data!L1674,2)</f>
        <v>0</v>
      </c>
    </row>
    <row r="1675" spans="1:3" x14ac:dyDescent="0.3">
      <c r="A1675">
        <f>Clean_Data!F1675*Clean_Data!G1675*(1-Clean_Data!H1675)</f>
        <v>2301.5257999999999</v>
      </c>
      <c r="B1675" t="str">
        <f>IF(ROUND(A1675,2)=ROUND(Clean_Data!L1675,2),"OK","ERROR")</f>
        <v>OK</v>
      </c>
      <c r="C1675" s="4">
        <f>ROUND(A1675-Clean_Data!L1675,2)</f>
        <v>0</v>
      </c>
    </row>
    <row r="1676" spans="1:3" x14ac:dyDescent="0.3">
      <c r="A1676">
        <f>Clean_Data!F1676*Clean_Data!G1676*(1-Clean_Data!H1676)</f>
        <v>567.08349999999996</v>
      </c>
      <c r="B1676" t="str">
        <f>IF(ROUND(A1676,2)=ROUND(Clean_Data!L1676,2),"OK","ERROR")</f>
        <v>OK</v>
      </c>
      <c r="C1676" s="4">
        <f>ROUND(A1676-Clean_Data!L1676,2)</f>
        <v>0</v>
      </c>
    </row>
    <row r="1677" spans="1:3" x14ac:dyDescent="0.3">
      <c r="A1677">
        <f>Clean_Data!F1677*Clean_Data!G1677*(1-Clean_Data!H1677)</f>
        <v>464.54799999999994</v>
      </c>
      <c r="B1677" t="str">
        <f>IF(ROUND(A1677,2)=ROUND(Clean_Data!L1677,2),"OK","ERROR")</f>
        <v>OK</v>
      </c>
      <c r="C1677" s="4">
        <f>ROUND(A1677-Clean_Data!L1677,2)</f>
        <v>0</v>
      </c>
    </row>
    <row r="1678" spans="1:3" x14ac:dyDescent="0.3">
      <c r="A1678">
        <f>Clean_Data!F1678*Clean_Data!G1678*(1-Clean_Data!H1678)</f>
        <v>1999.7292</v>
      </c>
      <c r="B1678" t="str">
        <f>IF(ROUND(A1678,2)=ROUND(Clean_Data!L1678,2),"OK","ERROR")</f>
        <v>OK</v>
      </c>
      <c r="C1678" s="4">
        <f>ROUND(A1678-Clean_Data!L1678,2)</f>
        <v>0</v>
      </c>
    </row>
    <row r="1679" spans="1:3" x14ac:dyDescent="0.3">
      <c r="A1679">
        <f>Clean_Data!F1679*Clean_Data!G1679*(1-Clean_Data!H1679)</f>
        <v>1860.0910999999999</v>
      </c>
      <c r="B1679" t="str">
        <f>IF(ROUND(A1679,2)=ROUND(Clean_Data!L1679,2),"OK","ERROR")</f>
        <v>OK</v>
      </c>
      <c r="C1679" s="4">
        <f>ROUND(A1679-Clean_Data!L1679,2)</f>
        <v>0</v>
      </c>
    </row>
    <row r="1680" spans="1:3" x14ac:dyDescent="0.3">
      <c r="A1680">
        <f>Clean_Data!F1680*Clean_Data!G1680*(1-Clean_Data!H1680)</f>
        <v>1253.6901</v>
      </c>
      <c r="B1680" t="str">
        <f>IF(ROUND(A1680,2)=ROUND(Clean_Data!L1680,2),"OK","ERROR")</f>
        <v>OK</v>
      </c>
      <c r="C1680" s="4">
        <f>ROUND(A1680-Clean_Data!L1680,2)</f>
        <v>0</v>
      </c>
    </row>
    <row r="1681" spans="1:3" x14ac:dyDescent="0.3">
      <c r="A1681">
        <f>Clean_Data!F1681*Clean_Data!G1681*(1-Clean_Data!H1681)</f>
        <v>1462.604</v>
      </c>
      <c r="B1681" t="str">
        <f>IF(ROUND(A1681,2)=ROUND(Clean_Data!L1681,2),"OK","ERROR")</f>
        <v>OK</v>
      </c>
      <c r="C1681" s="4">
        <f>ROUND(A1681-Clean_Data!L1681,2)</f>
        <v>0</v>
      </c>
    </row>
    <row r="1682" spans="1:3" x14ac:dyDescent="0.3">
      <c r="A1682">
        <f>Clean_Data!F1682*Clean_Data!G1682*(1-Clean_Data!H1682)</f>
        <v>3532.4555</v>
      </c>
      <c r="B1682" t="str">
        <f>IF(ROUND(A1682,2)=ROUND(Clean_Data!L1682,2),"OK","ERROR")</f>
        <v>OK</v>
      </c>
      <c r="C1682" s="4">
        <f>ROUND(A1682-Clean_Data!L1682,2)</f>
        <v>0</v>
      </c>
    </row>
    <row r="1683" spans="1:3" x14ac:dyDescent="0.3">
      <c r="A1683">
        <f>Clean_Data!F1683*Clean_Data!G1683*(1-Clean_Data!H1683)</f>
        <v>185.23499999999999</v>
      </c>
      <c r="B1683" t="str">
        <f>IF(ROUND(A1683,2)=ROUND(Clean_Data!L1683,2),"OK","ERROR")</f>
        <v>OK</v>
      </c>
      <c r="C1683" s="4">
        <f>ROUND(A1683-Clean_Data!L1683,2)</f>
        <v>-0.01</v>
      </c>
    </row>
    <row r="1684" spans="1:3" x14ac:dyDescent="0.3">
      <c r="A1684">
        <f>Clean_Data!F1684*Clean_Data!G1684*(1-Clean_Data!H1684)</f>
        <v>3163.7507999999998</v>
      </c>
      <c r="B1684" t="str">
        <f>IF(ROUND(A1684,2)=ROUND(Clean_Data!L1684,2),"OK","ERROR")</f>
        <v>OK</v>
      </c>
      <c r="C1684" s="4">
        <f>ROUND(A1684-Clean_Data!L1684,2)</f>
        <v>0</v>
      </c>
    </row>
    <row r="1685" spans="1:3" x14ac:dyDescent="0.3">
      <c r="A1685">
        <f>Clean_Data!F1685*Clean_Data!G1685*(1-Clean_Data!H1685)</f>
        <v>296.35379999999998</v>
      </c>
      <c r="B1685" t="str">
        <f>IF(ROUND(A1685,2)=ROUND(Clean_Data!L1685,2),"OK","ERROR")</f>
        <v>OK</v>
      </c>
      <c r="C1685" s="4">
        <f>ROUND(A1685-Clean_Data!L1685,2)</f>
        <v>0</v>
      </c>
    </row>
    <row r="1686" spans="1:3" x14ac:dyDescent="0.3">
      <c r="A1686">
        <f>Clean_Data!F1686*Clean_Data!G1686*(1-Clean_Data!H1686)</f>
        <v>800.31700000000012</v>
      </c>
      <c r="B1686" t="str">
        <f>IF(ROUND(A1686,2)=ROUND(Clean_Data!L1686,2),"OK","ERROR")</f>
        <v>OK</v>
      </c>
      <c r="C1686" s="4">
        <f>ROUND(A1686-Clean_Data!L1686,2)</f>
        <v>0</v>
      </c>
    </row>
    <row r="1687" spans="1:3" x14ac:dyDescent="0.3">
      <c r="A1687">
        <f>Clean_Data!F1687*Clean_Data!G1687*(1-Clean_Data!H1687)</f>
        <v>108.65339999999999</v>
      </c>
      <c r="B1687" t="str">
        <f>IF(ROUND(A1687,2)=ROUND(Clean_Data!L1687,2),"OK","ERROR")</f>
        <v>OK</v>
      </c>
      <c r="C1687" s="4">
        <f>ROUND(A1687-Clean_Data!L1687,2)</f>
        <v>0</v>
      </c>
    </row>
    <row r="1688" spans="1:3" x14ac:dyDescent="0.3">
      <c r="A1688">
        <f>Clean_Data!F1688*Clean_Data!G1688*(1-Clean_Data!H1688)</f>
        <v>521.91</v>
      </c>
      <c r="B1688" t="str">
        <f>IF(ROUND(A1688,2)=ROUND(Clean_Data!L1688,2),"OK","ERROR")</f>
        <v>OK</v>
      </c>
      <c r="C1688" s="4">
        <f>ROUND(A1688-Clean_Data!L1688,2)</f>
        <v>0</v>
      </c>
    </row>
    <row r="1689" spans="1:3" x14ac:dyDescent="0.3">
      <c r="A1689">
        <f>Clean_Data!F1689*Clean_Data!G1689*(1-Clean_Data!H1689)</f>
        <v>1207.0240000000001</v>
      </c>
      <c r="B1689" t="str">
        <f>IF(ROUND(A1689,2)=ROUND(Clean_Data!L1689,2),"OK","ERROR")</f>
        <v>OK</v>
      </c>
      <c r="C1689" s="4">
        <f>ROUND(A1689-Clean_Data!L1689,2)</f>
        <v>0</v>
      </c>
    </row>
    <row r="1690" spans="1:3" x14ac:dyDescent="0.3">
      <c r="A1690">
        <f>Clean_Data!F1690*Clean_Data!G1690*(1-Clean_Data!H1690)</f>
        <v>2682.8712</v>
      </c>
      <c r="B1690" t="str">
        <f>IF(ROUND(A1690,2)=ROUND(Clean_Data!L1690,2),"OK","ERROR")</f>
        <v>OK</v>
      </c>
      <c r="C1690" s="4">
        <f>ROUND(A1690-Clean_Data!L1690,2)</f>
        <v>0</v>
      </c>
    </row>
    <row r="1691" spans="1:3" x14ac:dyDescent="0.3">
      <c r="A1691">
        <f>Clean_Data!F1691*Clean_Data!G1691*(1-Clean_Data!H1691)</f>
        <v>1623.7424999999998</v>
      </c>
      <c r="B1691" t="str">
        <f>IF(ROUND(A1691,2)=ROUND(Clean_Data!L1691,2),"OK","ERROR")</f>
        <v>OK</v>
      </c>
      <c r="C1691" s="4">
        <f>ROUND(A1691-Clean_Data!L1691,2)</f>
        <v>0</v>
      </c>
    </row>
    <row r="1692" spans="1:3" x14ac:dyDescent="0.3">
      <c r="A1692">
        <f>Clean_Data!F1692*Clean_Data!G1692*(1-Clean_Data!H1692)</f>
        <v>1336.9116000000001</v>
      </c>
      <c r="B1692" t="str">
        <f>IF(ROUND(A1692,2)=ROUND(Clean_Data!L1692,2),"OK","ERROR")</f>
        <v>OK</v>
      </c>
      <c r="C1692" s="4">
        <f>ROUND(A1692-Clean_Data!L1692,2)</f>
        <v>0</v>
      </c>
    </row>
    <row r="1693" spans="1:3" x14ac:dyDescent="0.3">
      <c r="A1693">
        <f>Clean_Data!F1693*Clean_Data!G1693*(1-Clean_Data!H1693)</f>
        <v>1439.4552000000001</v>
      </c>
      <c r="B1693" t="str">
        <f>IF(ROUND(A1693,2)=ROUND(Clean_Data!L1693,2),"OK","ERROR")</f>
        <v>OK</v>
      </c>
      <c r="C1693" s="4">
        <f>ROUND(A1693-Clean_Data!L1693,2)</f>
        <v>0</v>
      </c>
    </row>
    <row r="1694" spans="1:3" x14ac:dyDescent="0.3">
      <c r="A1694">
        <f>Clean_Data!F1694*Clean_Data!G1694*(1-Clean_Data!H1694)</f>
        <v>2036.2566000000002</v>
      </c>
      <c r="B1694" t="str">
        <f>IF(ROUND(A1694,2)=ROUND(Clean_Data!L1694,2),"OK","ERROR")</f>
        <v>OK</v>
      </c>
      <c r="C1694" s="4">
        <f>ROUND(A1694-Clean_Data!L1694,2)</f>
        <v>0</v>
      </c>
    </row>
    <row r="1695" spans="1:3" x14ac:dyDescent="0.3">
      <c r="A1695">
        <f>Clean_Data!F1695*Clean_Data!G1695*(1-Clean_Data!H1695)</f>
        <v>1432.6031999999998</v>
      </c>
      <c r="B1695" t="str">
        <f>IF(ROUND(A1695,2)=ROUND(Clean_Data!L1695,2),"OK","ERROR")</f>
        <v>OK</v>
      </c>
      <c r="C1695" s="4">
        <f>ROUND(A1695-Clean_Data!L1695,2)</f>
        <v>0</v>
      </c>
    </row>
    <row r="1696" spans="1:3" x14ac:dyDescent="0.3">
      <c r="A1696">
        <f>Clean_Data!F1696*Clean_Data!G1696*(1-Clean_Data!H1696)</f>
        <v>1967.8196</v>
      </c>
      <c r="B1696" t="str">
        <f>IF(ROUND(A1696,2)=ROUND(Clean_Data!L1696,2),"OK","ERROR")</f>
        <v>OK</v>
      </c>
      <c r="C1696" s="4">
        <f>ROUND(A1696-Clean_Data!L1696,2)</f>
        <v>0</v>
      </c>
    </row>
    <row r="1697" spans="1:3" x14ac:dyDescent="0.3">
      <c r="A1697">
        <f>Clean_Data!F1697*Clean_Data!G1697*(1-Clean_Data!H1697)</f>
        <v>1628.1936000000001</v>
      </c>
      <c r="B1697" t="str">
        <f>IF(ROUND(A1697,2)=ROUND(Clean_Data!L1697,2),"OK","ERROR")</f>
        <v>OK</v>
      </c>
      <c r="C1697" s="4">
        <f>ROUND(A1697-Clean_Data!L1697,2)</f>
        <v>0</v>
      </c>
    </row>
    <row r="1698" spans="1:3" x14ac:dyDescent="0.3">
      <c r="A1698">
        <f>Clean_Data!F1698*Clean_Data!G1698*(1-Clean_Data!H1698)</f>
        <v>1472.8056000000001</v>
      </c>
      <c r="B1698" t="str">
        <f>IF(ROUND(A1698,2)=ROUND(Clean_Data!L1698,2),"OK","ERROR")</f>
        <v>OK</v>
      </c>
      <c r="C1698" s="4">
        <f>ROUND(A1698-Clean_Data!L1698,2)</f>
        <v>0</v>
      </c>
    </row>
    <row r="1699" spans="1:3" x14ac:dyDescent="0.3">
      <c r="A1699">
        <f>Clean_Data!F1699*Clean_Data!G1699*(1-Clean_Data!H1699)</f>
        <v>729.31439999999998</v>
      </c>
      <c r="B1699" t="str">
        <f>IF(ROUND(A1699,2)=ROUND(Clean_Data!L1699,2),"OK","ERROR")</f>
        <v>OK</v>
      </c>
      <c r="C1699" s="4">
        <f>ROUND(A1699-Clean_Data!L1699,2)</f>
        <v>0</v>
      </c>
    </row>
    <row r="1700" spans="1:3" x14ac:dyDescent="0.3">
      <c r="A1700">
        <f>Clean_Data!F1700*Clean_Data!G1700*(1-Clean_Data!H1700)</f>
        <v>3005.3303999999998</v>
      </c>
      <c r="B1700" t="str">
        <f>IF(ROUND(A1700,2)=ROUND(Clean_Data!L1700,2),"OK","ERROR")</f>
        <v>OK</v>
      </c>
      <c r="C1700" s="4">
        <f>ROUND(A1700-Clean_Data!L1700,2)</f>
        <v>0</v>
      </c>
    </row>
    <row r="1701" spans="1:3" x14ac:dyDescent="0.3">
      <c r="A1701">
        <f>Clean_Data!F1701*Clean_Data!G1701*(1-Clean_Data!H1701)</f>
        <v>384.95910000000003</v>
      </c>
      <c r="B1701" t="str">
        <f>IF(ROUND(A1701,2)=ROUND(Clean_Data!L1701,2),"OK","ERROR")</f>
        <v>OK</v>
      </c>
      <c r="C1701" s="4">
        <f>ROUND(A1701-Clean_Data!L1701,2)</f>
        <v>0</v>
      </c>
    </row>
    <row r="1702" spans="1:3" x14ac:dyDescent="0.3">
      <c r="A1702">
        <f>Clean_Data!F1702*Clean_Data!G1702*(1-Clean_Data!H1702)</f>
        <v>428.346</v>
      </c>
      <c r="B1702" t="str">
        <f>IF(ROUND(A1702,2)=ROUND(Clean_Data!L1702,2),"OK","ERROR")</f>
        <v>OK</v>
      </c>
      <c r="C1702" s="4">
        <f>ROUND(A1702-Clean_Data!L1702,2)</f>
        <v>0</v>
      </c>
    </row>
    <row r="1703" spans="1:3" x14ac:dyDescent="0.3">
      <c r="A1703">
        <f>Clean_Data!F1703*Clean_Data!G1703*(1-Clean_Data!H1703)</f>
        <v>1353.3696</v>
      </c>
      <c r="B1703" t="str">
        <f>IF(ROUND(A1703,2)=ROUND(Clean_Data!L1703,2),"OK","ERROR")</f>
        <v>OK</v>
      </c>
      <c r="C1703" s="4">
        <f>ROUND(A1703-Clean_Data!L1703,2)</f>
        <v>0</v>
      </c>
    </row>
    <row r="1704" spans="1:3" x14ac:dyDescent="0.3">
      <c r="A1704">
        <f>Clean_Data!F1704*Clean_Data!G1704*(1-Clean_Data!H1704)</f>
        <v>1528.4303999999997</v>
      </c>
      <c r="B1704" t="str">
        <f>IF(ROUND(A1704,2)=ROUND(Clean_Data!L1704,2),"OK","ERROR")</f>
        <v>OK</v>
      </c>
      <c r="C1704" s="4">
        <f>ROUND(A1704-Clean_Data!L1704,2)</f>
        <v>0</v>
      </c>
    </row>
    <row r="1705" spans="1:3" x14ac:dyDescent="0.3">
      <c r="A1705">
        <f>Clean_Data!F1705*Clean_Data!G1705*(1-Clean_Data!H1705)</f>
        <v>1953.4435000000001</v>
      </c>
      <c r="B1705" t="str">
        <f>IF(ROUND(A1705,2)=ROUND(Clean_Data!L1705,2),"OK","ERROR")</f>
        <v>OK</v>
      </c>
      <c r="C1705" s="4">
        <f>ROUND(A1705-Clean_Data!L1705,2)</f>
        <v>0</v>
      </c>
    </row>
    <row r="1706" spans="1:3" x14ac:dyDescent="0.3">
      <c r="A1706">
        <f>Clean_Data!F1706*Clean_Data!G1706*(1-Clean_Data!H1706)</f>
        <v>178.4648</v>
      </c>
      <c r="B1706" t="str">
        <f>IF(ROUND(A1706,2)=ROUND(Clean_Data!L1706,2),"OK","ERROR")</f>
        <v>OK</v>
      </c>
      <c r="C1706" s="4">
        <f>ROUND(A1706-Clean_Data!L1706,2)</f>
        <v>0</v>
      </c>
    </row>
    <row r="1707" spans="1:3" x14ac:dyDescent="0.3">
      <c r="A1707">
        <f>Clean_Data!F1707*Clean_Data!G1707*(1-Clean_Data!H1707)</f>
        <v>415.90800000000002</v>
      </c>
      <c r="B1707" t="str">
        <f>IF(ROUND(A1707,2)=ROUND(Clean_Data!L1707,2),"OK","ERROR")</f>
        <v>OK</v>
      </c>
      <c r="C1707" s="4">
        <f>ROUND(A1707-Clean_Data!L1707,2)</f>
        <v>0</v>
      </c>
    </row>
    <row r="1708" spans="1:3" x14ac:dyDescent="0.3">
      <c r="A1708">
        <f>Clean_Data!F1708*Clean_Data!G1708*(1-Clean_Data!H1708)</f>
        <v>2695.9463999999998</v>
      </c>
      <c r="B1708" t="str">
        <f>IF(ROUND(A1708,2)=ROUND(Clean_Data!L1708,2),"OK","ERROR")</f>
        <v>OK</v>
      </c>
      <c r="C1708" s="4">
        <f>ROUND(A1708-Clean_Data!L1708,2)</f>
        <v>0</v>
      </c>
    </row>
    <row r="1709" spans="1:3" x14ac:dyDescent="0.3">
      <c r="A1709">
        <f>Clean_Data!F1709*Clean_Data!G1709*(1-Clean_Data!H1709)</f>
        <v>266.59379999999999</v>
      </c>
      <c r="B1709" t="str">
        <f>IF(ROUND(A1709,2)=ROUND(Clean_Data!L1709,2),"OK","ERROR")</f>
        <v>OK</v>
      </c>
      <c r="C1709" s="4">
        <f>ROUND(A1709-Clean_Data!L1709,2)</f>
        <v>0</v>
      </c>
    </row>
    <row r="1710" spans="1:3" x14ac:dyDescent="0.3">
      <c r="A1710">
        <f>Clean_Data!F1710*Clean_Data!G1710*(1-Clean_Data!H1710)</f>
        <v>285.23700000000002</v>
      </c>
      <c r="B1710" t="str">
        <f>IF(ROUND(A1710,2)=ROUND(Clean_Data!L1710,2),"OK","ERROR")</f>
        <v>OK</v>
      </c>
      <c r="C1710" s="4">
        <f>ROUND(A1710-Clean_Data!L1710,2)</f>
        <v>0</v>
      </c>
    </row>
    <row r="1711" spans="1:3" x14ac:dyDescent="0.3">
      <c r="A1711">
        <f>Clean_Data!F1711*Clean_Data!G1711*(1-Clean_Data!H1711)</f>
        <v>788.35919999999987</v>
      </c>
      <c r="B1711" t="str">
        <f>IF(ROUND(A1711,2)=ROUND(Clean_Data!L1711,2),"OK","ERROR")</f>
        <v>OK</v>
      </c>
      <c r="C1711" s="4">
        <f>ROUND(A1711-Clean_Data!L1711,2)</f>
        <v>0</v>
      </c>
    </row>
    <row r="1712" spans="1:3" x14ac:dyDescent="0.3">
      <c r="A1712">
        <f>Clean_Data!F1712*Clean_Data!G1712*(1-Clean_Data!H1712)</f>
        <v>672.03</v>
      </c>
      <c r="B1712" t="str">
        <f>IF(ROUND(A1712,2)=ROUND(Clean_Data!L1712,2),"OK","ERROR")</f>
        <v>OK</v>
      </c>
      <c r="C1712" s="4">
        <f>ROUND(A1712-Clean_Data!L1712,2)</f>
        <v>0</v>
      </c>
    </row>
    <row r="1713" spans="1:3" x14ac:dyDescent="0.3">
      <c r="A1713">
        <f>Clean_Data!F1713*Clean_Data!G1713*(1-Clean_Data!H1713)</f>
        <v>303.03480000000002</v>
      </c>
      <c r="B1713" t="str">
        <f>IF(ROUND(A1713,2)=ROUND(Clean_Data!L1713,2),"OK","ERROR")</f>
        <v>OK</v>
      </c>
      <c r="C1713" s="4">
        <f>ROUND(A1713-Clean_Data!L1713,2)</f>
        <v>0</v>
      </c>
    </row>
    <row r="1714" spans="1:3" x14ac:dyDescent="0.3">
      <c r="A1714">
        <f>Clean_Data!F1714*Clean_Data!G1714*(1-Clean_Data!H1714)</f>
        <v>393.20819999999998</v>
      </c>
      <c r="B1714" t="str">
        <f>IF(ROUND(A1714,2)=ROUND(Clean_Data!L1714,2),"OK","ERROR")</f>
        <v>OK</v>
      </c>
      <c r="C1714" s="4">
        <f>ROUND(A1714-Clean_Data!L1714,2)</f>
        <v>0</v>
      </c>
    </row>
    <row r="1715" spans="1:3" x14ac:dyDescent="0.3">
      <c r="A1715">
        <f>Clean_Data!F1715*Clean_Data!G1715*(1-Clean_Data!H1715)</f>
        <v>3149.7514999999999</v>
      </c>
      <c r="B1715" t="str">
        <f>IF(ROUND(A1715,2)=ROUND(Clean_Data!L1715,2),"OK","ERROR")</f>
        <v>OK</v>
      </c>
      <c r="C1715" s="4">
        <f>ROUND(A1715-Clean_Data!L1715,2)</f>
        <v>0</v>
      </c>
    </row>
    <row r="1716" spans="1:3" x14ac:dyDescent="0.3">
      <c r="A1716">
        <f>Clean_Data!F1716*Clean_Data!G1716*(1-Clean_Data!H1716)</f>
        <v>451.99679999999995</v>
      </c>
      <c r="B1716" t="str">
        <f>IF(ROUND(A1716,2)=ROUND(Clean_Data!L1716,2),"OK","ERROR")</f>
        <v>OK</v>
      </c>
      <c r="C1716" s="4">
        <f>ROUND(A1716-Clean_Data!L1716,2)</f>
        <v>0</v>
      </c>
    </row>
    <row r="1717" spans="1:3" x14ac:dyDescent="0.3">
      <c r="A1717">
        <f>Clean_Data!F1717*Clean_Data!G1717*(1-Clean_Data!H1717)</f>
        <v>172.16239999999999</v>
      </c>
      <c r="B1717" t="str">
        <f>IF(ROUND(A1717,2)=ROUND(Clean_Data!L1717,2),"OK","ERROR")</f>
        <v>OK</v>
      </c>
      <c r="C1717" s="4">
        <f>ROUND(A1717-Clean_Data!L1717,2)</f>
        <v>0</v>
      </c>
    </row>
    <row r="1718" spans="1:3" x14ac:dyDescent="0.3">
      <c r="A1718">
        <f>Clean_Data!F1718*Clean_Data!G1718*(1-Clean_Data!H1718)</f>
        <v>1726.1000000000001</v>
      </c>
      <c r="B1718" t="str">
        <f>IF(ROUND(A1718,2)=ROUND(Clean_Data!L1718,2),"OK","ERROR")</f>
        <v>OK</v>
      </c>
      <c r="C1718" s="4">
        <f>ROUND(A1718-Clean_Data!L1718,2)</f>
        <v>0</v>
      </c>
    </row>
    <row r="1719" spans="1:3" x14ac:dyDescent="0.3">
      <c r="A1719">
        <f>Clean_Data!F1719*Clean_Data!G1719*(1-Clean_Data!H1719)</f>
        <v>1580.422</v>
      </c>
      <c r="B1719" t="str">
        <f>IF(ROUND(A1719,2)=ROUND(Clean_Data!L1719,2),"OK","ERROR")</f>
        <v>OK</v>
      </c>
      <c r="C1719" s="4">
        <f>ROUND(A1719-Clean_Data!L1719,2)</f>
        <v>0</v>
      </c>
    </row>
    <row r="1720" spans="1:3" x14ac:dyDescent="0.3">
      <c r="A1720">
        <f>Clean_Data!F1720*Clean_Data!G1720*(1-Clean_Data!H1720)</f>
        <v>97.130500000000012</v>
      </c>
      <c r="B1720" t="str">
        <f>IF(ROUND(A1720,2)=ROUND(Clean_Data!L1720,2),"OK","ERROR")</f>
        <v>OK</v>
      </c>
      <c r="C1720" s="4">
        <f>ROUND(A1720-Clean_Data!L1720,2)</f>
        <v>0</v>
      </c>
    </row>
    <row r="1721" spans="1:3" x14ac:dyDescent="0.3">
      <c r="A1721">
        <f>Clean_Data!F1721*Clean_Data!G1721*(1-Clean_Data!H1721)</f>
        <v>812.9129999999999</v>
      </c>
      <c r="B1721" t="str">
        <f>IF(ROUND(A1721,2)=ROUND(Clean_Data!L1721,2),"OK","ERROR")</f>
        <v>OK</v>
      </c>
      <c r="C1721" s="4">
        <f>ROUND(A1721-Clean_Data!L1721,2)</f>
        <v>0</v>
      </c>
    </row>
    <row r="1722" spans="1:3" x14ac:dyDescent="0.3">
      <c r="A1722">
        <f>Clean_Data!F1722*Clean_Data!G1722*(1-Clean_Data!H1722)</f>
        <v>483.09399999999994</v>
      </c>
      <c r="B1722" t="str">
        <f>IF(ROUND(A1722,2)=ROUND(Clean_Data!L1722,2),"OK","ERROR")</f>
        <v>OK</v>
      </c>
      <c r="C1722" s="4">
        <f>ROUND(A1722-Clean_Data!L1722,2)</f>
        <v>0</v>
      </c>
    </row>
    <row r="1723" spans="1:3" x14ac:dyDescent="0.3">
      <c r="A1723">
        <f>Clean_Data!F1723*Clean_Data!G1723*(1-Clean_Data!H1723)</f>
        <v>2552.8411999999998</v>
      </c>
      <c r="B1723" t="str">
        <f>IF(ROUND(A1723,2)=ROUND(Clean_Data!L1723,2),"OK","ERROR")</f>
        <v>OK</v>
      </c>
      <c r="C1723" s="4">
        <f>ROUND(A1723-Clean_Data!L1723,2)</f>
        <v>0</v>
      </c>
    </row>
    <row r="1724" spans="1:3" x14ac:dyDescent="0.3">
      <c r="A1724">
        <f>Clean_Data!F1724*Clean_Data!G1724*(1-Clean_Data!H1724)</f>
        <v>715.11599999999999</v>
      </c>
      <c r="B1724" t="str">
        <f>IF(ROUND(A1724,2)=ROUND(Clean_Data!L1724,2),"OK","ERROR")</f>
        <v>OK</v>
      </c>
      <c r="C1724" s="4">
        <f>ROUND(A1724-Clean_Data!L1724,2)</f>
        <v>0</v>
      </c>
    </row>
    <row r="1725" spans="1:3" x14ac:dyDescent="0.3">
      <c r="A1725">
        <f>Clean_Data!F1725*Clean_Data!G1725*(1-Clean_Data!H1725)</f>
        <v>593.97520000000009</v>
      </c>
      <c r="B1725" t="str">
        <f>IF(ROUND(A1725,2)=ROUND(Clean_Data!L1725,2),"OK","ERROR")</f>
        <v>OK</v>
      </c>
      <c r="C1725" s="4">
        <f>ROUND(A1725-Clean_Data!L1725,2)</f>
        <v>0</v>
      </c>
    </row>
    <row r="1726" spans="1:3" x14ac:dyDescent="0.3">
      <c r="A1726">
        <f>Clean_Data!F1726*Clean_Data!G1726*(1-Clean_Data!H1726)</f>
        <v>1923.1127999999999</v>
      </c>
      <c r="B1726" t="str">
        <f>IF(ROUND(A1726,2)=ROUND(Clean_Data!L1726,2),"OK","ERROR")</f>
        <v>OK</v>
      </c>
      <c r="C1726" s="4">
        <f>ROUND(A1726-Clean_Data!L1726,2)</f>
        <v>0</v>
      </c>
    </row>
    <row r="1727" spans="1:3" x14ac:dyDescent="0.3">
      <c r="A1727">
        <f>Clean_Data!F1727*Clean_Data!G1727*(1-Clean_Data!H1727)</f>
        <v>1485.1836000000001</v>
      </c>
      <c r="B1727" t="str">
        <f>IF(ROUND(A1727,2)=ROUND(Clean_Data!L1727,2),"OK","ERROR")</f>
        <v>OK</v>
      </c>
      <c r="C1727" s="4">
        <f>ROUND(A1727-Clean_Data!L1727,2)</f>
        <v>0</v>
      </c>
    </row>
    <row r="1728" spans="1:3" x14ac:dyDescent="0.3">
      <c r="A1728">
        <f>Clean_Data!F1728*Clean_Data!G1728*(1-Clean_Data!H1728)</f>
        <v>312.45349999999996</v>
      </c>
      <c r="B1728" t="str">
        <f>IF(ROUND(A1728,2)=ROUND(Clean_Data!L1728,2),"OK","ERROR")</f>
        <v>OK</v>
      </c>
      <c r="C1728" s="4">
        <f>ROUND(A1728-Clean_Data!L1728,2)</f>
        <v>0</v>
      </c>
    </row>
    <row r="1729" spans="1:3" x14ac:dyDescent="0.3">
      <c r="A1729">
        <f>Clean_Data!F1729*Clean_Data!G1729*(1-Clean_Data!H1729)</f>
        <v>2529.0747999999999</v>
      </c>
      <c r="B1729" t="str">
        <f>IF(ROUND(A1729,2)=ROUND(Clean_Data!L1729,2),"OK","ERROR")</f>
        <v>OK</v>
      </c>
      <c r="C1729" s="4">
        <f>ROUND(A1729-Clean_Data!L1729,2)</f>
        <v>0</v>
      </c>
    </row>
    <row r="1730" spans="1:3" x14ac:dyDescent="0.3">
      <c r="A1730">
        <f>Clean_Data!F1730*Clean_Data!G1730*(1-Clean_Data!H1730)</f>
        <v>705.30899999999997</v>
      </c>
      <c r="B1730" t="str">
        <f>IF(ROUND(A1730,2)=ROUND(Clean_Data!L1730,2),"OK","ERROR")</f>
        <v>OK</v>
      </c>
      <c r="C1730" s="4">
        <f>ROUND(A1730-Clean_Data!L1730,2)</f>
        <v>0</v>
      </c>
    </row>
    <row r="1731" spans="1:3" x14ac:dyDescent="0.3">
      <c r="A1731">
        <f>Clean_Data!F1731*Clean_Data!G1731*(1-Clean_Data!H1731)</f>
        <v>1018.6175999999999</v>
      </c>
      <c r="B1731" t="str">
        <f>IF(ROUND(A1731,2)=ROUND(Clean_Data!L1731,2),"OK","ERROR")</f>
        <v>OK</v>
      </c>
      <c r="C1731" s="4">
        <f>ROUND(A1731-Clean_Data!L1731,2)</f>
        <v>0</v>
      </c>
    </row>
    <row r="1732" spans="1:3" x14ac:dyDescent="0.3">
      <c r="A1732">
        <f>Clean_Data!F1732*Clean_Data!G1732*(1-Clean_Data!H1732)</f>
        <v>266.05119999999999</v>
      </c>
      <c r="B1732" t="str">
        <f>IF(ROUND(A1732,2)=ROUND(Clean_Data!L1732,2),"OK","ERROR")</f>
        <v>OK</v>
      </c>
      <c r="C1732" s="4">
        <f>ROUND(A1732-Clean_Data!L1732,2)</f>
        <v>0</v>
      </c>
    </row>
    <row r="1733" spans="1:3" x14ac:dyDescent="0.3">
      <c r="A1733">
        <f>Clean_Data!F1733*Clean_Data!G1733*(1-Clean_Data!H1733)</f>
        <v>2778.0480000000002</v>
      </c>
      <c r="B1733" t="str">
        <f>IF(ROUND(A1733,2)=ROUND(Clean_Data!L1733,2),"OK","ERROR")</f>
        <v>OK</v>
      </c>
      <c r="C1733" s="4">
        <f>ROUND(A1733-Clean_Data!L1733,2)</f>
        <v>0</v>
      </c>
    </row>
    <row r="1734" spans="1:3" x14ac:dyDescent="0.3">
      <c r="A1734">
        <f>Clean_Data!F1734*Clean_Data!G1734*(1-Clean_Data!H1734)</f>
        <v>2224.8904999999995</v>
      </c>
      <c r="B1734" t="str">
        <f>IF(ROUND(A1734,2)=ROUND(Clean_Data!L1734,2),"OK","ERROR")</f>
        <v>OK</v>
      </c>
      <c r="C1734" s="4">
        <f>ROUND(A1734-Clean_Data!L1734,2)</f>
        <v>0</v>
      </c>
    </row>
    <row r="1735" spans="1:3" x14ac:dyDescent="0.3">
      <c r="A1735">
        <f>Clean_Data!F1735*Clean_Data!G1735*(1-Clean_Data!H1735)</f>
        <v>128.511</v>
      </c>
      <c r="B1735" t="str">
        <f>IF(ROUND(A1735,2)=ROUND(Clean_Data!L1735,2),"OK","ERROR")</f>
        <v>OK</v>
      </c>
      <c r="C1735" s="4">
        <f>ROUND(A1735-Clean_Data!L1735,2)</f>
        <v>0</v>
      </c>
    </row>
    <row r="1736" spans="1:3" x14ac:dyDescent="0.3">
      <c r="A1736">
        <f>Clean_Data!F1736*Clean_Data!G1736*(1-Clean_Data!H1736)</f>
        <v>1103.2692</v>
      </c>
      <c r="B1736" t="str">
        <f>IF(ROUND(A1736,2)=ROUND(Clean_Data!L1736,2),"OK","ERROR")</f>
        <v>OK</v>
      </c>
      <c r="C1736" s="4">
        <f>ROUND(A1736-Clean_Data!L1736,2)</f>
        <v>0</v>
      </c>
    </row>
    <row r="1737" spans="1:3" x14ac:dyDescent="0.3">
      <c r="A1737">
        <f>Clean_Data!F1737*Clean_Data!G1737*(1-Clean_Data!H1737)</f>
        <v>1058.376</v>
      </c>
      <c r="B1737" t="str">
        <f>IF(ROUND(A1737,2)=ROUND(Clean_Data!L1737,2),"OK","ERROR")</f>
        <v>OK</v>
      </c>
      <c r="C1737" s="4">
        <f>ROUND(A1737-Clean_Data!L1737,2)</f>
        <v>0</v>
      </c>
    </row>
    <row r="1738" spans="1:3" x14ac:dyDescent="0.3">
      <c r="A1738">
        <f>Clean_Data!F1738*Clean_Data!G1738*(1-Clean_Data!H1738)</f>
        <v>1945.9840000000004</v>
      </c>
      <c r="B1738" t="str">
        <f>IF(ROUND(A1738,2)=ROUND(Clean_Data!L1738,2),"OK","ERROR")</f>
        <v>OK</v>
      </c>
      <c r="C1738" s="4">
        <f>ROUND(A1738-Clean_Data!L1738,2)</f>
        <v>0</v>
      </c>
    </row>
    <row r="1739" spans="1:3" x14ac:dyDescent="0.3">
      <c r="A1739">
        <f>Clean_Data!F1739*Clean_Data!G1739*(1-Clean_Data!H1739)</f>
        <v>1425.6324</v>
      </c>
      <c r="B1739" t="str">
        <f>IF(ROUND(A1739,2)=ROUND(Clean_Data!L1739,2),"OK","ERROR")</f>
        <v>OK</v>
      </c>
      <c r="C1739" s="4">
        <f>ROUND(A1739-Clean_Data!L1739,2)</f>
        <v>0</v>
      </c>
    </row>
    <row r="1740" spans="1:3" x14ac:dyDescent="0.3">
      <c r="A1740">
        <f>Clean_Data!F1740*Clean_Data!G1740*(1-Clean_Data!H1740)</f>
        <v>2681.9715999999999</v>
      </c>
      <c r="B1740" t="str">
        <f>IF(ROUND(A1740,2)=ROUND(Clean_Data!L1740,2),"OK","ERROR")</f>
        <v>OK</v>
      </c>
      <c r="C1740" s="4">
        <f>ROUND(A1740-Clean_Data!L1740,2)</f>
        <v>0</v>
      </c>
    </row>
    <row r="1741" spans="1:3" x14ac:dyDescent="0.3">
      <c r="A1741">
        <f>Clean_Data!F1741*Clean_Data!G1741*(1-Clean_Data!H1741)</f>
        <v>1729.0139999999999</v>
      </c>
      <c r="B1741" t="str">
        <f>IF(ROUND(A1741,2)=ROUND(Clean_Data!L1741,2),"OK","ERROR")</f>
        <v>OK</v>
      </c>
      <c r="C1741" s="4">
        <f>ROUND(A1741-Clean_Data!L1741,2)</f>
        <v>0</v>
      </c>
    </row>
    <row r="1742" spans="1:3" x14ac:dyDescent="0.3">
      <c r="A1742">
        <f>Clean_Data!F1742*Clean_Data!G1742*(1-Clean_Data!H1742)</f>
        <v>2035.7539999999997</v>
      </c>
      <c r="B1742" t="str">
        <f>IF(ROUND(A1742,2)=ROUND(Clean_Data!L1742,2),"OK","ERROR")</f>
        <v>OK</v>
      </c>
      <c r="C1742" s="4">
        <f>ROUND(A1742-Clean_Data!L1742,2)</f>
        <v>0</v>
      </c>
    </row>
    <row r="1743" spans="1:3" x14ac:dyDescent="0.3">
      <c r="A1743">
        <f>Clean_Data!F1743*Clean_Data!G1743*(1-Clean_Data!H1743)</f>
        <v>198.85599999999997</v>
      </c>
      <c r="B1743" t="str">
        <f>IF(ROUND(A1743,2)=ROUND(Clean_Data!L1743,2),"OK","ERROR")</f>
        <v>OK</v>
      </c>
      <c r="C1743" s="4">
        <f>ROUND(A1743-Clean_Data!L1743,2)</f>
        <v>0</v>
      </c>
    </row>
    <row r="1744" spans="1:3" x14ac:dyDescent="0.3">
      <c r="A1744">
        <f>Clean_Data!F1744*Clean_Data!G1744*(1-Clean_Data!H1744)</f>
        <v>992.52719999999988</v>
      </c>
      <c r="B1744" t="str">
        <f>IF(ROUND(A1744,2)=ROUND(Clean_Data!L1744,2),"OK","ERROR")</f>
        <v>OK</v>
      </c>
      <c r="C1744" s="4">
        <f>ROUND(A1744-Clean_Data!L1744,2)</f>
        <v>0</v>
      </c>
    </row>
    <row r="1745" spans="1:3" x14ac:dyDescent="0.3">
      <c r="A1745">
        <f>Clean_Data!F1745*Clean_Data!G1745*(1-Clean_Data!H1745)</f>
        <v>334.87079999999997</v>
      </c>
      <c r="B1745" t="str">
        <f>IF(ROUND(A1745,2)=ROUND(Clean_Data!L1745,2),"OK","ERROR")</f>
        <v>OK</v>
      </c>
      <c r="C1745" s="4">
        <f>ROUND(A1745-Clean_Data!L1745,2)</f>
        <v>0</v>
      </c>
    </row>
    <row r="1746" spans="1:3" x14ac:dyDescent="0.3">
      <c r="A1746">
        <f>Clean_Data!F1746*Clean_Data!G1746*(1-Clean_Data!H1746)</f>
        <v>2311.3644999999997</v>
      </c>
      <c r="B1746" t="str">
        <f>IF(ROUND(A1746,2)=ROUND(Clean_Data!L1746,2),"OK","ERROR")</f>
        <v>OK</v>
      </c>
      <c r="C1746" s="4">
        <f>ROUND(A1746-Clean_Data!L1746,2)</f>
        <v>0</v>
      </c>
    </row>
    <row r="1747" spans="1:3" x14ac:dyDescent="0.3">
      <c r="A1747">
        <f>Clean_Data!F1747*Clean_Data!G1747*(1-Clean_Data!H1747)</f>
        <v>1040.9000000000001</v>
      </c>
      <c r="B1747" t="str">
        <f>IF(ROUND(A1747,2)=ROUND(Clean_Data!L1747,2),"OK","ERROR")</f>
        <v>OK</v>
      </c>
      <c r="C1747" s="4">
        <f>ROUND(A1747-Clean_Data!L1747,2)</f>
        <v>0</v>
      </c>
    </row>
    <row r="1748" spans="1:3" x14ac:dyDescent="0.3">
      <c r="A1748">
        <f>Clean_Data!F1748*Clean_Data!G1748*(1-Clean_Data!H1748)</f>
        <v>1999.5905999999998</v>
      </c>
      <c r="B1748" t="str">
        <f>IF(ROUND(A1748,2)=ROUND(Clean_Data!L1748,2),"OK","ERROR")</f>
        <v>OK</v>
      </c>
      <c r="C1748" s="4">
        <f>ROUND(A1748-Clean_Data!L1748,2)</f>
        <v>0</v>
      </c>
    </row>
    <row r="1749" spans="1:3" x14ac:dyDescent="0.3">
      <c r="A1749">
        <f>Clean_Data!F1749*Clean_Data!G1749*(1-Clean_Data!H1749)</f>
        <v>451.29540000000003</v>
      </c>
      <c r="B1749" t="str">
        <f>IF(ROUND(A1749,2)=ROUND(Clean_Data!L1749,2),"OK","ERROR")</f>
        <v>OK</v>
      </c>
      <c r="C1749" s="4">
        <f>ROUND(A1749-Clean_Data!L1749,2)</f>
        <v>0</v>
      </c>
    </row>
    <row r="1750" spans="1:3" x14ac:dyDescent="0.3">
      <c r="A1750">
        <f>Clean_Data!F1750*Clean_Data!G1750*(1-Clean_Data!H1750)</f>
        <v>514.81560000000002</v>
      </c>
      <c r="B1750" t="str">
        <f>IF(ROUND(A1750,2)=ROUND(Clean_Data!L1750,2),"OK","ERROR")</f>
        <v>OK</v>
      </c>
      <c r="C1750" s="4">
        <f>ROUND(A1750-Clean_Data!L1750,2)</f>
        <v>0</v>
      </c>
    </row>
    <row r="1751" spans="1:3" x14ac:dyDescent="0.3">
      <c r="A1751">
        <f>Clean_Data!F1751*Clean_Data!G1751*(1-Clean_Data!H1751)</f>
        <v>249.87149999999994</v>
      </c>
      <c r="B1751" t="str">
        <f>IF(ROUND(A1751,2)=ROUND(Clean_Data!L1751,2),"OK","ERROR")</f>
        <v>OK</v>
      </c>
      <c r="C1751" s="4">
        <f>ROUND(A1751-Clean_Data!L1751,2)</f>
        <v>0</v>
      </c>
    </row>
    <row r="1752" spans="1:3" x14ac:dyDescent="0.3">
      <c r="A1752">
        <f>Clean_Data!F1752*Clean_Data!G1752*(1-Clean_Data!H1752)</f>
        <v>324.98879999999997</v>
      </c>
      <c r="B1752" t="str">
        <f>IF(ROUND(A1752,2)=ROUND(Clean_Data!L1752,2),"OK","ERROR")</f>
        <v>OK</v>
      </c>
      <c r="C1752" s="4">
        <f>ROUND(A1752-Clean_Data!L1752,2)</f>
        <v>0</v>
      </c>
    </row>
    <row r="1753" spans="1:3" x14ac:dyDescent="0.3">
      <c r="A1753">
        <f>Clean_Data!F1753*Clean_Data!G1753*(1-Clean_Data!H1753)</f>
        <v>1854.1499999999999</v>
      </c>
      <c r="B1753" t="str">
        <f>IF(ROUND(A1753,2)=ROUND(Clean_Data!L1753,2),"OK","ERROR")</f>
        <v>OK</v>
      </c>
      <c r="C1753" s="4">
        <f>ROUND(A1753-Clean_Data!L1753,2)</f>
        <v>0</v>
      </c>
    </row>
    <row r="1754" spans="1:3" x14ac:dyDescent="0.3">
      <c r="A1754">
        <f>Clean_Data!F1754*Clean_Data!G1754*(1-Clean_Data!H1754)</f>
        <v>681.12799999999993</v>
      </c>
      <c r="B1754" t="str">
        <f>IF(ROUND(A1754,2)=ROUND(Clean_Data!L1754,2),"OK","ERROR")</f>
        <v>OK</v>
      </c>
      <c r="C1754" s="4">
        <f>ROUND(A1754-Clean_Data!L1754,2)</f>
        <v>0</v>
      </c>
    </row>
    <row r="1755" spans="1:3" x14ac:dyDescent="0.3">
      <c r="A1755">
        <f>Clean_Data!F1755*Clean_Data!G1755*(1-Clean_Data!H1755)</f>
        <v>858.61999999999989</v>
      </c>
      <c r="B1755" t="str">
        <f>IF(ROUND(A1755,2)=ROUND(Clean_Data!L1755,2),"OK","ERROR")</f>
        <v>OK</v>
      </c>
      <c r="C1755" s="4">
        <f>ROUND(A1755-Clean_Data!L1755,2)</f>
        <v>0</v>
      </c>
    </row>
    <row r="1756" spans="1:3" x14ac:dyDescent="0.3">
      <c r="A1756">
        <f>Clean_Data!F1756*Clean_Data!G1756*(1-Clean_Data!H1756)</f>
        <v>1202.1528000000001</v>
      </c>
      <c r="B1756" t="str">
        <f>IF(ROUND(A1756,2)=ROUND(Clean_Data!L1756,2),"OK","ERROR")</f>
        <v>OK</v>
      </c>
      <c r="C1756" s="4">
        <f>ROUND(A1756-Clean_Data!L1756,2)</f>
        <v>0</v>
      </c>
    </row>
    <row r="1757" spans="1:3" x14ac:dyDescent="0.3">
      <c r="A1757">
        <f>Clean_Data!F1757*Clean_Data!G1757*(1-Clean_Data!H1757)</f>
        <v>120.90540000000001</v>
      </c>
      <c r="B1757" t="str">
        <f>IF(ROUND(A1757,2)=ROUND(Clean_Data!L1757,2),"OK","ERROR")</f>
        <v>OK</v>
      </c>
      <c r="C1757" s="4">
        <f>ROUND(A1757-Clean_Data!L1757,2)</f>
        <v>0</v>
      </c>
    </row>
    <row r="1758" spans="1:3" x14ac:dyDescent="0.3">
      <c r="A1758">
        <f>Clean_Data!F1758*Clean_Data!G1758*(1-Clean_Data!H1758)</f>
        <v>755.4928000000001</v>
      </c>
      <c r="B1758" t="str">
        <f>IF(ROUND(A1758,2)=ROUND(Clean_Data!L1758,2),"OK","ERROR")</f>
        <v>OK</v>
      </c>
      <c r="C1758" s="4">
        <f>ROUND(A1758-Clean_Data!L1758,2)</f>
        <v>0</v>
      </c>
    </row>
    <row r="1759" spans="1:3" x14ac:dyDescent="0.3">
      <c r="A1759">
        <f>Clean_Data!F1759*Clean_Data!G1759*(1-Clean_Data!H1759)</f>
        <v>213.69539999999998</v>
      </c>
      <c r="B1759" t="str">
        <f>IF(ROUND(A1759,2)=ROUND(Clean_Data!L1759,2),"OK","ERROR")</f>
        <v>OK</v>
      </c>
      <c r="C1759" s="4">
        <f>ROUND(A1759-Clean_Data!L1759,2)</f>
        <v>0</v>
      </c>
    </row>
    <row r="1760" spans="1:3" x14ac:dyDescent="0.3">
      <c r="A1760">
        <f>Clean_Data!F1760*Clean_Data!G1760*(1-Clean_Data!H1760)</f>
        <v>185.99699999999999</v>
      </c>
      <c r="B1760" t="str">
        <f>IF(ROUND(A1760,2)=ROUND(Clean_Data!L1760,2),"OK","ERROR")</f>
        <v>OK</v>
      </c>
      <c r="C1760" s="4">
        <f>ROUND(A1760-Clean_Data!L1760,2)</f>
        <v>0</v>
      </c>
    </row>
    <row r="1761" spans="1:3" x14ac:dyDescent="0.3">
      <c r="A1761">
        <f>Clean_Data!F1761*Clean_Data!G1761*(1-Clean_Data!H1761)</f>
        <v>657.33920000000012</v>
      </c>
      <c r="B1761" t="str">
        <f>IF(ROUND(A1761,2)=ROUND(Clean_Data!L1761,2),"OK","ERROR")</f>
        <v>OK</v>
      </c>
      <c r="C1761" s="4">
        <f>ROUND(A1761-Clean_Data!L1761,2)</f>
        <v>0</v>
      </c>
    </row>
    <row r="1762" spans="1:3" x14ac:dyDescent="0.3">
      <c r="A1762">
        <f>Clean_Data!F1762*Clean_Data!G1762*(1-Clean_Data!H1762)</f>
        <v>1498.662</v>
      </c>
      <c r="B1762" t="str">
        <f>IF(ROUND(A1762,2)=ROUND(Clean_Data!L1762,2),"OK","ERROR")</f>
        <v>OK</v>
      </c>
      <c r="C1762" s="4">
        <f>ROUND(A1762-Clean_Data!L1762,2)</f>
        <v>0</v>
      </c>
    </row>
    <row r="1763" spans="1:3" x14ac:dyDescent="0.3">
      <c r="A1763">
        <f>Clean_Data!F1763*Clean_Data!G1763*(1-Clean_Data!H1763)</f>
        <v>498.96</v>
      </c>
      <c r="B1763" t="str">
        <f>IF(ROUND(A1763,2)=ROUND(Clean_Data!L1763,2),"OK","ERROR")</f>
        <v>OK</v>
      </c>
      <c r="C1763" s="4">
        <f>ROUND(A1763-Clean_Data!L1763,2)</f>
        <v>0</v>
      </c>
    </row>
    <row r="1764" spans="1:3" x14ac:dyDescent="0.3">
      <c r="A1764">
        <f>Clean_Data!F1764*Clean_Data!G1764*(1-Clean_Data!H1764)</f>
        <v>1408.1255999999998</v>
      </c>
      <c r="B1764" t="str">
        <f>IF(ROUND(A1764,2)=ROUND(Clean_Data!L1764,2),"OK","ERROR")</f>
        <v>OK</v>
      </c>
      <c r="C1764" s="4">
        <f>ROUND(A1764-Clean_Data!L1764,2)</f>
        <v>0</v>
      </c>
    </row>
    <row r="1765" spans="1:3" x14ac:dyDescent="0.3">
      <c r="A1765">
        <f>Clean_Data!F1765*Clean_Data!G1765*(1-Clean_Data!H1765)</f>
        <v>676.09499999999991</v>
      </c>
      <c r="B1765" t="str">
        <f>IF(ROUND(A1765,2)=ROUND(Clean_Data!L1765,2),"OK","ERROR")</f>
        <v>ERROR</v>
      </c>
      <c r="C1765" s="4">
        <f>ROUND(A1765-Clean_Data!L1765,2)</f>
        <v>0</v>
      </c>
    </row>
    <row r="1766" spans="1:3" x14ac:dyDescent="0.3">
      <c r="A1766">
        <f>Clean_Data!F1766*Clean_Data!G1766*(1-Clean_Data!H1766)</f>
        <v>25.498200000000001</v>
      </c>
      <c r="B1766" t="str">
        <f>IF(ROUND(A1766,2)=ROUND(Clean_Data!L1766,2),"OK","ERROR")</f>
        <v>OK</v>
      </c>
      <c r="C1766" s="4">
        <f>ROUND(A1766-Clean_Data!L1766,2)</f>
        <v>0</v>
      </c>
    </row>
    <row r="1767" spans="1:3" x14ac:dyDescent="0.3">
      <c r="A1767">
        <f>Clean_Data!F1767*Clean_Data!G1767*(1-Clean_Data!H1767)</f>
        <v>2371.1687999999999</v>
      </c>
      <c r="B1767" t="str">
        <f>IF(ROUND(A1767,2)=ROUND(Clean_Data!L1767,2),"OK","ERROR")</f>
        <v>OK</v>
      </c>
      <c r="C1767" s="4">
        <f>ROUND(A1767-Clean_Data!L1767,2)</f>
        <v>0</v>
      </c>
    </row>
    <row r="1768" spans="1:3" x14ac:dyDescent="0.3">
      <c r="A1768">
        <f>Clean_Data!F1768*Clean_Data!G1768*(1-Clean_Data!H1768)</f>
        <v>324.31919999999991</v>
      </c>
      <c r="B1768" t="str">
        <f>IF(ROUND(A1768,2)=ROUND(Clean_Data!L1768,2),"OK","ERROR")</f>
        <v>OK</v>
      </c>
      <c r="C1768" s="4">
        <f>ROUND(A1768-Clean_Data!L1768,2)</f>
        <v>0</v>
      </c>
    </row>
    <row r="1769" spans="1:3" x14ac:dyDescent="0.3">
      <c r="A1769">
        <f>Clean_Data!F1769*Clean_Data!G1769*(1-Clean_Data!H1769)</f>
        <v>2312.4315000000001</v>
      </c>
      <c r="B1769" t="str">
        <f>IF(ROUND(A1769,2)=ROUND(Clean_Data!L1769,2),"OK","ERROR")</f>
        <v>OK</v>
      </c>
      <c r="C1769" s="4">
        <f>ROUND(A1769-Clean_Data!L1769,2)</f>
        <v>0</v>
      </c>
    </row>
    <row r="1770" spans="1:3" x14ac:dyDescent="0.3">
      <c r="A1770">
        <f>Clean_Data!F1770*Clean_Data!G1770*(1-Clean_Data!H1770)</f>
        <v>278.81639999999999</v>
      </c>
      <c r="B1770" t="str">
        <f>IF(ROUND(A1770,2)=ROUND(Clean_Data!L1770,2),"OK","ERROR")</f>
        <v>OK</v>
      </c>
      <c r="C1770" s="4">
        <f>ROUND(A1770-Clean_Data!L1770,2)</f>
        <v>0</v>
      </c>
    </row>
    <row r="1771" spans="1:3" x14ac:dyDescent="0.3">
      <c r="A1771">
        <f>Clean_Data!F1771*Clean_Data!G1771*(1-Clean_Data!H1771)</f>
        <v>1276.4892</v>
      </c>
      <c r="B1771" t="str">
        <f>IF(ROUND(A1771,2)=ROUND(Clean_Data!L1771,2),"OK","ERROR")</f>
        <v>OK</v>
      </c>
      <c r="C1771" s="4">
        <f>ROUND(A1771-Clean_Data!L1771,2)</f>
        <v>0</v>
      </c>
    </row>
    <row r="1772" spans="1:3" x14ac:dyDescent="0.3">
      <c r="A1772">
        <f>Clean_Data!F1772*Clean_Data!G1772*(1-Clean_Data!H1772)</f>
        <v>1583.5695999999998</v>
      </c>
      <c r="B1772" t="str">
        <f>IF(ROUND(A1772,2)=ROUND(Clean_Data!L1772,2),"OK","ERROR")</f>
        <v>OK</v>
      </c>
      <c r="C1772" s="4">
        <f>ROUND(A1772-Clean_Data!L1772,2)</f>
        <v>0</v>
      </c>
    </row>
    <row r="1773" spans="1:3" x14ac:dyDescent="0.3">
      <c r="A1773">
        <f>Clean_Data!F1773*Clean_Data!G1773*(1-Clean_Data!H1773)</f>
        <v>1220.9799</v>
      </c>
      <c r="B1773" t="str">
        <f>IF(ROUND(A1773,2)=ROUND(Clean_Data!L1773,2),"OK","ERROR")</f>
        <v>OK</v>
      </c>
      <c r="C1773" s="4">
        <f>ROUND(A1773-Clean_Data!L1773,2)</f>
        <v>0</v>
      </c>
    </row>
    <row r="1774" spans="1:3" x14ac:dyDescent="0.3">
      <c r="A1774">
        <f>Clean_Data!F1774*Clean_Data!G1774*(1-Clean_Data!H1774)</f>
        <v>1010.4615</v>
      </c>
      <c r="B1774" t="str">
        <f>IF(ROUND(A1774,2)=ROUND(Clean_Data!L1774,2),"OK","ERROR")</f>
        <v>OK</v>
      </c>
      <c r="C1774" s="4">
        <f>ROUND(A1774-Clean_Data!L1774,2)</f>
        <v>0</v>
      </c>
    </row>
    <row r="1775" spans="1:3" x14ac:dyDescent="0.3">
      <c r="A1775">
        <f>Clean_Data!F1775*Clean_Data!G1775*(1-Clean_Data!H1775)</f>
        <v>3431.3719999999998</v>
      </c>
      <c r="B1775" t="str">
        <f>IF(ROUND(A1775,2)=ROUND(Clean_Data!L1775,2),"OK","ERROR")</f>
        <v>OK</v>
      </c>
      <c r="C1775" s="4">
        <f>ROUND(A1775-Clean_Data!L1775,2)</f>
        <v>0</v>
      </c>
    </row>
    <row r="1776" spans="1:3" x14ac:dyDescent="0.3">
      <c r="A1776">
        <f>Clean_Data!F1776*Clean_Data!G1776*(1-Clean_Data!H1776)</f>
        <v>744.46679999999992</v>
      </c>
      <c r="B1776" t="str">
        <f>IF(ROUND(A1776,2)=ROUND(Clean_Data!L1776,2),"OK","ERROR")</f>
        <v>OK</v>
      </c>
      <c r="C1776" s="4">
        <f>ROUND(A1776-Clean_Data!L1776,2)</f>
        <v>0</v>
      </c>
    </row>
    <row r="1777" spans="1:3" x14ac:dyDescent="0.3">
      <c r="A1777">
        <f>Clean_Data!F1777*Clean_Data!G1777*(1-Clean_Data!H1777)</f>
        <v>482.32799999999997</v>
      </c>
      <c r="B1777" t="str">
        <f>IF(ROUND(A1777,2)=ROUND(Clean_Data!L1777,2),"OK","ERROR")</f>
        <v>OK</v>
      </c>
      <c r="C1777" s="4">
        <f>ROUND(A1777-Clean_Data!L1777,2)</f>
        <v>0</v>
      </c>
    </row>
    <row r="1778" spans="1:3" x14ac:dyDescent="0.3">
      <c r="A1778">
        <f>Clean_Data!F1778*Clean_Data!G1778*(1-Clean_Data!H1778)</f>
        <v>1718.4090000000001</v>
      </c>
      <c r="B1778" t="str">
        <f>IF(ROUND(A1778,2)=ROUND(Clean_Data!L1778,2),"OK","ERROR")</f>
        <v>OK</v>
      </c>
      <c r="C1778" s="4">
        <f>ROUND(A1778-Clean_Data!L1778,2)</f>
        <v>0</v>
      </c>
    </row>
    <row r="1779" spans="1:3" x14ac:dyDescent="0.3">
      <c r="A1779">
        <f>Clean_Data!F1779*Clean_Data!G1779*(1-Clean_Data!H1779)</f>
        <v>670.6875</v>
      </c>
      <c r="B1779" t="str">
        <f>IF(ROUND(A1779,2)=ROUND(Clean_Data!L1779,2),"OK","ERROR")</f>
        <v>OK</v>
      </c>
      <c r="C1779" s="4">
        <f>ROUND(A1779-Clean_Data!L1779,2)</f>
        <v>0</v>
      </c>
    </row>
    <row r="1780" spans="1:3" x14ac:dyDescent="0.3">
      <c r="A1780">
        <f>Clean_Data!F1780*Clean_Data!G1780*(1-Clean_Data!H1780)</f>
        <v>1071.1368</v>
      </c>
      <c r="B1780" t="str">
        <f>IF(ROUND(A1780,2)=ROUND(Clean_Data!L1780,2),"OK","ERROR")</f>
        <v>OK</v>
      </c>
      <c r="C1780" s="4">
        <f>ROUND(A1780-Clean_Data!L1780,2)</f>
        <v>0</v>
      </c>
    </row>
    <row r="1781" spans="1:3" x14ac:dyDescent="0.3">
      <c r="A1781">
        <f>Clean_Data!F1781*Clean_Data!G1781*(1-Clean_Data!H1781)</f>
        <v>283.63720000000001</v>
      </c>
      <c r="B1781" t="str">
        <f>IF(ROUND(A1781,2)=ROUND(Clean_Data!L1781,2),"OK","ERROR")</f>
        <v>OK</v>
      </c>
      <c r="C1781" s="4">
        <f>ROUND(A1781-Clean_Data!L1781,2)</f>
        <v>0</v>
      </c>
    </row>
    <row r="1782" spans="1:3" x14ac:dyDescent="0.3">
      <c r="A1782">
        <f>Clean_Data!F1782*Clean_Data!G1782*(1-Clean_Data!H1782)</f>
        <v>908.35200000000009</v>
      </c>
      <c r="B1782" t="str">
        <f>IF(ROUND(A1782,2)=ROUND(Clean_Data!L1782,2),"OK","ERROR")</f>
        <v>OK</v>
      </c>
      <c r="C1782" s="4">
        <f>ROUND(A1782-Clean_Data!L1782,2)</f>
        <v>0</v>
      </c>
    </row>
    <row r="1783" spans="1:3" x14ac:dyDescent="0.3">
      <c r="A1783">
        <f>Clean_Data!F1783*Clean_Data!G1783*(1-Clean_Data!H1783)</f>
        <v>366.17489999999998</v>
      </c>
      <c r="B1783" t="str">
        <f>IF(ROUND(A1783,2)=ROUND(Clean_Data!L1783,2),"OK","ERROR")</f>
        <v>OK</v>
      </c>
      <c r="C1783" s="4">
        <f>ROUND(A1783-Clean_Data!L1783,2)</f>
        <v>0</v>
      </c>
    </row>
    <row r="1784" spans="1:3" x14ac:dyDescent="0.3">
      <c r="A1784">
        <f>Clean_Data!F1784*Clean_Data!G1784*(1-Clean_Data!H1784)</f>
        <v>618.94920000000002</v>
      </c>
      <c r="B1784" t="str">
        <f>IF(ROUND(A1784,2)=ROUND(Clean_Data!L1784,2),"OK","ERROR")</f>
        <v>OK</v>
      </c>
      <c r="C1784" s="4">
        <f>ROUND(A1784-Clean_Data!L1784,2)</f>
        <v>0</v>
      </c>
    </row>
    <row r="1785" spans="1:3" x14ac:dyDescent="0.3">
      <c r="A1785">
        <f>Clean_Data!F1785*Clean_Data!G1785*(1-Clean_Data!H1785)</f>
        <v>1360.6812</v>
      </c>
      <c r="B1785" t="str">
        <f>IF(ROUND(A1785,2)=ROUND(Clean_Data!L1785,2),"OK","ERROR")</f>
        <v>OK</v>
      </c>
      <c r="C1785" s="4">
        <f>ROUND(A1785-Clean_Data!L1785,2)</f>
        <v>0</v>
      </c>
    </row>
    <row r="1786" spans="1:3" x14ac:dyDescent="0.3">
      <c r="A1786">
        <f>Clean_Data!F1786*Clean_Data!G1786*(1-Clean_Data!H1786)</f>
        <v>74.020799999999994</v>
      </c>
      <c r="B1786" t="str">
        <f>IF(ROUND(A1786,2)=ROUND(Clean_Data!L1786,2),"OK","ERROR")</f>
        <v>OK</v>
      </c>
      <c r="C1786" s="4">
        <f>ROUND(A1786-Clean_Data!L1786,2)</f>
        <v>0</v>
      </c>
    </row>
    <row r="1787" spans="1:3" x14ac:dyDescent="0.3">
      <c r="A1787">
        <f>Clean_Data!F1787*Clean_Data!G1787*(1-Clean_Data!H1787)</f>
        <v>2041.6704</v>
      </c>
      <c r="B1787" t="str">
        <f>IF(ROUND(A1787,2)=ROUND(Clean_Data!L1787,2),"OK","ERROR")</f>
        <v>OK</v>
      </c>
      <c r="C1787" s="4">
        <f>ROUND(A1787-Clean_Data!L1787,2)</f>
        <v>0</v>
      </c>
    </row>
    <row r="1788" spans="1:3" x14ac:dyDescent="0.3">
      <c r="A1788">
        <f>Clean_Data!F1788*Clean_Data!G1788*(1-Clean_Data!H1788)</f>
        <v>273.46019999999999</v>
      </c>
      <c r="B1788" t="str">
        <f>IF(ROUND(A1788,2)=ROUND(Clean_Data!L1788,2),"OK","ERROR")</f>
        <v>OK</v>
      </c>
      <c r="C1788" s="4">
        <f>ROUND(A1788-Clean_Data!L1788,2)</f>
        <v>0</v>
      </c>
    </row>
    <row r="1789" spans="1:3" x14ac:dyDescent="0.3">
      <c r="A1789">
        <f>Clean_Data!F1789*Clean_Data!G1789*(1-Clean_Data!H1789)</f>
        <v>1814.3729999999996</v>
      </c>
      <c r="B1789" t="str">
        <f>IF(ROUND(A1789,2)=ROUND(Clean_Data!L1789,2),"OK","ERROR")</f>
        <v>OK</v>
      </c>
      <c r="C1789" s="4">
        <f>ROUND(A1789-Clean_Data!L1789,2)</f>
        <v>0</v>
      </c>
    </row>
    <row r="1790" spans="1:3" x14ac:dyDescent="0.3">
      <c r="A1790">
        <f>Clean_Data!F1790*Clean_Data!G1790*(1-Clean_Data!H1790)</f>
        <v>1850.5094999999997</v>
      </c>
      <c r="B1790" t="str">
        <f>IF(ROUND(A1790,2)=ROUND(Clean_Data!L1790,2),"OK","ERROR")</f>
        <v>OK</v>
      </c>
      <c r="C1790" s="4">
        <f>ROUND(A1790-Clean_Data!L1790,2)</f>
        <v>0</v>
      </c>
    </row>
    <row r="1791" spans="1:3" x14ac:dyDescent="0.3">
      <c r="A1791">
        <f>Clean_Data!F1791*Clean_Data!G1791*(1-Clean_Data!H1791)</f>
        <v>286.4402</v>
      </c>
      <c r="B1791" t="str">
        <f>IF(ROUND(A1791,2)=ROUND(Clean_Data!L1791,2),"OK","ERROR")</f>
        <v>OK</v>
      </c>
      <c r="C1791" s="4">
        <f>ROUND(A1791-Clean_Data!L1791,2)</f>
        <v>0</v>
      </c>
    </row>
    <row r="1792" spans="1:3" x14ac:dyDescent="0.3">
      <c r="A1792">
        <f>Clean_Data!F1792*Clean_Data!G1792*(1-Clean_Data!H1792)</f>
        <v>977.49120000000005</v>
      </c>
      <c r="B1792" t="str">
        <f>IF(ROUND(A1792,2)=ROUND(Clean_Data!L1792,2),"OK","ERROR")</f>
        <v>OK</v>
      </c>
      <c r="C1792" s="4">
        <f>ROUND(A1792-Clean_Data!L1792,2)</f>
        <v>0</v>
      </c>
    </row>
    <row r="1793" spans="1:3" x14ac:dyDescent="0.3">
      <c r="A1793">
        <f>Clean_Data!F1793*Clean_Data!G1793*(1-Clean_Data!H1793)</f>
        <v>835.70349999999996</v>
      </c>
      <c r="B1793" t="str">
        <f>IF(ROUND(A1793,2)=ROUND(Clean_Data!L1793,2),"OK","ERROR")</f>
        <v>OK</v>
      </c>
      <c r="C1793" s="4">
        <f>ROUND(A1793-Clean_Data!L1793,2)</f>
        <v>0</v>
      </c>
    </row>
    <row r="1794" spans="1:3" x14ac:dyDescent="0.3">
      <c r="A1794">
        <f>Clean_Data!F1794*Clean_Data!G1794*(1-Clean_Data!H1794)</f>
        <v>232.21080000000003</v>
      </c>
      <c r="B1794" t="str">
        <f>IF(ROUND(A1794,2)=ROUND(Clean_Data!L1794,2),"OK","ERROR")</f>
        <v>OK</v>
      </c>
      <c r="C1794" s="4">
        <f>ROUND(A1794-Clean_Data!L1794,2)</f>
        <v>0</v>
      </c>
    </row>
    <row r="1795" spans="1:3" x14ac:dyDescent="0.3">
      <c r="A1795">
        <f>Clean_Data!F1795*Clean_Data!G1795*(1-Clean_Data!H1795)</f>
        <v>1341.4368000000002</v>
      </c>
      <c r="B1795" t="str">
        <f>IF(ROUND(A1795,2)=ROUND(Clean_Data!L1795,2),"OK","ERROR")</f>
        <v>OK</v>
      </c>
      <c r="C1795" s="4">
        <f>ROUND(A1795-Clean_Data!L1795,2)</f>
        <v>0</v>
      </c>
    </row>
    <row r="1796" spans="1:3" x14ac:dyDescent="0.3">
      <c r="A1796">
        <f>Clean_Data!F1796*Clean_Data!G1796*(1-Clean_Data!H1796)</f>
        <v>307.57440000000003</v>
      </c>
      <c r="B1796" t="str">
        <f>IF(ROUND(A1796,2)=ROUND(Clean_Data!L1796,2),"OK","ERROR")</f>
        <v>OK</v>
      </c>
      <c r="C1796" s="4">
        <f>ROUND(A1796-Clean_Data!L1796,2)</f>
        <v>0</v>
      </c>
    </row>
    <row r="1797" spans="1:3" x14ac:dyDescent="0.3">
      <c r="A1797">
        <f>Clean_Data!F1797*Clean_Data!G1797*(1-Clean_Data!H1797)</f>
        <v>849.34080000000006</v>
      </c>
      <c r="B1797" t="str">
        <f>IF(ROUND(A1797,2)=ROUND(Clean_Data!L1797,2),"OK","ERROR")</f>
        <v>OK</v>
      </c>
      <c r="C1797" s="4">
        <f>ROUND(A1797-Clean_Data!L1797,2)</f>
        <v>0</v>
      </c>
    </row>
    <row r="1798" spans="1:3" x14ac:dyDescent="0.3">
      <c r="A1798">
        <f>Clean_Data!F1798*Clean_Data!G1798*(1-Clean_Data!H1798)</f>
        <v>1363.39</v>
      </c>
      <c r="B1798" t="str">
        <f>IF(ROUND(A1798,2)=ROUND(Clean_Data!L1798,2),"OK","ERROR")</f>
        <v>OK</v>
      </c>
      <c r="C1798" s="4">
        <f>ROUND(A1798-Clean_Data!L1798,2)</f>
        <v>0</v>
      </c>
    </row>
    <row r="1799" spans="1:3" x14ac:dyDescent="0.3">
      <c r="A1799">
        <f>Clean_Data!F1799*Clean_Data!G1799*(1-Clean_Data!H1799)</f>
        <v>844.07280000000003</v>
      </c>
      <c r="B1799" t="str">
        <f>IF(ROUND(A1799,2)=ROUND(Clean_Data!L1799,2),"OK","ERROR")</f>
        <v>OK</v>
      </c>
      <c r="C1799" s="4">
        <f>ROUND(A1799-Clean_Data!L1799,2)</f>
        <v>0</v>
      </c>
    </row>
    <row r="1800" spans="1:3" x14ac:dyDescent="0.3">
      <c r="A1800">
        <f>Clean_Data!F1800*Clean_Data!G1800*(1-Clean_Data!H1800)</f>
        <v>359.2704</v>
      </c>
      <c r="B1800" t="str">
        <f>IF(ROUND(A1800,2)=ROUND(Clean_Data!L1800,2),"OK","ERROR")</f>
        <v>OK</v>
      </c>
      <c r="C1800" s="4">
        <f>ROUND(A1800-Clean_Data!L1800,2)</f>
        <v>0</v>
      </c>
    </row>
    <row r="1801" spans="1:3" x14ac:dyDescent="0.3">
      <c r="A1801">
        <f>Clean_Data!F1801*Clean_Data!G1801*(1-Clean_Data!H1801)</f>
        <v>3329.9045999999998</v>
      </c>
      <c r="B1801" t="str">
        <f>IF(ROUND(A1801,2)=ROUND(Clean_Data!L1801,2),"OK","ERROR")</f>
        <v>OK</v>
      </c>
      <c r="C1801" s="4">
        <f>ROUND(A1801-Clean_Data!L1801,2)</f>
        <v>0</v>
      </c>
    </row>
    <row r="1802" spans="1:3" x14ac:dyDescent="0.3">
      <c r="A1802">
        <f>Clean_Data!F1802*Clean_Data!G1802*(1-Clean_Data!H1802)</f>
        <v>1910.9294999999997</v>
      </c>
      <c r="B1802" t="str">
        <f>IF(ROUND(A1802,2)=ROUND(Clean_Data!L1802,2),"OK","ERROR")</f>
        <v>OK</v>
      </c>
      <c r="C1802" s="4">
        <f>ROUND(A1802-Clean_Data!L1802,2)</f>
        <v>0</v>
      </c>
    </row>
    <row r="1803" spans="1:3" x14ac:dyDescent="0.3">
      <c r="A1803">
        <f>Clean_Data!F1803*Clean_Data!G1803*(1-Clean_Data!H1803)</f>
        <v>514.69200000000001</v>
      </c>
      <c r="B1803" t="str">
        <f>IF(ROUND(A1803,2)=ROUND(Clean_Data!L1803,2),"OK","ERROR")</f>
        <v>OK</v>
      </c>
      <c r="C1803" s="4">
        <f>ROUND(A1803-Clean_Data!L1803,2)</f>
        <v>0</v>
      </c>
    </row>
    <row r="1804" spans="1:3" x14ac:dyDescent="0.3">
      <c r="A1804">
        <f>Clean_Data!F1804*Clean_Data!G1804*(1-Clean_Data!H1804)</f>
        <v>602.38889999999992</v>
      </c>
      <c r="B1804" t="str">
        <f>IF(ROUND(A1804,2)=ROUND(Clean_Data!L1804,2),"OK","ERROR")</f>
        <v>OK</v>
      </c>
      <c r="C1804" s="4">
        <f>ROUND(A1804-Clean_Data!L1804,2)</f>
        <v>0</v>
      </c>
    </row>
    <row r="1805" spans="1:3" x14ac:dyDescent="0.3">
      <c r="A1805">
        <f>Clean_Data!F1805*Clean_Data!G1805*(1-Clean_Data!H1805)</f>
        <v>2119.9563000000003</v>
      </c>
      <c r="B1805" t="str">
        <f>IF(ROUND(A1805,2)=ROUND(Clean_Data!L1805,2),"OK","ERROR")</f>
        <v>OK</v>
      </c>
      <c r="C1805" s="4">
        <f>ROUND(A1805-Clean_Data!L1805,2)</f>
        <v>0</v>
      </c>
    </row>
    <row r="1806" spans="1:3" x14ac:dyDescent="0.3">
      <c r="A1806">
        <f>Clean_Data!F1806*Clean_Data!G1806*(1-Clean_Data!H1806)</f>
        <v>255.52800000000002</v>
      </c>
      <c r="B1806" t="str">
        <f>IF(ROUND(A1806,2)=ROUND(Clean_Data!L1806,2),"OK","ERROR")</f>
        <v>OK</v>
      </c>
      <c r="C1806" s="4">
        <f>ROUND(A1806-Clean_Data!L1806,2)</f>
        <v>0</v>
      </c>
    </row>
    <row r="1807" spans="1:3" x14ac:dyDescent="0.3">
      <c r="A1807">
        <f>Clean_Data!F1807*Clean_Data!G1807*(1-Clean_Data!H1807)</f>
        <v>1107.6515999999999</v>
      </c>
      <c r="B1807" t="str">
        <f>IF(ROUND(A1807,2)=ROUND(Clean_Data!L1807,2),"OK","ERROR")</f>
        <v>OK</v>
      </c>
      <c r="C1807" s="4">
        <f>ROUND(A1807-Clean_Data!L1807,2)</f>
        <v>0</v>
      </c>
    </row>
    <row r="1808" spans="1:3" x14ac:dyDescent="0.3">
      <c r="A1808">
        <f>Clean_Data!F1808*Clean_Data!G1808*(1-Clean_Data!H1808)</f>
        <v>550.46</v>
      </c>
      <c r="B1808" t="str">
        <f>IF(ROUND(A1808,2)=ROUND(Clean_Data!L1808,2),"OK","ERROR")</f>
        <v>OK</v>
      </c>
      <c r="C1808" s="4">
        <f>ROUND(A1808-Clean_Data!L1808,2)</f>
        <v>0</v>
      </c>
    </row>
    <row r="1809" spans="1:3" x14ac:dyDescent="0.3">
      <c r="A1809">
        <f>Clean_Data!F1809*Clean_Data!G1809*(1-Clean_Data!H1809)</f>
        <v>3006.1668000000004</v>
      </c>
      <c r="B1809" t="str">
        <f>IF(ROUND(A1809,2)=ROUND(Clean_Data!L1809,2),"OK","ERROR")</f>
        <v>OK</v>
      </c>
      <c r="C1809" s="4">
        <f>ROUND(A1809-Clean_Data!L1809,2)</f>
        <v>0</v>
      </c>
    </row>
    <row r="1810" spans="1:3" x14ac:dyDescent="0.3">
      <c r="A1810">
        <f>Clean_Data!F1810*Clean_Data!G1810*(1-Clean_Data!H1810)</f>
        <v>2697.0299999999997</v>
      </c>
      <c r="B1810" t="str">
        <f>IF(ROUND(A1810,2)=ROUND(Clean_Data!L1810,2),"OK","ERROR")</f>
        <v>OK</v>
      </c>
      <c r="C1810" s="4">
        <f>ROUND(A1810-Clean_Data!L1810,2)</f>
        <v>0</v>
      </c>
    </row>
    <row r="1811" spans="1:3" x14ac:dyDescent="0.3">
      <c r="A1811">
        <f>Clean_Data!F1811*Clean_Data!G1811*(1-Clean_Data!H1811)</f>
        <v>340.03199999999998</v>
      </c>
      <c r="B1811" t="str">
        <f>IF(ROUND(A1811,2)=ROUND(Clean_Data!L1811,2),"OK","ERROR")</f>
        <v>OK</v>
      </c>
      <c r="C1811" s="4">
        <f>ROUND(A1811-Clean_Data!L1811,2)</f>
        <v>0</v>
      </c>
    </row>
    <row r="1812" spans="1:3" x14ac:dyDescent="0.3">
      <c r="A1812">
        <f>Clean_Data!F1812*Clean_Data!G1812*(1-Clean_Data!H1812)</f>
        <v>2191.0839999999998</v>
      </c>
      <c r="B1812" t="str">
        <f>IF(ROUND(A1812,2)=ROUND(Clean_Data!L1812,2),"OK","ERROR")</f>
        <v>OK</v>
      </c>
      <c r="C1812" s="4">
        <f>ROUND(A1812-Clean_Data!L1812,2)</f>
        <v>0</v>
      </c>
    </row>
    <row r="1813" spans="1:3" x14ac:dyDescent="0.3">
      <c r="A1813">
        <f>Clean_Data!F1813*Clean_Data!G1813*(1-Clean_Data!H1813)</f>
        <v>2450.4785999999999</v>
      </c>
      <c r="B1813" t="str">
        <f>IF(ROUND(A1813,2)=ROUND(Clean_Data!L1813,2),"OK","ERROR")</f>
        <v>OK</v>
      </c>
      <c r="C1813" s="4">
        <f>ROUND(A1813-Clean_Data!L1813,2)</f>
        <v>0</v>
      </c>
    </row>
    <row r="1814" spans="1:3" x14ac:dyDescent="0.3">
      <c r="A1814">
        <f>Clean_Data!F1814*Clean_Data!G1814*(1-Clean_Data!H1814)</f>
        <v>1294.6857</v>
      </c>
      <c r="B1814" t="str">
        <f>IF(ROUND(A1814,2)=ROUND(Clean_Data!L1814,2),"OK","ERROR")</f>
        <v>OK</v>
      </c>
      <c r="C1814" s="4">
        <f>ROUND(A1814-Clean_Data!L1814,2)</f>
        <v>0</v>
      </c>
    </row>
    <row r="1815" spans="1:3" x14ac:dyDescent="0.3">
      <c r="A1815">
        <f>Clean_Data!F1815*Clean_Data!G1815*(1-Clean_Data!H1815)</f>
        <v>3381.7685999999994</v>
      </c>
      <c r="B1815" t="str">
        <f>IF(ROUND(A1815,2)=ROUND(Clean_Data!L1815,2),"OK","ERROR")</f>
        <v>OK</v>
      </c>
      <c r="C1815" s="4">
        <f>ROUND(A1815-Clean_Data!L1815,2)</f>
        <v>0</v>
      </c>
    </row>
    <row r="1816" spans="1:3" x14ac:dyDescent="0.3">
      <c r="A1816">
        <f>Clean_Data!F1816*Clean_Data!G1816*(1-Clean_Data!H1816)</f>
        <v>371.07</v>
      </c>
      <c r="B1816" t="str">
        <f>IF(ROUND(A1816,2)=ROUND(Clean_Data!L1816,2),"OK","ERROR")</f>
        <v>OK</v>
      </c>
      <c r="C1816" s="4">
        <f>ROUND(A1816-Clean_Data!L1816,2)</f>
        <v>0</v>
      </c>
    </row>
    <row r="1817" spans="1:3" x14ac:dyDescent="0.3">
      <c r="A1817">
        <f>Clean_Data!F1817*Clean_Data!G1817*(1-Clean_Data!H1817)</f>
        <v>271.23570000000001</v>
      </c>
      <c r="B1817" t="str">
        <f>IF(ROUND(A1817,2)=ROUND(Clean_Data!L1817,2),"OK","ERROR")</f>
        <v>OK</v>
      </c>
      <c r="C1817" s="4">
        <f>ROUND(A1817-Clean_Data!L1817,2)</f>
        <v>0</v>
      </c>
    </row>
    <row r="1818" spans="1:3" x14ac:dyDescent="0.3">
      <c r="A1818">
        <f>Clean_Data!F1818*Clean_Data!G1818*(1-Clean_Data!H1818)</f>
        <v>1047.7695000000001</v>
      </c>
      <c r="B1818" t="str">
        <f>IF(ROUND(A1818,2)=ROUND(Clean_Data!L1818,2),"OK","ERROR")</f>
        <v>OK</v>
      </c>
      <c r="C1818" s="4">
        <f>ROUND(A1818-Clean_Data!L1818,2)</f>
        <v>0</v>
      </c>
    </row>
    <row r="1819" spans="1:3" x14ac:dyDescent="0.3">
      <c r="A1819">
        <f>Clean_Data!F1819*Clean_Data!G1819*(1-Clean_Data!H1819)</f>
        <v>855.88919999999996</v>
      </c>
      <c r="B1819" t="str">
        <f>IF(ROUND(A1819,2)=ROUND(Clean_Data!L1819,2),"OK","ERROR")</f>
        <v>OK</v>
      </c>
      <c r="C1819" s="4">
        <f>ROUND(A1819-Clean_Data!L1819,2)</f>
        <v>0</v>
      </c>
    </row>
    <row r="1820" spans="1:3" x14ac:dyDescent="0.3">
      <c r="A1820">
        <f>Clean_Data!F1820*Clean_Data!G1820*(1-Clean_Data!H1820)</f>
        <v>85.655999999999992</v>
      </c>
      <c r="B1820" t="str">
        <f>IF(ROUND(A1820,2)=ROUND(Clean_Data!L1820,2),"OK","ERROR")</f>
        <v>OK</v>
      </c>
      <c r="C1820" s="4">
        <f>ROUND(A1820-Clean_Data!L1820,2)</f>
        <v>0</v>
      </c>
    </row>
    <row r="1821" spans="1:3" x14ac:dyDescent="0.3">
      <c r="A1821">
        <f>Clean_Data!F1821*Clean_Data!G1821*(1-Clean_Data!H1821)</f>
        <v>84.066400000000002</v>
      </c>
      <c r="B1821" t="str">
        <f>IF(ROUND(A1821,2)=ROUND(Clean_Data!L1821,2),"OK","ERROR")</f>
        <v>OK</v>
      </c>
      <c r="C1821" s="4">
        <f>ROUND(A1821-Clean_Data!L1821,2)</f>
        <v>0</v>
      </c>
    </row>
    <row r="1822" spans="1:3" x14ac:dyDescent="0.3">
      <c r="A1822">
        <f>Clean_Data!F1822*Clean_Data!G1822*(1-Clean_Data!H1822)</f>
        <v>812.48559999999998</v>
      </c>
      <c r="B1822" t="str">
        <f>IF(ROUND(A1822,2)=ROUND(Clean_Data!L1822,2),"OK","ERROR")</f>
        <v>OK</v>
      </c>
      <c r="C1822" s="4">
        <f>ROUND(A1822-Clean_Data!L1822,2)</f>
        <v>0</v>
      </c>
    </row>
    <row r="1823" spans="1:3" x14ac:dyDescent="0.3">
      <c r="A1823">
        <f>Clean_Data!F1823*Clean_Data!G1823*(1-Clean_Data!H1823)</f>
        <v>392.46749999999997</v>
      </c>
      <c r="B1823" t="str">
        <f>IF(ROUND(A1823,2)=ROUND(Clean_Data!L1823,2),"OK","ERROR")</f>
        <v>OK</v>
      </c>
      <c r="C1823" s="4">
        <f>ROUND(A1823-Clean_Data!L1823,2)</f>
        <v>0</v>
      </c>
    </row>
    <row r="1824" spans="1:3" x14ac:dyDescent="0.3">
      <c r="A1824">
        <f>Clean_Data!F1824*Clean_Data!G1824*(1-Clean_Data!H1824)</f>
        <v>584.64</v>
      </c>
      <c r="B1824" t="str">
        <f>IF(ROUND(A1824,2)=ROUND(Clean_Data!L1824,2),"OK","ERROR")</f>
        <v>OK</v>
      </c>
      <c r="C1824" s="4">
        <f>ROUND(A1824-Clean_Data!L1824,2)</f>
        <v>0</v>
      </c>
    </row>
    <row r="1825" spans="1:3" x14ac:dyDescent="0.3">
      <c r="A1825">
        <f>Clean_Data!F1825*Clean_Data!G1825*(1-Clean_Data!H1825)</f>
        <v>922.36720000000003</v>
      </c>
      <c r="B1825" t="str">
        <f>IF(ROUND(A1825,2)=ROUND(Clean_Data!L1825,2),"OK","ERROR")</f>
        <v>OK</v>
      </c>
      <c r="C1825" s="4">
        <f>ROUND(A1825-Clean_Data!L1825,2)</f>
        <v>0</v>
      </c>
    </row>
    <row r="1826" spans="1:3" x14ac:dyDescent="0.3">
      <c r="A1826">
        <f>Clean_Data!F1826*Clean_Data!G1826*(1-Clean_Data!H1826)</f>
        <v>315.20100000000002</v>
      </c>
      <c r="B1826" t="str">
        <f>IF(ROUND(A1826,2)=ROUND(Clean_Data!L1826,2),"OK","ERROR")</f>
        <v>OK</v>
      </c>
      <c r="C1826" s="4">
        <f>ROUND(A1826-Clean_Data!L1826,2)</f>
        <v>0</v>
      </c>
    </row>
    <row r="1827" spans="1:3" x14ac:dyDescent="0.3">
      <c r="A1827">
        <f>Clean_Data!F1827*Clean_Data!G1827*(1-Clean_Data!H1827)</f>
        <v>1576.098</v>
      </c>
      <c r="B1827" t="str">
        <f>IF(ROUND(A1827,2)=ROUND(Clean_Data!L1827,2),"OK","ERROR")</f>
        <v>OK</v>
      </c>
      <c r="C1827" s="4">
        <f>ROUND(A1827-Clean_Data!L1827,2)</f>
        <v>0</v>
      </c>
    </row>
    <row r="1828" spans="1:3" x14ac:dyDescent="0.3">
      <c r="A1828">
        <f>Clean_Data!F1828*Clean_Data!G1828*(1-Clean_Data!H1828)</f>
        <v>667.92600000000004</v>
      </c>
      <c r="B1828" t="str">
        <f>IF(ROUND(A1828,2)=ROUND(Clean_Data!L1828,2),"OK","ERROR")</f>
        <v>OK</v>
      </c>
      <c r="C1828" s="4">
        <f>ROUND(A1828-Clean_Data!L1828,2)</f>
        <v>0</v>
      </c>
    </row>
    <row r="1829" spans="1:3" x14ac:dyDescent="0.3">
      <c r="A1829">
        <f>Clean_Data!F1829*Clean_Data!G1829*(1-Clean_Data!H1829)</f>
        <v>280.62299999999999</v>
      </c>
      <c r="B1829" t="str">
        <f>IF(ROUND(A1829,2)=ROUND(Clean_Data!L1829,2),"OK","ERROR")</f>
        <v>OK</v>
      </c>
      <c r="C1829" s="4">
        <f>ROUND(A1829-Clean_Data!L1829,2)</f>
        <v>0</v>
      </c>
    </row>
    <row r="1830" spans="1:3" x14ac:dyDescent="0.3">
      <c r="A1830">
        <f>Clean_Data!F1830*Clean_Data!G1830*(1-Clean_Data!H1830)</f>
        <v>816.93920000000003</v>
      </c>
      <c r="B1830" t="str">
        <f>IF(ROUND(A1830,2)=ROUND(Clean_Data!L1830,2),"OK","ERROR")</f>
        <v>OK</v>
      </c>
      <c r="C1830" s="4">
        <f>ROUND(A1830-Clean_Data!L1830,2)</f>
        <v>0</v>
      </c>
    </row>
    <row r="1831" spans="1:3" x14ac:dyDescent="0.3">
      <c r="A1831">
        <f>Clean_Data!F1831*Clean_Data!G1831*(1-Clean_Data!H1831)</f>
        <v>194.93879999999999</v>
      </c>
      <c r="B1831" t="str">
        <f>IF(ROUND(A1831,2)=ROUND(Clean_Data!L1831,2),"OK","ERROR")</f>
        <v>OK</v>
      </c>
      <c r="C1831" s="4">
        <f>ROUND(A1831-Clean_Data!L1831,2)</f>
        <v>0</v>
      </c>
    </row>
    <row r="1832" spans="1:3" x14ac:dyDescent="0.3">
      <c r="A1832">
        <f>Clean_Data!F1832*Clean_Data!G1832*(1-Clean_Data!H1832)</f>
        <v>1011.9000000000001</v>
      </c>
      <c r="B1832" t="str">
        <f>IF(ROUND(A1832,2)=ROUND(Clean_Data!L1832,2),"OK","ERROR")</f>
        <v>OK</v>
      </c>
      <c r="C1832" s="4">
        <f>ROUND(A1832-Clean_Data!L1832,2)</f>
        <v>0</v>
      </c>
    </row>
    <row r="1833" spans="1:3" x14ac:dyDescent="0.3">
      <c r="A1833">
        <f>Clean_Data!F1833*Clean_Data!G1833*(1-Clean_Data!H1833)</f>
        <v>253.34099999999995</v>
      </c>
      <c r="B1833" t="str">
        <f>IF(ROUND(A1833,2)=ROUND(Clean_Data!L1833,2),"OK","ERROR")</f>
        <v>OK</v>
      </c>
      <c r="C1833" s="4">
        <f>ROUND(A1833-Clean_Data!L1833,2)</f>
        <v>0</v>
      </c>
    </row>
    <row r="1834" spans="1:3" x14ac:dyDescent="0.3">
      <c r="A1834">
        <f>Clean_Data!F1834*Clean_Data!G1834*(1-Clean_Data!H1834)</f>
        <v>1856.3064000000002</v>
      </c>
      <c r="B1834" t="str">
        <f>IF(ROUND(A1834,2)=ROUND(Clean_Data!L1834,2),"OK","ERROR")</f>
        <v>OK</v>
      </c>
      <c r="C1834" s="4">
        <f>ROUND(A1834-Clean_Data!L1834,2)</f>
        <v>0</v>
      </c>
    </row>
    <row r="1835" spans="1:3" x14ac:dyDescent="0.3">
      <c r="A1835">
        <f>Clean_Data!F1835*Clean_Data!G1835*(1-Clean_Data!H1835)</f>
        <v>104.16119999999998</v>
      </c>
      <c r="B1835" t="str">
        <f>IF(ROUND(A1835,2)=ROUND(Clean_Data!L1835,2),"OK","ERROR")</f>
        <v>OK</v>
      </c>
      <c r="C1835" s="4">
        <f>ROUND(A1835-Clean_Data!L1835,2)</f>
        <v>0</v>
      </c>
    </row>
    <row r="1836" spans="1:3" x14ac:dyDescent="0.3">
      <c r="A1836">
        <f>Clean_Data!F1836*Clean_Data!G1836*(1-Clean_Data!H1836)</f>
        <v>616.40499999999997</v>
      </c>
      <c r="B1836" t="str">
        <f>IF(ROUND(A1836,2)=ROUND(Clean_Data!L1836,2),"OK","ERROR")</f>
        <v>ERROR</v>
      </c>
      <c r="C1836" s="4">
        <f>ROUND(A1836-Clean_Data!L1836,2)</f>
        <v>0</v>
      </c>
    </row>
    <row r="1837" spans="1:3" x14ac:dyDescent="0.3">
      <c r="A1837">
        <f>Clean_Data!F1837*Clean_Data!G1837*(1-Clean_Data!H1837)</f>
        <v>1583.5820000000001</v>
      </c>
      <c r="B1837" t="str">
        <f>IF(ROUND(A1837,2)=ROUND(Clean_Data!L1837,2),"OK","ERROR")</f>
        <v>OK</v>
      </c>
      <c r="C1837" s="4">
        <f>ROUND(A1837-Clean_Data!L1837,2)</f>
        <v>0</v>
      </c>
    </row>
    <row r="1838" spans="1:3" x14ac:dyDescent="0.3">
      <c r="A1838">
        <f>Clean_Data!F1838*Clean_Data!G1838*(1-Clean_Data!H1838)</f>
        <v>1053.664</v>
      </c>
      <c r="B1838" t="str">
        <f>IF(ROUND(A1838,2)=ROUND(Clean_Data!L1838,2),"OK","ERROR")</f>
        <v>OK</v>
      </c>
      <c r="C1838" s="4">
        <f>ROUND(A1838-Clean_Data!L1838,2)</f>
        <v>0</v>
      </c>
    </row>
    <row r="1839" spans="1:3" x14ac:dyDescent="0.3">
      <c r="A1839">
        <f>Clean_Data!F1839*Clean_Data!G1839*(1-Clean_Data!H1839)</f>
        <v>898.58999999999992</v>
      </c>
      <c r="B1839" t="str">
        <f>IF(ROUND(A1839,2)=ROUND(Clean_Data!L1839,2),"OK","ERROR")</f>
        <v>OK</v>
      </c>
      <c r="C1839" s="4">
        <f>ROUND(A1839-Clean_Data!L1839,2)</f>
        <v>0</v>
      </c>
    </row>
    <row r="1840" spans="1:3" x14ac:dyDescent="0.3">
      <c r="A1840">
        <f>Clean_Data!F1840*Clean_Data!G1840*(1-Clean_Data!H1840)</f>
        <v>2776.0320000000002</v>
      </c>
      <c r="B1840" t="str">
        <f>IF(ROUND(A1840,2)=ROUND(Clean_Data!L1840,2),"OK","ERROR")</f>
        <v>OK</v>
      </c>
      <c r="C1840" s="4">
        <f>ROUND(A1840-Clean_Data!L1840,2)</f>
        <v>0</v>
      </c>
    </row>
    <row r="1841" spans="1:3" x14ac:dyDescent="0.3">
      <c r="A1841">
        <f>Clean_Data!F1841*Clean_Data!G1841*(1-Clean_Data!H1841)</f>
        <v>1180.1327999999999</v>
      </c>
      <c r="B1841" t="str">
        <f>IF(ROUND(A1841,2)=ROUND(Clean_Data!L1841,2),"OK","ERROR")</f>
        <v>OK</v>
      </c>
      <c r="C1841" s="4">
        <f>ROUND(A1841-Clean_Data!L1841,2)</f>
        <v>0</v>
      </c>
    </row>
    <row r="1842" spans="1:3" x14ac:dyDescent="0.3">
      <c r="A1842">
        <f>Clean_Data!F1842*Clean_Data!G1842*(1-Clean_Data!H1842)</f>
        <v>914.30820000000006</v>
      </c>
      <c r="B1842" t="str">
        <f>IF(ROUND(A1842,2)=ROUND(Clean_Data!L1842,2),"OK","ERROR")</f>
        <v>OK</v>
      </c>
      <c r="C1842" s="4">
        <f>ROUND(A1842-Clean_Data!L1842,2)</f>
        <v>0</v>
      </c>
    </row>
    <row r="1843" spans="1:3" x14ac:dyDescent="0.3">
      <c r="A1843">
        <f>Clean_Data!F1843*Clean_Data!G1843*(1-Clean_Data!H1843)</f>
        <v>1687.8014999999998</v>
      </c>
      <c r="B1843" t="str">
        <f>IF(ROUND(A1843,2)=ROUND(Clean_Data!L1843,2),"OK","ERROR")</f>
        <v>OK</v>
      </c>
      <c r="C1843" s="4">
        <f>ROUND(A1843-Clean_Data!L1843,2)</f>
        <v>0</v>
      </c>
    </row>
    <row r="1844" spans="1:3" x14ac:dyDescent="0.3">
      <c r="A1844">
        <f>Clean_Data!F1844*Clean_Data!G1844*(1-Clean_Data!H1844)</f>
        <v>105.5184</v>
      </c>
      <c r="B1844" t="str">
        <f>IF(ROUND(A1844,2)=ROUND(Clean_Data!L1844,2),"OK","ERROR")</f>
        <v>OK</v>
      </c>
      <c r="C1844" s="4">
        <f>ROUND(A1844-Clean_Data!L1844,2)</f>
        <v>0</v>
      </c>
    </row>
    <row r="1845" spans="1:3" x14ac:dyDescent="0.3">
      <c r="A1845">
        <f>Clean_Data!F1845*Clean_Data!G1845*(1-Clean_Data!H1845)</f>
        <v>784.86750000000006</v>
      </c>
      <c r="B1845" t="str">
        <f>IF(ROUND(A1845,2)=ROUND(Clean_Data!L1845,2),"OK","ERROR")</f>
        <v>OK</v>
      </c>
      <c r="C1845" s="4">
        <f>ROUND(A1845-Clean_Data!L1845,2)</f>
        <v>0</v>
      </c>
    </row>
    <row r="1846" spans="1:3" x14ac:dyDescent="0.3">
      <c r="A1846">
        <f>Clean_Data!F1846*Clean_Data!G1846*(1-Clean_Data!H1846)</f>
        <v>1756.4249999999997</v>
      </c>
      <c r="B1846" t="str">
        <f>IF(ROUND(A1846,2)=ROUND(Clean_Data!L1846,2),"OK","ERROR")</f>
        <v>ERROR</v>
      </c>
      <c r="C1846" s="4">
        <f>ROUND(A1846-Clean_Data!L1846,2)</f>
        <v>0</v>
      </c>
    </row>
    <row r="1847" spans="1:3" x14ac:dyDescent="0.3">
      <c r="A1847">
        <f>Clean_Data!F1847*Clean_Data!G1847*(1-Clean_Data!H1847)</f>
        <v>52.101900000000001</v>
      </c>
      <c r="B1847" t="str">
        <f>IF(ROUND(A1847,2)=ROUND(Clean_Data!L1847,2),"OK","ERROR")</f>
        <v>OK</v>
      </c>
      <c r="C1847" s="4">
        <f>ROUND(A1847-Clean_Data!L1847,2)</f>
        <v>0</v>
      </c>
    </row>
    <row r="1848" spans="1:3" x14ac:dyDescent="0.3">
      <c r="A1848">
        <f>Clean_Data!F1848*Clean_Data!G1848*(1-Clean_Data!H1848)</f>
        <v>1360.962</v>
      </c>
      <c r="B1848" t="str">
        <f>IF(ROUND(A1848,2)=ROUND(Clean_Data!L1848,2),"OK","ERROR")</f>
        <v>OK</v>
      </c>
      <c r="C1848" s="4">
        <f>ROUND(A1848-Clean_Data!L1848,2)</f>
        <v>0</v>
      </c>
    </row>
    <row r="1849" spans="1:3" x14ac:dyDescent="0.3">
      <c r="A1849">
        <f>Clean_Data!F1849*Clean_Data!G1849*(1-Clean_Data!H1849)</f>
        <v>2477.9380000000001</v>
      </c>
      <c r="B1849" t="str">
        <f>IF(ROUND(A1849,2)=ROUND(Clean_Data!L1849,2),"OK","ERROR")</f>
        <v>OK</v>
      </c>
      <c r="C1849" s="4">
        <f>ROUND(A1849-Clean_Data!L1849,2)</f>
        <v>0</v>
      </c>
    </row>
    <row r="1850" spans="1:3" x14ac:dyDescent="0.3">
      <c r="A1850">
        <f>Clean_Data!F1850*Clean_Data!G1850*(1-Clean_Data!H1850)</f>
        <v>1156.752</v>
      </c>
      <c r="B1850" t="str">
        <f>IF(ROUND(A1850,2)=ROUND(Clean_Data!L1850,2),"OK","ERROR")</f>
        <v>OK</v>
      </c>
      <c r="C1850" s="4">
        <f>ROUND(A1850-Clean_Data!L1850,2)</f>
        <v>0</v>
      </c>
    </row>
    <row r="1851" spans="1:3" x14ac:dyDescent="0.3">
      <c r="A1851">
        <f>Clean_Data!F1851*Clean_Data!G1851*(1-Clean_Data!H1851)</f>
        <v>243.68960000000001</v>
      </c>
      <c r="B1851" t="str">
        <f>IF(ROUND(A1851,2)=ROUND(Clean_Data!L1851,2),"OK","ERROR")</f>
        <v>OK</v>
      </c>
      <c r="C1851" s="4">
        <f>ROUND(A1851-Clean_Data!L1851,2)</f>
        <v>0</v>
      </c>
    </row>
    <row r="1852" spans="1:3" x14ac:dyDescent="0.3">
      <c r="A1852">
        <f>Clean_Data!F1852*Clean_Data!G1852*(1-Clean_Data!H1852)</f>
        <v>565.63200000000006</v>
      </c>
      <c r="B1852" t="str">
        <f>IF(ROUND(A1852,2)=ROUND(Clean_Data!L1852,2),"OK","ERROR")</f>
        <v>OK</v>
      </c>
      <c r="C1852" s="4">
        <f>ROUND(A1852-Clean_Data!L1852,2)</f>
        <v>0</v>
      </c>
    </row>
    <row r="1853" spans="1:3" x14ac:dyDescent="0.3">
      <c r="A1853">
        <f>Clean_Data!F1853*Clean_Data!G1853*(1-Clean_Data!H1853)</f>
        <v>384.27199999999999</v>
      </c>
      <c r="B1853" t="str">
        <f>IF(ROUND(A1853,2)=ROUND(Clean_Data!L1853,2),"OK","ERROR")</f>
        <v>OK</v>
      </c>
      <c r="C1853" s="4">
        <f>ROUND(A1853-Clean_Data!L1853,2)</f>
        <v>0</v>
      </c>
    </row>
    <row r="1854" spans="1:3" x14ac:dyDescent="0.3">
      <c r="A1854">
        <f>Clean_Data!F1854*Clean_Data!G1854*(1-Clean_Data!H1854)</f>
        <v>92.515799999999999</v>
      </c>
      <c r="B1854" t="str">
        <f>IF(ROUND(A1854,2)=ROUND(Clean_Data!L1854,2),"OK","ERROR")</f>
        <v>OK</v>
      </c>
      <c r="C1854" s="4">
        <f>ROUND(A1854-Clean_Data!L1854,2)</f>
        <v>0</v>
      </c>
    </row>
    <row r="1855" spans="1:3" x14ac:dyDescent="0.3">
      <c r="A1855">
        <f>Clean_Data!F1855*Clean_Data!G1855*(1-Clean_Data!H1855)</f>
        <v>2143.5263999999997</v>
      </c>
      <c r="B1855" t="str">
        <f>IF(ROUND(A1855,2)=ROUND(Clean_Data!L1855,2),"OK","ERROR")</f>
        <v>OK</v>
      </c>
      <c r="C1855" s="4">
        <f>ROUND(A1855-Clean_Data!L1855,2)</f>
        <v>0</v>
      </c>
    </row>
    <row r="1856" spans="1:3" x14ac:dyDescent="0.3">
      <c r="A1856">
        <f>Clean_Data!F1856*Clean_Data!G1856*(1-Clean_Data!H1856)</f>
        <v>2134.0439999999994</v>
      </c>
      <c r="B1856" t="str">
        <f>IF(ROUND(A1856,2)=ROUND(Clean_Data!L1856,2),"OK","ERROR")</f>
        <v>OK</v>
      </c>
      <c r="C1856" s="4">
        <f>ROUND(A1856-Clean_Data!L1856,2)</f>
        <v>0</v>
      </c>
    </row>
    <row r="1857" spans="1:3" x14ac:dyDescent="0.3">
      <c r="A1857">
        <f>Clean_Data!F1857*Clean_Data!G1857*(1-Clean_Data!H1857)</f>
        <v>288.25830000000002</v>
      </c>
      <c r="B1857" t="str">
        <f>IF(ROUND(A1857,2)=ROUND(Clean_Data!L1857,2),"OK","ERROR")</f>
        <v>OK</v>
      </c>
      <c r="C1857" s="4">
        <f>ROUND(A1857-Clean_Data!L1857,2)</f>
        <v>0</v>
      </c>
    </row>
    <row r="1858" spans="1:3" x14ac:dyDescent="0.3">
      <c r="A1858">
        <f>Clean_Data!F1858*Clean_Data!G1858*(1-Clean_Data!H1858)</f>
        <v>1231.6590000000001</v>
      </c>
      <c r="B1858" t="str">
        <f>IF(ROUND(A1858,2)=ROUND(Clean_Data!L1858,2),"OK","ERROR")</f>
        <v>OK</v>
      </c>
      <c r="C1858" s="4">
        <f>ROUND(A1858-Clean_Data!L1858,2)</f>
        <v>0</v>
      </c>
    </row>
    <row r="1859" spans="1:3" x14ac:dyDescent="0.3">
      <c r="A1859">
        <f>Clean_Data!F1859*Clean_Data!G1859*(1-Clean_Data!H1859)</f>
        <v>755.92499999999995</v>
      </c>
      <c r="B1859" t="str">
        <f>IF(ROUND(A1859,2)=ROUND(Clean_Data!L1859,2),"OK","ERROR")</f>
        <v>ERROR</v>
      </c>
      <c r="C1859" s="4">
        <f>ROUND(A1859-Clean_Data!L1859,2)</f>
        <v>0</v>
      </c>
    </row>
    <row r="1860" spans="1:3" x14ac:dyDescent="0.3">
      <c r="A1860">
        <f>Clean_Data!F1860*Clean_Data!G1860*(1-Clean_Data!H1860)</f>
        <v>1099.7676000000001</v>
      </c>
      <c r="B1860" t="str">
        <f>IF(ROUND(A1860,2)=ROUND(Clean_Data!L1860,2),"OK","ERROR")</f>
        <v>OK</v>
      </c>
      <c r="C1860" s="4">
        <f>ROUND(A1860-Clean_Data!L1860,2)</f>
        <v>0</v>
      </c>
    </row>
    <row r="1861" spans="1:3" x14ac:dyDescent="0.3">
      <c r="A1861">
        <f>Clean_Data!F1861*Clean_Data!G1861*(1-Clean_Data!H1861)</f>
        <v>438.88380000000001</v>
      </c>
      <c r="B1861" t="str">
        <f>IF(ROUND(A1861,2)=ROUND(Clean_Data!L1861,2),"OK","ERROR")</f>
        <v>OK</v>
      </c>
      <c r="C1861" s="4">
        <f>ROUND(A1861-Clean_Data!L1861,2)</f>
        <v>0</v>
      </c>
    </row>
    <row r="1862" spans="1:3" x14ac:dyDescent="0.3">
      <c r="A1862">
        <f>Clean_Data!F1862*Clean_Data!G1862*(1-Clean_Data!H1862)</f>
        <v>40.803200000000004</v>
      </c>
      <c r="B1862" t="str">
        <f>IF(ROUND(A1862,2)=ROUND(Clean_Data!L1862,2),"OK","ERROR")</f>
        <v>OK</v>
      </c>
      <c r="C1862" s="4">
        <f>ROUND(A1862-Clean_Data!L1862,2)</f>
        <v>0</v>
      </c>
    </row>
    <row r="1863" spans="1:3" x14ac:dyDescent="0.3">
      <c r="A1863">
        <f>Clean_Data!F1863*Clean_Data!G1863*(1-Clean_Data!H1863)</f>
        <v>1578.6108000000002</v>
      </c>
      <c r="B1863" t="str">
        <f>IF(ROUND(A1863,2)=ROUND(Clean_Data!L1863,2),"OK","ERROR")</f>
        <v>OK</v>
      </c>
      <c r="C1863" s="4">
        <f>ROUND(A1863-Clean_Data!L1863,2)</f>
        <v>0</v>
      </c>
    </row>
    <row r="1864" spans="1:3" x14ac:dyDescent="0.3">
      <c r="A1864">
        <f>Clean_Data!F1864*Clean_Data!G1864*(1-Clean_Data!H1864)</f>
        <v>2421.7128000000002</v>
      </c>
      <c r="B1864" t="str">
        <f>IF(ROUND(A1864,2)=ROUND(Clean_Data!L1864,2),"OK","ERROR")</f>
        <v>OK</v>
      </c>
      <c r="C1864" s="4">
        <f>ROUND(A1864-Clean_Data!L1864,2)</f>
        <v>0</v>
      </c>
    </row>
    <row r="1865" spans="1:3" x14ac:dyDescent="0.3">
      <c r="A1865">
        <f>Clean_Data!F1865*Clean_Data!G1865*(1-Clean_Data!H1865)</f>
        <v>3137.3291999999997</v>
      </c>
      <c r="B1865" t="str">
        <f>IF(ROUND(A1865,2)=ROUND(Clean_Data!L1865,2),"OK","ERROR")</f>
        <v>OK</v>
      </c>
      <c r="C1865" s="4">
        <f>ROUND(A1865-Clean_Data!L1865,2)</f>
        <v>0</v>
      </c>
    </row>
    <row r="1866" spans="1:3" x14ac:dyDescent="0.3">
      <c r="A1866">
        <f>Clean_Data!F1866*Clean_Data!G1866*(1-Clean_Data!H1866)</f>
        <v>3136.1694000000002</v>
      </c>
      <c r="B1866" t="str">
        <f>IF(ROUND(A1866,2)=ROUND(Clean_Data!L1866,2),"OK","ERROR")</f>
        <v>OK</v>
      </c>
      <c r="C1866" s="4">
        <f>ROUND(A1866-Clean_Data!L1866,2)</f>
        <v>0</v>
      </c>
    </row>
    <row r="1867" spans="1:3" x14ac:dyDescent="0.3">
      <c r="A1867">
        <f>Clean_Data!F1867*Clean_Data!G1867*(1-Clean_Data!H1867)</f>
        <v>1906.3439999999998</v>
      </c>
      <c r="B1867" t="str">
        <f>IF(ROUND(A1867,2)=ROUND(Clean_Data!L1867,2),"OK","ERROR")</f>
        <v>OK</v>
      </c>
      <c r="C1867" s="4">
        <f>ROUND(A1867-Clean_Data!L1867,2)</f>
        <v>0</v>
      </c>
    </row>
    <row r="1868" spans="1:3" x14ac:dyDescent="0.3">
      <c r="A1868">
        <f>Clean_Data!F1868*Clean_Data!G1868*(1-Clean_Data!H1868)</f>
        <v>1753.9334999999999</v>
      </c>
      <c r="B1868" t="str">
        <f>IF(ROUND(A1868,2)=ROUND(Clean_Data!L1868,2),"OK","ERROR")</f>
        <v>OK</v>
      </c>
      <c r="C1868" s="4">
        <f>ROUND(A1868-Clean_Data!L1868,2)</f>
        <v>0</v>
      </c>
    </row>
    <row r="1869" spans="1:3" x14ac:dyDescent="0.3">
      <c r="A1869">
        <f>Clean_Data!F1869*Clean_Data!G1869*(1-Clean_Data!H1869)</f>
        <v>445.64580000000001</v>
      </c>
      <c r="B1869" t="str">
        <f>IF(ROUND(A1869,2)=ROUND(Clean_Data!L1869,2),"OK","ERROR")</f>
        <v>OK</v>
      </c>
      <c r="C1869" s="4">
        <f>ROUND(A1869-Clean_Data!L1869,2)</f>
        <v>0</v>
      </c>
    </row>
    <row r="1870" spans="1:3" x14ac:dyDescent="0.3">
      <c r="A1870">
        <f>Clean_Data!F1870*Clean_Data!G1870*(1-Clean_Data!H1870)</f>
        <v>749.26400000000012</v>
      </c>
      <c r="B1870" t="str">
        <f>IF(ROUND(A1870,2)=ROUND(Clean_Data!L1870,2),"OK","ERROR")</f>
        <v>OK</v>
      </c>
      <c r="C1870" s="4">
        <f>ROUND(A1870-Clean_Data!L1870,2)</f>
        <v>0</v>
      </c>
    </row>
    <row r="1871" spans="1:3" x14ac:dyDescent="0.3">
      <c r="A1871">
        <f>Clean_Data!F1871*Clean_Data!G1871*(1-Clean_Data!H1871)</f>
        <v>2664.41</v>
      </c>
      <c r="B1871" t="str">
        <f>IF(ROUND(A1871,2)=ROUND(Clean_Data!L1871,2),"OK","ERROR")</f>
        <v>OK</v>
      </c>
      <c r="C1871" s="4">
        <f>ROUND(A1871-Clean_Data!L1871,2)</f>
        <v>0</v>
      </c>
    </row>
    <row r="1872" spans="1:3" x14ac:dyDescent="0.3">
      <c r="A1872">
        <f>Clean_Data!F1872*Clean_Data!G1872*(1-Clean_Data!H1872)</f>
        <v>639.83140000000003</v>
      </c>
      <c r="B1872" t="str">
        <f>IF(ROUND(A1872,2)=ROUND(Clean_Data!L1872,2),"OK","ERROR")</f>
        <v>OK</v>
      </c>
      <c r="C1872" s="4">
        <f>ROUND(A1872-Clean_Data!L1872,2)</f>
        <v>0</v>
      </c>
    </row>
    <row r="1873" spans="1:3" x14ac:dyDescent="0.3">
      <c r="A1873">
        <f>Clean_Data!F1873*Clean_Data!G1873*(1-Clean_Data!H1873)</f>
        <v>91.2042</v>
      </c>
      <c r="B1873" t="str">
        <f>IF(ROUND(A1873,2)=ROUND(Clean_Data!L1873,2),"OK","ERROR")</f>
        <v>OK</v>
      </c>
      <c r="C1873" s="4">
        <f>ROUND(A1873-Clean_Data!L1873,2)</f>
        <v>0</v>
      </c>
    </row>
    <row r="1874" spans="1:3" x14ac:dyDescent="0.3">
      <c r="A1874">
        <f>Clean_Data!F1874*Clean_Data!G1874*(1-Clean_Data!H1874)</f>
        <v>3078.8827999999999</v>
      </c>
      <c r="B1874" t="str">
        <f>IF(ROUND(A1874,2)=ROUND(Clean_Data!L1874,2),"OK","ERROR")</f>
        <v>OK</v>
      </c>
      <c r="C1874" s="4">
        <f>ROUND(A1874-Clean_Data!L1874,2)</f>
        <v>0</v>
      </c>
    </row>
    <row r="1875" spans="1:3" x14ac:dyDescent="0.3">
      <c r="A1875">
        <f>Clean_Data!F1875*Clean_Data!G1875*(1-Clean_Data!H1875)</f>
        <v>540.53759999999988</v>
      </c>
      <c r="B1875" t="str">
        <f>IF(ROUND(A1875,2)=ROUND(Clean_Data!L1875,2),"OK","ERROR")</f>
        <v>OK</v>
      </c>
      <c r="C1875" s="4">
        <f>ROUND(A1875-Clean_Data!L1875,2)</f>
        <v>0</v>
      </c>
    </row>
    <row r="1876" spans="1:3" x14ac:dyDescent="0.3">
      <c r="A1876">
        <f>Clean_Data!F1876*Clean_Data!G1876*(1-Clean_Data!H1876)</f>
        <v>1119.5460000000003</v>
      </c>
      <c r="B1876" t="str">
        <f>IF(ROUND(A1876,2)=ROUND(Clean_Data!L1876,2),"OK","ERROR")</f>
        <v>OK</v>
      </c>
      <c r="C1876" s="4">
        <f>ROUND(A1876-Clean_Data!L1876,2)</f>
        <v>0</v>
      </c>
    </row>
    <row r="1877" spans="1:3" x14ac:dyDescent="0.3">
      <c r="A1877">
        <f>Clean_Data!F1877*Clean_Data!G1877*(1-Clean_Data!H1877)</f>
        <v>2226.973</v>
      </c>
      <c r="B1877" t="str">
        <f>IF(ROUND(A1877,2)=ROUND(Clean_Data!L1877,2),"OK","ERROR")</f>
        <v>OK</v>
      </c>
      <c r="C1877" s="4">
        <f>ROUND(A1877-Clean_Data!L1877,2)</f>
        <v>0</v>
      </c>
    </row>
    <row r="1878" spans="1:3" x14ac:dyDescent="0.3">
      <c r="A1878">
        <f>Clean_Data!F1878*Clean_Data!G1878*(1-Clean_Data!H1878)</f>
        <v>1604.0639999999999</v>
      </c>
      <c r="B1878" t="str">
        <f>IF(ROUND(A1878,2)=ROUND(Clean_Data!L1878,2),"OK","ERROR")</f>
        <v>OK</v>
      </c>
      <c r="C1878" s="4">
        <f>ROUND(A1878-Clean_Data!L1878,2)</f>
        <v>0</v>
      </c>
    </row>
    <row r="1879" spans="1:3" x14ac:dyDescent="0.3">
      <c r="A1879">
        <f>Clean_Data!F1879*Clean_Data!G1879*(1-Clean_Data!H1879)</f>
        <v>109.2175</v>
      </c>
      <c r="B1879" t="str">
        <f>IF(ROUND(A1879,2)=ROUND(Clean_Data!L1879,2),"OK","ERROR")</f>
        <v>OK</v>
      </c>
      <c r="C1879" s="4">
        <f>ROUND(A1879-Clean_Data!L1879,2)</f>
        <v>0</v>
      </c>
    </row>
    <row r="1880" spans="1:3" x14ac:dyDescent="0.3">
      <c r="A1880">
        <f>Clean_Data!F1880*Clean_Data!G1880*(1-Clean_Data!H1880)</f>
        <v>2179.9151999999999</v>
      </c>
      <c r="B1880" t="str">
        <f>IF(ROUND(A1880,2)=ROUND(Clean_Data!L1880,2),"OK","ERROR")</f>
        <v>OK</v>
      </c>
      <c r="C1880" s="4">
        <f>ROUND(A1880-Clean_Data!L1880,2)</f>
        <v>0</v>
      </c>
    </row>
    <row r="1881" spans="1:3" x14ac:dyDescent="0.3">
      <c r="A1881">
        <f>Clean_Data!F1881*Clean_Data!G1881*(1-Clean_Data!H1881)</f>
        <v>819.66840000000002</v>
      </c>
      <c r="B1881" t="str">
        <f>IF(ROUND(A1881,2)=ROUND(Clean_Data!L1881,2),"OK","ERROR")</f>
        <v>OK</v>
      </c>
      <c r="C1881" s="4">
        <f>ROUND(A1881-Clean_Data!L1881,2)</f>
        <v>0</v>
      </c>
    </row>
    <row r="1882" spans="1:3" x14ac:dyDescent="0.3">
      <c r="A1882">
        <f>Clean_Data!F1882*Clean_Data!G1882*(1-Clean_Data!H1882)</f>
        <v>577.5764999999999</v>
      </c>
      <c r="B1882" t="str">
        <f>IF(ROUND(A1882,2)=ROUND(Clean_Data!L1882,2),"OK","ERROR")</f>
        <v>OK</v>
      </c>
      <c r="C1882" s="4">
        <f>ROUND(A1882-Clean_Data!L1882,2)</f>
        <v>0</v>
      </c>
    </row>
    <row r="1883" spans="1:3" x14ac:dyDescent="0.3">
      <c r="A1883">
        <f>Clean_Data!F1883*Clean_Data!G1883*(1-Clean_Data!H1883)</f>
        <v>1238.4259999999999</v>
      </c>
      <c r="B1883" t="str">
        <f>IF(ROUND(A1883,2)=ROUND(Clean_Data!L1883,2),"OK","ERROR")</f>
        <v>OK</v>
      </c>
      <c r="C1883" s="4">
        <f>ROUND(A1883-Clean_Data!L1883,2)</f>
        <v>0</v>
      </c>
    </row>
    <row r="1884" spans="1:3" x14ac:dyDescent="0.3">
      <c r="A1884">
        <f>Clean_Data!F1884*Clean_Data!G1884*(1-Clean_Data!H1884)</f>
        <v>389.2944</v>
      </c>
      <c r="B1884" t="str">
        <f>IF(ROUND(A1884,2)=ROUND(Clean_Data!L1884,2),"OK","ERROR")</f>
        <v>OK</v>
      </c>
      <c r="C1884" s="4">
        <f>ROUND(A1884-Clean_Data!L1884,2)</f>
        <v>0</v>
      </c>
    </row>
    <row r="1885" spans="1:3" x14ac:dyDescent="0.3">
      <c r="A1885">
        <f>Clean_Data!F1885*Clean_Data!G1885*(1-Clean_Data!H1885)</f>
        <v>776.91859999999986</v>
      </c>
      <c r="B1885" t="str">
        <f>IF(ROUND(A1885,2)=ROUND(Clean_Data!L1885,2),"OK","ERROR")</f>
        <v>OK</v>
      </c>
      <c r="C1885" s="4">
        <f>ROUND(A1885-Clean_Data!L1885,2)</f>
        <v>0</v>
      </c>
    </row>
    <row r="1886" spans="1:3" x14ac:dyDescent="0.3">
      <c r="A1886">
        <f>Clean_Data!F1886*Clean_Data!G1886*(1-Clean_Data!H1886)</f>
        <v>473.77710000000002</v>
      </c>
      <c r="B1886" t="str">
        <f>IF(ROUND(A1886,2)=ROUND(Clean_Data!L1886,2),"OK","ERROR")</f>
        <v>OK</v>
      </c>
      <c r="C1886" s="4">
        <f>ROUND(A1886-Clean_Data!L1886,2)</f>
        <v>0</v>
      </c>
    </row>
    <row r="1887" spans="1:3" x14ac:dyDescent="0.3">
      <c r="A1887">
        <f>Clean_Data!F1887*Clean_Data!G1887*(1-Clean_Data!H1887)</f>
        <v>1876.1320000000001</v>
      </c>
      <c r="B1887" t="str">
        <f>IF(ROUND(A1887,2)=ROUND(Clean_Data!L1887,2),"OK","ERROR")</f>
        <v>OK</v>
      </c>
      <c r="C1887" s="4">
        <f>ROUND(A1887-Clean_Data!L1887,2)</f>
        <v>0</v>
      </c>
    </row>
    <row r="1888" spans="1:3" x14ac:dyDescent="0.3">
      <c r="A1888">
        <f>Clean_Data!F1888*Clean_Data!G1888*(1-Clean_Data!H1888)</f>
        <v>230.48250000000002</v>
      </c>
      <c r="B1888" t="str">
        <f>IF(ROUND(A1888,2)=ROUND(Clean_Data!L1888,2),"OK","ERROR")</f>
        <v>OK</v>
      </c>
      <c r="C1888" s="4">
        <f>ROUND(A1888-Clean_Data!L1888,2)</f>
        <v>0</v>
      </c>
    </row>
    <row r="1889" spans="1:3" x14ac:dyDescent="0.3">
      <c r="A1889">
        <f>Clean_Data!F1889*Clean_Data!G1889*(1-Clean_Data!H1889)</f>
        <v>309.25440000000003</v>
      </c>
      <c r="B1889" t="str">
        <f>IF(ROUND(A1889,2)=ROUND(Clean_Data!L1889,2),"OK","ERROR")</f>
        <v>OK</v>
      </c>
      <c r="C1889" s="4">
        <f>ROUND(A1889-Clean_Data!L1889,2)</f>
        <v>0</v>
      </c>
    </row>
    <row r="1890" spans="1:3" x14ac:dyDescent="0.3">
      <c r="A1890">
        <f>Clean_Data!F1890*Clean_Data!G1890*(1-Clean_Data!H1890)</f>
        <v>1743.8385999999998</v>
      </c>
      <c r="B1890" t="str">
        <f>IF(ROUND(A1890,2)=ROUND(Clean_Data!L1890,2),"OK","ERROR")</f>
        <v>OK</v>
      </c>
      <c r="C1890" s="4">
        <f>ROUND(A1890-Clean_Data!L1890,2)</f>
        <v>0</v>
      </c>
    </row>
    <row r="1891" spans="1:3" x14ac:dyDescent="0.3">
      <c r="A1891">
        <f>Clean_Data!F1891*Clean_Data!G1891*(1-Clean_Data!H1891)</f>
        <v>1009.1172</v>
      </c>
      <c r="B1891" t="str">
        <f>IF(ROUND(A1891,2)=ROUND(Clean_Data!L1891,2),"OK","ERROR")</f>
        <v>OK</v>
      </c>
      <c r="C1891" s="4">
        <f>ROUND(A1891-Clean_Data!L1891,2)</f>
        <v>0</v>
      </c>
    </row>
    <row r="1892" spans="1:3" x14ac:dyDescent="0.3">
      <c r="A1892">
        <f>Clean_Data!F1892*Clean_Data!G1892*(1-Clean_Data!H1892)</f>
        <v>494.41590000000002</v>
      </c>
      <c r="B1892" t="str">
        <f>IF(ROUND(A1892,2)=ROUND(Clean_Data!L1892,2),"OK","ERROR")</f>
        <v>OK</v>
      </c>
      <c r="C1892" s="4">
        <f>ROUND(A1892-Clean_Data!L1892,2)</f>
        <v>0</v>
      </c>
    </row>
    <row r="1893" spans="1:3" x14ac:dyDescent="0.3">
      <c r="A1893">
        <f>Clean_Data!F1893*Clean_Data!G1893*(1-Clean_Data!H1893)</f>
        <v>1612.0345000000002</v>
      </c>
      <c r="B1893" t="str">
        <f>IF(ROUND(A1893,2)=ROUND(Clean_Data!L1893,2),"OK","ERROR")</f>
        <v>OK</v>
      </c>
      <c r="C1893" s="4">
        <f>ROUND(A1893-Clean_Data!L1893,2)</f>
        <v>0</v>
      </c>
    </row>
    <row r="1894" spans="1:3" x14ac:dyDescent="0.3">
      <c r="A1894">
        <f>Clean_Data!F1894*Clean_Data!G1894*(1-Clean_Data!H1894)</f>
        <v>1935.1615999999999</v>
      </c>
      <c r="B1894" t="str">
        <f>IF(ROUND(A1894,2)=ROUND(Clean_Data!L1894,2),"OK","ERROR")</f>
        <v>OK</v>
      </c>
      <c r="C1894" s="4">
        <f>ROUND(A1894-Clean_Data!L1894,2)</f>
        <v>0</v>
      </c>
    </row>
    <row r="1895" spans="1:3" x14ac:dyDescent="0.3">
      <c r="A1895">
        <f>Clean_Data!F1895*Clean_Data!G1895*(1-Clean_Data!H1895)</f>
        <v>457.6995</v>
      </c>
      <c r="B1895" t="str">
        <f>IF(ROUND(A1895,2)=ROUND(Clean_Data!L1895,2),"OK","ERROR")</f>
        <v>OK</v>
      </c>
      <c r="C1895" s="4">
        <f>ROUND(A1895-Clean_Data!L1895,2)</f>
        <v>0</v>
      </c>
    </row>
    <row r="1896" spans="1:3" x14ac:dyDescent="0.3">
      <c r="A1896">
        <f>Clean_Data!F1896*Clean_Data!G1896*(1-Clean_Data!H1896)</f>
        <v>777.86800000000005</v>
      </c>
      <c r="B1896" t="str">
        <f>IF(ROUND(A1896,2)=ROUND(Clean_Data!L1896,2),"OK","ERROR")</f>
        <v>OK</v>
      </c>
      <c r="C1896" s="4">
        <f>ROUND(A1896-Clean_Data!L1896,2)</f>
        <v>0</v>
      </c>
    </row>
    <row r="1897" spans="1:3" x14ac:dyDescent="0.3">
      <c r="A1897">
        <f>Clean_Data!F1897*Clean_Data!G1897*(1-Clean_Data!H1897)</f>
        <v>1488.7509</v>
      </c>
      <c r="B1897" t="str">
        <f>IF(ROUND(A1897,2)=ROUND(Clean_Data!L1897,2),"OK","ERROR")</f>
        <v>OK</v>
      </c>
      <c r="C1897" s="4">
        <f>ROUND(A1897-Clean_Data!L1897,2)</f>
        <v>0</v>
      </c>
    </row>
    <row r="1898" spans="1:3" x14ac:dyDescent="0.3">
      <c r="A1898">
        <f>Clean_Data!F1898*Clean_Data!G1898*(1-Clean_Data!H1898)</f>
        <v>278.85599999999999</v>
      </c>
      <c r="B1898" t="str">
        <f>IF(ROUND(A1898,2)=ROUND(Clean_Data!L1898,2),"OK","ERROR")</f>
        <v>OK</v>
      </c>
      <c r="C1898" s="4">
        <f>ROUND(A1898-Clean_Data!L1898,2)</f>
        <v>0</v>
      </c>
    </row>
    <row r="1899" spans="1:3" x14ac:dyDescent="0.3">
      <c r="A1899">
        <f>Clean_Data!F1899*Clean_Data!G1899*(1-Clean_Data!H1899)</f>
        <v>875.28599999999994</v>
      </c>
      <c r="B1899" t="str">
        <f>IF(ROUND(A1899,2)=ROUND(Clean_Data!L1899,2),"OK","ERROR")</f>
        <v>OK</v>
      </c>
      <c r="C1899" s="4">
        <f>ROUND(A1899-Clean_Data!L1899,2)</f>
        <v>0</v>
      </c>
    </row>
    <row r="1900" spans="1:3" x14ac:dyDescent="0.3">
      <c r="A1900">
        <f>Clean_Data!F1900*Clean_Data!G1900*(1-Clean_Data!H1900)</f>
        <v>1709.0136</v>
      </c>
      <c r="B1900" t="str">
        <f>IF(ROUND(A1900,2)=ROUND(Clean_Data!L1900,2),"OK","ERROR")</f>
        <v>OK</v>
      </c>
      <c r="C1900" s="4">
        <f>ROUND(A1900-Clean_Data!L1900,2)</f>
        <v>0</v>
      </c>
    </row>
    <row r="1901" spans="1:3" x14ac:dyDescent="0.3">
      <c r="A1901">
        <f>Clean_Data!F1901*Clean_Data!G1901*(1-Clean_Data!H1901)</f>
        <v>1008.6044999999999</v>
      </c>
      <c r="B1901" t="str">
        <f>IF(ROUND(A1901,2)=ROUND(Clean_Data!L1901,2),"OK","ERROR")</f>
        <v>OK</v>
      </c>
      <c r="C1901" s="4">
        <f>ROUND(A1901-Clean_Data!L1901,2)</f>
        <v>0</v>
      </c>
    </row>
    <row r="1902" spans="1:3" x14ac:dyDescent="0.3">
      <c r="A1902">
        <f>Clean_Data!F1902*Clean_Data!G1902*(1-Clean_Data!H1902)</f>
        <v>456.67199999999991</v>
      </c>
      <c r="B1902" t="str">
        <f>IF(ROUND(A1902,2)=ROUND(Clean_Data!L1902,2),"OK","ERROR")</f>
        <v>OK</v>
      </c>
      <c r="C1902" s="4">
        <f>ROUND(A1902-Clean_Data!L1902,2)</f>
        <v>0</v>
      </c>
    </row>
    <row r="1903" spans="1:3" x14ac:dyDescent="0.3">
      <c r="A1903">
        <f>Clean_Data!F1903*Clean_Data!G1903*(1-Clean_Data!H1903)</f>
        <v>151.64099999999999</v>
      </c>
      <c r="B1903" t="str">
        <f>IF(ROUND(A1903,2)=ROUND(Clean_Data!L1903,2),"OK","ERROR")</f>
        <v>OK</v>
      </c>
      <c r="C1903" s="4">
        <f>ROUND(A1903-Clean_Data!L1903,2)</f>
        <v>0</v>
      </c>
    </row>
    <row r="1904" spans="1:3" x14ac:dyDescent="0.3">
      <c r="A1904">
        <f>Clean_Data!F1904*Clean_Data!G1904*(1-Clean_Data!H1904)</f>
        <v>1153.548</v>
      </c>
      <c r="B1904" t="str">
        <f>IF(ROUND(A1904,2)=ROUND(Clean_Data!L1904,2),"OK","ERROR")</f>
        <v>OK</v>
      </c>
      <c r="C1904" s="4">
        <f>ROUND(A1904-Clean_Data!L1904,2)</f>
        <v>0</v>
      </c>
    </row>
    <row r="1905" spans="1:3" x14ac:dyDescent="0.3">
      <c r="A1905">
        <f>Clean_Data!F1905*Clean_Data!G1905*(1-Clean_Data!H1905)</f>
        <v>350.45920000000001</v>
      </c>
      <c r="B1905" t="str">
        <f>IF(ROUND(A1905,2)=ROUND(Clean_Data!L1905,2),"OK","ERROR")</f>
        <v>OK</v>
      </c>
      <c r="C1905" s="4">
        <f>ROUND(A1905-Clean_Data!L1905,2)</f>
        <v>0</v>
      </c>
    </row>
    <row r="1906" spans="1:3" x14ac:dyDescent="0.3">
      <c r="A1906">
        <f>Clean_Data!F1906*Clean_Data!G1906*(1-Clean_Data!H1906)</f>
        <v>67.810999999999993</v>
      </c>
      <c r="B1906" t="str">
        <f>IF(ROUND(A1906,2)=ROUND(Clean_Data!L1906,2),"OK","ERROR")</f>
        <v>OK</v>
      </c>
      <c r="C1906" s="4">
        <f>ROUND(A1906-Clean_Data!L1906,2)</f>
        <v>0</v>
      </c>
    </row>
    <row r="1907" spans="1:3" x14ac:dyDescent="0.3">
      <c r="A1907">
        <f>Clean_Data!F1907*Clean_Data!G1907*(1-Clean_Data!H1907)</f>
        <v>523.00199999999995</v>
      </c>
      <c r="B1907" t="str">
        <f>IF(ROUND(A1907,2)=ROUND(Clean_Data!L1907,2),"OK","ERROR")</f>
        <v>OK</v>
      </c>
      <c r="C1907" s="4">
        <f>ROUND(A1907-Clean_Data!L1907,2)</f>
        <v>0</v>
      </c>
    </row>
    <row r="1908" spans="1:3" x14ac:dyDescent="0.3">
      <c r="A1908">
        <f>Clean_Data!F1908*Clean_Data!G1908*(1-Clean_Data!H1908)</f>
        <v>145.96</v>
      </c>
      <c r="B1908" t="str">
        <f>IF(ROUND(A1908,2)=ROUND(Clean_Data!L1908,2),"OK","ERROR")</f>
        <v>OK</v>
      </c>
      <c r="C1908" s="4">
        <f>ROUND(A1908-Clean_Data!L1908,2)</f>
        <v>0</v>
      </c>
    </row>
    <row r="1909" spans="1:3" x14ac:dyDescent="0.3">
      <c r="A1909">
        <f>Clean_Data!F1909*Clean_Data!G1909*(1-Clean_Data!H1909)</f>
        <v>823.77119999999991</v>
      </c>
      <c r="B1909" t="str">
        <f>IF(ROUND(A1909,2)=ROUND(Clean_Data!L1909,2),"OK","ERROR")</f>
        <v>OK</v>
      </c>
      <c r="C1909" s="4">
        <f>ROUND(A1909-Clean_Data!L1909,2)</f>
        <v>0</v>
      </c>
    </row>
    <row r="1910" spans="1:3" x14ac:dyDescent="0.3">
      <c r="A1910">
        <f>Clean_Data!F1910*Clean_Data!G1910*(1-Clean_Data!H1910)</f>
        <v>490.13159999999999</v>
      </c>
      <c r="B1910" t="str">
        <f>IF(ROUND(A1910,2)=ROUND(Clean_Data!L1910,2),"OK","ERROR")</f>
        <v>OK</v>
      </c>
      <c r="C1910" s="4">
        <f>ROUND(A1910-Clean_Data!L1910,2)</f>
        <v>0</v>
      </c>
    </row>
    <row r="1911" spans="1:3" x14ac:dyDescent="0.3">
      <c r="A1911">
        <f>Clean_Data!F1911*Clean_Data!G1911*(1-Clean_Data!H1911)</f>
        <v>1987.44</v>
      </c>
      <c r="B1911" t="str">
        <f>IF(ROUND(A1911,2)=ROUND(Clean_Data!L1911,2),"OK","ERROR")</f>
        <v>OK</v>
      </c>
      <c r="C1911" s="4">
        <f>ROUND(A1911-Clean_Data!L1911,2)</f>
        <v>0</v>
      </c>
    </row>
    <row r="1912" spans="1:3" x14ac:dyDescent="0.3">
      <c r="A1912">
        <f>Clean_Data!F1912*Clean_Data!G1912*(1-Clean_Data!H1912)</f>
        <v>2243.2272000000003</v>
      </c>
      <c r="B1912" t="str">
        <f>IF(ROUND(A1912,2)=ROUND(Clean_Data!L1912,2),"OK","ERROR")</f>
        <v>OK</v>
      </c>
      <c r="C1912" s="4">
        <f>ROUND(A1912-Clean_Data!L1912,2)</f>
        <v>0</v>
      </c>
    </row>
    <row r="1913" spans="1:3" x14ac:dyDescent="0.3">
      <c r="A1913">
        <f>Clean_Data!F1913*Clean_Data!G1913*(1-Clean_Data!H1913)</f>
        <v>1028.2087999999999</v>
      </c>
      <c r="B1913" t="str">
        <f>IF(ROUND(A1913,2)=ROUND(Clean_Data!L1913,2),"OK","ERROR")</f>
        <v>OK</v>
      </c>
      <c r="C1913" s="4">
        <f>ROUND(A1913-Clean_Data!L1913,2)</f>
        <v>0</v>
      </c>
    </row>
    <row r="1914" spans="1:3" x14ac:dyDescent="0.3">
      <c r="A1914">
        <f>Clean_Data!F1914*Clean_Data!G1914*(1-Clean_Data!H1914)</f>
        <v>1106.2559999999999</v>
      </c>
      <c r="B1914" t="str">
        <f>IF(ROUND(A1914,2)=ROUND(Clean_Data!L1914,2),"OK","ERROR")</f>
        <v>OK</v>
      </c>
      <c r="C1914" s="4">
        <f>ROUND(A1914-Clean_Data!L1914,2)</f>
        <v>0</v>
      </c>
    </row>
    <row r="1915" spans="1:3" x14ac:dyDescent="0.3">
      <c r="A1915">
        <f>Clean_Data!F1915*Clean_Data!G1915*(1-Clean_Data!H1915)</f>
        <v>396.77640000000002</v>
      </c>
      <c r="B1915" t="str">
        <f>IF(ROUND(A1915,2)=ROUND(Clean_Data!L1915,2),"OK","ERROR")</f>
        <v>OK</v>
      </c>
      <c r="C1915" s="4">
        <f>ROUND(A1915-Clean_Data!L1915,2)</f>
        <v>0</v>
      </c>
    </row>
    <row r="1916" spans="1:3" x14ac:dyDescent="0.3">
      <c r="A1916">
        <f>Clean_Data!F1916*Clean_Data!G1916*(1-Clean_Data!H1916)</f>
        <v>1739.9382000000001</v>
      </c>
      <c r="B1916" t="str">
        <f>IF(ROUND(A1916,2)=ROUND(Clean_Data!L1916,2),"OK","ERROR")</f>
        <v>OK</v>
      </c>
      <c r="C1916" s="4">
        <f>ROUND(A1916-Clean_Data!L1916,2)</f>
        <v>0</v>
      </c>
    </row>
    <row r="1917" spans="1:3" x14ac:dyDescent="0.3">
      <c r="A1917">
        <f>Clean_Data!F1917*Clean_Data!G1917*(1-Clean_Data!H1917)</f>
        <v>2376.9774000000002</v>
      </c>
      <c r="B1917" t="str">
        <f>IF(ROUND(A1917,2)=ROUND(Clean_Data!L1917,2),"OK","ERROR")</f>
        <v>OK</v>
      </c>
      <c r="C1917" s="4">
        <f>ROUND(A1917-Clean_Data!L1917,2)</f>
        <v>0</v>
      </c>
    </row>
    <row r="1918" spans="1:3" x14ac:dyDescent="0.3">
      <c r="A1918">
        <f>Clean_Data!F1918*Clean_Data!G1918*(1-Clean_Data!H1918)</f>
        <v>1050.2315999999996</v>
      </c>
      <c r="B1918" t="str">
        <f>IF(ROUND(A1918,2)=ROUND(Clean_Data!L1918,2),"OK","ERROR")</f>
        <v>OK</v>
      </c>
      <c r="C1918" s="4">
        <f>ROUND(A1918-Clean_Data!L1918,2)</f>
        <v>0</v>
      </c>
    </row>
    <row r="1919" spans="1:3" x14ac:dyDescent="0.3">
      <c r="A1919">
        <f>Clean_Data!F1919*Clean_Data!G1919*(1-Clean_Data!H1919)</f>
        <v>2650.4911999999999</v>
      </c>
      <c r="B1919" t="str">
        <f>IF(ROUND(A1919,2)=ROUND(Clean_Data!L1919,2),"OK","ERROR")</f>
        <v>OK</v>
      </c>
      <c r="C1919" s="4">
        <f>ROUND(A1919-Clean_Data!L1919,2)</f>
        <v>0</v>
      </c>
    </row>
    <row r="1920" spans="1:3" x14ac:dyDescent="0.3">
      <c r="A1920">
        <f>Clean_Data!F1920*Clean_Data!G1920*(1-Clean_Data!H1920)</f>
        <v>253.0856</v>
      </c>
      <c r="B1920" t="str">
        <f>IF(ROUND(A1920,2)=ROUND(Clean_Data!L1920,2),"OK","ERROR")</f>
        <v>OK</v>
      </c>
      <c r="C1920" s="4">
        <f>ROUND(A1920-Clean_Data!L1920,2)</f>
        <v>0</v>
      </c>
    </row>
    <row r="1921" spans="1:3" x14ac:dyDescent="0.3">
      <c r="A1921">
        <f>Clean_Data!F1921*Clean_Data!G1921*(1-Clean_Data!H1921)</f>
        <v>1063.4580000000001</v>
      </c>
      <c r="B1921" t="str">
        <f>IF(ROUND(A1921,2)=ROUND(Clean_Data!L1921,2),"OK","ERROR")</f>
        <v>OK</v>
      </c>
      <c r="C1921" s="4">
        <f>ROUND(A1921-Clean_Data!L1921,2)</f>
        <v>0</v>
      </c>
    </row>
    <row r="1922" spans="1:3" x14ac:dyDescent="0.3">
      <c r="A1922">
        <f>Clean_Data!F1922*Clean_Data!G1922*(1-Clean_Data!H1922)</f>
        <v>1186.0776000000001</v>
      </c>
      <c r="B1922" t="str">
        <f>IF(ROUND(A1922,2)=ROUND(Clean_Data!L1922,2),"OK","ERROR")</f>
        <v>OK</v>
      </c>
      <c r="C1922" s="4">
        <f>ROUND(A1922-Clean_Data!L1922,2)</f>
        <v>0</v>
      </c>
    </row>
    <row r="1923" spans="1:3" x14ac:dyDescent="0.3">
      <c r="A1923">
        <f>Clean_Data!F1923*Clean_Data!G1923*(1-Clean_Data!H1923)</f>
        <v>771.70240000000001</v>
      </c>
      <c r="B1923" t="str">
        <f>IF(ROUND(A1923,2)=ROUND(Clean_Data!L1923,2),"OK","ERROR")</f>
        <v>OK</v>
      </c>
      <c r="C1923" s="4">
        <f>ROUND(A1923-Clean_Data!L1923,2)</f>
        <v>0</v>
      </c>
    </row>
    <row r="1924" spans="1:3" x14ac:dyDescent="0.3">
      <c r="A1924">
        <f>Clean_Data!F1924*Clean_Data!G1924*(1-Clean_Data!H1924)</f>
        <v>294.03659999999996</v>
      </c>
      <c r="B1924" t="str">
        <f>IF(ROUND(A1924,2)=ROUND(Clean_Data!L1924,2),"OK","ERROR")</f>
        <v>OK</v>
      </c>
      <c r="C1924" s="4">
        <f>ROUND(A1924-Clean_Data!L1924,2)</f>
        <v>0</v>
      </c>
    </row>
    <row r="1925" spans="1:3" x14ac:dyDescent="0.3">
      <c r="A1925">
        <f>Clean_Data!F1925*Clean_Data!G1925*(1-Clean_Data!H1925)</f>
        <v>664.93700000000001</v>
      </c>
      <c r="B1925" t="str">
        <f>IF(ROUND(A1925,2)=ROUND(Clean_Data!L1925,2),"OK","ERROR")</f>
        <v>OK</v>
      </c>
      <c r="C1925" s="4">
        <f>ROUND(A1925-Clean_Data!L1925,2)</f>
        <v>0</v>
      </c>
    </row>
    <row r="1926" spans="1:3" x14ac:dyDescent="0.3">
      <c r="A1926">
        <f>Clean_Data!F1926*Clean_Data!G1926*(1-Clean_Data!H1926)</f>
        <v>180.06400000000002</v>
      </c>
      <c r="B1926" t="str">
        <f>IF(ROUND(A1926,2)=ROUND(Clean_Data!L1926,2),"OK","ERROR")</f>
        <v>OK</v>
      </c>
      <c r="C1926" s="4">
        <f>ROUND(A1926-Clean_Data!L1926,2)</f>
        <v>0</v>
      </c>
    </row>
    <row r="1927" spans="1:3" x14ac:dyDescent="0.3">
      <c r="A1927">
        <f>Clean_Data!F1927*Clean_Data!G1927*(1-Clean_Data!H1927)</f>
        <v>765.32470000000001</v>
      </c>
      <c r="B1927" t="str">
        <f>IF(ROUND(A1927,2)=ROUND(Clean_Data!L1927,2),"OK","ERROR")</f>
        <v>OK</v>
      </c>
      <c r="C1927" s="4">
        <f>ROUND(A1927-Clean_Data!L1927,2)</f>
        <v>0</v>
      </c>
    </row>
    <row r="1928" spans="1:3" x14ac:dyDescent="0.3">
      <c r="A1928">
        <f>Clean_Data!F1928*Clean_Data!G1928*(1-Clean_Data!H1928)</f>
        <v>1734.355</v>
      </c>
      <c r="B1928" t="str">
        <f>IF(ROUND(A1928,2)=ROUND(Clean_Data!L1928,2),"OK","ERROR")</f>
        <v>OK</v>
      </c>
      <c r="C1928" s="4">
        <f>ROUND(A1928-Clean_Data!L1928,2)</f>
        <v>0</v>
      </c>
    </row>
    <row r="1929" spans="1:3" x14ac:dyDescent="0.3">
      <c r="A1929">
        <f>Clean_Data!F1929*Clean_Data!G1929*(1-Clean_Data!H1929)</f>
        <v>1445.79</v>
      </c>
      <c r="B1929" t="str">
        <f>IF(ROUND(A1929,2)=ROUND(Clean_Data!L1929,2),"OK","ERROR")</f>
        <v>OK</v>
      </c>
      <c r="C1929" s="4">
        <f>ROUND(A1929-Clean_Data!L1929,2)</f>
        <v>0</v>
      </c>
    </row>
    <row r="1930" spans="1:3" x14ac:dyDescent="0.3">
      <c r="A1930">
        <f>Clean_Data!F1930*Clean_Data!G1930*(1-Clean_Data!H1930)</f>
        <v>931.33320000000003</v>
      </c>
      <c r="B1930" t="str">
        <f>IF(ROUND(A1930,2)=ROUND(Clean_Data!L1930,2),"OK","ERROR")</f>
        <v>OK</v>
      </c>
      <c r="C1930" s="4">
        <f>ROUND(A1930-Clean_Data!L1930,2)</f>
        <v>0</v>
      </c>
    </row>
    <row r="1931" spans="1:3" x14ac:dyDescent="0.3">
      <c r="A1931">
        <f>Clean_Data!F1931*Clean_Data!G1931*(1-Clean_Data!H1931)</f>
        <v>1287.2171999999998</v>
      </c>
      <c r="B1931" t="str">
        <f>IF(ROUND(A1931,2)=ROUND(Clean_Data!L1931,2),"OK","ERROR")</f>
        <v>OK</v>
      </c>
      <c r="C1931" s="4">
        <f>ROUND(A1931-Clean_Data!L1931,2)</f>
        <v>0</v>
      </c>
    </row>
    <row r="1932" spans="1:3" x14ac:dyDescent="0.3">
      <c r="A1932">
        <f>Clean_Data!F1932*Clean_Data!G1932*(1-Clean_Data!H1932)</f>
        <v>1163.1031999999998</v>
      </c>
      <c r="B1932" t="str">
        <f>IF(ROUND(A1932,2)=ROUND(Clean_Data!L1932,2),"OK","ERROR")</f>
        <v>OK</v>
      </c>
      <c r="C1932" s="4">
        <f>ROUND(A1932-Clean_Data!L1932,2)</f>
        <v>0</v>
      </c>
    </row>
    <row r="1933" spans="1:3" x14ac:dyDescent="0.3">
      <c r="A1933">
        <f>Clean_Data!F1933*Clean_Data!G1933*(1-Clean_Data!H1933)</f>
        <v>724.8</v>
      </c>
      <c r="B1933" t="str">
        <f>IF(ROUND(A1933,2)=ROUND(Clean_Data!L1933,2),"OK","ERROR")</f>
        <v>OK</v>
      </c>
      <c r="C1933" s="4">
        <f>ROUND(A1933-Clean_Data!L1933,2)</f>
        <v>0</v>
      </c>
    </row>
    <row r="1934" spans="1:3" x14ac:dyDescent="0.3">
      <c r="A1934">
        <f>Clean_Data!F1934*Clean_Data!G1934*(1-Clean_Data!H1934)</f>
        <v>885.19400000000007</v>
      </c>
      <c r="B1934" t="str">
        <f>IF(ROUND(A1934,2)=ROUND(Clean_Data!L1934,2),"OK","ERROR")</f>
        <v>OK</v>
      </c>
      <c r="C1934" s="4">
        <f>ROUND(A1934-Clean_Data!L1934,2)</f>
        <v>0</v>
      </c>
    </row>
    <row r="1935" spans="1:3" x14ac:dyDescent="0.3">
      <c r="A1935">
        <f>Clean_Data!F1935*Clean_Data!G1935*(1-Clean_Data!H1935)</f>
        <v>2166.297</v>
      </c>
      <c r="B1935" t="str">
        <f>IF(ROUND(A1935,2)=ROUND(Clean_Data!L1935,2),"OK","ERROR")</f>
        <v>OK</v>
      </c>
      <c r="C1935" s="4">
        <f>ROUND(A1935-Clean_Data!L1935,2)</f>
        <v>0</v>
      </c>
    </row>
    <row r="1936" spans="1:3" x14ac:dyDescent="0.3">
      <c r="A1936">
        <f>Clean_Data!F1936*Clean_Data!G1936*(1-Clean_Data!H1936)</f>
        <v>2846.3512000000001</v>
      </c>
      <c r="B1936" t="str">
        <f>IF(ROUND(A1936,2)=ROUND(Clean_Data!L1936,2),"OK","ERROR")</f>
        <v>OK</v>
      </c>
      <c r="C1936" s="4">
        <f>ROUND(A1936-Clean_Data!L1936,2)</f>
        <v>0</v>
      </c>
    </row>
    <row r="1937" spans="1:3" x14ac:dyDescent="0.3">
      <c r="A1937">
        <f>Clean_Data!F1937*Clean_Data!G1937*(1-Clean_Data!H1937)</f>
        <v>1332.7901999999999</v>
      </c>
      <c r="B1937" t="str">
        <f>IF(ROUND(A1937,2)=ROUND(Clean_Data!L1937,2),"OK","ERROR")</f>
        <v>OK</v>
      </c>
      <c r="C1937" s="4">
        <f>ROUND(A1937-Clean_Data!L1937,2)</f>
        <v>0</v>
      </c>
    </row>
    <row r="1938" spans="1:3" x14ac:dyDescent="0.3">
      <c r="A1938">
        <f>Clean_Data!F1938*Clean_Data!G1938*(1-Clean_Data!H1938)</f>
        <v>630.53640000000007</v>
      </c>
      <c r="B1938" t="str">
        <f>IF(ROUND(A1938,2)=ROUND(Clean_Data!L1938,2),"OK","ERROR")</f>
        <v>OK</v>
      </c>
      <c r="C1938" s="4">
        <f>ROUND(A1938-Clean_Data!L1938,2)</f>
        <v>0</v>
      </c>
    </row>
    <row r="1939" spans="1:3" x14ac:dyDescent="0.3">
      <c r="A1939">
        <f>Clean_Data!F1939*Clean_Data!G1939*(1-Clean_Data!H1939)</f>
        <v>1300.3650000000002</v>
      </c>
      <c r="B1939" t="str">
        <f>IF(ROUND(A1939,2)=ROUND(Clean_Data!L1939,2),"OK","ERROR")</f>
        <v>OK</v>
      </c>
      <c r="C1939" s="4">
        <f>ROUND(A1939-Clean_Data!L1939,2)</f>
        <v>0</v>
      </c>
    </row>
    <row r="1940" spans="1:3" x14ac:dyDescent="0.3">
      <c r="A1940">
        <f>Clean_Data!F1940*Clean_Data!G1940*(1-Clean_Data!H1940)</f>
        <v>373.80239999999998</v>
      </c>
      <c r="B1940" t="str">
        <f>IF(ROUND(A1940,2)=ROUND(Clean_Data!L1940,2),"OK","ERROR")</f>
        <v>OK</v>
      </c>
      <c r="C1940" s="4">
        <f>ROUND(A1940-Clean_Data!L1940,2)</f>
        <v>0</v>
      </c>
    </row>
    <row r="1941" spans="1:3" x14ac:dyDescent="0.3">
      <c r="A1941">
        <f>Clean_Data!F1941*Clean_Data!G1941*(1-Clean_Data!H1941)</f>
        <v>2169.02</v>
      </c>
      <c r="B1941" t="str">
        <f>IF(ROUND(A1941,2)=ROUND(Clean_Data!L1941,2),"OK","ERROR")</f>
        <v>OK</v>
      </c>
      <c r="C1941" s="4">
        <f>ROUND(A1941-Clean_Data!L1941,2)</f>
        <v>0</v>
      </c>
    </row>
    <row r="1942" spans="1:3" x14ac:dyDescent="0.3">
      <c r="A1942">
        <f>Clean_Data!F1942*Clean_Data!G1942*(1-Clean_Data!H1942)</f>
        <v>1767.1332</v>
      </c>
      <c r="B1942" t="str">
        <f>IF(ROUND(A1942,2)=ROUND(Clean_Data!L1942,2),"OK","ERROR")</f>
        <v>OK</v>
      </c>
      <c r="C1942" s="4">
        <f>ROUND(A1942-Clean_Data!L1942,2)</f>
        <v>0</v>
      </c>
    </row>
    <row r="1943" spans="1:3" x14ac:dyDescent="0.3">
      <c r="A1943">
        <f>Clean_Data!F1943*Clean_Data!G1943*(1-Clean_Data!H1943)</f>
        <v>721.46939999999984</v>
      </c>
      <c r="B1943" t="str">
        <f>IF(ROUND(A1943,2)=ROUND(Clean_Data!L1943,2),"OK","ERROR")</f>
        <v>OK</v>
      </c>
      <c r="C1943" s="4">
        <f>ROUND(A1943-Clean_Data!L1943,2)</f>
        <v>0</v>
      </c>
    </row>
    <row r="1944" spans="1:3" x14ac:dyDescent="0.3">
      <c r="A1944">
        <f>Clean_Data!F1944*Clean_Data!G1944*(1-Clean_Data!H1944)</f>
        <v>2665.8450000000003</v>
      </c>
      <c r="B1944" t="str">
        <f>IF(ROUND(A1944,2)=ROUND(Clean_Data!L1944,2),"OK","ERROR")</f>
        <v>ERROR</v>
      </c>
      <c r="C1944" s="4">
        <f>ROUND(A1944-Clean_Data!L1944,2)</f>
        <v>0.01</v>
      </c>
    </row>
    <row r="1945" spans="1:3" x14ac:dyDescent="0.3">
      <c r="A1945">
        <f>Clean_Data!F1945*Clean_Data!G1945*(1-Clean_Data!H1945)</f>
        <v>134.2878</v>
      </c>
      <c r="B1945" t="str">
        <f>IF(ROUND(A1945,2)=ROUND(Clean_Data!L1945,2),"OK","ERROR")</f>
        <v>OK</v>
      </c>
      <c r="C1945" s="4">
        <f>ROUND(A1945-Clean_Data!L1945,2)</f>
        <v>0</v>
      </c>
    </row>
    <row r="1946" spans="1:3" x14ac:dyDescent="0.3">
      <c r="A1946">
        <f>Clean_Data!F1946*Clean_Data!G1946*(1-Clean_Data!H1946)</f>
        <v>942.4219999999998</v>
      </c>
      <c r="B1946" t="str">
        <f>IF(ROUND(A1946,2)=ROUND(Clean_Data!L1946,2),"OK","ERROR")</f>
        <v>OK</v>
      </c>
      <c r="C1946" s="4">
        <f>ROUND(A1946-Clean_Data!L1946,2)</f>
        <v>0</v>
      </c>
    </row>
    <row r="1947" spans="1:3" x14ac:dyDescent="0.3">
      <c r="A1947">
        <f>Clean_Data!F1947*Clean_Data!G1947*(1-Clean_Data!H1947)</f>
        <v>404.96850000000001</v>
      </c>
      <c r="B1947" t="str">
        <f>IF(ROUND(A1947,2)=ROUND(Clean_Data!L1947,2),"OK","ERROR")</f>
        <v>OK</v>
      </c>
      <c r="C1947" s="4">
        <f>ROUND(A1947-Clean_Data!L1947,2)</f>
        <v>0</v>
      </c>
    </row>
    <row r="1948" spans="1:3" x14ac:dyDescent="0.3">
      <c r="A1948">
        <f>Clean_Data!F1948*Clean_Data!G1948*(1-Clean_Data!H1948)</f>
        <v>1905.4034999999999</v>
      </c>
      <c r="B1948" t="str">
        <f>IF(ROUND(A1948,2)=ROUND(Clean_Data!L1948,2),"OK","ERROR")</f>
        <v>OK</v>
      </c>
      <c r="C1948" s="4">
        <f>ROUND(A1948-Clean_Data!L1948,2)</f>
        <v>0</v>
      </c>
    </row>
    <row r="1949" spans="1:3" x14ac:dyDescent="0.3">
      <c r="A1949">
        <f>Clean_Data!F1949*Clean_Data!G1949*(1-Clean_Data!H1949)</f>
        <v>1941.2159999999999</v>
      </c>
      <c r="B1949" t="str">
        <f>IF(ROUND(A1949,2)=ROUND(Clean_Data!L1949,2),"OK","ERROR")</f>
        <v>OK</v>
      </c>
      <c r="C1949" s="4">
        <f>ROUND(A1949-Clean_Data!L1949,2)</f>
        <v>0</v>
      </c>
    </row>
    <row r="1950" spans="1:3" x14ac:dyDescent="0.3">
      <c r="A1950">
        <f>Clean_Data!F1950*Clean_Data!G1950*(1-Clean_Data!H1950)</f>
        <v>60.09</v>
      </c>
      <c r="B1950" t="str">
        <f>IF(ROUND(A1950,2)=ROUND(Clean_Data!L1950,2),"OK","ERROR")</f>
        <v>OK</v>
      </c>
      <c r="C1950" s="4">
        <f>ROUND(A1950-Clean_Data!L1950,2)</f>
        <v>0</v>
      </c>
    </row>
    <row r="1951" spans="1:3" x14ac:dyDescent="0.3">
      <c r="A1951">
        <f>Clean_Data!F1951*Clean_Data!G1951*(1-Clean_Data!H1951)</f>
        <v>1070.9874</v>
      </c>
      <c r="B1951" t="str">
        <f>IF(ROUND(A1951,2)=ROUND(Clean_Data!L1951,2),"OK","ERROR")</f>
        <v>OK</v>
      </c>
      <c r="C1951" s="4">
        <f>ROUND(A1951-Clean_Data!L1951,2)</f>
        <v>0</v>
      </c>
    </row>
    <row r="1952" spans="1:3" x14ac:dyDescent="0.3">
      <c r="A1952">
        <f>Clean_Data!F1952*Clean_Data!G1952*(1-Clean_Data!H1952)</f>
        <v>1460.5353</v>
      </c>
      <c r="B1952" t="str">
        <f>IF(ROUND(A1952,2)=ROUND(Clean_Data!L1952,2),"OK","ERROR")</f>
        <v>OK</v>
      </c>
      <c r="C1952" s="4">
        <f>ROUND(A1952-Clean_Data!L1952,2)</f>
        <v>0</v>
      </c>
    </row>
    <row r="1953" spans="1:3" x14ac:dyDescent="0.3">
      <c r="A1953">
        <f>Clean_Data!F1953*Clean_Data!G1953*(1-Clean_Data!H1953)</f>
        <v>404.71199999999993</v>
      </c>
      <c r="B1953" t="str">
        <f>IF(ROUND(A1953,2)=ROUND(Clean_Data!L1953,2),"OK","ERROR")</f>
        <v>OK</v>
      </c>
      <c r="C1953" s="4">
        <f>ROUND(A1953-Clean_Data!L1953,2)</f>
        <v>0</v>
      </c>
    </row>
    <row r="1954" spans="1:3" x14ac:dyDescent="0.3">
      <c r="A1954">
        <f>Clean_Data!F1954*Clean_Data!G1954*(1-Clean_Data!H1954)</f>
        <v>406.61399999999998</v>
      </c>
      <c r="B1954" t="str">
        <f>IF(ROUND(A1954,2)=ROUND(Clean_Data!L1954,2),"OK","ERROR")</f>
        <v>OK</v>
      </c>
      <c r="C1954" s="4">
        <f>ROUND(A1954-Clean_Data!L1954,2)</f>
        <v>0</v>
      </c>
    </row>
    <row r="1955" spans="1:3" x14ac:dyDescent="0.3">
      <c r="A1955">
        <f>Clean_Data!F1955*Clean_Data!G1955*(1-Clean_Data!H1955)</f>
        <v>578.83500000000004</v>
      </c>
      <c r="B1955" t="str">
        <f>IF(ROUND(A1955,2)=ROUND(Clean_Data!L1955,2),"OK","ERROR")</f>
        <v>OK</v>
      </c>
      <c r="C1955" s="4">
        <f>ROUND(A1955-Clean_Data!L1955,2)</f>
        <v>0</v>
      </c>
    </row>
    <row r="1956" spans="1:3" x14ac:dyDescent="0.3">
      <c r="A1956">
        <f>Clean_Data!F1956*Clean_Data!G1956*(1-Clean_Data!H1956)</f>
        <v>1752.4990000000003</v>
      </c>
      <c r="B1956" t="str">
        <f>IF(ROUND(A1956,2)=ROUND(Clean_Data!L1956,2),"OK","ERROR")</f>
        <v>OK</v>
      </c>
      <c r="C1956" s="4">
        <f>ROUND(A1956-Clean_Data!L1956,2)</f>
        <v>0</v>
      </c>
    </row>
    <row r="1957" spans="1:3" x14ac:dyDescent="0.3">
      <c r="A1957">
        <f>Clean_Data!F1957*Clean_Data!G1957*(1-Clean_Data!H1957)</f>
        <v>211.0592</v>
      </c>
      <c r="B1957" t="str">
        <f>IF(ROUND(A1957,2)=ROUND(Clean_Data!L1957,2),"OK","ERROR")</f>
        <v>OK</v>
      </c>
      <c r="C1957" s="4">
        <f>ROUND(A1957-Clean_Data!L1957,2)</f>
        <v>0</v>
      </c>
    </row>
    <row r="1958" spans="1:3" x14ac:dyDescent="0.3">
      <c r="A1958">
        <f>Clean_Data!F1958*Clean_Data!G1958*(1-Clean_Data!H1958)</f>
        <v>759.83199999999999</v>
      </c>
      <c r="B1958" t="str">
        <f>IF(ROUND(A1958,2)=ROUND(Clean_Data!L1958,2),"OK","ERROR")</f>
        <v>OK</v>
      </c>
      <c r="C1958" s="4">
        <f>ROUND(A1958-Clean_Data!L1958,2)</f>
        <v>0</v>
      </c>
    </row>
    <row r="1959" spans="1:3" x14ac:dyDescent="0.3">
      <c r="A1959">
        <f>Clean_Data!F1959*Clean_Data!G1959*(1-Clean_Data!H1959)</f>
        <v>851.61440000000005</v>
      </c>
      <c r="B1959" t="str">
        <f>IF(ROUND(A1959,2)=ROUND(Clean_Data!L1959,2),"OK","ERROR")</f>
        <v>OK</v>
      </c>
      <c r="C1959" s="4">
        <f>ROUND(A1959-Clean_Data!L1959,2)</f>
        <v>0</v>
      </c>
    </row>
    <row r="1960" spans="1:3" x14ac:dyDescent="0.3">
      <c r="A1960">
        <f>Clean_Data!F1960*Clean_Data!G1960*(1-Clean_Data!H1960)</f>
        <v>2087.4204</v>
      </c>
      <c r="B1960" t="str">
        <f>IF(ROUND(A1960,2)=ROUND(Clean_Data!L1960,2),"OK","ERROR")</f>
        <v>OK</v>
      </c>
      <c r="C1960" s="4">
        <f>ROUND(A1960-Clean_Data!L1960,2)</f>
        <v>0</v>
      </c>
    </row>
    <row r="1961" spans="1:3" x14ac:dyDescent="0.3">
      <c r="A1961">
        <f>Clean_Data!F1961*Clean_Data!G1961*(1-Clean_Data!H1961)</f>
        <v>107.42599999999999</v>
      </c>
      <c r="B1961" t="str">
        <f>IF(ROUND(A1961,2)=ROUND(Clean_Data!L1961,2),"OK","ERROR")</f>
        <v>OK</v>
      </c>
      <c r="C1961" s="4">
        <f>ROUND(A1961-Clean_Data!L1961,2)</f>
        <v>0</v>
      </c>
    </row>
    <row r="1962" spans="1:3" x14ac:dyDescent="0.3">
      <c r="A1962">
        <f>Clean_Data!F1962*Clean_Data!G1962*(1-Clean_Data!H1962)</f>
        <v>3408.2684999999997</v>
      </c>
      <c r="B1962" t="str">
        <f>IF(ROUND(A1962,2)=ROUND(Clean_Data!L1962,2),"OK","ERROR")</f>
        <v>OK</v>
      </c>
      <c r="C1962" s="4">
        <f>ROUND(A1962-Clean_Data!L1962,2)</f>
        <v>0</v>
      </c>
    </row>
    <row r="1963" spans="1:3" x14ac:dyDescent="0.3">
      <c r="A1963">
        <f>Clean_Data!F1963*Clean_Data!G1963*(1-Clean_Data!H1963)</f>
        <v>1382.6139999999998</v>
      </c>
      <c r="B1963" t="str">
        <f>IF(ROUND(A1963,2)=ROUND(Clean_Data!L1963,2),"OK","ERROR")</f>
        <v>OK</v>
      </c>
      <c r="C1963" s="4">
        <f>ROUND(A1963-Clean_Data!L1963,2)</f>
        <v>0</v>
      </c>
    </row>
    <row r="1964" spans="1:3" x14ac:dyDescent="0.3">
      <c r="A1964">
        <f>Clean_Data!F1964*Clean_Data!G1964*(1-Clean_Data!H1964)</f>
        <v>171.5</v>
      </c>
      <c r="B1964" t="str">
        <f>IF(ROUND(A1964,2)=ROUND(Clean_Data!L1964,2),"OK","ERROR")</f>
        <v>OK</v>
      </c>
      <c r="C1964" s="4">
        <f>ROUND(A1964-Clean_Data!L1964,2)</f>
        <v>0</v>
      </c>
    </row>
    <row r="1965" spans="1:3" x14ac:dyDescent="0.3">
      <c r="A1965">
        <f>Clean_Data!F1965*Clean_Data!G1965*(1-Clean_Data!H1965)</f>
        <v>330.99339999999995</v>
      </c>
      <c r="B1965" t="str">
        <f>IF(ROUND(A1965,2)=ROUND(Clean_Data!L1965,2),"OK","ERROR")</f>
        <v>OK</v>
      </c>
      <c r="C1965" s="4">
        <f>ROUND(A1965-Clean_Data!L1965,2)</f>
        <v>0</v>
      </c>
    </row>
    <row r="1966" spans="1:3" x14ac:dyDescent="0.3">
      <c r="A1966">
        <f>Clean_Data!F1966*Clean_Data!G1966*(1-Clean_Data!H1966)</f>
        <v>385.90719999999999</v>
      </c>
      <c r="B1966" t="str">
        <f>IF(ROUND(A1966,2)=ROUND(Clean_Data!L1966,2),"OK","ERROR")</f>
        <v>OK</v>
      </c>
      <c r="C1966" s="4">
        <f>ROUND(A1966-Clean_Data!L1966,2)</f>
        <v>0</v>
      </c>
    </row>
    <row r="1967" spans="1:3" x14ac:dyDescent="0.3">
      <c r="A1967">
        <f>Clean_Data!F1967*Clean_Data!G1967*(1-Clean_Data!H1967)</f>
        <v>1571.0496000000001</v>
      </c>
      <c r="B1967" t="str">
        <f>IF(ROUND(A1967,2)=ROUND(Clean_Data!L1967,2),"OK","ERROR")</f>
        <v>OK</v>
      </c>
      <c r="C1967" s="4">
        <f>ROUND(A1967-Clean_Data!L1967,2)</f>
        <v>0</v>
      </c>
    </row>
    <row r="1968" spans="1:3" x14ac:dyDescent="0.3">
      <c r="A1968">
        <f>Clean_Data!F1968*Clean_Data!G1968*(1-Clean_Data!H1968)</f>
        <v>1894.9084</v>
      </c>
      <c r="B1968" t="str">
        <f>IF(ROUND(A1968,2)=ROUND(Clean_Data!L1968,2),"OK","ERROR")</f>
        <v>OK</v>
      </c>
      <c r="C1968" s="4">
        <f>ROUND(A1968-Clean_Data!L1968,2)</f>
        <v>0</v>
      </c>
    </row>
    <row r="1969" spans="1:3" x14ac:dyDescent="0.3">
      <c r="A1969">
        <f>Clean_Data!F1969*Clean_Data!G1969*(1-Clean_Data!H1969)</f>
        <v>823.52760000000012</v>
      </c>
      <c r="B1969" t="str">
        <f>IF(ROUND(A1969,2)=ROUND(Clean_Data!L1969,2),"OK","ERROR")</f>
        <v>OK</v>
      </c>
      <c r="C1969" s="4">
        <f>ROUND(A1969-Clean_Data!L1969,2)</f>
        <v>0</v>
      </c>
    </row>
    <row r="1970" spans="1:3" x14ac:dyDescent="0.3">
      <c r="A1970">
        <f>Clean_Data!F1970*Clean_Data!G1970*(1-Clean_Data!H1970)</f>
        <v>2168.6940000000004</v>
      </c>
      <c r="B1970" t="str">
        <f>IF(ROUND(A1970,2)=ROUND(Clean_Data!L1970,2),"OK","ERROR")</f>
        <v>OK</v>
      </c>
      <c r="C1970" s="4">
        <f>ROUND(A1970-Clean_Data!L1970,2)</f>
        <v>0</v>
      </c>
    </row>
    <row r="1971" spans="1:3" x14ac:dyDescent="0.3">
      <c r="A1971">
        <f>Clean_Data!F1971*Clean_Data!G1971*(1-Clean_Data!H1971)</f>
        <v>536.30279999999993</v>
      </c>
      <c r="B1971" t="str">
        <f>IF(ROUND(A1971,2)=ROUND(Clean_Data!L1971,2),"OK","ERROR")</f>
        <v>OK</v>
      </c>
      <c r="C1971" s="4">
        <f>ROUND(A1971-Clean_Data!L1971,2)</f>
        <v>0</v>
      </c>
    </row>
    <row r="1972" spans="1:3" x14ac:dyDescent="0.3">
      <c r="A1972">
        <f>Clean_Data!F1972*Clean_Data!G1972*(1-Clean_Data!H1972)</f>
        <v>218.59599999999998</v>
      </c>
      <c r="B1972" t="str">
        <f>IF(ROUND(A1972,2)=ROUND(Clean_Data!L1972,2),"OK","ERROR")</f>
        <v>OK</v>
      </c>
      <c r="C1972" s="4">
        <f>ROUND(A1972-Clean_Data!L1972,2)</f>
        <v>0</v>
      </c>
    </row>
    <row r="1973" spans="1:3" x14ac:dyDescent="0.3">
      <c r="A1973">
        <f>Clean_Data!F1973*Clean_Data!G1973*(1-Clean_Data!H1973)</f>
        <v>910.048</v>
      </c>
      <c r="B1973" t="str">
        <f>IF(ROUND(A1973,2)=ROUND(Clean_Data!L1973,2),"OK","ERROR")</f>
        <v>OK</v>
      </c>
      <c r="C1973" s="4">
        <f>ROUND(A1973-Clean_Data!L1973,2)</f>
        <v>0</v>
      </c>
    </row>
    <row r="1974" spans="1:3" x14ac:dyDescent="0.3">
      <c r="A1974">
        <f>Clean_Data!F1974*Clean_Data!G1974*(1-Clean_Data!H1974)</f>
        <v>2712.1989999999996</v>
      </c>
      <c r="B1974" t="str">
        <f>IF(ROUND(A1974,2)=ROUND(Clean_Data!L1974,2),"OK","ERROR")</f>
        <v>OK</v>
      </c>
      <c r="C1974" s="4">
        <f>ROUND(A1974-Clean_Data!L1974,2)</f>
        <v>0</v>
      </c>
    </row>
    <row r="1975" spans="1:3" x14ac:dyDescent="0.3">
      <c r="A1975">
        <f>Clean_Data!F1975*Clean_Data!G1975*(1-Clean_Data!H1975)</f>
        <v>789.24099999999999</v>
      </c>
      <c r="B1975" t="str">
        <f>IF(ROUND(A1975,2)=ROUND(Clean_Data!L1975,2),"OK","ERROR")</f>
        <v>OK</v>
      </c>
      <c r="C1975" s="4">
        <f>ROUND(A1975-Clean_Data!L1975,2)</f>
        <v>0</v>
      </c>
    </row>
    <row r="1976" spans="1:3" x14ac:dyDescent="0.3">
      <c r="A1976">
        <f>Clean_Data!F1976*Clean_Data!G1976*(1-Clean_Data!H1976)</f>
        <v>1143.3312000000001</v>
      </c>
      <c r="B1976" t="str">
        <f>IF(ROUND(A1976,2)=ROUND(Clean_Data!L1976,2),"OK","ERROR")</f>
        <v>OK</v>
      </c>
      <c r="C1976" s="4">
        <f>ROUND(A1976-Clean_Data!L1976,2)</f>
        <v>0</v>
      </c>
    </row>
    <row r="1977" spans="1:3" x14ac:dyDescent="0.3">
      <c r="A1977">
        <f>Clean_Data!F1977*Clean_Data!G1977*(1-Clean_Data!H1977)</f>
        <v>210.73279999999997</v>
      </c>
      <c r="B1977" t="str">
        <f>IF(ROUND(A1977,2)=ROUND(Clean_Data!L1977,2),"OK","ERROR")</f>
        <v>OK</v>
      </c>
      <c r="C1977" s="4">
        <f>ROUND(A1977-Clean_Data!L1977,2)</f>
        <v>0</v>
      </c>
    </row>
    <row r="1978" spans="1:3" x14ac:dyDescent="0.3">
      <c r="A1978">
        <f>Clean_Data!F1978*Clean_Data!G1978*(1-Clean_Data!H1978)</f>
        <v>2316.3114999999998</v>
      </c>
      <c r="B1978" t="str">
        <f>IF(ROUND(A1978,2)=ROUND(Clean_Data!L1978,2),"OK","ERROR")</f>
        <v>OK</v>
      </c>
      <c r="C1978" s="4">
        <f>ROUND(A1978-Clean_Data!L1978,2)</f>
        <v>0</v>
      </c>
    </row>
    <row r="1979" spans="1:3" x14ac:dyDescent="0.3">
      <c r="A1979">
        <f>Clean_Data!F1979*Clean_Data!G1979*(1-Clean_Data!H1979)</f>
        <v>283.92</v>
      </c>
      <c r="B1979" t="str">
        <f>IF(ROUND(A1979,2)=ROUND(Clean_Data!L1979,2),"OK","ERROR")</f>
        <v>OK</v>
      </c>
      <c r="C1979" s="4">
        <f>ROUND(A1979-Clean_Data!L1979,2)</f>
        <v>0</v>
      </c>
    </row>
    <row r="1980" spans="1:3" x14ac:dyDescent="0.3">
      <c r="A1980">
        <f>Clean_Data!F1980*Clean_Data!G1980*(1-Clean_Data!H1980)</f>
        <v>244.77720000000002</v>
      </c>
      <c r="B1980" t="str">
        <f>IF(ROUND(A1980,2)=ROUND(Clean_Data!L1980,2),"OK","ERROR")</f>
        <v>OK</v>
      </c>
      <c r="C1980" s="4">
        <f>ROUND(A1980-Clean_Data!L1980,2)</f>
        <v>0</v>
      </c>
    </row>
    <row r="1981" spans="1:3" x14ac:dyDescent="0.3">
      <c r="A1981">
        <f>Clean_Data!F1981*Clean_Data!G1981*(1-Clean_Data!H1981)</f>
        <v>299.72669999999999</v>
      </c>
      <c r="B1981" t="str">
        <f>IF(ROUND(A1981,2)=ROUND(Clean_Data!L1981,2),"OK","ERROR")</f>
        <v>OK</v>
      </c>
      <c r="C1981" s="4">
        <f>ROUND(A1981-Clean_Data!L1981,2)</f>
        <v>0</v>
      </c>
    </row>
    <row r="1982" spans="1:3" x14ac:dyDescent="0.3">
      <c r="A1982">
        <f>Clean_Data!F1982*Clean_Data!G1982*(1-Clean_Data!H1982)</f>
        <v>508.62240000000003</v>
      </c>
      <c r="B1982" t="str">
        <f>IF(ROUND(A1982,2)=ROUND(Clean_Data!L1982,2),"OK","ERROR")</f>
        <v>OK</v>
      </c>
      <c r="C1982" s="4">
        <f>ROUND(A1982-Clean_Data!L1982,2)</f>
        <v>0</v>
      </c>
    </row>
    <row r="1983" spans="1:3" x14ac:dyDescent="0.3">
      <c r="A1983">
        <f>Clean_Data!F1983*Clean_Data!G1983*(1-Clean_Data!H1983)</f>
        <v>26.547199999999997</v>
      </c>
      <c r="B1983" t="str">
        <f>IF(ROUND(A1983,2)=ROUND(Clean_Data!L1983,2),"OK","ERROR")</f>
        <v>OK</v>
      </c>
      <c r="C1983" s="4">
        <f>ROUND(A1983-Clean_Data!L1983,2)</f>
        <v>0</v>
      </c>
    </row>
    <row r="1984" spans="1:3" x14ac:dyDescent="0.3">
      <c r="A1984">
        <f>Clean_Data!F1984*Clean_Data!G1984*(1-Clean_Data!H1984)</f>
        <v>1401.8568</v>
      </c>
      <c r="B1984" t="str">
        <f>IF(ROUND(A1984,2)=ROUND(Clean_Data!L1984,2),"OK","ERROR")</f>
        <v>OK</v>
      </c>
      <c r="C1984" s="4">
        <f>ROUND(A1984-Clean_Data!L1984,2)</f>
        <v>0</v>
      </c>
    </row>
    <row r="1985" spans="1:3" x14ac:dyDescent="0.3">
      <c r="A1985">
        <f>Clean_Data!F1985*Clean_Data!G1985*(1-Clean_Data!H1985)</f>
        <v>438.24199999999996</v>
      </c>
      <c r="B1985" t="str">
        <f>IF(ROUND(A1985,2)=ROUND(Clean_Data!L1985,2),"OK","ERROR")</f>
        <v>OK</v>
      </c>
      <c r="C1985" s="4">
        <f>ROUND(A1985-Clean_Data!L1985,2)</f>
        <v>0</v>
      </c>
    </row>
    <row r="1986" spans="1:3" x14ac:dyDescent="0.3">
      <c r="A1986">
        <f>Clean_Data!F1986*Clean_Data!G1986*(1-Clean_Data!H1986)</f>
        <v>731.80799999999999</v>
      </c>
      <c r="B1986" t="str">
        <f>IF(ROUND(A1986,2)=ROUND(Clean_Data!L1986,2),"OK","ERROR")</f>
        <v>OK</v>
      </c>
      <c r="C1986" s="4">
        <f>ROUND(A1986-Clean_Data!L1986,2)</f>
        <v>0</v>
      </c>
    </row>
    <row r="1987" spans="1:3" x14ac:dyDescent="0.3">
      <c r="A1987">
        <f>Clean_Data!F1987*Clean_Data!G1987*(1-Clean_Data!H1987)</f>
        <v>341.94299999999998</v>
      </c>
      <c r="B1987" t="str">
        <f>IF(ROUND(A1987,2)=ROUND(Clean_Data!L1987,2),"OK","ERROR")</f>
        <v>OK</v>
      </c>
      <c r="C1987" s="4">
        <f>ROUND(A1987-Clean_Data!L1987,2)</f>
        <v>0</v>
      </c>
    </row>
    <row r="1988" spans="1:3" x14ac:dyDescent="0.3">
      <c r="A1988">
        <f>Clean_Data!F1988*Clean_Data!G1988*(1-Clean_Data!H1988)</f>
        <v>396.84119999999996</v>
      </c>
      <c r="B1988" t="str">
        <f>IF(ROUND(A1988,2)=ROUND(Clean_Data!L1988,2),"OK","ERROR")</f>
        <v>OK</v>
      </c>
      <c r="C1988" s="4">
        <f>ROUND(A1988-Clean_Data!L1988,2)</f>
        <v>0</v>
      </c>
    </row>
    <row r="1989" spans="1:3" x14ac:dyDescent="0.3">
      <c r="A1989">
        <f>Clean_Data!F1989*Clean_Data!G1989*(1-Clean_Data!H1989)</f>
        <v>420.5532</v>
      </c>
      <c r="B1989" t="str">
        <f>IF(ROUND(A1989,2)=ROUND(Clean_Data!L1989,2),"OK","ERROR")</f>
        <v>OK</v>
      </c>
      <c r="C1989" s="4">
        <f>ROUND(A1989-Clean_Data!L1989,2)</f>
        <v>0</v>
      </c>
    </row>
    <row r="1990" spans="1:3" x14ac:dyDescent="0.3">
      <c r="A1990">
        <f>Clean_Data!F1990*Clean_Data!G1990*(1-Clean_Data!H1990)</f>
        <v>2074.9350000000004</v>
      </c>
      <c r="B1990" t="str">
        <f>IF(ROUND(A1990,2)=ROUND(Clean_Data!L1990,2),"OK","ERROR")</f>
        <v>OK</v>
      </c>
      <c r="C1990" s="4">
        <f>ROUND(A1990-Clean_Data!L1990,2)</f>
        <v>0</v>
      </c>
    </row>
    <row r="1991" spans="1:3" x14ac:dyDescent="0.3">
      <c r="A1991">
        <f>Clean_Data!F1991*Clean_Data!G1991*(1-Clean_Data!H1991)</f>
        <v>1742.7179000000001</v>
      </c>
      <c r="B1991" t="str">
        <f>IF(ROUND(A1991,2)=ROUND(Clean_Data!L1991,2),"OK","ERROR")</f>
        <v>OK</v>
      </c>
      <c r="C1991" s="4">
        <f>ROUND(A1991-Clean_Data!L1991,2)</f>
        <v>0</v>
      </c>
    </row>
    <row r="1992" spans="1:3" x14ac:dyDescent="0.3">
      <c r="A1992">
        <f>Clean_Data!F1992*Clean_Data!G1992*(1-Clean_Data!H1992)</f>
        <v>933.99</v>
      </c>
      <c r="B1992" t="str">
        <f>IF(ROUND(A1992,2)=ROUND(Clean_Data!L1992,2),"OK","ERROR")</f>
        <v>OK</v>
      </c>
      <c r="C1992" s="4">
        <f>ROUND(A1992-Clean_Data!L1992,2)</f>
        <v>0</v>
      </c>
    </row>
    <row r="1993" spans="1:3" x14ac:dyDescent="0.3">
      <c r="A1993">
        <f>Clean_Data!F1993*Clean_Data!G1993*(1-Clean_Data!H1993)</f>
        <v>143.22</v>
      </c>
      <c r="B1993" t="str">
        <f>IF(ROUND(A1993,2)=ROUND(Clean_Data!L1993,2),"OK","ERROR")</f>
        <v>OK</v>
      </c>
      <c r="C1993" s="4">
        <f>ROUND(A1993-Clean_Data!L1993,2)</f>
        <v>0</v>
      </c>
    </row>
    <row r="1994" spans="1:3" x14ac:dyDescent="0.3">
      <c r="A1994">
        <f>Clean_Data!F1994*Clean_Data!G1994*(1-Clean_Data!H1994)</f>
        <v>202.75749999999999</v>
      </c>
      <c r="B1994" t="str">
        <f>IF(ROUND(A1994,2)=ROUND(Clean_Data!L1994,2),"OK","ERROR")</f>
        <v>OK</v>
      </c>
      <c r="C1994" s="4">
        <f>ROUND(A1994-Clean_Data!L1994,2)</f>
        <v>0</v>
      </c>
    </row>
    <row r="1995" spans="1:3" x14ac:dyDescent="0.3">
      <c r="A1995">
        <f>Clean_Data!F1995*Clean_Data!G1995*(1-Clean_Data!H1995)</f>
        <v>536.80320000000006</v>
      </c>
      <c r="B1995" t="str">
        <f>IF(ROUND(A1995,2)=ROUND(Clean_Data!L1995,2),"OK","ERROR")</f>
        <v>OK</v>
      </c>
      <c r="C1995" s="4">
        <f>ROUND(A1995-Clean_Data!L1995,2)</f>
        <v>0</v>
      </c>
    </row>
    <row r="1996" spans="1:3" x14ac:dyDescent="0.3">
      <c r="A1996">
        <f>Clean_Data!F1996*Clean_Data!G1996*(1-Clean_Data!H1996)</f>
        <v>1279.4112</v>
      </c>
      <c r="B1996" t="str">
        <f>IF(ROUND(A1996,2)=ROUND(Clean_Data!L1996,2),"OK","ERROR")</f>
        <v>OK</v>
      </c>
      <c r="C1996" s="4">
        <f>ROUND(A1996-Clean_Data!L1996,2)</f>
        <v>0</v>
      </c>
    </row>
    <row r="1997" spans="1:3" x14ac:dyDescent="0.3">
      <c r="A1997">
        <f>Clean_Data!F1997*Clean_Data!G1997*(1-Clean_Data!H1997)</f>
        <v>671.46</v>
      </c>
      <c r="B1997" t="str">
        <f>IF(ROUND(A1997,2)=ROUND(Clean_Data!L1997,2),"OK","ERROR")</f>
        <v>OK</v>
      </c>
      <c r="C1997" s="4">
        <f>ROUND(A1997-Clean_Data!L1997,2)</f>
        <v>0</v>
      </c>
    </row>
    <row r="1998" spans="1:3" x14ac:dyDescent="0.3">
      <c r="A1998">
        <f>Clean_Data!F1998*Clean_Data!G1998*(1-Clean_Data!H1998)</f>
        <v>641.93820000000005</v>
      </c>
      <c r="B1998" t="str">
        <f>IF(ROUND(A1998,2)=ROUND(Clean_Data!L1998,2),"OK","ERROR")</f>
        <v>OK</v>
      </c>
      <c r="C1998" s="4">
        <f>ROUND(A1998-Clean_Data!L1998,2)</f>
        <v>0</v>
      </c>
    </row>
    <row r="1999" spans="1:3" x14ac:dyDescent="0.3">
      <c r="A1999">
        <f>Clean_Data!F1999*Clean_Data!G1999*(1-Clean_Data!H1999)</f>
        <v>1659.4080999999999</v>
      </c>
      <c r="B1999" t="str">
        <f>IF(ROUND(A1999,2)=ROUND(Clean_Data!L1999,2),"OK","ERROR")</f>
        <v>OK</v>
      </c>
      <c r="C1999" s="4">
        <f>ROUND(A1999-Clean_Data!L1999,2)</f>
        <v>0</v>
      </c>
    </row>
    <row r="2000" spans="1:3" x14ac:dyDescent="0.3">
      <c r="A2000">
        <f>Clean_Data!F2000*Clean_Data!G2000*(1-Clean_Data!H2000)</f>
        <v>298.98099999999999</v>
      </c>
      <c r="B2000" t="str">
        <f>IF(ROUND(A2000,2)=ROUND(Clean_Data!L2000,2),"OK","ERROR")</f>
        <v>OK</v>
      </c>
      <c r="C2000" s="4">
        <f>ROUND(A2000-Clean_Data!L2000,2)</f>
        <v>0</v>
      </c>
    </row>
    <row r="2001" spans="1:3" x14ac:dyDescent="0.3">
      <c r="A2001">
        <f>Clean_Data!F2001*Clean_Data!G2001*(1-Clean_Data!H2001)</f>
        <v>2905.98</v>
      </c>
      <c r="B2001" t="str">
        <f>IF(ROUND(A2001,2)=ROUND(Clean_Data!L2001,2),"OK","ERROR")</f>
        <v>OK</v>
      </c>
      <c r="C2001" s="4">
        <f>ROUND(A2001-Clean_Data!L2001,2)</f>
        <v>0</v>
      </c>
    </row>
    <row r="2002" spans="1:3" x14ac:dyDescent="0.3">
      <c r="A2002">
        <f>Clean_Data!F2002*Clean_Data!G2002*(1-Clean_Data!H2002)</f>
        <v>1047.9259999999999</v>
      </c>
      <c r="B2002" t="str">
        <f>IF(ROUND(A2002,2)=ROUND(Clean_Data!L2002,2),"OK","ERROR")</f>
        <v>OK</v>
      </c>
      <c r="C2002" s="4">
        <f>ROUND(A2002-Clean_Data!L2002,2)</f>
        <v>0</v>
      </c>
    </row>
    <row r="2003" spans="1:3" x14ac:dyDescent="0.3">
      <c r="A2003">
        <f>Clean_Data!F2003*Clean_Data!G2003*(1-Clean_Data!H2003)</f>
        <v>922.37129999999991</v>
      </c>
      <c r="B2003" t="str">
        <f>IF(ROUND(A2003,2)=ROUND(Clean_Data!L2003,2),"OK","ERROR")</f>
        <v>OK</v>
      </c>
      <c r="C2003" s="4">
        <f>ROUND(A2003-Clean_Data!L2003,2)</f>
        <v>0</v>
      </c>
    </row>
    <row r="2004" spans="1:3" x14ac:dyDescent="0.3">
      <c r="A2004">
        <f>Clean_Data!F2004*Clean_Data!G2004*(1-Clean_Data!H2004)</f>
        <v>214.26119999999997</v>
      </c>
      <c r="B2004" t="str">
        <f>IF(ROUND(A2004,2)=ROUND(Clean_Data!L2004,2),"OK","ERROR")</f>
        <v>OK</v>
      </c>
      <c r="C2004" s="4">
        <f>ROUND(A2004-Clean_Data!L2004,2)</f>
        <v>0</v>
      </c>
    </row>
    <row r="2005" spans="1:3" x14ac:dyDescent="0.3">
      <c r="A2005">
        <f>Clean_Data!F2005*Clean_Data!G2005*(1-Clean_Data!H2005)</f>
        <v>393.46559999999999</v>
      </c>
      <c r="B2005" t="str">
        <f>IF(ROUND(A2005,2)=ROUND(Clean_Data!L2005,2),"OK","ERROR")</f>
        <v>OK</v>
      </c>
      <c r="C2005" s="4">
        <f>ROUND(A2005-Clean_Data!L2005,2)</f>
        <v>0</v>
      </c>
    </row>
    <row r="2006" spans="1:3" x14ac:dyDescent="0.3">
      <c r="A2006">
        <f>Clean_Data!F2006*Clean_Data!G2006*(1-Clean_Data!H2006)</f>
        <v>2401.3440000000001</v>
      </c>
      <c r="B2006" t="str">
        <f>IF(ROUND(A2006,2)=ROUND(Clean_Data!L2006,2),"OK","ERROR")</f>
        <v>OK</v>
      </c>
      <c r="C2006" s="4">
        <f>ROUND(A2006-Clean_Data!L2006,2)</f>
        <v>0</v>
      </c>
    </row>
    <row r="2007" spans="1:3" x14ac:dyDescent="0.3">
      <c r="A2007">
        <f>Clean_Data!F2007*Clean_Data!G2007*(1-Clean_Data!H2007)</f>
        <v>886.07999999999993</v>
      </c>
      <c r="B2007" t="str">
        <f>IF(ROUND(A2007,2)=ROUND(Clean_Data!L2007,2),"OK","ERROR")</f>
        <v>OK</v>
      </c>
      <c r="C2007" s="4">
        <f>ROUND(A2007-Clean_Data!L2007,2)</f>
        <v>0</v>
      </c>
    </row>
    <row r="2008" spans="1:3" x14ac:dyDescent="0.3">
      <c r="A2008">
        <f>Clean_Data!F2008*Clean_Data!G2008*(1-Clean_Data!H2008)</f>
        <v>1456.4976000000001</v>
      </c>
      <c r="B2008" t="str">
        <f>IF(ROUND(A2008,2)=ROUND(Clean_Data!L2008,2),"OK","ERROR")</f>
        <v>OK</v>
      </c>
      <c r="C2008" s="4">
        <f>ROUND(A2008-Clean_Data!L2008,2)</f>
        <v>0</v>
      </c>
    </row>
    <row r="2009" spans="1:3" x14ac:dyDescent="0.3">
      <c r="A2009">
        <f>Clean_Data!F2009*Clean_Data!G2009*(1-Clean_Data!H2009)</f>
        <v>2155.6178</v>
      </c>
      <c r="B2009" t="str">
        <f>IF(ROUND(A2009,2)=ROUND(Clean_Data!L2009,2),"OK","ERROR")</f>
        <v>OK</v>
      </c>
      <c r="C2009" s="4">
        <f>ROUND(A2009-Clean_Data!L2009,2)</f>
        <v>0</v>
      </c>
    </row>
    <row r="2010" spans="1:3" x14ac:dyDescent="0.3">
      <c r="A2010">
        <f>Clean_Data!F2010*Clean_Data!G2010*(1-Clean_Data!H2010)</f>
        <v>403.8954</v>
      </c>
      <c r="B2010" t="str">
        <f>IF(ROUND(A2010,2)=ROUND(Clean_Data!L2010,2),"OK","ERROR")</f>
        <v>OK</v>
      </c>
      <c r="C2010" s="4">
        <f>ROUND(A2010-Clean_Data!L2010,2)</f>
        <v>0</v>
      </c>
    </row>
    <row r="2011" spans="1:3" x14ac:dyDescent="0.3">
      <c r="A2011">
        <f>Clean_Data!F2011*Clean_Data!G2011*(1-Clean_Data!H2011)</f>
        <v>376.83479999999997</v>
      </c>
      <c r="B2011" t="str">
        <f>IF(ROUND(A2011,2)=ROUND(Clean_Data!L2011,2),"OK","ERROR")</f>
        <v>OK</v>
      </c>
      <c r="C2011" s="4">
        <f>ROUND(A2011-Clean_Data!L2011,2)</f>
        <v>0</v>
      </c>
    </row>
    <row r="2012" spans="1:3" x14ac:dyDescent="0.3">
      <c r="A2012">
        <f>Clean_Data!F2012*Clean_Data!G2012*(1-Clean_Data!H2012)</f>
        <v>1287.104</v>
      </c>
      <c r="B2012" t="str">
        <f>IF(ROUND(A2012,2)=ROUND(Clean_Data!L2012,2),"OK","ERROR")</f>
        <v>OK</v>
      </c>
      <c r="C2012" s="4">
        <f>ROUND(A2012-Clean_Data!L2012,2)</f>
        <v>0</v>
      </c>
    </row>
    <row r="2013" spans="1:3" x14ac:dyDescent="0.3">
      <c r="A2013">
        <f>Clean_Data!F2013*Clean_Data!G2013*(1-Clean_Data!H2013)</f>
        <v>121.9104</v>
      </c>
      <c r="B2013" t="str">
        <f>IF(ROUND(A2013,2)=ROUND(Clean_Data!L2013,2),"OK","ERROR")</f>
        <v>OK</v>
      </c>
      <c r="C2013" s="4">
        <f>ROUND(A2013-Clean_Data!L2013,2)</f>
        <v>0</v>
      </c>
    </row>
    <row r="2014" spans="1:3" x14ac:dyDescent="0.3">
      <c r="A2014">
        <f>Clean_Data!F2014*Clean_Data!G2014*(1-Clean_Data!H2014)</f>
        <v>359.29419999999993</v>
      </c>
      <c r="B2014" t="str">
        <f>IF(ROUND(A2014,2)=ROUND(Clean_Data!L2014,2),"OK","ERROR")</f>
        <v>OK</v>
      </c>
      <c r="C2014" s="4">
        <f>ROUND(A2014-Clean_Data!L2014,2)</f>
        <v>0</v>
      </c>
    </row>
    <row r="2015" spans="1:3" x14ac:dyDescent="0.3">
      <c r="A2015">
        <f>Clean_Data!F2015*Clean_Data!G2015*(1-Clean_Data!H2015)</f>
        <v>162.5806</v>
      </c>
      <c r="B2015" t="str">
        <f>IF(ROUND(A2015,2)=ROUND(Clean_Data!L2015,2),"OK","ERROR")</f>
        <v>OK</v>
      </c>
      <c r="C2015" s="4">
        <f>ROUND(A2015-Clean_Data!L2015,2)</f>
        <v>0</v>
      </c>
    </row>
    <row r="2016" spans="1:3" x14ac:dyDescent="0.3">
      <c r="A2016">
        <f>Clean_Data!F2016*Clean_Data!G2016*(1-Clean_Data!H2016)</f>
        <v>1600.5164</v>
      </c>
      <c r="B2016" t="str">
        <f>IF(ROUND(A2016,2)=ROUND(Clean_Data!L2016,2),"OK","ERROR")</f>
        <v>OK</v>
      </c>
      <c r="C2016" s="4">
        <f>ROUND(A2016-Clean_Data!L2016,2)</f>
        <v>0</v>
      </c>
    </row>
    <row r="2017" spans="1:3" x14ac:dyDescent="0.3">
      <c r="A2017">
        <f>Clean_Data!F2017*Clean_Data!G2017*(1-Clean_Data!H2017)</f>
        <v>1895.2920000000004</v>
      </c>
      <c r="B2017" t="str">
        <f>IF(ROUND(A2017,2)=ROUND(Clean_Data!L2017,2),"OK","ERROR")</f>
        <v>OK</v>
      </c>
      <c r="C2017" s="4">
        <f>ROUND(A2017-Clean_Data!L2017,2)</f>
        <v>0</v>
      </c>
    </row>
    <row r="2018" spans="1:3" x14ac:dyDescent="0.3">
      <c r="A2018">
        <f>Clean_Data!F2018*Clean_Data!G2018*(1-Clean_Data!H2018)</f>
        <v>629.26639999999998</v>
      </c>
      <c r="B2018" t="str">
        <f>IF(ROUND(A2018,2)=ROUND(Clean_Data!L2018,2),"OK","ERROR")</f>
        <v>OK</v>
      </c>
      <c r="C2018" s="4">
        <f>ROUND(A2018-Clean_Data!L2018,2)</f>
        <v>0</v>
      </c>
    </row>
    <row r="2019" spans="1:3" x14ac:dyDescent="0.3">
      <c r="A2019">
        <f>Clean_Data!F2019*Clean_Data!G2019*(1-Clean_Data!H2019)</f>
        <v>286.8768</v>
      </c>
      <c r="B2019" t="str">
        <f>IF(ROUND(A2019,2)=ROUND(Clean_Data!L2019,2),"OK","ERROR")</f>
        <v>OK</v>
      </c>
      <c r="C2019" s="4">
        <f>ROUND(A2019-Clean_Data!L2019,2)</f>
        <v>0</v>
      </c>
    </row>
    <row r="2020" spans="1:3" x14ac:dyDescent="0.3">
      <c r="A2020">
        <f>Clean_Data!F2020*Clean_Data!G2020*(1-Clean_Data!H2020)</f>
        <v>3095.5470000000005</v>
      </c>
      <c r="B2020" t="str">
        <f>IF(ROUND(A2020,2)=ROUND(Clean_Data!L2020,2),"OK","ERROR")</f>
        <v>OK</v>
      </c>
      <c r="C2020" s="4">
        <f>ROUND(A2020-Clean_Data!L2020,2)</f>
        <v>0</v>
      </c>
    </row>
    <row r="2021" spans="1:3" x14ac:dyDescent="0.3">
      <c r="A2021">
        <f>Clean_Data!F2021*Clean_Data!G2021*(1-Clean_Data!H2021)</f>
        <v>701.11500000000001</v>
      </c>
      <c r="B2021" t="str">
        <f>IF(ROUND(A2021,2)=ROUND(Clean_Data!L2021,2),"OK","ERROR")</f>
        <v>OK</v>
      </c>
      <c r="C2021" s="4">
        <f>ROUND(A2021-Clean_Data!L2021,2)</f>
        <v>0</v>
      </c>
    </row>
    <row r="2022" spans="1:3" x14ac:dyDescent="0.3">
      <c r="A2022">
        <f>Clean_Data!F2022*Clean_Data!G2022*(1-Clean_Data!H2022)</f>
        <v>1820.7</v>
      </c>
      <c r="B2022" t="str">
        <f>IF(ROUND(A2022,2)=ROUND(Clean_Data!L2022,2),"OK","ERROR")</f>
        <v>OK</v>
      </c>
      <c r="C2022" s="4">
        <f>ROUND(A2022-Clean_Data!L2022,2)</f>
        <v>0</v>
      </c>
    </row>
    <row r="2023" spans="1:3" x14ac:dyDescent="0.3">
      <c r="A2023">
        <f>Clean_Data!F2023*Clean_Data!G2023*(1-Clean_Data!H2023)</f>
        <v>599.30820000000006</v>
      </c>
      <c r="B2023" t="str">
        <f>IF(ROUND(A2023,2)=ROUND(Clean_Data!L2023,2),"OK","ERROR")</f>
        <v>OK</v>
      </c>
      <c r="C2023" s="4">
        <f>ROUND(A2023-Clean_Data!L2023,2)</f>
        <v>0</v>
      </c>
    </row>
    <row r="2024" spans="1:3" x14ac:dyDescent="0.3">
      <c r="A2024">
        <f>Clean_Data!F2024*Clean_Data!G2024*(1-Clean_Data!H2024)</f>
        <v>2594.9076</v>
      </c>
      <c r="B2024" t="str">
        <f>IF(ROUND(A2024,2)=ROUND(Clean_Data!L2024,2),"OK","ERROR")</f>
        <v>OK</v>
      </c>
      <c r="C2024" s="4">
        <f>ROUND(A2024-Clean_Data!L2024,2)</f>
        <v>0</v>
      </c>
    </row>
    <row r="2025" spans="1:3" x14ac:dyDescent="0.3">
      <c r="A2025">
        <f>Clean_Data!F2025*Clean_Data!G2025*(1-Clean_Data!H2025)</f>
        <v>1449.8589999999999</v>
      </c>
      <c r="B2025" t="str">
        <f>IF(ROUND(A2025,2)=ROUND(Clean_Data!L2025,2),"OK","ERROR")</f>
        <v>OK</v>
      </c>
      <c r="C2025" s="4">
        <f>ROUND(A2025-Clean_Data!L2025,2)</f>
        <v>0</v>
      </c>
    </row>
    <row r="2026" spans="1:3" x14ac:dyDescent="0.3">
      <c r="A2026">
        <f>Clean_Data!F2026*Clean_Data!G2026*(1-Clean_Data!H2026)</f>
        <v>742.72800000000007</v>
      </c>
      <c r="B2026" t="str">
        <f>IF(ROUND(A2026,2)=ROUND(Clean_Data!L2026,2),"OK","ERROR")</f>
        <v>OK</v>
      </c>
      <c r="C2026" s="4">
        <f>ROUND(A2026-Clean_Data!L2026,2)</f>
        <v>0</v>
      </c>
    </row>
    <row r="2027" spans="1:3" x14ac:dyDescent="0.3">
      <c r="A2027">
        <f>Clean_Data!F2027*Clean_Data!G2027*(1-Clean_Data!H2027)</f>
        <v>405.58980000000003</v>
      </c>
      <c r="B2027" t="str">
        <f>IF(ROUND(A2027,2)=ROUND(Clean_Data!L2027,2),"OK","ERROR")</f>
        <v>OK</v>
      </c>
      <c r="C2027" s="4">
        <f>ROUND(A2027-Clean_Data!L2027,2)</f>
        <v>0</v>
      </c>
    </row>
    <row r="2028" spans="1:3" x14ac:dyDescent="0.3">
      <c r="A2028">
        <f>Clean_Data!F2028*Clean_Data!G2028*(1-Clean_Data!H2028)</f>
        <v>307.92699999999996</v>
      </c>
      <c r="B2028" t="str">
        <f>IF(ROUND(A2028,2)=ROUND(Clean_Data!L2028,2),"OK","ERROR")</f>
        <v>OK</v>
      </c>
      <c r="C2028" s="4">
        <f>ROUND(A2028-Clean_Data!L2028,2)</f>
        <v>0</v>
      </c>
    </row>
    <row r="2029" spans="1:3" x14ac:dyDescent="0.3">
      <c r="A2029">
        <f>Clean_Data!F2029*Clean_Data!G2029*(1-Clean_Data!H2029)</f>
        <v>243.44849999999997</v>
      </c>
      <c r="B2029" t="str">
        <f>IF(ROUND(A2029,2)=ROUND(Clean_Data!L2029,2),"OK","ERROR")</f>
        <v>OK</v>
      </c>
      <c r="C2029" s="4">
        <f>ROUND(A2029-Clean_Data!L2029,2)</f>
        <v>0</v>
      </c>
    </row>
    <row r="2030" spans="1:3" x14ac:dyDescent="0.3">
      <c r="A2030">
        <f>Clean_Data!F2030*Clean_Data!G2030*(1-Clean_Data!H2030)</f>
        <v>485.18190000000004</v>
      </c>
      <c r="B2030" t="str">
        <f>IF(ROUND(A2030,2)=ROUND(Clean_Data!L2030,2),"OK","ERROR")</f>
        <v>OK</v>
      </c>
      <c r="C2030" s="4">
        <f>ROUND(A2030-Clean_Data!L2030,2)</f>
        <v>0</v>
      </c>
    </row>
    <row r="2031" spans="1:3" x14ac:dyDescent="0.3">
      <c r="A2031">
        <f>Clean_Data!F2031*Clean_Data!G2031*(1-Clean_Data!H2031)</f>
        <v>39.402000000000001</v>
      </c>
      <c r="B2031" t="str">
        <f>IF(ROUND(A2031,2)=ROUND(Clean_Data!L2031,2),"OK","ERROR")</f>
        <v>OK</v>
      </c>
      <c r="C2031" s="4">
        <f>ROUND(A2031-Clean_Data!L2031,2)</f>
        <v>0</v>
      </c>
    </row>
    <row r="2032" spans="1:3" x14ac:dyDescent="0.3">
      <c r="A2032">
        <f>Clean_Data!F2032*Clean_Data!G2032*(1-Clean_Data!H2032)</f>
        <v>1796.8005999999998</v>
      </c>
      <c r="B2032" t="str">
        <f>IF(ROUND(A2032,2)=ROUND(Clean_Data!L2032,2),"OK","ERROR")</f>
        <v>OK</v>
      </c>
      <c r="C2032" s="4">
        <f>ROUND(A2032-Clean_Data!L2032,2)</f>
        <v>0</v>
      </c>
    </row>
    <row r="2033" spans="1:3" x14ac:dyDescent="0.3">
      <c r="A2033">
        <f>Clean_Data!F2033*Clean_Data!G2033*(1-Clean_Data!H2033)</f>
        <v>1159.8005000000001</v>
      </c>
      <c r="B2033" t="str">
        <f>IF(ROUND(A2033,2)=ROUND(Clean_Data!L2033,2),"OK","ERROR")</f>
        <v>OK</v>
      </c>
      <c r="C2033" s="4">
        <f>ROUND(A2033-Clean_Data!L2033,2)</f>
        <v>0</v>
      </c>
    </row>
    <row r="2034" spans="1:3" x14ac:dyDescent="0.3">
      <c r="A2034">
        <f>Clean_Data!F2034*Clean_Data!G2034*(1-Clean_Data!H2034)</f>
        <v>480.99239999999998</v>
      </c>
      <c r="B2034" t="str">
        <f>IF(ROUND(A2034,2)=ROUND(Clean_Data!L2034,2),"OK","ERROR")</f>
        <v>OK</v>
      </c>
      <c r="C2034" s="4">
        <f>ROUND(A2034-Clean_Data!L2034,2)</f>
        <v>0</v>
      </c>
    </row>
    <row r="2035" spans="1:3" x14ac:dyDescent="0.3">
      <c r="A2035">
        <f>Clean_Data!F2035*Clean_Data!G2035*(1-Clean_Data!H2035)</f>
        <v>1431.8840000000002</v>
      </c>
      <c r="B2035" t="str">
        <f>IF(ROUND(A2035,2)=ROUND(Clean_Data!L2035,2),"OK","ERROR")</f>
        <v>OK</v>
      </c>
      <c r="C2035" s="4">
        <f>ROUND(A2035-Clean_Data!L2035,2)</f>
        <v>0</v>
      </c>
    </row>
    <row r="2036" spans="1:3" x14ac:dyDescent="0.3">
      <c r="A2036">
        <f>Clean_Data!F2036*Clean_Data!G2036*(1-Clean_Data!H2036)</f>
        <v>206.50739999999996</v>
      </c>
      <c r="B2036" t="str">
        <f>IF(ROUND(A2036,2)=ROUND(Clean_Data!L2036,2),"OK","ERROR")</f>
        <v>OK</v>
      </c>
      <c r="C2036" s="4">
        <f>ROUND(A2036-Clean_Data!L2036,2)</f>
        <v>0</v>
      </c>
    </row>
    <row r="2037" spans="1:3" x14ac:dyDescent="0.3">
      <c r="A2037">
        <f>Clean_Data!F2037*Clean_Data!G2037*(1-Clean_Data!H2037)</f>
        <v>1122.4083000000001</v>
      </c>
      <c r="B2037" t="str">
        <f>IF(ROUND(A2037,2)=ROUND(Clean_Data!L2037,2),"OK","ERROR")</f>
        <v>OK</v>
      </c>
      <c r="C2037" s="4">
        <f>ROUND(A2037-Clean_Data!L2037,2)</f>
        <v>0</v>
      </c>
    </row>
    <row r="2038" spans="1:3" x14ac:dyDescent="0.3">
      <c r="A2038">
        <f>Clean_Data!F2038*Clean_Data!G2038*(1-Clean_Data!H2038)</f>
        <v>1158.4243999999999</v>
      </c>
      <c r="B2038" t="str">
        <f>IF(ROUND(A2038,2)=ROUND(Clean_Data!L2038,2),"OK","ERROR")</f>
        <v>OK</v>
      </c>
      <c r="C2038" s="4">
        <f>ROUND(A2038-Clean_Data!L2038,2)</f>
        <v>0</v>
      </c>
    </row>
    <row r="2039" spans="1:3" x14ac:dyDescent="0.3">
      <c r="A2039">
        <f>Clean_Data!F2039*Clean_Data!G2039*(1-Clean_Data!H2039)</f>
        <v>1732.5119999999999</v>
      </c>
      <c r="B2039" t="str">
        <f>IF(ROUND(A2039,2)=ROUND(Clean_Data!L2039,2),"OK","ERROR")</f>
        <v>OK</v>
      </c>
      <c r="C2039" s="4">
        <f>ROUND(A2039-Clean_Data!L2039,2)</f>
        <v>0</v>
      </c>
    </row>
    <row r="2040" spans="1:3" x14ac:dyDescent="0.3">
      <c r="A2040">
        <f>Clean_Data!F2040*Clean_Data!G2040*(1-Clean_Data!H2040)</f>
        <v>1973.1074999999998</v>
      </c>
      <c r="B2040" t="str">
        <f>IF(ROUND(A2040,2)=ROUND(Clean_Data!L2040,2),"OK","ERROR")</f>
        <v>OK</v>
      </c>
      <c r="C2040" s="4">
        <f>ROUND(A2040-Clean_Data!L2040,2)</f>
        <v>0</v>
      </c>
    </row>
    <row r="2041" spans="1:3" x14ac:dyDescent="0.3">
      <c r="A2041">
        <f>Clean_Data!F2041*Clean_Data!G2041*(1-Clean_Data!H2041)</f>
        <v>1171.8471</v>
      </c>
      <c r="B2041" t="str">
        <f>IF(ROUND(A2041,2)=ROUND(Clean_Data!L2041,2),"OK","ERROR")</f>
        <v>OK</v>
      </c>
      <c r="C2041" s="4">
        <f>ROUND(A2041-Clean_Data!L2041,2)</f>
        <v>0</v>
      </c>
    </row>
    <row r="2042" spans="1:3" x14ac:dyDescent="0.3">
      <c r="A2042">
        <f>Clean_Data!F2042*Clean_Data!G2042*(1-Clean_Data!H2042)</f>
        <v>2086.3115999999995</v>
      </c>
      <c r="B2042" t="str">
        <f>IF(ROUND(A2042,2)=ROUND(Clean_Data!L2042,2),"OK","ERROR")</f>
        <v>OK</v>
      </c>
      <c r="C2042" s="4">
        <f>ROUND(A2042-Clean_Data!L2042,2)</f>
        <v>0</v>
      </c>
    </row>
    <row r="2043" spans="1:3" x14ac:dyDescent="0.3">
      <c r="A2043">
        <f>Clean_Data!F2043*Clean_Data!G2043*(1-Clean_Data!H2043)</f>
        <v>630.46199999999999</v>
      </c>
      <c r="B2043" t="str">
        <f>IF(ROUND(A2043,2)=ROUND(Clean_Data!L2043,2),"OK","ERROR")</f>
        <v>OK</v>
      </c>
      <c r="C2043" s="4">
        <f>ROUND(A2043-Clean_Data!L2043,2)</f>
        <v>0</v>
      </c>
    </row>
    <row r="2044" spans="1:3" x14ac:dyDescent="0.3">
      <c r="A2044">
        <f>Clean_Data!F2044*Clean_Data!G2044*(1-Clean_Data!H2044)</f>
        <v>595.83660000000009</v>
      </c>
      <c r="B2044" t="str">
        <f>IF(ROUND(A2044,2)=ROUND(Clean_Data!L2044,2),"OK","ERROR")</f>
        <v>OK</v>
      </c>
      <c r="C2044" s="4">
        <f>ROUND(A2044-Clean_Data!L2044,2)</f>
        <v>0</v>
      </c>
    </row>
    <row r="2045" spans="1:3" x14ac:dyDescent="0.3">
      <c r="A2045">
        <f>Clean_Data!F2045*Clean_Data!G2045*(1-Clean_Data!H2045)</f>
        <v>1522.1004</v>
      </c>
      <c r="B2045" t="str">
        <f>IF(ROUND(A2045,2)=ROUND(Clean_Data!L2045,2),"OK","ERROR")</f>
        <v>OK</v>
      </c>
      <c r="C2045" s="4">
        <f>ROUND(A2045-Clean_Data!L2045,2)</f>
        <v>0</v>
      </c>
    </row>
    <row r="2046" spans="1:3" x14ac:dyDescent="0.3">
      <c r="A2046">
        <f>Clean_Data!F2046*Clean_Data!G2046*(1-Clean_Data!H2046)</f>
        <v>1296.5408999999997</v>
      </c>
      <c r="B2046" t="str">
        <f>IF(ROUND(A2046,2)=ROUND(Clean_Data!L2046,2),"OK","ERROR")</f>
        <v>OK</v>
      </c>
      <c r="C2046" s="4">
        <f>ROUND(A2046-Clean_Data!L2046,2)</f>
        <v>0</v>
      </c>
    </row>
    <row r="2047" spans="1:3" x14ac:dyDescent="0.3">
      <c r="A2047">
        <f>Clean_Data!F2047*Clean_Data!G2047*(1-Clean_Data!H2047)</f>
        <v>2409.3215999999998</v>
      </c>
      <c r="B2047" t="str">
        <f>IF(ROUND(A2047,2)=ROUND(Clean_Data!L2047,2),"OK","ERROR")</f>
        <v>OK</v>
      </c>
      <c r="C2047" s="4">
        <f>ROUND(A2047-Clean_Data!L2047,2)</f>
        <v>0</v>
      </c>
    </row>
    <row r="2048" spans="1:3" x14ac:dyDescent="0.3">
      <c r="A2048">
        <f>Clean_Data!F2048*Clean_Data!G2048*(1-Clean_Data!H2048)</f>
        <v>257.41399999999993</v>
      </c>
      <c r="B2048" t="str">
        <f>IF(ROUND(A2048,2)=ROUND(Clean_Data!L2048,2),"OK","ERROR")</f>
        <v>OK</v>
      </c>
      <c r="C2048" s="4">
        <f>ROUND(A2048-Clean_Data!L2048,2)</f>
        <v>0</v>
      </c>
    </row>
    <row r="2049" spans="1:3" x14ac:dyDescent="0.3">
      <c r="A2049">
        <f>Clean_Data!F2049*Clean_Data!G2049*(1-Clean_Data!H2049)</f>
        <v>225.73159999999999</v>
      </c>
      <c r="B2049" t="str">
        <f>IF(ROUND(A2049,2)=ROUND(Clean_Data!L2049,2),"OK","ERROR")</f>
        <v>OK</v>
      </c>
      <c r="C2049" s="4">
        <f>ROUND(A2049-Clean_Data!L2049,2)</f>
        <v>0</v>
      </c>
    </row>
    <row r="2050" spans="1:3" x14ac:dyDescent="0.3">
      <c r="A2050">
        <f>Clean_Data!F2050*Clean_Data!G2050*(1-Clean_Data!H2050)</f>
        <v>1819.8363999999999</v>
      </c>
      <c r="B2050" t="str">
        <f>IF(ROUND(A2050,2)=ROUND(Clean_Data!L2050,2),"OK","ERROR")</f>
        <v>OK</v>
      </c>
      <c r="C2050" s="4">
        <f>ROUND(A2050-Clean_Data!L2050,2)</f>
        <v>0</v>
      </c>
    </row>
    <row r="2051" spans="1:3" x14ac:dyDescent="0.3">
      <c r="A2051">
        <f>Clean_Data!F2051*Clean_Data!G2051*(1-Clean_Data!H2051)</f>
        <v>593.89439999999991</v>
      </c>
      <c r="B2051" t="str">
        <f>IF(ROUND(A2051,2)=ROUND(Clean_Data!L2051,2),"OK","ERROR")</f>
        <v>OK</v>
      </c>
      <c r="C2051" s="4">
        <f>ROUND(A2051-Clean_Data!L2051,2)</f>
        <v>0</v>
      </c>
    </row>
    <row r="2052" spans="1:3" x14ac:dyDescent="0.3">
      <c r="A2052">
        <f>Clean_Data!F2052*Clean_Data!G2052*(1-Clean_Data!H2052)</f>
        <v>753.66</v>
      </c>
      <c r="B2052" t="str">
        <f>IF(ROUND(A2052,2)=ROUND(Clean_Data!L2052,2),"OK","ERROR")</f>
        <v>OK</v>
      </c>
      <c r="C2052" s="4">
        <f>ROUND(A2052-Clean_Data!L2052,2)</f>
        <v>0</v>
      </c>
    </row>
    <row r="2053" spans="1:3" x14ac:dyDescent="0.3">
      <c r="A2053">
        <f>Clean_Data!F2053*Clean_Data!G2053*(1-Clean_Data!H2053)</f>
        <v>598.1508</v>
      </c>
      <c r="B2053" t="str">
        <f>IF(ROUND(A2053,2)=ROUND(Clean_Data!L2053,2),"OK","ERROR")</f>
        <v>OK</v>
      </c>
      <c r="C2053" s="4">
        <f>ROUND(A2053-Clean_Data!L2053,2)</f>
        <v>0</v>
      </c>
    </row>
    <row r="2054" spans="1:3" x14ac:dyDescent="0.3">
      <c r="A2054">
        <f>Clean_Data!F2054*Clean_Data!G2054*(1-Clean_Data!H2054)</f>
        <v>1397.1080000000002</v>
      </c>
      <c r="B2054" t="str">
        <f>IF(ROUND(A2054,2)=ROUND(Clean_Data!L2054,2),"OK","ERROR")</f>
        <v>OK</v>
      </c>
      <c r="C2054" s="4">
        <f>ROUND(A2054-Clean_Data!L2054,2)</f>
        <v>0</v>
      </c>
    </row>
    <row r="2055" spans="1:3" x14ac:dyDescent="0.3">
      <c r="A2055">
        <f>Clean_Data!F2055*Clean_Data!G2055*(1-Clean_Data!H2055)</f>
        <v>2669.5104999999999</v>
      </c>
      <c r="B2055" t="str">
        <f>IF(ROUND(A2055,2)=ROUND(Clean_Data!L2055,2),"OK","ERROR")</f>
        <v>OK</v>
      </c>
      <c r="C2055" s="4">
        <f>ROUND(A2055-Clean_Data!L2055,2)</f>
        <v>0</v>
      </c>
    </row>
    <row r="2056" spans="1:3" x14ac:dyDescent="0.3">
      <c r="A2056">
        <f>Clean_Data!F2056*Clean_Data!G2056*(1-Clean_Data!H2056)</f>
        <v>1292.4839999999999</v>
      </c>
      <c r="B2056" t="str">
        <f>IF(ROUND(A2056,2)=ROUND(Clean_Data!L2056,2),"OK","ERROR")</f>
        <v>OK</v>
      </c>
      <c r="C2056" s="4">
        <f>ROUND(A2056-Clean_Data!L2056,2)</f>
        <v>0</v>
      </c>
    </row>
    <row r="2057" spans="1:3" x14ac:dyDescent="0.3">
      <c r="A2057">
        <f>Clean_Data!F2057*Clean_Data!G2057*(1-Clean_Data!H2057)</f>
        <v>332.83710000000002</v>
      </c>
      <c r="B2057" t="str">
        <f>IF(ROUND(A2057,2)=ROUND(Clean_Data!L2057,2),"OK","ERROR")</f>
        <v>OK</v>
      </c>
      <c r="C2057" s="4">
        <f>ROUND(A2057-Clean_Data!L2057,2)</f>
        <v>0</v>
      </c>
    </row>
    <row r="2058" spans="1:3" x14ac:dyDescent="0.3">
      <c r="A2058">
        <f>Clean_Data!F2058*Clean_Data!G2058*(1-Clean_Data!H2058)</f>
        <v>385.94499999999999</v>
      </c>
      <c r="B2058" t="str">
        <f>IF(ROUND(A2058,2)=ROUND(Clean_Data!L2058,2),"OK","ERROR")</f>
        <v>ERROR</v>
      </c>
      <c r="C2058" s="4">
        <f>ROUND(A2058-Clean_Data!L2058,2)</f>
        <v>0</v>
      </c>
    </row>
    <row r="2059" spans="1:3" x14ac:dyDescent="0.3">
      <c r="A2059">
        <f>Clean_Data!F2059*Clean_Data!G2059*(1-Clean_Data!H2059)</f>
        <v>145.16050000000001</v>
      </c>
      <c r="B2059" t="str">
        <f>IF(ROUND(A2059,2)=ROUND(Clean_Data!L2059,2),"OK","ERROR")</f>
        <v>OK</v>
      </c>
      <c r="C2059" s="4">
        <f>ROUND(A2059-Clean_Data!L2059,2)</f>
        <v>0</v>
      </c>
    </row>
    <row r="2060" spans="1:3" x14ac:dyDescent="0.3">
      <c r="A2060">
        <f>Clean_Data!F2060*Clean_Data!G2060*(1-Clean_Data!H2060)</f>
        <v>718.01099999999997</v>
      </c>
      <c r="B2060" t="str">
        <f>IF(ROUND(A2060,2)=ROUND(Clean_Data!L2060,2),"OK","ERROR")</f>
        <v>OK</v>
      </c>
      <c r="C2060" s="4">
        <f>ROUND(A2060-Clean_Data!L2060,2)</f>
        <v>0</v>
      </c>
    </row>
    <row r="2061" spans="1:3" x14ac:dyDescent="0.3">
      <c r="A2061">
        <f>Clean_Data!F2061*Clean_Data!G2061*(1-Clean_Data!H2061)</f>
        <v>1981.4058</v>
      </c>
      <c r="B2061" t="str">
        <f>IF(ROUND(A2061,2)=ROUND(Clean_Data!L2061,2),"OK","ERROR")</f>
        <v>OK</v>
      </c>
      <c r="C2061" s="4">
        <f>ROUND(A2061-Clean_Data!L2061,2)</f>
        <v>0</v>
      </c>
    </row>
    <row r="2062" spans="1:3" x14ac:dyDescent="0.3">
      <c r="A2062">
        <f>Clean_Data!F2062*Clean_Data!G2062*(1-Clean_Data!H2062)</f>
        <v>737.42759999999998</v>
      </c>
      <c r="B2062" t="str">
        <f>IF(ROUND(A2062,2)=ROUND(Clean_Data!L2062,2),"OK","ERROR")</f>
        <v>OK</v>
      </c>
      <c r="C2062" s="4">
        <f>ROUND(A2062-Clean_Data!L2062,2)</f>
        <v>0</v>
      </c>
    </row>
    <row r="2063" spans="1:3" x14ac:dyDescent="0.3">
      <c r="A2063">
        <f>Clean_Data!F2063*Clean_Data!G2063*(1-Clean_Data!H2063)</f>
        <v>2454.7013999999999</v>
      </c>
      <c r="B2063" t="str">
        <f>IF(ROUND(A2063,2)=ROUND(Clean_Data!L2063,2),"OK","ERROR")</f>
        <v>OK</v>
      </c>
      <c r="C2063" s="4">
        <f>ROUND(A2063-Clean_Data!L2063,2)</f>
        <v>0</v>
      </c>
    </row>
    <row r="2064" spans="1:3" x14ac:dyDescent="0.3">
      <c r="A2064">
        <f>Clean_Data!F2064*Clean_Data!G2064*(1-Clean_Data!H2064)</f>
        <v>2287.605</v>
      </c>
      <c r="B2064" t="str">
        <f>IF(ROUND(A2064,2)=ROUND(Clean_Data!L2064,2),"OK","ERROR")</f>
        <v>ERROR</v>
      </c>
      <c r="C2064" s="4">
        <f>ROUND(A2064-Clean_Data!L2064,2)</f>
        <v>0.01</v>
      </c>
    </row>
    <row r="2065" spans="1:3" x14ac:dyDescent="0.3">
      <c r="A2065">
        <f>Clean_Data!F2065*Clean_Data!G2065*(1-Clean_Data!H2065)</f>
        <v>114.93329999999999</v>
      </c>
      <c r="B2065" t="str">
        <f>IF(ROUND(A2065,2)=ROUND(Clean_Data!L2065,2),"OK","ERROR")</f>
        <v>OK</v>
      </c>
      <c r="C2065" s="4">
        <f>ROUND(A2065-Clean_Data!L2065,2)</f>
        <v>0</v>
      </c>
    </row>
    <row r="2066" spans="1:3" x14ac:dyDescent="0.3">
      <c r="A2066">
        <f>Clean_Data!F2066*Clean_Data!G2066*(1-Clean_Data!H2066)</f>
        <v>545.07600000000002</v>
      </c>
      <c r="B2066" t="str">
        <f>IF(ROUND(A2066,2)=ROUND(Clean_Data!L2066,2),"OK","ERROR")</f>
        <v>OK</v>
      </c>
      <c r="C2066" s="4">
        <f>ROUND(A2066-Clean_Data!L2066,2)</f>
        <v>0</v>
      </c>
    </row>
    <row r="2067" spans="1:3" x14ac:dyDescent="0.3">
      <c r="A2067">
        <f>Clean_Data!F2067*Clean_Data!G2067*(1-Clean_Data!H2067)</f>
        <v>2912.7069999999994</v>
      </c>
      <c r="B2067" t="str">
        <f>IF(ROUND(A2067,2)=ROUND(Clean_Data!L2067,2),"OK","ERROR")</f>
        <v>OK</v>
      </c>
      <c r="C2067" s="4">
        <f>ROUND(A2067-Clean_Data!L2067,2)</f>
        <v>0</v>
      </c>
    </row>
    <row r="2068" spans="1:3" x14ac:dyDescent="0.3">
      <c r="A2068">
        <f>Clean_Data!F2068*Clean_Data!G2068*(1-Clean_Data!H2068)</f>
        <v>208.20660000000001</v>
      </c>
      <c r="B2068" t="str">
        <f>IF(ROUND(A2068,2)=ROUND(Clean_Data!L2068,2),"OK","ERROR")</f>
        <v>OK</v>
      </c>
      <c r="C2068" s="4">
        <f>ROUND(A2068-Clean_Data!L2068,2)</f>
        <v>0</v>
      </c>
    </row>
    <row r="2069" spans="1:3" x14ac:dyDescent="0.3">
      <c r="A2069">
        <f>Clean_Data!F2069*Clean_Data!G2069*(1-Clean_Data!H2069)</f>
        <v>2024.308</v>
      </c>
      <c r="B2069" t="str">
        <f>IF(ROUND(A2069,2)=ROUND(Clean_Data!L2069,2),"OK","ERROR")</f>
        <v>OK</v>
      </c>
      <c r="C2069" s="4">
        <f>ROUND(A2069-Clean_Data!L2069,2)</f>
        <v>0</v>
      </c>
    </row>
    <row r="2070" spans="1:3" x14ac:dyDescent="0.3">
      <c r="A2070">
        <f>Clean_Data!F2070*Clean_Data!G2070*(1-Clean_Data!H2070)</f>
        <v>193.08959999999996</v>
      </c>
      <c r="B2070" t="str">
        <f>IF(ROUND(A2070,2)=ROUND(Clean_Data!L2070,2),"OK","ERROR")</f>
        <v>OK</v>
      </c>
      <c r="C2070" s="4">
        <f>ROUND(A2070-Clean_Data!L2070,2)</f>
        <v>0</v>
      </c>
    </row>
    <row r="2071" spans="1:3" x14ac:dyDescent="0.3">
      <c r="A2071">
        <f>Clean_Data!F2071*Clean_Data!G2071*(1-Clean_Data!H2071)</f>
        <v>2850.7044999999998</v>
      </c>
      <c r="B2071" t="str">
        <f>IF(ROUND(A2071,2)=ROUND(Clean_Data!L2071,2),"OK","ERROR")</f>
        <v>OK</v>
      </c>
      <c r="C2071" s="4">
        <f>ROUND(A2071-Clean_Data!L2071,2)</f>
        <v>0</v>
      </c>
    </row>
    <row r="2072" spans="1:3" x14ac:dyDescent="0.3">
      <c r="A2072">
        <f>Clean_Data!F2072*Clean_Data!G2072*(1-Clean_Data!H2072)</f>
        <v>2342.9951999999998</v>
      </c>
      <c r="B2072" t="str">
        <f>IF(ROUND(A2072,2)=ROUND(Clean_Data!L2072,2),"OK","ERROR")</f>
        <v>OK</v>
      </c>
      <c r="C2072" s="4">
        <f>ROUND(A2072-Clean_Data!L2072,2)</f>
        <v>0</v>
      </c>
    </row>
    <row r="2073" spans="1:3" x14ac:dyDescent="0.3">
      <c r="A2073">
        <f>Clean_Data!F2073*Clean_Data!G2073*(1-Clean_Data!H2073)</f>
        <v>2612.3216000000002</v>
      </c>
      <c r="B2073" t="str">
        <f>IF(ROUND(A2073,2)=ROUND(Clean_Data!L2073,2),"OK","ERROR")</f>
        <v>OK</v>
      </c>
      <c r="C2073" s="4">
        <f>ROUND(A2073-Clean_Data!L2073,2)</f>
        <v>0</v>
      </c>
    </row>
    <row r="2074" spans="1:3" x14ac:dyDescent="0.3">
      <c r="A2074">
        <f>Clean_Data!F2074*Clean_Data!G2074*(1-Clean_Data!H2074)</f>
        <v>2070.5009999999997</v>
      </c>
      <c r="B2074" t="str">
        <f>IF(ROUND(A2074,2)=ROUND(Clean_Data!L2074,2),"OK","ERROR")</f>
        <v>OK</v>
      </c>
      <c r="C2074" s="4">
        <f>ROUND(A2074-Clean_Data!L2074,2)</f>
        <v>0</v>
      </c>
    </row>
    <row r="2075" spans="1:3" x14ac:dyDescent="0.3">
      <c r="A2075">
        <f>Clean_Data!F2075*Clean_Data!G2075*(1-Clean_Data!H2075)</f>
        <v>2257.7600000000002</v>
      </c>
      <c r="B2075" t="str">
        <f>IF(ROUND(A2075,2)=ROUND(Clean_Data!L2075,2),"OK","ERROR")</f>
        <v>OK</v>
      </c>
      <c r="C2075" s="4">
        <f>ROUND(A2075-Clean_Data!L2075,2)</f>
        <v>0</v>
      </c>
    </row>
    <row r="2076" spans="1:3" x14ac:dyDescent="0.3">
      <c r="A2076">
        <f>Clean_Data!F2076*Clean_Data!G2076*(1-Clean_Data!H2076)</f>
        <v>258.63170000000002</v>
      </c>
      <c r="B2076" t="str">
        <f>IF(ROUND(A2076,2)=ROUND(Clean_Data!L2076,2),"OK","ERROR")</f>
        <v>OK</v>
      </c>
      <c r="C2076" s="4">
        <f>ROUND(A2076-Clean_Data!L2076,2)</f>
        <v>0</v>
      </c>
    </row>
    <row r="2077" spans="1:3" x14ac:dyDescent="0.3">
      <c r="A2077">
        <f>Clean_Data!F2077*Clean_Data!G2077*(1-Clean_Data!H2077)</f>
        <v>149.30239999999998</v>
      </c>
      <c r="B2077" t="str">
        <f>IF(ROUND(A2077,2)=ROUND(Clean_Data!L2077,2),"OK","ERROR")</f>
        <v>OK</v>
      </c>
      <c r="C2077" s="4">
        <f>ROUND(A2077-Clean_Data!L2077,2)</f>
        <v>0</v>
      </c>
    </row>
    <row r="2078" spans="1:3" x14ac:dyDescent="0.3">
      <c r="A2078">
        <f>Clean_Data!F2078*Clean_Data!G2078*(1-Clean_Data!H2078)</f>
        <v>618.01799999999992</v>
      </c>
      <c r="B2078" t="str">
        <f>IF(ROUND(A2078,2)=ROUND(Clean_Data!L2078,2),"OK","ERROR")</f>
        <v>OK</v>
      </c>
      <c r="C2078" s="4">
        <f>ROUND(A2078-Clean_Data!L2078,2)</f>
        <v>0</v>
      </c>
    </row>
    <row r="2079" spans="1:3" x14ac:dyDescent="0.3">
      <c r="A2079">
        <f>Clean_Data!F2079*Clean_Data!G2079*(1-Clean_Data!H2079)</f>
        <v>311.85479999999995</v>
      </c>
      <c r="B2079" t="str">
        <f>IF(ROUND(A2079,2)=ROUND(Clean_Data!L2079,2),"OK","ERROR")</f>
        <v>OK</v>
      </c>
      <c r="C2079" s="4">
        <f>ROUND(A2079-Clean_Data!L2079,2)</f>
        <v>0</v>
      </c>
    </row>
    <row r="2080" spans="1:3" x14ac:dyDescent="0.3">
      <c r="A2080">
        <f>Clean_Data!F2080*Clean_Data!G2080*(1-Clean_Data!H2080)</f>
        <v>1365.4064999999998</v>
      </c>
      <c r="B2080" t="str">
        <f>IF(ROUND(A2080,2)=ROUND(Clean_Data!L2080,2),"OK","ERROR")</f>
        <v>OK</v>
      </c>
      <c r="C2080" s="4">
        <f>ROUND(A2080-Clean_Data!L2080,2)</f>
        <v>0</v>
      </c>
    </row>
    <row r="2081" spans="1:3" x14ac:dyDescent="0.3">
      <c r="A2081">
        <f>Clean_Data!F2081*Clean_Data!G2081*(1-Clean_Data!H2081)</f>
        <v>699.77880000000005</v>
      </c>
      <c r="B2081" t="str">
        <f>IF(ROUND(A2081,2)=ROUND(Clean_Data!L2081,2),"OK","ERROR")</f>
        <v>OK</v>
      </c>
      <c r="C2081" s="4">
        <f>ROUND(A2081-Clean_Data!L2081,2)</f>
        <v>0</v>
      </c>
    </row>
    <row r="2082" spans="1:3" x14ac:dyDescent="0.3">
      <c r="A2082">
        <f>Clean_Data!F2082*Clean_Data!G2082*(1-Clean_Data!H2082)</f>
        <v>120.0966</v>
      </c>
      <c r="B2082" t="str">
        <f>IF(ROUND(A2082,2)=ROUND(Clean_Data!L2082,2),"OK","ERROR")</f>
        <v>OK</v>
      </c>
      <c r="C2082" s="4">
        <f>ROUND(A2082-Clean_Data!L2082,2)</f>
        <v>0</v>
      </c>
    </row>
    <row r="2083" spans="1:3" x14ac:dyDescent="0.3">
      <c r="A2083">
        <f>Clean_Data!F2083*Clean_Data!G2083*(1-Clean_Data!H2083)</f>
        <v>348.20519999999999</v>
      </c>
      <c r="B2083" t="str">
        <f>IF(ROUND(A2083,2)=ROUND(Clean_Data!L2083,2),"OK","ERROR")</f>
        <v>OK</v>
      </c>
      <c r="C2083" s="4">
        <f>ROUND(A2083-Clean_Data!L2083,2)</f>
        <v>0</v>
      </c>
    </row>
    <row r="2084" spans="1:3" x14ac:dyDescent="0.3">
      <c r="A2084">
        <f>Clean_Data!F2084*Clean_Data!G2084*(1-Clean_Data!H2084)</f>
        <v>456.50159999999994</v>
      </c>
      <c r="B2084" t="str">
        <f>IF(ROUND(A2084,2)=ROUND(Clean_Data!L2084,2),"OK","ERROR")</f>
        <v>OK</v>
      </c>
      <c r="C2084" s="4">
        <f>ROUND(A2084-Clean_Data!L2084,2)</f>
        <v>0</v>
      </c>
    </row>
    <row r="2085" spans="1:3" x14ac:dyDescent="0.3">
      <c r="A2085">
        <f>Clean_Data!F2085*Clean_Data!G2085*(1-Clean_Data!H2085)</f>
        <v>909.63760000000002</v>
      </c>
      <c r="B2085" t="str">
        <f>IF(ROUND(A2085,2)=ROUND(Clean_Data!L2085,2),"OK","ERROR")</f>
        <v>OK</v>
      </c>
      <c r="C2085" s="4">
        <f>ROUND(A2085-Clean_Data!L2085,2)</f>
        <v>0</v>
      </c>
    </row>
    <row r="2086" spans="1:3" x14ac:dyDescent="0.3">
      <c r="A2086">
        <f>Clean_Data!F2086*Clean_Data!G2086*(1-Clean_Data!H2086)</f>
        <v>1274.2170000000001</v>
      </c>
      <c r="B2086" t="str">
        <f>IF(ROUND(A2086,2)=ROUND(Clean_Data!L2086,2),"OK","ERROR")</f>
        <v>OK</v>
      </c>
      <c r="C2086" s="4">
        <f>ROUND(A2086-Clean_Data!L2086,2)</f>
        <v>0</v>
      </c>
    </row>
    <row r="2087" spans="1:3" x14ac:dyDescent="0.3">
      <c r="A2087">
        <f>Clean_Data!F2087*Clean_Data!G2087*(1-Clean_Data!H2087)</f>
        <v>2120.0256000000004</v>
      </c>
      <c r="B2087" t="str">
        <f>IF(ROUND(A2087,2)=ROUND(Clean_Data!L2087,2),"OK","ERROR")</f>
        <v>OK</v>
      </c>
      <c r="C2087" s="4">
        <f>ROUND(A2087-Clean_Data!L2087,2)</f>
        <v>0</v>
      </c>
    </row>
    <row r="2088" spans="1:3" x14ac:dyDescent="0.3">
      <c r="A2088">
        <f>Clean_Data!F2088*Clean_Data!G2088*(1-Clean_Data!H2088)</f>
        <v>294.43259999999998</v>
      </c>
      <c r="B2088" t="str">
        <f>IF(ROUND(A2088,2)=ROUND(Clean_Data!L2088,2),"OK","ERROR")</f>
        <v>OK</v>
      </c>
      <c r="C2088" s="4">
        <f>ROUND(A2088-Clean_Data!L2088,2)</f>
        <v>0</v>
      </c>
    </row>
    <row r="2089" spans="1:3" x14ac:dyDescent="0.3">
      <c r="A2089">
        <f>Clean_Data!F2089*Clean_Data!G2089*(1-Clean_Data!H2089)</f>
        <v>717.8836</v>
      </c>
      <c r="B2089" t="str">
        <f>IF(ROUND(A2089,2)=ROUND(Clean_Data!L2089,2),"OK","ERROR")</f>
        <v>OK</v>
      </c>
      <c r="C2089" s="4">
        <f>ROUND(A2089-Clean_Data!L2089,2)</f>
        <v>0</v>
      </c>
    </row>
    <row r="2090" spans="1:3" x14ac:dyDescent="0.3">
      <c r="A2090">
        <f>Clean_Data!F2090*Clean_Data!G2090*(1-Clean_Data!H2090)</f>
        <v>424.19760000000002</v>
      </c>
      <c r="B2090" t="str">
        <f>IF(ROUND(A2090,2)=ROUND(Clean_Data!L2090,2),"OK","ERROR")</f>
        <v>OK</v>
      </c>
      <c r="C2090" s="4">
        <f>ROUND(A2090-Clean_Data!L2090,2)</f>
        <v>0</v>
      </c>
    </row>
    <row r="2091" spans="1:3" x14ac:dyDescent="0.3">
      <c r="A2091">
        <f>Clean_Data!F2091*Clean_Data!G2091*(1-Clean_Data!H2091)</f>
        <v>766.22699999999998</v>
      </c>
      <c r="B2091" t="str">
        <f>IF(ROUND(A2091,2)=ROUND(Clean_Data!L2091,2),"OK","ERROR")</f>
        <v>OK</v>
      </c>
      <c r="C2091" s="4">
        <f>ROUND(A2091-Clean_Data!L2091,2)</f>
        <v>0</v>
      </c>
    </row>
    <row r="2092" spans="1:3" x14ac:dyDescent="0.3">
      <c r="A2092">
        <f>Clean_Data!F2092*Clean_Data!G2092*(1-Clean_Data!H2092)</f>
        <v>1327.7184</v>
      </c>
      <c r="B2092" t="str">
        <f>IF(ROUND(A2092,2)=ROUND(Clean_Data!L2092,2),"OK","ERROR")</f>
        <v>OK</v>
      </c>
      <c r="C2092" s="4">
        <f>ROUND(A2092-Clean_Data!L2092,2)</f>
        <v>0</v>
      </c>
    </row>
    <row r="2093" spans="1:3" x14ac:dyDescent="0.3">
      <c r="A2093">
        <f>Clean_Data!F2093*Clean_Data!G2093*(1-Clean_Data!H2093)</f>
        <v>697.09500000000003</v>
      </c>
      <c r="B2093" t="str">
        <f>IF(ROUND(A2093,2)=ROUND(Clean_Data!L2093,2),"OK","ERROR")</f>
        <v>OK</v>
      </c>
      <c r="C2093" s="4">
        <f>ROUND(A2093-Clean_Data!L2093,2)</f>
        <v>0</v>
      </c>
    </row>
    <row r="2094" spans="1:3" x14ac:dyDescent="0.3">
      <c r="A2094">
        <f>Clean_Data!F2094*Clean_Data!G2094*(1-Clean_Data!H2094)</f>
        <v>615.71</v>
      </c>
      <c r="B2094" t="str">
        <f>IF(ROUND(A2094,2)=ROUND(Clean_Data!L2094,2),"OK","ERROR")</f>
        <v>OK</v>
      </c>
      <c r="C2094" s="4">
        <f>ROUND(A2094-Clean_Data!L2094,2)</f>
        <v>0</v>
      </c>
    </row>
    <row r="2095" spans="1:3" x14ac:dyDescent="0.3">
      <c r="A2095">
        <f>Clean_Data!F2095*Clean_Data!G2095*(1-Clean_Data!H2095)</f>
        <v>278.05200000000002</v>
      </c>
      <c r="B2095" t="str">
        <f>IF(ROUND(A2095,2)=ROUND(Clean_Data!L2095,2),"OK","ERROR")</f>
        <v>OK</v>
      </c>
      <c r="C2095" s="4">
        <f>ROUND(A2095-Clean_Data!L2095,2)</f>
        <v>0</v>
      </c>
    </row>
    <row r="2096" spans="1:3" x14ac:dyDescent="0.3">
      <c r="A2096">
        <f>Clean_Data!F2096*Clean_Data!G2096*(1-Clean_Data!H2096)</f>
        <v>570.68550000000005</v>
      </c>
      <c r="B2096" t="str">
        <f>IF(ROUND(A2096,2)=ROUND(Clean_Data!L2096,2),"OK","ERROR")</f>
        <v>OK</v>
      </c>
      <c r="C2096" s="4">
        <f>ROUND(A2096-Clean_Data!L2096,2)</f>
        <v>0</v>
      </c>
    </row>
    <row r="2097" spans="1:3" x14ac:dyDescent="0.3">
      <c r="A2097">
        <f>Clean_Data!F2097*Clean_Data!G2097*(1-Clean_Data!H2097)</f>
        <v>3367.9019999999996</v>
      </c>
      <c r="B2097" t="str">
        <f>IF(ROUND(A2097,2)=ROUND(Clean_Data!L2097,2),"OK","ERROR")</f>
        <v>OK</v>
      </c>
      <c r="C2097" s="4">
        <f>ROUND(A2097-Clean_Data!L2097,2)</f>
        <v>0</v>
      </c>
    </row>
    <row r="2098" spans="1:3" x14ac:dyDescent="0.3">
      <c r="A2098">
        <f>Clean_Data!F2098*Clean_Data!G2098*(1-Clean_Data!H2098)</f>
        <v>1543.7940000000001</v>
      </c>
      <c r="B2098" t="str">
        <f>IF(ROUND(A2098,2)=ROUND(Clean_Data!L2098,2),"OK","ERROR")</f>
        <v>OK</v>
      </c>
      <c r="C2098" s="4">
        <f>ROUND(A2098-Clean_Data!L2098,2)</f>
        <v>0</v>
      </c>
    </row>
    <row r="2099" spans="1:3" x14ac:dyDescent="0.3">
      <c r="A2099">
        <f>Clean_Data!F2099*Clean_Data!G2099*(1-Clean_Data!H2099)</f>
        <v>3217.9839999999999</v>
      </c>
      <c r="B2099" t="str">
        <f>IF(ROUND(A2099,2)=ROUND(Clean_Data!L2099,2),"OK","ERROR")</f>
        <v>OK</v>
      </c>
      <c r="C2099" s="4">
        <f>ROUND(A2099-Clean_Data!L2099,2)</f>
        <v>0</v>
      </c>
    </row>
    <row r="2100" spans="1:3" x14ac:dyDescent="0.3">
      <c r="A2100">
        <f>Clean_Data!F2100*Clean_Data!G2100*(1-Clean_Data!H2100)</f>
        <v>2470.6415999999999</v>
      </c>
      <c r="B2100" t="str">
        <f>IF(ROUND(A2100,2)=ROUND(Clean_Data!L2100,2),"OK","ERROR")</f>
        <v>OK</v>
      </c>
      <c r="C2100" s="4">
        <f>ROUND(A2100-Clean_Data!L2100,2)</f>
        <v>0</v>
      </c>
    </row>
    <row r="2101" spans="1:3" x14ac:dyDescent="0.3">
      <c r="A2101">
        <f>Clean_Data!F2101*Clean_Data!G2101*(1-Clean_Data!H2101)</f>
        <v>1162.6880000000001</v>
      </c>
      <c r="B2101" t="str">
        <f>IF(ROUND(A2101,2)=ROUND(Clean_Data!L2101,2),"OK","ERROR")</f>
        <v>OK</v>
      </c>
      <c r="C2101" s="4">
        <f>ROUND(A2101-Clean_Data!L2101,2)</f>
        <v>0</v>
      </c>
    </row>
    <row r="2102" spans="1:3" x14ac:dyDescent="0.3">
      <c r="A2102">
        <f>Clean_Data!F2102*Clean_Data!G2102*(1-Clean_Data!H2102)</f>
        <v>565.50119999999993</v>
      </c>
      <c r="B2102" t="str">
        <f>IF(ROUND(A2102,2)=ROUND(Clean_Data!L2102,2),"OK","ERROR")</f>
        <v>OK</v>
      </c>
      <c r="C2102" s="4">
        <f>ROUND(A2102-Clean_Data!L2102,2)</f>
        <v>0</v>
      </c>
    </row>
    <row r="2103" spans="1:3" x14ac:dyDescent="0.3">
      <c r="A2103">
        <f>Clean_Data!F2103*Clean_Data!G2103*(1-Clean_Data!H2103)</f>
        <v>403.72160000000002</v>
      </c>
      <c r="B2103" t="str">
        <f>IF(ROUND(A2103,2)=ROUND(Clean_Data!L2103,2),"OK","ERROR")</f>
        <v>OK</v>
      </c>
      <c r="C2103" s="4">
        <f>ROUND(A2103-Clean_Data!L2103,2)</f>
        <v>0</v>
      </c>
    </row>
    <row r="2104" spans="1:3" x14ac:dyDescent="0.3">
      <c r="A2104">
        <f>Clean_Data!F2104*Clean_Data!G2104*(1-Clean_Data!H2104)</f>
        <v>2690.0524</v>
      </c>
      <c r="B2104" t="str">
        <f>IF(ROUND(A2104,2)=ROUND(Clean_Data!L2104,2),"OK","ERROR")</f>
        <v>OK</v>
      </c>
      <c r="C2104" s="4">
        <f>ROUND(A2104-Clean_Data!L2104,2)</f>
        <v>0</v>
      </c>
    </row>
    <row r="2105" spans="1:3" x14ac:dyDescent="0.3">
      <c r="A2105">
        <f>Clean_Data!F2105*Clean_Data!G2105*(1-Clean_Data!H2105)</f>
        <v>1086.1382000000001</v>
      </c>
      <c r="B2105" t="str">
        <f>IF(ROUND(A2105,2)=ROUND(Clean_Data!L2105,2),"OK","ERROR")</f>
        <v>OK</v>
      </c>
      <c r="C2105" s="4">
        <f>ROUND(A2105-Clean_Data!L2105,2)</f>
        <v>0</v>
      </c>
    </row>
    <row r="2106" spans="1:3" x14ac:dyDescent="0.3">
      <c r="A2106">
        <f>Clean_Data!F2106*Clean_Data!G2106*(1-Clean_Data!H2106)</f>
        <v>3125.9647999999997</v>
      </c>
      <c r="B2106" t="str">
        <f>IF(ROUND(A2106,2)=ROUND(Clean_Data!L2106,2),"OK","ERROR")</f>
        <v>OK</v>
      </c>
      <c r="C2106" s="4">
        <f>ROUND(A2106-Clean_Data!L2106,2)</f>
        <v>0</v>
      </c>
    </row>
    <row r="2107" spans="1:3" x14ac:dyDescent="0.3">
      <c r="A2107">
        <f>Clean_Data!F2107*Clean_Data!G2107*(1-Clean_Data!H2107)</f>
        <v>170.82660000000001</v>
      </c>
      <c r="B2107" t="str">
        <f>IF(ROUND(A2107,2)=ROUND(Clean_Data!L2107,2),"OK","ERROR")</f>
        <v>OK</v>
      </c>
      <c r="C2107" s="4">
        <f>ROUND(A2107-Clean_Data!L2107,2)</f>
        <v>0</v>
      </c>
    </row>
    <row r="2108" spans="1:3" x14ac:dyDescent="0.3">
      <c r="A2108">
        <f>Clean_Data!F2108*Clean_Data!G2108*(1-Clean_Data!H2108)</f>
        <v>1775.7020000000002</v>
      </c>
      <c r="B2108" t="str">
        <f>IF(ROUND(A2108,2)=ROUND(Clean_Data!L2108,2),"OK","ERROR")</f>
        <v>OK</v>
      </c>
      <c r="C2108" s="4">
        <f>ROUND(A2108-Clean_Data!L2108,2)</f>
        <v>0</v>
      </c>
    </row>
    <row r="2109" spans="1:3" x14ac:dyDescent="0.3">
      <c r="A2109">
        <f>Clean_Data!F2109*Clean_Data!G2109*(1-Clean_Data!H2109)</f>
        <v>297.51299999999998</v>
      </c>
      <c r="B2109" t="str">
        <f>IF(ROUND(A2109,2)=ROUND(Clean_Data!L2109,2),"OK","ERROR")</f>
        <v>OK</v>
      </c>
      <c r="C2109" s="4">
        <f>ROUND(A2109-Clean_Data!L2109,2)</f>
        <v>0</v>
      </c>
    </row>
    <row r="2110" spans="1:3" x14ac:dyDescent="0.3">
      <c r="A2110">
        <f>Clean_Data!F2110*Clean_Data!G2110*(1-Clean_Data!H2110)</f>
        <v>3230.7449999999999</v>
      </c>
      <c r="B2110" t="str">
        <f>IF(ROUND(A2110,2)=ROUND(Clean_Data!L2110,2),"OK","ERROR")</f>
        <v>ERROR</v>
      </c>
      <c r="C2110" s="4">
        <f>ROUND(A2110-Clean_Data!L2110,2)</f>
        <v>0.01</v>
      </c>
    </row>
    <row r="2111" spans="1:3" x14ac:dyDescent="0.3">
      <c r="A2111">
        <f>Clean_Data!F2111*Clean_Data!G2111*(1-Clean_Data!H2111)</f>
        <v>549.93599999999992</v>
      </c>
      <c r="B2111" t="str">
        <f>IF(ROUND(A2111,2)=ROUND(Clean_Data!L2111,2),"OK","ERROR")</f>
        <v>OK</v>
      </c>
      <c r="C2111" s="4">
        <f>ROUND(A2111-Clean_Data!L2111,2)</f>
        <v>0</v>
      </c>
    </row>
    <row r="2112" spans="1:3" x14ac:dyDescent="0.3">
      <c r="A2112">
        <f>Clean_Data!F2112*Clean_Data!G2112*(1-Clean_Data!H2112)</f>
        <v>2756.8925999999997</v>
      </c>
      <c r="B2112" t="str">
        <f>IF(ROUND(A2112,2)=ROUND(Clean_Data!L2112,2),"OK","ERROR")</f>
        <v>OK</v>
      </c>
      <c r="C2112" s="4">
        <f>ROUND(A2112-Clean_Data!L2112,2)</f>
        <v>0</v>
      </c>
    </row>
    <row r="2113" spans="1:3" x14ac:dyDescent="0.3">
      <c r="A2113">
        <f>Clean_Data!F2113*Clean_Data!G2113*(1-Clean_Data!H2113)</f>
        <v>1104.6992</v>
      </c>
      <c r="B2113" t="str">
        <f>IF(ROUND(A2113,2)=ROUND(Clean_Data!L2113,2),"OK","ERROR")</f>
        <v>OK</v>
      </c>
      <c r="C2113" s="4">
        <f>ROUND(A2113-Clean_Data!L2113,2)</f>
        <v>0</v>
      </c>
    </row>
    <row r="2114" spans="1:3" x14ac:dyDescent="0.3">
      <c r="A2114">
        <f>Clean_Data!F2114*Clean_Data!G2114*(1-Clean_Data!H2114)</f>
        <v>660.35519999999997</v>
      </c>
      <c r="B2114" t="str">
        <f>IF(ROUND(A2114,2)=ROUND(Clean_Data!L2114,2),"OK","ERROR")</f>
        <v>OK</v>
      </c>
      <c r="C2114" s="4">
        <f>ROUND(A2114-Clean_Data!L2114,2)</f>
        <v>0</v>
      </c>
    </row>
    <row r="2115" spans="1:3" x14ac:dyDescent="0.3">
      <c r="A2115">
        <f>Clean_Data!F2115*Clean_Data!G2115*(1-Clean_Data!H2115)</f>
        <v>2006.0837999999999</v>
      </c>
      <c r="B2115" t="str">
        <f>IF(ROUND(A2115,2)=ROUND(Clean_Data!L2115,2),"OK","ERROR")</f>
        <v>OK</v>
      </c>
      <c r="C2115" s="4">
        <f>ROUND(A2115-Clean_Data!L2115,2)</f>
        <v>0</v>
      </c>
    </row>
    <row r="2116" spans="1:3" x14ac:dyDescent="0.3">
      <c r="A2116">
        <f>Clean_Data!F2116*Clean_Data!G2116*(1-Clean_Data!H2116)</f>
        <v>3279.1679999999997</v>
      </c>
      <c r="B2116" t="str">
        <f>IF(ROUND(A2116,2)=ROUND(Clean_Data!L2116,2),"OK","ERROR")</f>
        <v>OK</v>
      </c>
      <c r="C2116" s="4">
        <f>ROUND(A2116-Clean_Data!L2116,2)</f>
        <v>0</v>
      </c>
    </row>
    <row r="2117" spans="1:3" x14ac:dyDescent="0.3">
      <c r="A2117">
        <f>Clean_Data!F2117*Clean_Data!G2117*(1-Clean_Data!H2117)</f>
        <v>58.71</v>
      </c>
      <c r="B2117" t="str">
        <f>IF(ROUND(A2117,2)=ROUND(Clean_Data!L2117,2),"OK","ERROR")</f>
        <v>OK</v>
      </c>
      <c r="C2117" s="4">
        <f>ROUND(A2117-Clean_Data!L2117,2)</f>
        <v>0</v>
      </c>
    </row>
    <row r="2118" spans="1:3" x14ac:dyDescent="0.3">
      <c r="A2118">
        <f>Clean_Data!F2118*Clean_Data!G2118*(1-Clean_Data!H2118)</f>
        <v>2884.2066</v>
      </c>
      <c r="B2118" t="str">
        <f>IF(ROUND(A2118,2)=ROUND(Clean_Data!L2118,2),"OK","ERROR")</f>
        <v>OK</v>
      </c>
      <c r="C2118" s="4">
        <f>ROUND(A2118-Clean_Data!L2118,2)</f>
        <v>0</v>
      </c>
    </row>
    <row r="2119" spans="1:3" x14ac:dyDescent="0.3">
      <c r="A2119">
        <f>Clean_Data!F2119*Clean_Data!G2119*(1-Clean_Data!H2119)</f>
        <v>720.34140000000002</v>
      </c>
      <c r="B2119" t="str">
        <f>IF(ROUND(A2119,2)=ROUND(Clean_Data!L2119,2),"OK","ERROR")</f>
        <v>OK</v>
      </c>
      <c r="C2119" s="4">
        <f>ROUND(A2119-Clean_Data!L2119,2)</f>
        <v>0</v>
      </c>
    </row>
    <row r="2120" spans="1:3" x14ac:dyDescent="0.3">
      <c r="A2120">
        <f>Clean_Data!F2120*Clean_Data!G2120*(1-Clean_Data!H2120)</f>
        <v>1052.5247999999999</v>
      </c>
      <c r="B2120" t="str">
        <f>IF(ROUND(A2120,2)=ROUND(Clean_Data!L2120,2),"OK","ERROR")</f>
        <v>OK</v>
      </c>
      <c r="C2120" s="4">
        <f>ROUND(A2120-Clean_Data!L2120,2)</f>
        <v>0</v>
      </c>
    </row>
    <row r="2121" spans="1:3" x14ac:dyDescent="0.3">
      <c r="A2121">
        <f>Clean_Data!F2121*Clean_Data!G2121*(1-Clean_Data!H2121)</f>
        <v>1149.9360000000001</v>
      </c>
      <c r="B2121" t="str">
        <f>IF(ROUND(A2121,2)=ROUND(Clean_Data!L2121,2),"OK","ERROR")</f>
        <v>OK</v>
      </c>
      <c r="C2121" s="4">
        <f>ROUND(A2121-Clean_Data!L2121,2)</f>
        <v>0</v>
      </c>
    </row>
    <row r="2122" spans="1:3" x14ac:dyDescent="0.3">
      <c r="A2122">
        <f>Clean_Data!F2122*Clean_Data!G2122*(1-Clean_Data!H2122)</f>
        <v>1070.9903999999999</v>
      </c>
      <c r="B2122" t="str">
        <f>IF(ROUND(A2122,2)=ROUND(Clean_Data!L2122,2),"OK","ERROR")</f>
        <v>OK</v>
      </c>
      <c r="C2122" s="4">
        <f>ROUND(A2122-Clean_Data!L2122,2)</f>
        <v>0</v>
      </c>
    </row>
    <row r="2123" spans="1:3" x14ac:dyDescent="0.3">
      <c r="A2123">
        <f>Clean_Data!F2123*Clean_Data!G2123*(1-Clean_Data!H2123)</f>
        <v>2166.3791999999999</v>
      </c>
      <c r="B2123" t="str">
        <f>IF(ROUND(A2123,2)=ROUND(Clean_Data!L2123,2),"OK","ERROR")</f>
        <v>OK</v>
      </c>
      <c r="C2123" s="4">
        <f>ROUND(A2123-Clean_Data!L2123,2)</f>
        <v>0</v>
      </c>
    </row>
    <row r="2124" spans="1:3" x14ac:dyDescent="0.3">
      <c r="A2124">
        <f>Clean_Data!F2124*Clean_Data!G2124*(1-Clean_Data!H2124)</f>
        <v>1262.681</v>
      </c>
      <c r="B2124" t="str">
        <f>IF(ROUND(A2124,2)=ROUND(Clean_Data!L2124,2),"OK","ERROR")</f>
        <v>OK</v>
      </c>
      <c r="C2124" s="4">
        <f>ROUND(A2124-Clean_Data!L2124,2)</f>
        <v>0</v>
      </c>
    </row>
    <row r="2125" spans="1:3" x14ac:dyDescent="0.3">
      <c r="A2125">
        <f>Clean_Data!F2125*Clean_Data!G2125*(1-Clean_Data!H2125)</f>
        <v>609.67079999999987</v>
      </c>
      <c r="B2125" t="str">
        <f>IF(ROUND(A2125,2)=ROUND(Clean_Data!L2125,2),"OK","ERROR")</f>
        <v>OK</v>
      </c>
      <c r="C2125" s="4">
        <f>ROUND(A2125-Clean_Data!L2125,2)</f>
        <v>0</v>
      </c>
    </row>
    <row r="2126" spans="1:3" x14ac:dyDescent="0.3">
      <c r="A2126">
        <f>Clean_Data!F2126*Clean_Data!G2126*(1-Clean_Data!H2126)</f>
        <v>39.678799999999995</v>
      </c>
      <c r="B2126" t="str">
        <f>IF(ROUND(A2126,2)=ROUND(Clean_Data!L2126,2),"OK","ERROR")</f>
        <v>OK</v>
      </c>
      <c r="C2126" s="4">
        <f>ROUND(A2126-Clean_Data!L2126,2)</f>
        <v>0</v>
      </c>
    </row>
    <row r="2127" spans="1:3" x14ac:dyDescent="0.3">
      <c r="A2127">
        <f>Clean_Data!F2127*Clean_Data!G2127*(1-Clean_Data!H2127)</f>
        <v>565.84500000000003</v>
      </c>
      <c r="B2127" t="str">
        <f>IF(ROUND(A2127,2)=ROUND(Clean_Data!L2127,2),"OK","ERROR")</f>
        <v>ERROR</v>
      </c>
      <c r="C2127" s="4">
        <f>ROUND(A2127-Clean_Data!L2127,2)</f>
        <v>0</v>
      </c>
    </row>
    <row r="2128" spans="1:3" x14ac:dyDescent="0.3">
      <c r="A2128">
        <f>Clean_Data!F2128*Clean_Data!G2128*(1-Clean_Data!H2128)</f>
        <v>1405.404</v>
      </c>
      <c r="B2128" t="str">
        <f>IF(ROUND(A2128,2)=ROUND(Clean_Data!L2128,2),"OK","ERROR")</f>
        <v>OK</v>
      </c>
      <c r="C2128" s="4">
        <f>ROUND(A2128-Clean_Data!L2128,2)</f>
        <v>0</v>
      </c>
    </row>
    <row r="2129" spans="1:3" x14ac:dyDescent="0.3">
      <c r="A2129">
        <f>Clean_Data!F2129*Clean_Data!G2129*(1-Clean_Data!H2129)</f>
        <v>851.4828</v>
      </c>
      <c r="B2129" t="str">
        <f>IF(ROUND(A2129,2)=ROUND(Clean_Data!L2129,2),"OK","ERROR")</f>
        <v>OK</v>
      </c>
      <c r="C2129" s="4">
        <f>ROUND(A2129-Clean_Data!L2129,2)</f>
        <v>0</v>
      </c>
    </row>
    <row r="2130" spans="1:3" x14ac:dyDescent="0.3">
      <c r="A2130">
        <f>Clean_Data!F2130*Clean_Data!G2130*(1-Clean_Data!H2130)</f>
        <v>498.14799999999997</v>
      </c>
      <c r="B2130" t="str">
        <f>IF(ROUND(A2130,2)=ROUND(Clean_Data!L2130,2),"OK","ERROR")</f>
        <v>OK</v>
      </c>
      <c r="C2130" s="4">
        <f>ROUND(A2130-Clean_Data!L2130,2)</f>
        <v>0</v>
      </c>
    </row>
    <row r="2131" spans="1:3" x14ac:dyDescent="0.3">
      <c r="A2131">
        <f>Clean_Data!F2131*Clean_Data!G2131*(1-Clean_Data!H2131)</f>
        <v>615.77319999999997</v>
      </c>
      <c r="B2131" t="str">
        <f>IF(ROUND(A2131,2)=ROUND(Clean_Data!L2131,2),"OK","ERROR")</f>
        <v>OK</v>
      </c>
      <c r="C2131" s="4">
        <f>ROUND(A2131-Clean_Data!L2131,2)</f>
        <v>0</v>
      </c>
    </row>
    <row r="2132" spans="1:3" x14ac:dyDescent="0.3">
      <c r="A2132">
        <f>Clean_Data!F2132*Clean_Data!G2132*(1-Clean_Data!H2132)</f>
        <v>1025.0832</v>
      </c>
      <c r="B2132" t="str">
        <f>IF(ROUND(A2132,2)=ROUND(Clean_Data!L2132,2),"OK","ERROR")</f>
        <v>OK</v>
      </c>
      <c r="C2132" s="4">
        <f>ROUND(A2132-Clean_Data!L2132,2)</f>
        <v>0</v>
      </c>
    </row>
    <row r="2133" spans="1:3" x14ac:dyDescent="0.3">
      <c r="A2133">
        <f>Clean_Data!F2133*Clean_Data!G2133*(1-Clean_Data!H2133)</f>
        <v>1095.8316</v>
      </c>
      <c r="B2133" t="str">
        <f>IF(ROUND(A2133,2)=ROUND(Clean_Data!L2133,2),"OK","ERROR")</f>
        <v>OK</v>
      </c>
      <c r="C2133" s="4">
        <f>ROUND(A2133-Clean_Data!L2133,2)</f>
        <v>0</v>
      </c>
    </row>
    <row r="2134" spans="1:3" x14ac:dyDescent="0.3">
      <c r="A2134">
        <f>Clean_Data!F2134*Clean_Data!G2134*(1-Clean_Data!H2134)</f>
        <v>622.11839999999984</v>
      </c>
      <c r="B2134" t="str">
        <f>IF(ROUND(A2134,2)=ROUND(Clean_Data!L2134,2),"OK","ERROR")</f>
        <v>OK</v>
      </c>
      <c r="C2134" s="4">
        <f>ROUND(A2134-Clean_Data!L2134,2)</f>
        <v>0</v>
      </c>
    </row>
    <row r="2135" spans="1:3" x14ac:dyDescent="0.3">
      <c r="A2135">
        <f>Clean_Data!F2135*Clean_Data!G2135*(1-Clean_Data!H2135)</f>
        <v>3081.9432000000002</v>
      </c>
      <c r="B2135" t="str">
        <f>IF(ROUND(A2135,2)=ROUND(Clean_Data!L2135,2),"OK","ERROR")</f>
        <v>OK</v>
      </c>
      <c r="C2135" s="4">
        <f>ROUND(A2135-Clean_Data!L2135,2)</f>
        <v>0</v>
      </c>
    </row>
    <row r="2136" spans="1:3" x14ac:dyDescent="0.3">
      <c r="A2136">
        <f>Clean_Data!F2136*Clean_Data!G2136*(1-Clean_Data!H2136)</f>
        <v>1711.412</v>
      </c>
      <c r="B2136" t="str">
        <f>IF(ROUND(A2136,2)=ROUND(Clean_Data!L2136,2),"OK","ERROR")</f>
        <v>OK</v>
      </c>
      <c r="C2136" s="4">
        <f>ROUND(A2136-Clean_Data!L2136,2)</f>
        <v>0</v>
      </c>
    </row>
    <row r="2137" spans="1:3" x14ac:dyDescent="0.3">
      <c r="A2137">
        <f>Clean_Data!F2137*Clean_Data!G2137*(1-Clean_Data!H2137)</f>
        <v>256.52</v>
      </c>
      <c r="B2137" t="str">
        <f>IF(ROUND(A2137,2)=ROUND(Clean_Data!L2137,2),"OK","ERROR")</f>
        <v>OK</v>
      </c>
      <c r="C2137" s="4">
        <f>ROUND(A2137-Clean_Data!L2137,2)</f>
        <v>0</v>
      </c>
    </row>
    <row r="2138" spans="1:3" x14ac:dyDescent="0.3">
      <c r="A2138">
        <f>Clean_Data!F2138*Clean_Data!G2138*(1-Clean_Data!H2138)</f>
        <v>910.91100000000006</v>
      </c>
      <c r="B2138" t="str">
        <f>IF(ROUND(A2138,2)=ROUND(Clean_Data!L2138,2),"OK","ERROR")</f>
        <v>OK</v>
      </c>
      <c r="C2138" s="4">
        <f>ROUND(A2138-Clean_Data!L2138,2)</f>
        <v>0</v>
      </c>
    </row>
    <row r="2139" spans="1:3" x14ac:dyDescent="0.3">
      <c r="A2139">
        <f>Clean_Data!F2139*Clean_Data!G2139*(1-Clean_Data!H2139)</f>
        <v>1076.626</v>
      </c>
      <c r="B2139" t="str">
        <f>IF(ROUND(A2139,2)=ROUND(Clean_Data!L2139,2),"OK","ERROR")</f>
        <v>OK</v>
      </c>
      <c r="C2139" s="4">
        <f>ROUND(A2139-Clean_Data!L2139,2)</f>
        <v>0</v>
      </c>
    </row>
    <row r="2140" spans="1:3" x14ac:dyDescent="0.3">
      <c r="A2140">
        <f>Clean_Data!F2140*Clean_Data!G2140*(1-Clean_Data!H2140)</f>
        <v>891.31679999999994</v>
      </c>
      <c r="B2140" t="str">
        <f>IF(ROUND(A2140,2)=ROUND(Clean_Data!L2140,2),"OK","ERROR")</f>
        <v>OK</v>
      </c>
      <c r="C2140" s="4">
        <f>ROUND(A2140-Clean_Data!L2140,2)</f>
        <v>0</v>
      </c>
    </row>
    <row r="2141" spans="1:3" x14ac:dyDescent="0.3">
      <c r="A2141">
        <f>Clean_Data!F2141*Clean_Data!G2141*(1-Clean_Data!H2141)</f>
        <v>178.33280000000002</v>
      </c>
      <c r="B2141" t="str">
        <f>IF(ROUND(A2141,2)=ROUND(Clean_Data!L2141,2),"OK","ERROR")</f>
        <v>OK</v>
      </c>
      <c r="C2141" s="4">
        <f>ROUND(A2141-Clean_Data!L2141,2)</f>
        <v>0</v>
      </c>
    </row>
    <row r="2142" spans="1:3" x14ac:dyDescent="0.3">
      <c r="A2142">
        <f>Clean_Data!F2142*Clean_Data!G2142*(1-Clean_Data!H2142)</f>
        <v>2709.0104999999999</v>
      </c>
      <c r="B2142" t="str">
        <f>IF(ROUND(A2142,2)=ROUND(Clean_Data!L2142,2),"OK","ERROR")</f>
        <v>OK</v>
      </c>
      <c r="C2142" s="4">
        <f>ROUND(A2142-Clean_Data!L2142,2)</f>
        <v>0</v>
      </c>
    </row>
    <row r="2143" spans="1:3" x14ac:dyDescent="0.3">
      <c r="A2143">
        <f>Clean_Data!F2143*Clean_Data!G2143*(1-Clean_Data!H2143)</f>
        <v>521.04999999999995</v>
      </c>
      <c r="B2143" t="str">
        <f>IF(ROUND(A2143,2)=ROUND(Clean_Data!L2143,2),"OK","ERROR")</f>
        <v>OK</v>
      </c>
      <c r="C2143" s="4">
        <f>ROUND(A2143-Clean_Data!L2143,2)</f>
        <v>0</v>
      </c>
    </row>
    <row r="2144" spans="1:3" x14ac:dyDescent="0.3">
      <c r="A2144">
        <f>Clean_Data!F2144*Clean_Data!G2144*(1-Clean_Data!H2144)</f>
        <v>1463.1154999999999</v>
      </c>
      <c r="B2144" t="str">
        <f>IF(ROUND(A2144,2)=ROUND(Clean_Data!L2144,2),"OK","ERROR")</f>
        <v>OK</v>
      </c>
      <c r="C2144" s="4">
        <f>ROUND(A2144-Clean_Data!L2144,2)</f>
        <v>0</v>
      </c>
    </row>
    <row r="2145" spans="1:3" x14ac:dyDescent="0.3">
      <c r="A2145">
        <f>Clean_Data!F2145*Clean_Data!G2145*(1-Clean_Data!H2145)</f>
        <v>21.131</v>
      </c>
      <c r="B2145" t="str">
        <f>IF(ROUND(A2145,2)=ROUND(Clean_Data!L2145,2),"OK","ERROR")</f>
        <v>OK</v>
      </c>
      <c r="C2145" s="4">
        <f>ROUND(A2145-Clean_Data!L2145,2)</f>
        <v>0</v>
      </c>
    </row>
    <row r="2146" spans="1:3" x14ac:dyDescent="0.3">
      <c r="A2146">
        <f>Clean_Data!F2146*Clean_Data!G2146*(1-Clean_Data!H2146)</f>
        <v>82.951999999999998</v>
      </c>
      <c r="B2146" t="str">
        <f>IF(ROUND(A2146,2)=ROUND(Clean_Data!L2146,2),"OK","ERROR")</f>
        <v>OK</v>
      </c>
      <c r="C2146" s="4">
        <f>ROUND(A2146-Clean_Data!L2146,2)</f>
        <v>0</v>
      </c>
    </row>
    <row r="2147" spans="1:3" x14ac:dyDescent="0.3">
      <c r="A2147">
        <f>Clean_Data!F2147*Clean_Data!G2147*(1-Clean_Data!H2147)</f>
        <v>50.963800000000006</v>
      </c>
      <c r="B2147" t="str">
        <f>IF(ROUND(A2147,2)=ROUND(Clean_Data!L2147,2),"OK","ERROR")</f>
        <v>OK</v>
      </c>
      <c r="C2147" s="4">
        <f>ROUND(A2147-Clean_Data!L2147,2)</f>
        <v>0</v>
      </c>
    </row>
    <row r="2148" spans="1:3" x14ac:dyDescent="0.3">
      <c r="A2148">
        <f>Clean_Data!F2148*Clean_Data!G2148*(1-Clean_Data!H2148)</f>
        <v>793.32749999999999</v>
      </c>
      <c r="B2148" t="str">
        <f>IF(ROUND(A2148,2)=ROUND(Clean_Data!L2148,2),"OK","ERROR")</f>
        <v>OK</v>
      </c>
      <c r="C2148" s="4">
        <f>ROUND(A2148-Clean_Data!L2148,2)</f>
        <v>0</v>
      </c>
    </row>
    <row r="2149" spans="1:3" x14ac:dyDescent="0.3">
      <c r="A2149">
        <f>Clean_Data!F2149*Clean_Data!G2149*(1-Clean_Data!H2149)</f>
        <v>49.986800000000002</v>
      </c>
      <c r="B2149" t="str">
        <f>IF(ROUND(A2149,2)=ROUND(Clean_Data!L2149,2),"OK","ERROR")</f>
        <v>OK</v>
      </c>
      <c r="C2149" s="4">
        <f>ROUND(A2149-Clean_Data!L2149,2)</f>
        <v>0</v>
      </c>
    </row>
    <row r="2150" spans="1:3" x14ac:dyDescent="0.3">
      <c r="A2150">
        <f>Clean_Data!F2150*Clean_Data!G2150*(1-Clean_Data!H2150)</f>
        <v>2140.8269999999998</v>
      </c>
      <c r="B2150" t="str">
        <f>IF(ROUND(A2150,2)=ROUND(Clean_Data!L2150,2),"OK","ERROR")</f>
        <v>OK</v>
      </c>
      <c r="C2150" s="4">
        <f>ROUND(A2150-Clean_Data!L2150,2)</f>
        <v>0</v>
      </c>
    </row>
    <row r="2151" spans="1:3" x14ac:dyDescent="0.3">
      <c r="A2151">
        <f>Clean_Data!F2151*Clean_Data!G2151*(1-Clean_Data!H2151)</f>
        <v>28.791</v>
      </c>
      <c r="B2151" t="str">
        <f>IF(ROUND(A2151,2)=ROUND(Clean_Data!L2151,2),"OK","ERROR")</f>
        <v>OK</v>
      </c>
      <c r="C2151" s="4">
        <f>ROUND(A2151-Clean_Data!L2151,2)</f>
        <v>0</v>
      </c>
    </row>
    <row r="2152" spans="1:3" x14ac:dyDescent="0.3">
      <c r="A2152">
        <f>Clean_Data!F2152*Clean_Data!G2152*(1-Clean_Data!H2152)</f>
        <v>587.15279999999996</v>
      </c>
      <c r="B2152" t="str">
        <f>IF(ROUND(A2152,2)=ROUND(Clean_Data!L2152,2),"OK","ERROR")</f>
        <v>OK</v>
      </c>
      <c r="C2152" s="4">
        <f>ROUND(A2152-Clean_Data!L2152,2)</f>
        <v>0</v>
      </c>
    </row>
    <row r="2153" spans="1:3" x14ac:dyDescent="0.3">
      <c r="A2153">
        <f>Clean_Data!F2153*Clean_Data!G2153*(1-Clean_Data!H2153)</f>
        <v>330.85399999999998</v>
      </c>
      <c r="B2153" t="str">
        <f>IF(ROUND(A2153,2)=ROUND(Clean_Data!L2153,2),"OK","ERROR")</f>
        <v>OK</v>
      </c>
      <c r="C2153" s="4">
        <f>ROUND(A2153-Clean_Data!L2153,2)</f>
        <v>0</v>
      </c>
    </row>
    <row r="2154" spans="1:3" x14ac:dyDescent="0.3">
      <c r="A2154">
        <f>Clean_Data!F2154*Clean_Data!G2154*(1-Clean_Data!H2154)</f>
        <v>2691.9407999999999</v>
      </c>
      <c r="B2154" t="str">
        <f>IF(ROUND(A2154,2)=ROUND(Clean_Data!L2154,2),"OK","ERROR")</f>
        <v>OK</v>
      </c>
      <c r="C2154" s="4">
        <f>ROUND(A2154-Clean_Data!L2154,2)</f>
        <v>0</v>
      </c>
    </row>
    <row r="2155" spans="1:3" x14ac:dyDescent="0.3">
      <c r="A2155">
        <f>Clean_Data!F2155*Clean_Data!G2155*(1-Clean_Data!H2155)</f>
        <v>1906.924</v>
      </c>
      <c r="B2155" t="str">
        <f>IF(ROUND(A2155,2)=ROUND(Clean_Data!L2155,2),"OK","ERROR")</f>
        <v>OK</v>
      </c>
      <c r="C2155" s="4">
        <f>ROUND(A2155-Clean_Data!L2155,2)</f>
        <v>0</v>
      </c>
    </row>
    <row r="2156" spans="1:3" x14ac:dyDescent="0.3">
      <c r="A2156">
        <f>Clean_Data!F2156*Clean_Data!G2156*(1-Clean_Data!H2156)</f>
        <v>279.14799999999997</v>
      </c>
      <c r="B2156" t="str">
        <f>IF(ROUND(A2156,2)=ROUND(Clean_Data!L2156,2),"OK","ERROR")</f>
        <v>OK</v>
      </c>
      <c r="C2156" s="4">
        <f>ROUND(A2156-Clean_Data!L2156,2)</f>
        <v>0</v>
      </c>
    </row>
    <row r="2157" spans="1:3" x14ac:dyDescent="0.3">
      <c r="A2157">
        <f>Clean_Data!F2157*Clean_Data!G2157*(1-Clean_Data!H2157)</f>
        <v>629.05919999999992</v>
      </c>
      <c r="B2157" t="str">
        <f>IF(ROUND(A2157,2)=ROUND(Clean_Data!L2157,2),"OK","ERROR")</f>
        <v>OK</v>
      </c>
      <c r="C2157" s="4">
        <f>ROUND(A2157-Clean_Data!L2157,2)</f>
        <v>0</v>
      </c>
    </row>
    <row r="2158" spans="1:3" x14ac:dyDescent="0.3">
      <c r="A2158">
        <f>Clean_Data!F2158*Clean_Data!G2158*(1-Clean_Data!H2158)</f>
        <v>71.546400000000006</v>
      </c>
      <c r="B2158" t="str">
        <f>IF(ROUND(A2158,2)=ROUND(Clean_Data!L2158,2),"OK","ERROR")</f>
        <v>OK</v>
      </c>
      <c r="C2158" s="4">
        <f>ROUND(A2158-Clean_Data!L2158,2)</f>
        <v>0</v>
      </c>
    </row>
    <row r="2159" spans="1:3" x14ac:dyDescent="0.3">
      <c r="A2159">
        <f>Clean_Data!F2159*Clean_Data!G2159*(1-Clean_Data!H2159)</f>
        <v>2419.6320000000001</v>
      </c>
      <c r="B2159" t="str">
        <f>IF(ROUND(A2159,2)=ROUND(Clean_Data!L2159,2),"OK","ERROR")</f>
        <v>OK</v>
      </c>
      <c r="C2159" s="4">
        <f>ROUND(A2159-Clean_Data!L2159,2)</f>
        <v>0</v>
      </c>
    </row>
    <row r="2160" spans="1:3" x14ac:dyDescent="0.3">
      <c r="A2160">
        <f>Clean_Data!F2160*Clean_Data!G2160*(1-Clean_Data!H2160)</f>
        <v>1065.5539999999999</v>
      </c>
      <c r="B2160" t="str">
        <f>IF(ROUND(A2160,2)=ROUND(Clean_Data!L2160,2),"OK","ERROR")</f>
        <v>OK</v>
      </c>
      <c r="C2160" s="4">
        <f>ROUND(A2160-Clean_Data!L2160,2)</f>
        <v>0</v>
      </c>
    </row>
    <row r="2161" spans="1:3" x14ac:dyDescent="0.3">
      <c r="A2161">
        <f>Clean_Data!F2161*Clean_Data!G2161*(1-Clean_Data!H2161)</f>
        <v>37.872599999999998</v>
      </c>
      <c r="B2161" t="str">
        <f>IF(ROUND(A2161,2)=ROUND(Clean_Data!L2161,2),"OK","ERROR")</f>
        <v>OK</v>
      </c>
      <c r="C2161" s="4">
        <f>ROUND(A2161-Clean_Data!L2161,2)</f>
        <v>0</v>
      </c>
    </row>
    <row r="2162" spans="1:3" x14ac:dyDescent="0.3">
      <c r="A2162">
        <f>Clean_Data!F2162*Clean_Data!G2162*(1-Clean_Data!H2162)</f>
        <v>366.11200000000002</v>
      </c>
      <c r="B2162" t="str">
        <f>IF(ROUND(A2162,2)=ROUND(Clean_Data!L2162,2),"OK","ERROR")</f>
        <v>OK</v>
      </c>
      <c r="C2162" s="4">
        <f>ROUND(A2162-Clean_Data!L2162,2)</f>
        <v>0</v>
      </c>
    </row>
    <row r="2163" spans="1:3" x14ac:dyDescent="0.3">
      <c r="A2163">
        <f>Clean_Data!F2163*Clean_Data!G2163*(1-Clean_Data!H2163)</f>
        <v>43.171199999999999</v>
      </c>
      <c r="B2163" t="str">
        <f>IF(ROUND(A2163,2)=ROUND(Clean_Data!L2163,2),"OK","ERROR")</f>
        <v>OK</v>
      </c>
      <c r="C2163" s="4">
        <f>ROUND(A2163-Clean_Data!L2163,2)</f>
        <v>0</v>
      </c>
    </row>
    <row r="2164" spans="1:3" x14ac:dyDescent="0.3">
      <c r="A2164">
        <f>Clean_Data!F2164*Clean_Data!G2164*(1-Clean_Data!H2164)</f>
        <v>842.3528</v>
      </c>
      <c r="B2164" t="str">
        <f>IF(ROUND(A2164,2)=ROUND(Clean_Data!L2164,2),"OK","ERROR")</f>
        <v>OK</v>
      </c>
      <c r="C2164" s="4">
        <f>ROUND(A2164-Clean_Data!L2164,2)</f>
        <v>0</v>
      </c>
    </row>
    <row r="2165" spans="1:3" x14ac:dyDescent="0.3">
      <c r="A2165">
        <f>Clean_Data!F2165*Clean_Data!G2165*(1-Clean_Data!H2165)</f>
        <v>2164.7612000000004</v>
      </c>
      <c r="B2165" t="str">
        <f>IF(ROUND(A2165,2)=ROUND(Clean_Data!L2165,2),"OK","ERROR")</f>
        <v>OK</v>
      </c>
      <c r="C2165" s="4">
        <f>ROUND(A2165-Clean_Data!L2165,2)</f>
        <v>0</v>
      </c>
    </row>
    <row r="2166" spans="1:3" x14ac:dyDescent="0.3">
      <c r="A2166">
        <f>Clean_Data!F2166*Clean_Data!G2166*(1-Clean_Data!H2166)</f>
        <v>1426.2588000000001</v>
      </c>
      <c r="B2166" t="str">
        <f>IF(ROUND(A2166,2)=ROUND(Clean_Data!L2166,2),"OK","ERROR")</f>
        <v>OK</v>
      </c>
      <c r="C2166" s="4">
        <f>ROUND(A2166-Clean_Data!L2166,2)</f>
        <v>0</v>
      </c>
    </row>
    <row r="2167" spans="1:3" x14ac:dyDescent="0.3">
      <c r="A2167">
        <f>Clean_Data!F2167*Clean_Data!G2167*(1-Clean_Data!H2167)</f>
        <v>1101.6079999999999</v>
      </c>
      <c r="B2167" t="str">
        <f>IF(ROUND(A2167,2)=ROUND(Clean_Data!L2167,2),"OK","ERROR")</f>
        <v>OK</v>
      </c>
      <c r="C2167" s="4">
        <f>ROUND(A2167-Clean_Data!L2167,2)</f>
        <v>0</v>
      </c>
    </row>
    <row r="2168" spans="1:3" x14ac:dyDescent="0.3">
      <c r="A2168">
        <f>Clean_Data!F2168*Clean_Data!G2168*(1-Clean_Data!H2168)</f>
        <v>426.93839999999994</v>
      </c>
      <c r="B2168" t="str">
        <f>IF(ROUND(A2168,2)=ROUND(Clean_Data!L2168,2),"OK","ERROR")</f>
        <v>OK</v>
      </c>
      <c r="C2168" s="4">
        <f>ROUND(A2168-Clean_Data!L2168,2)</f>
        <v>0</v>
      </c>
    </row>
    <row r="2169" spans="1:3" x14ac:dyDescent="0.3">
      <c r="A2169">
        <f>Clean_Data!F2169*Clean_Data!G2169*(1-Clean_Data!H2169)</f>
        <v>1074.7891</v>
      </c>
      <c r="B2169" t="str">
        <f>IF(ROUND(A2169,2)=ROUND(Clean_Data!L2169,2),"OK","ERROR")</f>
        <v>OK</v>
      </c>
      <c r="C2169" s="4">
        <f>ROUND(A2169-Clean_Data!L2169,2)</f>
        <v>0</v>
      </c>
    </row>
    <row r="2170" spans="1:3" x14ac:dyDescent="0.3">
      <c r="A2170">
        <f>Clean_Data!F2170*Clean_Data!G2170*(1-Clean_Data!H2170)</f>
        <v>301.678</v>
      </c>
      <c r="B2170" t="str">
        <f>IF(ROUND(A2170,2)=ROUND(Clean_Data!L2170,2),"OK","ERROR")</f>
        <v>OK</v>
      </c>
      <c r="C2170" s="4">
        <f>ROUND(A2170-Clean_Data!L2170,2)</f>
        <v>0</v>
      </c>
    </row>
    <row r="2171" spans="1:3" x14ac:dyDescent="0.3">
      <c r="A2171">
        <f>Clean_Data!F2171*Clean_Data!G2171*(1-Clean_Data!H2171)</f>
        <v>906.54539999999986</v>
      </c>
      <c r="B2171" t="str">
        <f>IF(ROUND(A2171,2)=ROUND(Clean_Data!L2171,2),"OK","ERROR")</f>
        <v>OK</v>
      </c>
      <c r="C2171" s="4">
        <f>ROUND(A2171-Clean_Data!L2171,2)</f>
        <v>0</v>
      </c>
    </row>
    <row r="2172" spans="1:3" x14ac:dyDescent="0.3">
      <c r="A2172">
        <f>Clean_Data!F2172*Clean_Data!G2172*(1-Clean_Data!H2172)</f>
        <v>276.71280000000002</v>
      </c>
      <c r="B2172" t="str">
        <f>IF(ROUND(A2172,2)=ROUND(Clean_Data!L2172,2),"OK","ERROR")</f>
        <v>OK</v>
      </c>
      <c r="C2172" s="4">
        <f>ROUND(A2172-Clean_Data!L2172,2)</f>
        <v>0</v>
      </c>
    </row>
    <row r="2173" spans="1:3" x14ac:dyDescent="0.3">
      <c r="A2173">
        <f>Clean_Data!F2173*Clean_Data!G2173*(1-Clean_Data!H2173)</f>
        <v>297.89780000000002</v>
      </c>
      <c r="B2173" t="str">
        <f>IF(ROUND(A2173,2)=ROUND(Clean_Data!L2173,2),"OK","ERROR")</f>
        <v>OK</v>
      </c>
      <c r="C2173" s="4">
        <f>ROUND(A2173-Clean_Data!L2173,2)</f>
        <v>0</v>
      </c>
    </row>
    <row r="2174" spans="1:3" x14ac:dyDescent="0.3">
      <c r="A2174">
        <f>Clean_Data!F2174*Clean_Data!G2174*(1-Clean_Data!H2174)</f>
        <v>357.72999999999996</v>
      </c>
      <c r="B2174" t="str">
        <f>IF(ROUND(A2174,2)=ROUND(Clean_Data!L2174,2),"OK","ERROR")</f>
        <v>OK</v>
      </c>
      <c r="C2174" s="4">
        <f>ROUND(A2174-Clean_Data!L2174,2)</f>
        <v>0</v>
      </c>
    </row>
    <row r="2175" spans="1:3" x14ac:dyDescent="0.3">
      <c r="A2175">
        <f>Clean_Data!F2175*Clean_Data!G2175*(1-Clean_Data!H2175)</f>
        <v>331.2</v>
      </c>
      <c r="B2175" t="str">
        <f>IF(ROUND(A2175,2)=ROUND(Clean_Data!L2175,2),"OK","ERROR")</f>
        <v>OK</v>
      </c>
      <c r="C2175" s="4">
        <f>ROUND(A2175-Clean_Data!L2175,2)</f>
        <v>0</v>
      </c>
    </row>
    <row r="2176" spans="1:3" x14ac:dyDescent="0.3">
      <c r="A2176">
        <f>Clean_Data!F2176*Clean_Data!G2176*(1-Clean_Data!H2176)</f>
        <v>287.92659999999995</v>
      </c>
      <c r="B2176" t="str">
        <f>IF(ROUND(A2176,2)=ROUND(Clean_Data!L2176,2),"OK","ERROR")</f>
        <v>OK</v>
      </c>
      <c r="C2176" s="4">
        <f>ROUND(A2176-Clean_Data!L2176,2)</f>
        <v>0</v>
      </c>
    </row>
    <row r="2177" spans="1:3" x14ac:dyDescent="0.3">
      <c r="A2177">
        <f>Clean_Data!F2177*Clean_Data!G2177*(1-Clean_Data!H2177)</f>
        <v>847.05000000000007</v>
      </c>
      <c r="B2177" t="str">
        <f>IF(ROUND(A2177,2)=ROUND(Clean_Data!L2177,2),"OK","ERROR")</f>
        <v>OK</v>
      </c>
      <c r="C2177" s="4">
        <f>ROUND(A2177-Clean_Data!L2177,2)</f>
        <v>0</v>
      </c>
    </row>
    <row r="2178" spans="1:3" x14ac:dyDescent="0.3">
      <c r="A2178">
        <f>Clean_Data!F2178*Clean_Data!G2178*(1-Clean_Data!H2178)</f>
        <v>1499.5218</v>
      </c>
      <c r="B2178" t="str">
        <f>IF(ROUND(A2178,2)=ROUND(Clean_Data!L2178,2),"OK","ERROR")</f>
        <v>OK</v>
      </c>
      <c r="C2178" s="4">
        <f>ROUND(A2178-Clean_Data!L2178,2)</f>
        <v>0</v>
      </c>
    </row>
    <row r="2179" spans="1:3" x14ac:dyDescent="0.3">
      <c r="A2179">
        <f>Clean_Data!F2179*Clean_Data!G2179*(1-Clean_Data!H2179)</f>
        <v>1975.5372</v>
      </c>
      <c r="B2179" t="str">
        <f>IF(ROUND(A2179,2)=ROUND(Clean_Data!L2179,2),"OK","ERROR")</f>
        <v>OK</v>
      </c>
      <c r="C2179" s="4">
        <f>ROUND(A2179-Clean_Data!L2179,2)</f>
        <v>0</v>
      </c>
    </row>
    <row r="2180" spans="1:3" x14ac:dyDescent="0.3">
      <c r="A2180">
        <f>Clean_Data!F2180*Clean_Data!G2180*(1-Clean_Data!H2180)</f>
        <v>1209.56</v>
      </c>
      <c r="B2180" t="str">
        <f>IF(ROUND(A2180,2)=ROUND(Clean_Data!L2180,2),"OK","ERROR")</f>
        <v>OK</v>
      </c>
      <c r="C2180" s="4">
        <f>ROUND(A2180-Clean_Data!L2180,2)</f>
        <v>0</v>
      </c>
    </row>
    <row r="2181" spans="1:3" x14ac:dyDescent="0.3">
      <c r="A2181">
        <f>Clean_Data!F2181*Clean_Data!G2181*(1-Clean_Data!H2181)</f>
        <v>490.97699999999998</v>
      </c>
      <c r="B2181" t="str">
        <f>IF(ROUND(A2181,2)=ROUND(Clean_Data!L2181,2),"OK","ERROR")</f>
        <v>OK</v>
      </c>
      <c r="C2181" s="4">
        <f>ROUND(A2181-Clean_Data!L2181,2)</f>
        <v>0</v>
      </c>
    </row>
    <row r="2182" spans="1:3" x14ac:dyDescent="0.3">
      <c r="A2182">
        <f>Clean_Data!F2182*Clean_Data!G2182*(1-Clean_Data!H2182)</f>
        <v>270.21950000000004</v>
      </c>
      <c r="B2182" t="str">
        <f>IF(ROUND(A2182,2)=ROUND(Clean_Data!L2182,2),"OK","ERROR")</f>
        <v>OK</v>
      </c>
      <c r="C2182" s="4">
        <f>ROUND(A2182-Clean_Data!L2182,2)</f>
        <v>0</v>
      </c>
    </row>
    <row r="2183" spans="1:3" x14ac:dyDescent="0.3">
      <c r="A2183">
        <f>Clean_Data!F2183*Clean_Data!G2183*(1-Clean_Data!H2183)</f>
        <v>544.92439999999999</v>
      </c>
      <c r="B2183" t="str">
        <f>IF(ROUND(A2183,2)=ROUND(Clean_Data!L2183,2),"OK","ERROR")</f>
        <v>OK</v>
      </c>
      <c r="C2183" s="4">
        <f>ROUND(A2183-Clean_Data!L2183,2)</f>
        <v>0</v>
      </c>
    </row>
    <row r="2184" spans="1:3" x14ac:dyDescent="0.3">
      <c r="A2184">
        <f>Clean_Data!F2184*Clean_Data!G2184*(1-Clean_Data!H2184)</f>
        <v>28.476599999999998</v>
      </c>
      <c r="B2184" t="str">
        <f>IF(ROUND(A2184,2)=ROUND(Clean_Data!L2184,2),"OK","ERROR")</f>
        <v>OK</v>
      </c>
      <c r="C2184" s="4">
        <f>ROUND(A2184-Clean_Data!L2184,2)</f>
        <v>0</v>
      </c>
    </row>
    <row r="2185" spans="1:3" x14ac:dyDescent="0.3">
      <c r="A2185">
        <f>Clean_Data!F2185*Clean_Data!G2185*(1-Clean_Data!H2185)</f>
        <v>391.04079999999993</v>
      </c>
      <c r="B2185" t="str">
        <f>IF(ROUND(A2185,2)=ROUND(Clean_Data!L2185,2),"OK","ERROR")</f>
        <v>OK</v>
      </c>
      <c r="C2185" s="4">
        <f>ROUND(A2185-Clean_Data!L2185,2)</f>
        <v>0</v>
      </c>
    </row>
    <row r="2186" spans="1:3" x14ac:dyDescent="0.3">
      <c r="A2186">
        <f>Clean_Data!F2186*Clean_Data!G2186*(1-Clean_Data!H2186)</f>
        <v>334.35640000000001</v>
      </c>
      <c r="B2186" t="str">
        <f>IF(ROUND(A2186,2)=ROUND(Clean_Data!L2186,2),"OK","ERROR")</f>
        <v>OK</v>
      </c>
      <c r="C2186" s="4">
        <f>ROUND(A2186-Clean_Data!L2186,2)</f>
        <v>0</v>
      </c>
    </row>
    <row r="2187" spans="1:3" x14ac:dyDescent="0.3">
      <c r="A2187">
        <f>Clean_Data!F2187*Clean_Data!G2187*(1-Clean_Data!H2187)</f>
        <v>552.02250000000004</v>
      </c>
      <c r="B2187" t="str">
        <f>IF(ROUND(A2187,2)=ROUND(Clean_Data!L2187,2),"OK","ERROR")</f>
        <v>OK</v>
      </c>
      <c r="C2187" s="4">
        <f>ROUND(A2187-Clean_Data!L2187,2)</f>
        <v>0</v>
      </c>
    </row>
    <row r="2188" spans="1:3" x14ac:dyDescent="0.3">
      <c r="A2188">
        <f>Clean_Data!F2188*Clean_Data!G2188*(1-Clean_Data!H2188)</f>
        <v>1543.05</v>
      </c>
      <c r="B2188" t="str">
        <f>IF(ROUND(A2188,2)=ROUND(Clean_Data!L2188,2),"OK","ERROR")</f>
        <v>OK</v>
      </c>
      <c r="C2188" s="4">
        <f>ROUND(A2188-Clean_Data!L2188,2)</f>
        <v>0</v>
      </c>
    </row>
    <row r="2189" spans="1:3" x14ac:dyDescent="0.3">
      <c r="A2189">
        <f>Clean_Data!F2189*Clean_Data!G2189*(1-Clean_Data!H2189)</f>
        <v>406.94160000000005</v>
      </c>
      <c r="B2189" t="str">
        <f>IF(ROUND(A2189,2)=ROUND(Clean_Data!L2189,2),"OK","ERROR")</f>
        <v>OK</v>
      </c>
      <c r="C2189" s="4">
        <f>ROUND(A2189-Clean_Data!L2189,2)</f>
        <v>0</v>
      </c>
    </row>
    <row r="2190" spans="1:3" x14ac:dyDescent="0.3">
      <c r="A2190">
        <f>Clean_Data!F2190*Clean_Data!G2190*(1-Clean_Data!H2190)</f>
        <v>504.86800000000005</v>
      </c>
      <c r="B2190" t="str">
        <f>IF(ROUND(A2190,2)=ROUND(Clean_Data!L2190,2),"OK","ERROR")</f>
        <v>OK</v>
      </c>
      <c r="C2190" s="4">
        <f>ROUND(A2190-Clean_Data!L2190,2)</f>
        <v>0</v>
      </c>
    </row>
    <row r="2191" spans="1:3" x14ac:dyDescent="0.3">
      <c r="A2191">
        <f>Clean_Data!F2191*Clean_Data!G2191*(1-Clean_Data!H2191)</f>
        <v>77.169600000000003</v>
      </c>
      <c r="B2191" t="str">
        <f>IF(ROUND(A2191,2)=ROUND(Clean_Data!L2191,2),"OK","ERROR")</f>
        <v>OK</v>
      </c>
      <c r="C2191" s="4">
        <f>ROUND(A2191-Clean_Data!L2191,2)</f>
        <v>0</v>
      </c>
    </row>
    <row r="2192" spans="1:3" x14ac:dyDescent="0.3">
      <c r="A2192">
        <f>Clean_Data!F2192*Clean_Data!G2192*(1-Clean_Data!H2192)</f>
        <v>369.4556</v>
      </c>
      <c r="B2192" t="str">
        <f>IF(ROUND(A2192,2)=ROUND(Clean_Data!L2192,2),"OK","ERROR")</f>
        <v>OK</v>
      </c>
      <c r="C2192" s="4">
        <f>ROUND(A2192-Clean_Data!L2192,2)</f>
        <v>0</v>
      </c>
    </row>
    <row r="2193" spans="1:3" x14ac:dyDescent="0.3">
      <c r="A2193">
        <f>Clean_Data!F2193*Clean_Data!G2193*(1-Clean_Data!H2193)</f>
        <v>822.49860000000012</v>
      </c>
      <c r="B2193" t="str">
        <f>IF(ROUND(A2193,2)=ROUND(Clean_Data!L2193,2),"OK","ERROR")</f>
        <v>OK</v>
      </c>
      <c r="C2193" s="4">
        <f>ROUND(A2193-Clean_Data!L2193,2)</f>
        <v>0</v>
      </c>
    </row>
    <row r="2194" spans="1:3" x14ac:dyDescent="0.3">
      <c r="A2194">
        <f>Clean_Data!F2194*Clean_Data!G2194*(1-Clean_Data!H2194)</f>
        <v>594.11520000000007</v>
      </c>
      <c r="B2194" t="str">
        <f>IF(ROUND(A2194,2)=ROUND(Clean_Data!L2194,2),"OK","ERROR")</f>
        <v>OK</v>
      </c>
      <c r="C2194" s="4">
        <f>ROUND(A2194-Clean_Data!L2194,2)</f>
        <v>0</v>
      </c>
    </row>
    <row r="2195" spans="1:3" x14ac:dyDescent="0.3">
      <c r="A2195">
        <f>Clean_Data!F2195*Clean_Data!G2195*(1-Clean_Data!H2195)</f>
        <v>930.18779999999981</v>
      </c>
      <c r="B2195" t="str">
        <f>IF(ROUND(A2195,2)=ROUND(Clean_Data!L2195,2),"OK","ERROR")</f>
        <v>OK</v>
      </c>
      <c r="C2195" s="4">
        <f>ROUND(A2195-Clean_Data!L2195,2)</f>
        <v>0</v>
      </c>
    </row>
    <row r="2196" spans="1:3" x14ac:dyDescent="0.3">
      <c r="A2196">
        <f>Clean_Data!F2196*Clean_Data!G2196*(1-Clean_Data!H2196)</f>
        <v>959.30939999999987</v>
      </c>
      <c r="B2196" t="str">
        <f>IF(ROUND(A2196,2)=ROUND(Clean_Data!L2196,2),"OK","ERROR")</f>
        <v>OK</v>
      </c>
      <c r="C2196" s="4">
        <f>ROUND(A2196-Clean_Data!L2196,2)</f>
        <v>0</v>
      </c>
    </row>
    <row r="2197" spans="1:3" x14ac:dyDescent="0.3">
      <c r="A2197">
        <f>Clean_Data!F2197*Clean_Data!G2197*(1-Clean_Data!H2197)</f>
        <v>451.06350000000003</v>
      </c>
      <c r="B2197" t="str">
        <f>IF(ROUND(A2197,2)=ROUND(Clean_Data!L2197,2),"OK","ERROR")</f>
        <v>OK</v>
      </c>
      <c r="C2197" s="4">
        <f>ROUND(A2197-Clean_Data!L2197,2)</f>
        <v>0</v>
      </c>
    </row>
    <row r="2198" spans="1:3" x14ac:dyDescent="0.3">
      <c r="A2198">
        <f>Clean_Data!F2198*Clean_Data!G2198*(1-Clean_Data!H2198)</f>
        <v>89.820000000000007</v>
      </c>
      <c r="B2198" t="str">
        <f>IF(ROUND(A2198,2)=ROUND(Clean_Data!L2198,2),"OK","ERROR")</f>
        <v>OK</v>
      </c>
      <c r="C2198" s="4">
        <f>ROUND(A2198-Clean_Data!L2198,2)</f>
        <v>0</v>
      </c>
    </row>
    <row r="2199" spans="1:3" x14ac:dyDescent="0.3">
      <c r="A2199">
        <f>Clean_Data!F2199*Clean_Data!G2199*(1-Clean_Data!H2199)</f>
        <v>680.44799999999998</v>
      </c>
      <c r="B2199" t="str">
        <f>IF(ROUND(A2199,2)=ROUND(Clean_Data!L2199,2),"OK","ERROR")</f>
        <v>OK</v>
      </c>
      <c r="C2199" s="4">
        <f>ROUND(A2199-Clean_Data!L2199,2)</f>
        <v>0</v>
      </c>
    </row>
    <row r="2200" spans="1:3" x14ac:dyDescent="0.3">
      <c r="A2200">
        <f>Clean_Data!F2200*Clean_Data!G2200*(1-Clean_Data!H2200)</f>
        <v>2364.7859999999996</v>
      </c>
      <c r="B2200" t="str">
        <f>IF(ROUND(A2200,2)=ROUND(Clean_Data!L2200,2),"OK","ERROR")</f>
        <v>OK</v>
      </c>
      <c r="C2200" s="4">
        <f>ROUND(A2200-Clean_Data!L2200,2)</f>
        <v>0</v>
      </c>
    </row>
    <row r="2201" spans="1:3" x14ac:dyDescent="0.3">
      <c r="A2201">
        <f>Clean_Data!F2201*Clean_Data!G2201*(1-Clean_Data!H2201)</f>
        <v>2150.4912000000004</v>
      </c>
      <c r="B2201" t="str">
        <f>IF(ROUND(A2201,2)=ROUND(Clean_Data!L2201,2),"OK","ERROR")</f>
        <v>OK</v>
      </c>
      <c r="C2201" s="4">
        <f>ROUND(A2201-Clean_Data!L2201,2)</f>
        <v>0</v>
      </c>
    </row>
    <row r="2202" spans="1:3" x14ac:dyDescent="0.3">
      <c r="A2202">
        <f>Clean_Data!F2202*Clean_Data!G2202*(1-Clean_Data!H2202)</f>
        <v>1356.3144</v>
      </c>
      <c r="B2202" t="str">
        <f>IF(ROUND(A2202,2)=ROUND(Clean_Data!L2202,2),"OK","ERROR")</f>
        <v>OK</v>
      </c>
      <c r="C2202" s="4">
        <f>ROUND(A2202-Clean_Data!L2202,2)</f>
        <v>0</v>
      </c>
    </row>
    <row r="2203" spans="1:3" x14ac:dyDescent="0.3">
      <c r="A2203">
        <f>Clean_Data!F2203*Clean_Data!G2203*(1-Clean_Data!H2203)</f>
        <v>46.996500000000005</v>
      </c>
      <c r="B2203" t="str">
        <f>IF(ROUND(A2203,2)=ROUND(Clean_Data!L2203,2),"OK","ERROR")</f>
        <v>OK</v>
      </c>
      <c r="C2203" s="4">
        <f>ROUND(A2203-Clean_Data!L2203,2)</f>
        <v>0</v>
      </c>
    </row>
    <row r="2204" spans="1:3" x14ac:dyDescent="0.3">
      <c r="A2204">
        <f>Clean_Data!F2204*Clean_Data!G2204*(1-Clean_Data!H2204)</f>
        <v>1901.2284000000002</v>
      </c>
      <c r="B2204" t="str">
        <f>IF(ROUND(A2204,2)=ROUND(Clean_Data!L2204,2),"OK","ERROR")</f>
        <v>OK</v>
      </c>
      <c r="C2204" s="4">
        <f>ROUND(A2204-Clean_Data!L2204,2)</f>
        <v>0</v>
      </c>
    </row>
    <row r="2205" spans="1:3" x14ac:dyDescent="0.3">
      <c r="A2205">
        <f>Clean_Data!F2205*Clean_Data!G2205*(1-Clean_Data!H2205)</f>
        <v>1321.982</v>
      </c>
      <c r="B2205" t="str">
        <f>IF(ROUND(A2205,2)=ROUND(Clean_Data!L2205,2),"OK","ERROR")</f>
        <v>OK</v>
      </c>
      <c r="C2205" s="4">
        <f>ROUND(A2205-Clean_Data!L2205,2)</f>
        <v>0</v>
      </c>
    </row>
    <row r="2206" spans="1:3" x14ac:dyDescent="0.3">
      <c r="A2206">
        <f>Clean_Data!F2206*Clean_Data!G2206*(1-Clean_Data!H2206)</f>
        <v>96.131599999999978</v>
      </c>
      <c r="B2206" t="str">
        <f>IF(ROUND(A2206,2)=ROUND(Clean_Data!L2206,2),"OK","ERROR")</f>
        <v>OK</v>
      </c>
      <c r="C2206" s="4">
        <f>ROUND(A2206-Clean_Data!L2206,2)</f>
        <v>0</v>
      </c>
    </row>
    <row r="2207" spans="1:3" x14ac:dyDescent="0.3">
      <c r="A2207">
        <f>Clean_Data!F2207*Clean_Data!G2207*(1-Clean_Data!H2207)</f>
        <v>1040.8530000000001</v>
      </c>
      <c r="B2207" t="str">
        <f>IF(ROUND(A2207,2)=ROUND(Clean_Data!L2207,2),"OK","ERROR")</f>
        <v>OK</v>
      </c>
      <c r="C2207" s="4">
        <f>ROUND(A2207-Clean_Data!L2207,2)</f>
        <v>0</v>
      </c>
    </row>
    <row r="2208" spans="1:3" x14ac:dyDescent="0.3">
      <c r="A2208">
        <f>Clean_Data!F2208*Clean_Data!G2208*(1-Clean_Data!H2208)</f>
        <v>300.9717</v>
      </c>
      <c r="B2208" t="str">
        <f>IF(ROUND(A2208,2)=ROUND(Clean_Data!L2208,2),"OK","ERROR")</f>
        <v>OK</v>
      </c>
      <c r="C2208" s="4">
        <f>ROUND(A2208-Clean_Data!L2208,2)</f>
        <v>0</v>
      </c>
    </row>
    <row r="2209" spans="1:3" x14ac:dyDescent="0.3">
      <c r="A2209">
        <f>Clean_Data!F2209*Clean_Data!G2209*(1-Clean_Data!H2209)</f>
        <v>100.2589</v>
      </c>
      <c r="B2209" t="str">
        <f>IF(ROUND(A2209,2)=ROUND(Clean_Data!L2209,2),"OK","ERROR")</f>
        <v>OK</v>
      </c>
      <c r="C2209" s="4">
        <f>ROUND(A2209-Clean_Data!L2209,2)</f>
        <v>0</v>
      </c>
    </row>
    <row r="2210" spans="1:3" x14ac:dyDescent="0.3">
      <c r="A2210">
        <f>Clean_Data!F2210*Clean_Data!G2210*(1-Clean_Data!H2210)</f>
        <v>650.62799999999993</v>
      </c>
      <c r="B2210" t="str">
        <f>IF(ROUND(A2210,2)=ROUND(Clean_Data!L2210,2),"OK","ERROR")</f>
        <v>OK</v>
      </c>
      <c r="C2210" s="4">
        <f>ROUND(A2210-Clean_Data!L2210,2)</f>
        <v>0</v>
      </c>
    </row>
    <row r="2211" spans="1:3" x14ac:dyDescent="0.3">
      <c r="A2211">
        <f>Clean_Data!F2211*Clean_Data!G2211*(1-Clean_Data!H2211)</f>
        <v>592.19200000000001</v>
      </c>
      <c r="B2211" t="str">
        <f>IF(ROUND(A2211,2)=ROUND(Clean_Data!L2211,2),"OK","ERROR")</f>
        <v>OK</v>
      </c>
      <c r="C2211" s="4">
        <f>ROUND(A2211-Clean_Data!L2211,2)</f>
        <v>0</v>
      </c>
    </row>
    <row r="2212" spans="1:3" x14ac:dyDescent="0.3">
      <c r="A2212">
        <f>Clean_Data!F2212*Clean_Data!G2212*(1-Clean_Data!H2212)</f>
        <v>566.36159999999995</v>
      </c>
      <c r="B2212" t="str">
        <f>IF(ROUND(A2212,2)=ROUND(Clean_Data!L2212,2),"OK","ERROR")</f>
        <v>OK</v>
      </c>
      <c r="C2212" s="4">
        <f>ROUND(A2212-Clean_Data!L2212,2)</f>
        <v>0</v>
      </c>
    </row>
    <row r="2213" spans="1:3" x14ac:dyDescent="0.3">
      <c r="A2213">
        <f>Clean_Data!F2213*Clean_Data!G2213*(1-Clean_Data!H2213)</f>
        <v>930.49200000000008</v>
      </c>
      <c r="B2213" t="str">
        <f>IF(ROUND(A2213,2)=ROUND(Clean_Data!L2213,2),"OK","ERROR")</f>
        <v>OK</v>
      </c>
      <c r="C2213" s="4">
        <f>ROUND(A2213-Clean_Data!L2213,2)</f>
        <v>0</v>
      </c>
    </row>
    <row r="2214" spans="1:3" x14ac:dyDescent="0.3">
      <c r="A2214">
        <f>Clean_Data!F2214*Clean_Data!G2214*(1-Clean_Data!H2214)</f>
        <v>497.31990000000002</v>
      </c>
      <c r="B2214" t="str">
        <f>IF(ROUND(A2214,2)=ROUND(Clean_Data!L2214,2),"OK","ERROR")</f>
        <v>OK</v>
      </c>
      <c r="C2214" s="4">
        <f>ROUND(A2214-Clean_Data!L2214,2)</f>
        <v>0</v>
      </c>
    </row>
    <row r="2215" spans="1:3" x14ac:dyDescent="0.3">
      <c r="A2215">
        <f>Clean_Data!F2215*Clean_Data!G2215*(1-Clean_Data!H2215)</f>
        <v>304.38</v>
      </c>
      <c r="B2215" t="str">
        <f>IF(ROUND(A2215,2)=ROUND(Clean_Data!L2215,2),"OK","ERROR")</f>
        <v>OK</v>
      </c>
      <c r="C2215" s="4">
        <f>ROUND(A2215-Clean_Data!L2215,2)</f>
        <v>0</v>
      </c>
    </row>
    <row r="2216" spans="1:3" x14ac:dyDescent="0.3">
      <c r="A2216">
        <f>Clean_Data!F2216*Clean_Data!G2216*(1-Clean_Data!H2216)</f>
        <v>4055.2890000000002</v>
      </c>
      <c r="B2216" t="str">
        <f>IF(ROUND(A2216,2)=ROUND(Clean_Data!L2216,2),"OK","ERROR")</f>
        <v>OK</v>
      </c>
      <c r="C2216" s="4">
        <f>ROUND(A2216-Clean_Data!L2216,2)</f>
        <v>0</v>
      </c>
    </row>
    <row r="2217" spans="1:3" x14ac:dyDescent="0.3">
      <c r="A2217">
        <f>Clean_Data!F2217*Clean_Data!G2217*(1-Clean_Data!H2217)</f>
        <v>1167.2612999999999</v>
      </c>
      <c r="B2217" t="str">
        <f>IF(ROUND(A2217,2)=ROUND(Clean_Data!L2217,2),"OK","ERROR")</f>
        <v>OK</v>
      </c>
      <c r="C2217" s="4">
        <f>ROUND(A2217-Clean_Data!L2217,2)</f>
        <v>0</v>
      </c>
    </row>
    <row r="2218" spans="1:3" x14ac:dyDescent="0.3">
      <c r="A2218">
        <f>Clean_Data!F2218*Clean_Data!G2218*(1-Clean_Data!H2218)</f>
        <v>85.333199999999991</v>
      </c>
      <c r="B2218" t="str">
        <f>IF(ROUND(A2218,2)=ROUND(Clean_Data!L2218,2),"OK","ERROR")</f>
        <v>OK</v>
      </c>
      <c r="C2218" s="4">
        <f>ROUND(A2218-Clean_Data!L2218,2)</f>
        <v>0</v>
      </c>
    </row>
    <row r="2219" spans="1:3" x14ac:dyDescent="0.3">
      <c r="A2219">
        <f>Clean_Data!F2219*Clean_Data!G2219*(1-Clean_Data!H2219)</f>
        <v>913.12479999999994</v>
      </c>
      <c r="B2219" t="str">
        <f>IF(ROUND(A2219,2)=ROUND(Clean_Data!L2219,2),"OK","ERROR")</f>
        <v>OK</v>
      </c>
      <c r="C2219" s="4">
        <f>ROUND(A2219-Clean_Data!L2219,2)</f>
        <v>0</v>
      </c>
    </row>
    <row r="2220" spans="1:3" x14ac:dyDescent="0.3">
      <c r="A2220">
        <f>Clean_Data!F2220*Clean_Data!G2220*(1-Clean_Data!H2220)</f>
        <v>154.327</v>
      </c>
      <c r="B2220" t="str">
        <f>IF(ROUND(A2220,2)=ROUND(Clean_Data!L2220,2),"OK","ERROR")</f>
        <v>OK</v>
      </c>
      <c r="C2220" s="4">
        <f>ROUND(A2220-Clean_Data!L2220,2)</f>
        <v>0</v>
      </c>
    </row>
    <row r="2221" spans="1:3" x14ac:dyDescent="0.3">
      <c r="A2221">
        <f>Clean_Data!F2221*Clean_Data!G2221*(1-Clean_Data!H2221)</f>
        <v>113.13119999999999</v>
      </c>
      <c r="B2221" t="str">
        <f>IF(ROUND(A2221,2)=ROUND(Clean_Data!L2221,2),"OK","ERROR")</f>
        <v>OK</v>
      </c>
      <c r="C2221" s="4">
        <f>ROUND(A2221-Clean_Data!L2221,2)</f>
        <v>0</v>
      </c>
    </row>
    <row r="2222" spans="1:3" x14ac:dyDescent="0.3">
      <c r="A2222">
        <f>Clean_Data!F2222*Clean_Data!G2222*(1-Clean_Data!H2222)</f>
        <v>987.62040000000002</v>
      </c>
      <c r="B2222" t="str">
        <f>IF(ROUND(A2222,2)=ROUND(Clean_Data!L2222,2),"OK","ERROR")</f>
        <v>OK</v>
      </c>
      <c r="C2222" s="4">
        <f>ROUND(A2222-Clean_Data!L2222,2)</f>
        <v>0</v>
      </c>
    </row>
    <row r="2223" spans="1:3" x14ac:dyDescent="0.3">
      <c r="A2223">
        <f>Clean_Data!F2223*Clean_Data!G2223*(1-Clean_Data!H2223)</f>
        <v>503.90439999999995</v>
      </c>
      <c r="B2223" t="str">
        <f>IF(ROUND(A2223,2)=ROUND(Clean_Data!L2223,2),"OK","ERROR")</f>
        <v>OK</v>
      </c>
      <c r="C2223" s="4">
        <f>ROUND(A2223-Clean_Data!L2223,2)</f>
        <v>0</v>
      </c>
    </row>
    <row r="2224" spans="1:3" x14ac:dyDescent="0.3">
      <c r="A2224">
        <f>Clean_Data!F2224*Clean_Data!G2224*(1-Clean_Data!H2224)</f>
        <v>1319.7810000000002</v>
      </c>
      <c r="B2224" t="str">
        <f>IF(ROUND(A2224,2)=ROUND(Clean_Data!L2224,2),"OK","ERROR")</f>
        <v>OK</v>
      </c>
      <c r="C2224" s="4">
        <f>ROUND(A2224-Clean_Data!L2224,2)</f>
        <v>0</v>
      </c>
    </row>
    <row r="2225" spans="1:3" x14ac:dyDescent="0.3">
      <c r="A2225">
        <f>Clean_Data!F2225*Clean_Data!G2225*(1-Clean_Data!H2225)</f>
        <v>1240.5311999999999</v>
      </c>
      <c r="B2225" t="str">
        <f>IF(ROUND(A2225,2)=ROUND(Clean_Data!L2225,2),"OK","ERROR")</f>
        <v>OK</v>
      </c>
      <c r="C2225" s="4">
        <f>ROUND(A2225-Clean_Data!L2225,2)</f>
        <v>0</v>
      </c>
    </row>
    <row r="2226" spans="1:3" x14ac:dyDescent="0.3">
      <c r="A2226">
        <f>Clean_Data!F2226*Clean_Data!G2226*(1-Clean_Data!H2226)</f>
        <v>1661.6568</v>
      </c>
      <c r="B2226" t="str">
        <f>IF(ROUND(A2226,2)=ROUND(Clean_Data!L2226,2),"OK","ERROR")</f>
        <v>OK</v>
      </c>
      <c r="C2226" s="4">
        <f>ROUND(A2226-Clean_Data!L2226,2)</f>
        <v>0</v>
      </c>
    </row>
    <row r="2227" spans="1:3" x14ac:dyDescent="0.3">
      <c r="A2227">
        <f>Clean_Data!F2227*Clean_Data!G2227*(1-Clean_Data!H2227)</f>
        <v>357.92919999999998</v>
      </c>
      <c r="B2227" t="str">
        <f>IF(ROUND(A2227,2)=ROUND(Clean_Data!L2227,2),"OK","ERROR")</f>
        <v>OK</v>
      </c>
      <c r="C2227" s="4">
        <f>ROUND(A2227-Clean_Data!L2227,2)</f>
        <v>0</v>
      </c>
    </row>
    <row r="2228" spans="1:3" x14ac:dyDescent="0.3">
      <c r="A2228">
        <f>Clean_Data!F2228*Clean_Data!G2228*(1-Clean_Data!H2228)</f>
        <v>592.07039999999995</v>
      </c>
      <c r="B2228" t="str">
        <f>IF(ROUND(A2228,2)=ROUND(Clean_Data!L2228,2),"OK","ERROR")</f>
        <v>OK</v>
      </c>
      <c r="C2228" s="4">
        <f>ROUND(A2228-Clean_Data!L2228,2)</f>
        <v>0</v>
      </c>
    </row>
    <row r="2229" spans="1:3" x14ac:dyDescent="0.3">
      <c r="A2229">
        <f>Clean_Data!F2229*Clean_Data!G2229*(1-Clean_Data!H2229)</f>
        <v>979.13970000000018</v>
      </c>
      <c r="B2229" t="str">
        <f>IF(ROUND(A2229,2)=ROUND(Clean_Data!L2229,2),"OK","ERROR")</f>
        <v>OK</v>
      </c>
      <c r="C2229" s="4">
        <f>ROUND(A2229-Clean_Data!L2229,2)</f>
        <v>0</v>
      </c>
    </row>
    <row r="2230" spans="1:3" x14ac:dyDescent="0.3">
      <c r="A2230">
        <f>Clean_Data!F2230*Clean_Data!G2230*(1-Clean_Data!H2230)</f>
        <v>1894.9887999999999</v>
      </c>
      <c r="B2230" t="str">
        <f>IF(ROUND(A2230,2)=ROUND(Clean_Data!L2230,2),"OK","ERROR")</f>
        <v>OK</v>
      </c>
      <c r="C2230" s="4">
        <f>ROUND(A2230-Clean_Data!L2230,2)</f>
        <v>0</v>
      </c>
    </row>
    <row r="2231" spans="1:3" x14ac:dyDescent="0.3">
      <c r="A2231">
        <f>Clean_Data!F2231*Clean_Data!G2231*(1-Clean_Data!H2231)</f>
        <v>1756.1543999999999</v>
      </c>
      <c r="B2231" t="str">
        <f>IF(ROUND(A2231,2)=ROUND(Clean_Data!L2231,2),"OK","ERROR")</f>
        <v>OK</v>
      </c>
      <c r="C2231" s="4">
        <f>ROUND(A2231-Clean_Data!L2231,2)</f>
        <v>0</v>
      </c>
    </row>
    <row r="2232" spans="1:3" x14ac:dyDescent="0.3">
      <c r="A2232">
        <f>Clean_Data!F2232*Clean_Data!G2232*(1-Clean_Data!H2232)</f>
        <v>423.73360000000002</v>
      </c>
      <c r="B2232" t="str">
        <f>IF(ROUND(A2232,2)=ROUND(Clean_Data!L2232,2),"OK","ERROR")</f>
        <v>OK</v>
      </c>
      <c r="C2232" s="4">
        <f>ROUND(A2232-Clean_Data!L2232,2)</f>
        <v>0</v>
      </c>
    </row>
    <row r="2233" spans="1:3" x14ac:dyDescent="0.3">
      <c r="A2233">
        <f>Clean_Data!F2233*Clean_Data!G2233*(1-Clean_Data!H2233)</f>
        <v>2340.3510000000001</v>
      </c>
      <c r="B2233" t="str">
        <f>IF(ROUND(A2233,2)=ROUND(Clean_Data!L2233,2),"OK","ERROR")</f>
        <v>OK</v>
      </c>
      <c r="C2233" s="4">
        <f>ROUND(A2233-Clean_Data!L2233,2)</f>
        <v>0</v>
      </c>
    </row>
    <row r="2234" spans="1:3" x14ac:dyDescent="0.3">
      <c r="A2234">
        <f>Clean_Data!F2234*Clean_Data!G2234*(1-Clean_Data!H2234)</f>
        <v>281.14049999999997</v>
      </c>
      <c r="B2234" t="str">
        <f>IF(ROUND(A2234,2)=ROUND(Clean_Data!L2234,2),"OK","ERROR")</f>
        <v>OK</v>
      </c>
      <c r="C2234" s="4">
        <f>ROUND(A2234-Clean_Data!L2234,2)</f>
        <v>0</v>
      </c>
    </row>
    <row r="2235" spans="1:3" x14ac:dyDescent="0.3">
      <c r="A2235">
        <f>Clean_Data!F2235*Clean_Data!G2235*(1-Clean_Data!H2235)</f>
        <v>2486.886</v>
      </c>
      <c r="B2235" t="str">
        <f>IF(ROUND(A2235,2)=ROUND(Clean_Data!L2235,2),"OK","ERROR")</f>
        <v>OK</v>
      </c>
      <c r="C2235" s="4">
        <f>ROUND(A2235-Clean_Data!L2235,2)</f>
        <v>0</v>
      </c>
    </row>
    <row r="2236" spans="1:3" x14ac:dyDescent="0.3">
      <c r="A2236">
        <f>Clean_Data!F2236*Clean_Data!G2236*(1-Clean_Data!H2236)</f>
        <v>2512.3280000000004</v>
      </c>
      <c r="B2236" t="str">
        <f>IF(ROUND(A2236,2)=ROUND(Clean_Data!L2236,2),"OK","ERROR")</f>
        <v>OK</v>
      </c>
      <c r="C2236" s="4">
        <f>ROUND(A2236-Clean_Data!L2236,2)</f>
        <v>0</v>
      </c>
    </row>
    <row r="2237" spans="1:3" x14ac:dyDescent="0.3">
      <c r="A2237">
        <f>Clean_Data!F2237*Clean_Data!G2237*(1-Clean_Data!H2237)</f>
        <v>527.4452</v>
      </c>
      <c r="B2237" t="str">
        <f>IF(ROUND(A2237,2)=ROUND(Clean_Data!L2237,2),"OK","ERROR")</f>
        <v>OK</v>
      </c>
      <c r="C2237" s="4">
        <f>ROUND(A2237-Clean_Data!L2237,2)</f>
        <v>0</v>
      </c>
    </row>
    <row r="2238" spans="1:3" x14ac:dyDescent="0.3">
      <c r="A2238">
        <f>Clean_Data!F2238*Clean_Data!G2238*(1-Clean_Data!H2238)</f>
        <v>215.93519999999998</v>
      </c>
      <c r="B2238" t="str">
        <f>IF(ROUND(A2238,2)=ROUND(Clean_Data!L2238,2),"OK","ERROR")</f>
        <v>OK</v>
      </c>
      <c r="C2238" s="4">
        <f>ROUND(A2238-Clean_Data!L2238,2)</f>
        <v>0</v>
      </c>
    </row>
    <row r="2239" spans="1:3" x14ac:dyDescent="0.3">
      <c r="A2239">
        <f>Clean_Data!F2239*Clean_Data!G2239*(1-Clean_Data!H2239)</f>
        <v>281.91800000000001</v>
      </c>
      <c r="B2239" t="str">
        <f>IF(ROUND(A2239,2)=ROUND(Clean_Data!L2239,2),"OK","ERROR")</f>
        <v>OK</v>
      </c>
      <c r="C2239" s="4">
        <f>ROUND(A2239-Clean_Data!L2239,2)</f>
        <v>0</v>
      </c>
    </row>
    <row r="2240" spans="1:3" x14ac:dyDescent="0.3">
      <c r="A2240">
        <f>Clean_Data!F2240*Clean_Data!G2240*(1-Clean_Data!H2240)</f>
        <v>1536.8063999999999</v>
      </c>
      <c r="B2240" t="str">
        <f>IF(ROUND(A2240,2)=ROUND(Clean_Data!L2240,2),"OK","ERROR")</f>
        <v>OK</v>
      </c>
      <c r="C2240" s="4">
        <f>ROUND(A2240-Clean_Data!L2240,2)</f>
        <v>0</v>
      </c>
    </row>
    <row r="2241" spans="1:3" x14ac:dyDescent="0.3">
      <c r="A2241">
        <f>Clean_Data!F2241*Clean_Data!G2241*(1-Clean_Data!H2241)</f>
        <v>939.44760000000008</v>
      </c>
      <c r="B2241" t="str">
        <f>IF(ROUND(A2241,2)=ROUND(Clean_Data!L2241,2),"OK","ERROR")</f>
        <v>OK</v>
      </c>
      <c r="C2241" s="4">
        <f>ROUND(A2241-Clean_Data!L2241,2)</f>
        <v>0</v>
      </c>
    </row>
    <row r="2242" spans="1:3" x14ac:dyDescent="0.3">
      <c r="A2242">
        <f>Clean_Data!F2242*Clean_Data!G2242*(1-Clean_Data!H2242)</f>
        <v>868.08359999999993</v>
      </c>
      <c r="B2242" t="str">
        <f>IF(ROUND(A2242,2)=ROUND(Clean_Data!L2242,2),"OK","ERROR")</f>
        <v>OK</v>
      </c>
      <c r="C2242" s="4">
        <f>ROUND(A2242-Clean_Data!L2242,2)</f>
        <v>0</v>
      </c>
    </row>
    <row r="2243" spans="1:3" x14ac:dyDescent="0.3">
      <c r="A2243">
        <f>Clean_Data!F2243*Clean_Data!G2243*(1-Clean_Data!H2243)</f>
        <v>452.30640000000005</v>
      </c>
      <c r="B2243" t="str">
        <f>IF(ROUND(A2243,2)=ROUND(Clean_Data!L2243,2),"OK","ERROR")</f>
        <v>OK</v>
      </c>
      <c r="C2243" s="4">
        <f>ROUND(A2243-Clean_Data!L2243,2)</f>
        <v>0</v>
      </c>
    </row>
    <row r="2244" spans="1:3" x14ac:dyDescent="0.3">
      <c r="A2244">
        <f>Clean_Data!F2244*Clean_Data!G2244*(1-Clean_Data!H2244)</f>
        <v>747.8492</v>
      </c>
      <c r="B2244" t="str">
        <f>IF(ROUND(A2244,2)=ROUND(Clean_Data!L2244,2),"OK","ERROR")</f>
        <v>OK</v>
      </c>
      <c r="C2244" s="4">
        <f>ROUND(A2244-Clean_Data!L2244,2)</f>
        <v>0</v>
      </c>
    </row>
    <row r="2245" spans="1:3" x14ac:dyDescent="0.3">
      <c r="A2245">
        <f>Clean_Data!F2245*Clean_Data!G2245*(1-Clean_Data!H2245)</f>
        <v>863.59640000000013</v>
      </c>
      <c r="B2245" t="str">
        <f>IF(ROUND(A2245,2)=ROUND(Clean_Data!L2245,2),"OK","ERROR")</f>
        <v>OK</v>
      </c>
      <c r="C2245" s="4">
        <f>ROUND(A2245-Clean_Data!L2245,2)</f>
        <v>0</v>
      </c>
    </row>
    <row r="2246" spans="1:3" x14ac:dyDescent="0.3">
      <c r="A2246">
        <f>Clean_Data!F2246*Clean_Data!G2246*(1-Clean_Data!H2246)</f>
        <v>1522.2801999999997</v>
      </c>
      <c r="B2246" t="str">
        <f>IF(ROUND(A2246,2)=ROUND(Clean_Data!L2246,2),"OK","ERROR")</f>
        <v>OK</v>
      </c>
      <c r="C2246" s="4">
        <f>ROUND(A2246-Clean_Data!L2246,2)</f>
        <v>0</v>
      </c>
    </row>
    <row r="2247" spans="1:3" x14ac:dyDescent="0.3">
      <c r="A2247">
        <f>Clean_Data!F2247*Clean_Data!G2247*(1-Clean_Data!H2247)</f>
        <v>1478.3216</v>
      </c>
      <c r="B2247" t="str">
        <f>IF(ROUND(A2247,2)=ROUND(Clean_Data!L2247,2),"OK","ERROR")</f>
        <v>OK</v>
      </c>
      <c r="C2247" s="4">
        <f>ROUND(A2247-Clean_Data!L2247,2)</f>
        <v>0</v>
      </c>
    </row>
    <row r="2248" spans="1:3" x14ac:dyDescent="0.3">
      <c r="A2248">
        <f>Clean_Data!F2248*Clean_Data!G2248*(1-Clean_Data!H2248)</f>
        <v>664.7088</v>
      </c>
      <c r="B2248" t="str">
        <f>IF(ROUND(A2248,2)=ROUND(Clean_Data!L2248,2),"OK","ERROR")</f>
        <v>OK</v>
      </c>
      <c r="C2248" s="4">
        <f>ROUND(A2248-Clean_Data!L2248,2)</f>
        <v>0</v>
      </c>
    </row>
    <row r="2249" spans="1:3" x14ac:dyDescent="0.3">
      <c r="A2249">
        <f>Clean_Data!F2249*Clean_Data!G2249*(1-Clean_Data!H2249)</f>
        <v>1155.0902999999998</v>
      </c>
      <c r="B2249" t="str">
        <f>IF(ROUND(A2249,2)=ROUND(Clean_Data!L2249,2),"OK","ERROR")</f>
        <v>OK</v>
      </c>
      <c r="C2249" s="4">
        <f>ROUND(A2249-Clean_Data!L2249,2)</f>
        <v>0</v>
      </c>
    </row>
    <row r="2250" spans="1:3" x14ac:dyDescent="0.3">
      <c r="A2250">
        <f>Clean_Data!F2250*Clean_Data!G2250*(1-Clean_Data!H2250)</f>
        <v>680.33699999999999</v>
      </c>
      <c r="B2250" t="str">
        <f>IF(ROUND(A2250,2)=ROUND(Clean_Data!L2250,2),"OK","ERROR")</f>
        <v>OK</v>
      </c>
      <c r="C2250" s="4">
        <f>ROUND(A2250-Clean_Data!L2250,2)</f>
        <v>0</v>
      </c>
    </row>
    <row r="2251" spans="1:3" x14ac:dyDescent="0.3">
      <c r="A2251">
        <f>Clean_Data!F2251*Clean_Data!G2251*(1-Clean_Data!H2251)</f>
        <v>251.07600000000002</v>
      </c>
      <c r="B2251" t="str">
        <f>IF(ROUND(A2251,2)=ROUND(Clean_Data!L2251,2),"OK","ERROR")</f>
        <v>OK</v>
      </c>
      <c r="C2251" s="4">
        <f>ROUND(A2251-Clean_Data!L2251,2)</f>
        <v>0</v>
      </c>
    </row>
    <row r="2252" spans="1:3" x14ac:dyDescent="0.3">
      <c r="A2252">
        <f>Clean_Data!F2252*Clean_Data!G2252*(1-Clean_Data!H2252)</f>
        <v>560.08800000000008</v>
      </c>
      <c r="B2252" t="str">
        <f>IF(ROUND(A2252,2)=ROUND(Clean_Data!L2252,2),"OK","ERROR")</f>
        <v>OK</v>
      </c>
      <c r="C2252" s="4">
        <f>ROUND(A2252-Clean_Data!L2252,2)</f>
        <v>0</v>
      </c>
    </row>
    <row r="2253" spans="1:3" x14ac:dyDescent="0.3">
      <c r="A2253">
        <f>Clean_Data!F2253*Clean_Data!G2253*(1-Clean_Data!H2253)</f>
        <v>597.13919999999996</v>
      </c>
      <c r="B2253" t="str">
        <f>IF(ROUND(A2253,2)=ROUND(Clean_Data!L2253,2),"OK","ERROR")</f>
        <v>OK</v>
      </c>
      <c r="C2253" s="4">
        <f>ROUND(A2253-Clean_Data!L2253,2)</f>
        <v>0</v>
      </c>
    </row>
    <row r="2254" spans="1:3" x14ac:dyDescent="0.3">
      <c r="A2254">
        <f>Clean_Data!F2254*Clean_Data!G2254*(1-Clean_Data!H2254)</f>
        <v>2326.9119999999998</v>
      </c>
      <c r="B2254" t="str">
        <f>IF(ROUND(A2254,2)=ROUND(Clean_Data!L2254,2),"OK","ERROR")</f>
        <v>OK</v>
      </c>
      <c r="C2254" s="4">
        <f>ROUND(A2254-Clean_Data!L2254,2)</f>
        <v>0</v>
      </c>
    </row>
    <row r="2255" spans="1:3" x14ac:dyDescent="0.3">
      <c r="A2255">
        <f>Clean_Data!F2255*Clean_Data!G2255*(1-Clean_Data!H2255)</f>
        <v>148.21300000000002</v>
      </c>
      <c r="B2255" t="str">
        <f>IF(ROUND(A2255,2)=ROUND(Clean_Data!L2255,2),"OK","ERROR")</f>
        <v>OK</v>
      </c>
      <c r="C2255" s="4">
        <f>ROUND(A2255-Clean_Data!L2255,2)</f>
        <v>0</v>
      </c>
    </row>
    <row r="2256" spans="1:3" x14ac:dyDescent="0.3">
      <c r="A2256">
        <f>Clean_Data!F2256*Clean_Data!G2256*(1-Clean_Data!H2256)</f>
        <v>152.29</v>
      </c>
      <c r="B2256" t="str">
        <f>IF(ROUND(A2256,2)=ROUND(Clean_Data!L2256,2),"OK","ERROR")</f>
        <v>OK</v>
      </c>
      <c r="C2256" s="4">
        <f>ROUND(A2256-Clean_Data!L2256,2)</f>
        <v>0</v>
      </c>
    </row>
    <row r="2257" spans="1:3" x14ac:dyDescent="0.3">
      <c r="A2257">
        <f>Clean_Data!F2257*Clean_Data!G2257*(1-Clean_Data!H2257)</f>
        <v>1777.0536</v>
      </c>
      <c r="B2257" t="str">
        <f>IF(ROUND(A2257,2)=ROUND(Clean_Data!L2257,2),"OK","ERROR")</f>
        <v>OK</v>
      </c>
      <c r="C2257" s="4">
        <f>ROUND(A2257-Clean_Data!L2257,2)</f>
        <v>0</v>
      </c>
    </row>
    <row r="2258" spans="1:3" x14ac:dyDescent="0.3">
      <c r="A2258">
        <f>Clean_Data!F2258*Clean_Data!G2258*(1-Clean_Data!H2258)</f>
        <v>1286.9080000000001</v>
      </c>
      <c r="B2258" t="str">
        <f>IF(ROUND(A2258,2)=ROUND(Clean_Data!L2258,2),"OK","ERROR")</f>
        <v>OK</v>
      </c>
      <c r="C2258" s="4">
        <f>ROUND(A2258-Clean_Data!L2258,2)</f>
        <v>0</v>
      </c>
    </row>
    <row r="2259" spans="1:3" x14ac:dyDescent="0.3">
      <c r="A2259">
        <f>Clean_Data!F2259*Clean_Data!G2259*(1-Clean_Data!H2259)</f>
        <v>1491.9542999999999</v>
      </c>
      <c r="B2259" t="str">
        <f>IF(ROUND(A2259,2)=ROUND(Clean_Data!L2259,2),"OK","ERROR")</f>
        <v>OK</v>
      </c>
      <c r="C2259" s="4">
        <f>ROUND(A2259-Clean_Data!L2259,2)</f>
        <v>0</v>
      </c>
    </row>
    <row r="2260" spans="1:3" x14ac:dyDescent="0.3">
      <c r="A2260">
        <f>Clean_Data!F2260*Clean_Data!G2260*(1-Clean_Data!H2260)</f>
        <v>2467.4159999999997</v>
      </c>
      <c r="B2260" t="str">
        <f>IF(ROUND(A2260,2)=ROUND(Clean_Data!L2260,2),"OK","ERROR")</f>
        <v>OK</v>
      </c>
      <c r="C2260" s="4">
        <f>ROUND(A2260-Clean_Data!L2260,2)</f>
        <v>0</v>
      </c>
    </row>
    <row r="2261" spans="1:3" x14ac:dyDescent="0.3">
      <c r="A2261">
        <f>Clean_Data!F2261*Clean_Data!G2261*(1-Clean_Data!H2261)</f>
        <v>432.91500000000002</v>
      </c>
      <c r="B2261" t="str">
        <f>IF(ROUND(A2261,2)=ROUND(Clean_Data!L2261,2),"OK","ERROR")</f>
        <v>OK</v>
      </c>
      <c r="C2261" s="4">
        <f>ROUND(A2261-Clean_Data!L2261,2)</f>
        <v>0</v>
      </c>
    </row>
    <row r="2262" spans="1:3" x14ac:dyDescent="0.3">
      <c r="A2262">
        <f>Clean_Data!F2262*Clean_Data!G2262*(1-Clean_Data!H2262)</f>
        <v>1277.7533999999998</v>
      </c>
      <c r="B2262" t="str">
        <f>IF(ROUND(A2262,2)=ROUND(Clean_Data!L2262,2),"OK","ERROR")</f>
        <v>OK</v>
      </c>
      <c r="C2262" s="4">
        <f>ROUND(A2262-Clean_Data!L2262,2)</f>
        <v>0</v>
      </c>
    </row>
    <row r="2263" spans="1:3" x14ac:dyDescent="0.3">
      <c r="A2263">
        <f>Clean_Data!F2263*Clean_Data!G2263*(1-Clean_Data!H2263)</f>
        <v>858.03120000000001</v>
      </c>
      <c r="B2263" t="str">
        <f>IF(ROUND(A2263,2)=ROUND(Clean_Data!L2263,2),"OK","ERROR")</f>
        <v>OK</v>
      </c>
      <c r="C2263" s="4">
        <f>ROUND(A2263-Clean_Data!L2263,2)</f>
        <v>0</v>
      </c>
    </row>
    <row r="2264" spans="1:3" x14ac:dyDescent="0.3">
      <c r="A2264">
        <f>Clean_Data!F2264*Clean_Data!G2264*(1-Clean_Data!H2264)</f>
        <v>403.35399999999993</v>
      </c>
      <c r="B2264" t="str">
        <f>IF(ROUND(A2264,2)=ROUND(Clean_Data!L2264,2),"OK","ERROR")</f>
        <v>OK</v>
      </c>
      <c r="C2264" s="4">
        <f>ROUND(A2264-Clean_Data!L2264,2)</f>
        <v>0</v>
      </c>
    </row>
    <row r="2265" spans="1:3" x14ac:dyDescent="0.3">
      <c r="A2265">
        <f>Clean_Data!F2265*Clean_Data!G2265*(1-Clean_Data!H2265)</f>
        <v>337.03679999999997</v>
      </c>
      <c r="B2265" t="str">
        <f>IF(ROUND(A2265,2)=ROUND(Clean_Data!L2265,2),"OK","ERROR")</f>
        <v>OK</v>
      </c>
      <c r="C2265" s="4">
        <f>ROUND(A2265-Clean_Data!L2265,2)</f>
        <v>0</v>
      </c>
    </row>
    <row r="2266" spans="1:3" x14ac:dyDescent="0.3">
      <c r="A2266">
        <f>Clean_Data!F2266*Clean_Data!G2266*(1-Clean_Data!H2266)</f>
        <v>90.767600000000002</v>
      </c>
      <c r="B2266" t="str">
        <f>IF(ROUND(A2266,2)=ROUND(Clean_Data!L2266,2),"OK","ERROR")</f>
        <v>OK</v>
      </c>
      <c r="C2266" s="4">
        <f>ROUND(A2266-Clean_Data!L2266,2)</f>
        <v>0</v>
      </c>
    </row>
    <row r="2267" spans="1:3" x14ac:dyDescent="0.3">
      <c r="A2267">
        <f>Clean_Data!F2267*Clean_Data!G2267*(1-Clean_Data!H2267)</f>
        <v>1910.2967999999996</v>
      </c>
      <c r="B2267" t="str">
        <f>IF(ROUND(A2267,2)=ROUND(Clean_Data!L2267,2),"OK","ERROR")</f>
        <v>OK</v>
      </c>
      <c r="C2267" s="4">
        <f>ROUND(A2267-Clean_Data!L2267,2)</f>
        <v>0</v>
      </c>
    </row>
    <row r="2268" spans="1:3" x14ac:dyDescent="0.3">
      <c r="A2268">
        <f>Clean_Data!F2268*Clean_Data!G2268*(1-Clean_Data!H2268)</f>
        <v>208.30259999999998</v>
      </c>
      <c r="B2268" t="str">
        <f>IF(ROUND(A2268,2)=ROUND(Clean_Data!L2268,2),"OK","ERROR")</f>
        <v>OK</v>
      </c>
      <c r="C2268" s="4">
        <f>ROUND(A2268-Clean_Data!L2268,2)</f>
        <v>0</v>
      </c>
    </row>
    <row r="2269" spans="1:3" x14ac:dyDescent="0.3">
      <c r="A2269">
        <f>Clean_Data!F2269*Clean_Data!G2269*(1-Clean_Data!H2269)</f>
        <v>87.897000000000006</v>
      </c>
      <c r="B2269" t="str">
        <f>IF(ROUND(A2269,2)=ROUND(Clean_Data!L2269,2),"OK","ERROR")</f>
        <v>OK</v>
      </c>
      <c r="C2269" s="4">
        <f>ROUND(A2269-Clean_Data!L2269,2)</f>
        <v>0</v>
      </c>
    </row>
    <row r="2270" spans="1:3" x14ac:dyDescent="0.3">
      <c r="A2270">
        <f>Clean_Data!F2270*Clean_Data!G2270*(1-Clean_Data!H2270)</f>
        <v>376.28919999999999</v>
      </c>
      <c r="B2270" t="str">
        <f>IF(ROUND(A2270,2)=ROUND(Clean_Data!L2270,2),"OK","ERROR")</f>
        <v>OK</v>
      </c>
      <c r="C2270" s="4">
        <f>ROUND(A2270-Clean_Data!L2270,2)</f>
        <v>0</v>
      </c>
    </row>
    <row r="2271" spans="1:3" x14ac:dyDescent="0.3">
      <c r="A2271">
        <f>Clean_Data!F2271*Clean_Data!G2271*(1-Clean_Data!H2271)</f>
        <v>488.9196</v>
      </c>
      <c r="B2271" t="str">
        <f>IF(ROUND(A2271,2)=ROUND(Clean_Data!L2271,2),"OK","ERROR")</f>
        <v>OK</v>
      </c>
      <c r="C2271" s="4">
        <f>ROUND(A2271-Clean_Data!L2271,2)</f>
        <v>0</v>
      </c>
    </row>
    <row r="2272" spans="1:3" x14ac:dyDescent="0.3">
      <c r="A2272">
        <f>Clean_Data!F2272*Clean_Data!G2272*(1-Clean_Data!H2272)</f>
        <v>577.48400000000004</v>
      </c>
      <c r="B2272" t="str">
        <f>IF(ROUND(A2272,2)=ROUND(Clean_Data!L2272,2),"OK","ERROR")</f>
        <v>OK</v>
      </c>
      <c r="C2272" s="4">
        <f>ROUND(A2272-Clean_Data!L2272,2)</f>
        <v>0</v>
      </c>
    </row>
    <row r="2273" spans="1:3" x14ac:dyDescent="0.3">
      <c r="A2273">
        <f>Clean_Data!F2273*Clean_Data!G2273*(1-Clean_Data!H2273)</f>
        <v>631.16999999999996</v>
      </c>
      <c r="B2273" t="str">
        <f>IF(ROUND(A2273,2)=ROUND(Clean_Data!L2273,2),"OK","ERROR")</f>
        <v>OK</v>
      </c>
      <c r="C2273" s="4">
        <f>ROUND(A2273-Clean_Data!L2273,2)</f>
        <v>0</v>
      </c>
    </row>
    <row r="2274" spans="1:3" x14ac:dyDescent="0.3">
      <c r="A2274">
        <f>Clean_Data!F2274*Clean_Data!G2274*(1-Clean_Data!H2274)</f>
        <v>668.82420000000002</v>
      </c>
      <c r="B2274" t="str">
        <f>IF(ROUND(A2274,2)=ROUND(Clean_Data!L2274,2),"OK","ERROR")</f>
        <v>OK</v>
      </c>
      <c r="C2274" s="4">
        <f>ROUND(A2274-Clean_Data!L2274,2)</f>
        <v>0</v>
      </c>
    </row>
    <row r="2275" spans="1:3" x14ac:dyDescent="0.3">
      <c r="A2275">
        <f>Clean_Data!F2275*Clean_Data!G2275*(1-Clean_Data!H2275)</f>
        <v>1152.088</v>
      </c>
      <c r="B2275" t="str">
        <f>IF(ROUND(A2275,2)=ROUND(Clean_Data!L2275,2),"OK","ERROR")</f>
        <v>OK</v>
      </c>
      <c r="C2275" s="4">
        <f>ROUND(A2275-Clean_Data!L2275,2)</f>
        <v>0</v>
      </c>
    </row>
    <row r="2276" spans="1:3" x14ac:dyDescent="0.3">
      <c r="A2276">
        <f>Clean_Data!F2276*Clean_Data!G2276*(1-Clean_Data!H2276)</f>
        <v>228.98150000000004</v>
      </c>
      <c r="B2276" t="str">
        <f>IF(ROUND(A2276,2)=ROUND(Clean_Data!L2276,2),"OK","ERROR")</f>
        <v>OK</v>
      </c>
      <c r="C2276" s="4">
        <f>ROUND(A2276-Clean_Data!L2276,2)</f>
        <v>0</v>
      </c>
    </row>
    <row r="2277" spans="1:3" x14ac:dyDescent="0.3">
      <c r="A2277">
        <f>Clean_Data!F2277*Clean_Data!G2277*(1-Clean_Data!H2277)</f>
        <v>282.50040000000001</v>
      </c>
      <c r="B2277" t="str">
        <f>IF(ROUND(A2277,2)=ROUND(Clean_Data!L2277,2),"OK","ERROR")</f>
        <v>OK</v>
      </c>
      <c r="C2277" s="4">
        <f>ROUND(A2277-Clean_Data!L2277,2)</f>
        <v>0</v>
      </c>
    </row>
    <row r="2278" spans="1:3" x14ac:dyDescent="0.3">
      <c r="A2278">
        <f>Clean_Data!F2278*Clean_Data!G2278*(1-Clean_Data!H2278)</f>
        <v>484.02200000000005</v>
      </c>
      <c r="B2278" t="str">
        <f>IF(ROUND(A2278,2)=ROUND(Clean_Data!L2278,2),"OK","ERROR")</f>
        <v>OK</v>
      </c>
      <c r="C2278" s="4">
        <f>ROUND(A2278-Clean_Data!L2278,2)</f>
        <v>0</v>
      </c>
    </row>
    <row r="2279" spans="1:3" x14ac:dyDescent="0.3">
      <c r="A2279">
        <f>Clean_Data!F2279*Clean_Data!G2279*(1-Clean_Data!H2279)</f>
        <v>558.19200000000001</v>
      </c>
      <c r="B2279" t="str">
        <f>IF(ROUND(A2279,2)=ROUND(Clean_Data!L2279,2),"OK","ERROR")</f>
        <v>OK</v>
      </c>
      <c r="C2279" s="4">
        <f>ROUND(A2279-Clean_Data!L2279,2)</f>
        <v>0</v>
      </c>
    </row>
    <row r="2280" spans="1:3" x14ac:dyDescent="0.3">
      <c r="A2280">
        <f>Clean_Data!F2280*Clean_Data!G2280*(1-Clean_Data!H2280)</f>
        <v>681.23519999999996</v>
      </c>
      <c r="B2280" t="str">
        <f>IF(ROUND(A2280,2)=ROUND(Clean_Data!L2280,2),"OK","ERROR")</f>
        <v>OK</v>
      </c>
      <c r="C2280" s="4">
        <f>ROUND(A2280-Clean_Data!L2280,2)</f>
        <v>0</v>
      </c>
    </row>
    <row r="2281" spans="1:3" x14ac:dyDescent="0.3">
      <c r="A2281">
        <f>Clean_Data!F2281*Clean_Data!G2281*(1-Clean_Data!H2281)</f>
        <v>399.80790000000002</v>
      </c>
      <c r="B2281" t="str">
        <f>IF(ROUND(A2281,2)=ROUND(Clean_Data!L2281,2),"OK","ERROR")</f>
        <v>OK</v>
      </c>
      <c r="C2281" s="4">
        <f>ROUND(A2281-Clean_Data!L2281,2)</f>
        <v>0</v>
      </c>
    </row>
    <row r="2282" spans="1:3" x14ac:dyDescent="0.3">
      <c r="A2282">
        <f>Clean_Data!F2282*Clean_Data!G2282*(1-Clean_Data!H2282)</f>
        <v>3162.3552</v>
      </c>
      <c r="B2282" t="str">
        <f>IF(ROUND(A2282,2)=ROUND(Clean_Data!L2282,2),"OK","ERROR")</f>
        <v>OK</v>
      </c>
      <c r="C2282" s="4">
        <f>ROUND(A2282-Clean_Data!L2282,2)</f>
        <v>0</v>
      </c>
    </row>
    <row r="2283" spans="1:3" x14ac:dyDescent="0.3">
      <c r="A2283">
        <f>Clean_Data!F2283*Clean_Data!G2283*(1-Clean_Data!H2283)</f>
        <v>575.85599999999999</v>
      </c>
      <c r="B2283" t="str">
        <f>IF(ROUND(A2283,2)=ROUND(Clean_Data!L2283,2),"OK","ERROR")</f>
        <v>OK</v>
      </c>
      <c r="C2283" s="4">
        <f>ROUND(A2283-Clean_Data!L2283,2)</f>
        <v>0</v>
      </c>
    </row>
    <row r="2284" spans="1:3" x14ac:dyDescent="0.3">
      <c r="A2284">
        <f>Clean_Data!F2284*Clean_Data!G2284*(1-Clean_Data!H2284)</f>
        <v>668.58629999999994</v>
      </c>
      <c r="B2284" t="str">
        <f>IF(ROUND(A2284,2)=ROUND(Clean_Data!L2284,2),"OK","ERROR")</f>
        <v>OK</v>
      </c>
      <c r="C2284" s="4">
        <f>ROUND(A2284-Clean_Data!L2284,2)</f>
        <v>0</v>
      </c>
    </row>
    <row r="2285" spans="1:3" x14ac:dyDescent="0.3">
      <c r="A2285">
        <f>Clean_Data!F2285*Clean_Data!G2285*(1-Clean_Data!H2285)</f>
        <v>1899.1909999999998</v>
      </c>
      <c r="B2285" t="str">
        <f>IF(ROUND(A2285,2)=ROUND(Clean_Data!L2285,2),"OK","ERROR")</f>
        <v>OK</v>
      </c>
      <c r="C2285" s="4">
        <f>ROUND(A2285-Clean_Data!L2285,2)</f>
        <v>0</v>
      </c>
    </row>
    <row r="2286" spans="1:3" x14ac:dyDescent="0.3">
      <c r="A2286">
        <f>Clean_Data!F2286*Clean_Data!G2286*(1-Clean_Data!H2286)</f>
        <v>1101.7287999999999</v>
      </c>
      <c r="B2286" t="str">
        <f>IF(ROUND(A2286,2)=ROUND(Clean_Data!L2286,2),"OK","ERROR")</f>
        <v>OK</v>
      </c>
      <c r="C2286" s="4">
        <f>ROUND(A2286-Clean_Data!L2286,2)</f>
        <v>0</v>
      </c>
    </row>
    <row r="2287" spans="1:3" x14ac:dyDescent="0.3">
      <c r="A2287">
        <f>Clean_Data!F2287*Clean_Data!G2287*(1-Clean_Data!H2287)</f>
        <v>892.84759999999994</v>
      </c>
      <c r="B2287" t="str">
        <f>IF(ROUND(A2287,2)=ROUND(Clean_Data!L2287,2),"OK","ERROR")</f>
        <v>OK</v>
      </c>
      <c r="C2287" s="4">
        <f>ROUND(A2287-Clean_Data!L2287,2)</f>
        <v>0</v>
      </c>
    </row>
    <row r="2288" spans="1:3" x14ac:dyDescent="0.3">
      <c r="A2288">
        <f>Clean_Data!F2288*Clean_Data!G2288*(1-Clean_Data!H2288)</f>
        <v>241.88899999999998</v>
      </c>
      <c r="B2288" t="str">
        <f>IF(ROUND(A2288,2)=ROUND(Clean_Data!L2288,2),"OK","ERROR")</f>
        <v>OK</v>
      </c>
      <c r="C2288" s="4">
        <f>ROUND(A2288-Clean_Data!L2288,2)</f>
        <v>0</v>
      </c>
    </row>
    <row r="2289" spans="1:3" x14ac:dyDescent="0.3">
      <c r="A2289">
        <f>Clean_Data!F2289*Clean_Data!G2289*(1-Clean_Data!H2289)</f>
        <v>841.70799999999997</v>
      </c>
      <c r="B2289" t="str">
        <f>IF(ROUND(A2289,2)=ROUND(Clean_Data!L2289,2),"OK","ERROR")</f>
        <v>OK</v>
      </c>
      <c r="C2289" s="4">
        <f>ROUND(A2289-Clean_Data!L2289,2)</f>
        <v>0</v>
      </c>
    </row>
    <row r="2290" spans="1:3" x14ac:dyDescent="0.3">
      <c r="A2290">
        <f>Clean_Data!F2290*Clean_Data!G2290*(1-Clean_Data!H2290)</f>
        <v>449.47800000000001</v>
      </c>
      <c r="B2290" t="str">
        <f>IF(ROUND(A2290,2)=ROUND(Clean_Data!L2290,2),"OK","ERROR")</f>
        <v>OK</v>
      </c>
      <c r="C2290" s="4">
        <f>ROUND(A2290-Clean_Data!L2290,2)</f>
        <v>0</v>
      </c>
    </row>
    <row r="2291" spans="1:3" x14ac:dyDescent="0.3">
      <c r="A2291">
        <f>Clean_Data!F2291*Clean_Data!G2291*(1-Clean_Data!H2291)</f>
        <v>701.3839999999999</v>
      </c>
      <c r="B2291" t="str">
        <f>IF(ROUND(A2291,2)=ROUND(Clean_Data!L2291,2),"OK","ERROR")</f>
        <v>OK</v>
      </c>
      <c r="C2291" s="4">
        <f>ROUND(A2291-Clean_Data!L2291,2)</f>
        <v>0</v>
      </c>
    </row>
    <row r="2292" spans="1:3" x14ac:dyDescent="0.3">
      <c r="A2292">
        <f>Clean_Data!F2292*Clean_Data!G2292*(1-Clean_Data!H2292)</f>
        <v>1066.5500999999999</v>
      </c>
      <c r="B2292" t="str">
        <f>IF(ROUND(A2292,2)=ROUND(Clean_Data!L2292,2),"OK","ERROR")</f>
        <v>OK</v>
      </c>
      <c r="C2292" s="4">
        <f>ROUND(A2292-Clean_Data!L2292,2)</f>
        <v>0</v>
      </c>
    </row>
    <row r="2293" spans="1:3" x14ac:dyDescent="0.3">
      <c r="A2293">
        <f>Clean_Data!F2293*Clean_Data!G2293*(1-Clean_Data!H2293)</f>
        <v>73.778100000000009</v>
      </c>
      <c r="B2293" t="str">
        <f>IF(ROUND(A2293,2)=ROUND(Clean_Data!L2293,2),"OK","ERROR")</f>
        <v>OK</v>
      </c>
      <c r="C2293" s="4">
        <f>ROUND(A2293-Clean_Data!L2293,2)</f>
        <v>0</v>
      </c>
    </row>
    <row r="2294" spans="1:3" x14ac:dyDescent="0.3">
      <c r="A2294">
        <f>Clean_Data!F2294*Clean_Data!G2294*(1-Clean_Data!H2294)</f>
        <v>124.21079999999999</v>
      </c>
      <c r="B2294" t="str">
        <f>IF(ROUND(A2294,2)=ROUND(Clean_Data!L2294,2),"OK","ERROR")</f>
        <v>OK</v>
      </c>
      <c r="C2294" s="4">
        <f>ROUND(A2294-Clean_Data!L2294,2)</f>
        <v>0</v>
      </c>
    </row>
    <row r="2295" spans="1:3" x14ac:dyDescent="0.3">
      <c r="A2295">
        <f>Clean_Data!F2295*Clean_Data!G2295*(1-Clean_Data!H2295)</f>
        <v>1005.1368</v>
      </c>
      <c r="B2295" t="str">
        <f>IF(ROUND(A2295,2)=ROUND(Clean_Data!L2295,2),"OK","ERROR")</f>
        <v>OK</v>
      </c>
      <c r="C2295" s="4">
        <f>ROUND(A2295-Clean_Data!L2295,2)</f>
        <v>0</v>
      </c>
    </row>
    <row r="2296" spans="1:3" x14ac:dyDescent="0.3">
      <c r="A2296">
        <f>Clean_Data!F2296*Clean_Data!G2296*(1-Clean_Data!H2296)</f>
        <v>1930.2275999999999</v>
      </c>
      <c r="B2296" t="str">
        <f>IF(ROUND(A2296,2)=ROUND(Clean_Data!L2296,2),"OK","ERROR")</f>
        <v>OK</v>
      </c>
      <c r="C2296" s="4">
        <f>ROUND(A2296-Clean_Data!L2296,2)</f>
        <v>0</v>
      </c>
    </row>
    <row r="2297" spans="1:3" x14ac:dyDescent="0.3">
      <c r="A2297">
        <f>Clean_Data!F2297*Clean_Data!G2297*(1-Clean_Data!H2297)</f>
        <v>1426.3955999999998</v>
      </c>
      <c r="B2297" t="str">
        <f>IF(ROUND(A2297,2)=ROUND(Clean_Data!L2297,2),"OK","ERROR")</f>
        <v>OK</v>
      </c>
      <c r="C2297" s="4">
        <f>ROUND(A2297-Clean_Data!L2297,2)</f>
        <v>0</v>
      </c>
    </row>
    <row r="2298" spans="1:3" x14ac:dyDescent="0.3">
      <c r="A2298">
        <f>Clean_Data!F2298*Clean_Data!G2298*(1-Clean_Data!H2298)</f>
        <v>86.275200000000012</v>
      </c>
      <c r="B2298" t="str">
        <f>IF(ROUND(A2298,2)=ROUND(Clean_Data!L2298,2),"OK","ERROR")</f>
        <v>OK</v>
      </c>
      <c r="C2298" s="4">
        <f>ROUND(A2298-Clean_Data!L2298,2)</f>
        <v>0</v>
      </c>
    </row>
    <row r="2299" spans="1:3" x14ac:dyDescent="0.3">
      <c r="A2299">
        <f>Clean_Data!F2299*Clean_Data!G2299*(1-Clean_Data!H2299)</f>
        <v>1146.6854999999998</v>
      </c>
      <c r="B2299" t="str">
        <f>IF(ROUND(A2299,2)=ROUND(Clean_Data!L2299,2),"OK","ERROR")</f>
        <v>OK</v>
      </c>
      <c r="C2299" s="4">
        <f>ROUND(A2299-Clean_Data!L2299,2)</f>
        <v>0</v>
      </c>
    </row>
    <row r="2300" spans="1:3" x14ac:dyDescent="0.3">
      <c r="A2300">
        <f>Clean_Data!F2300*Clean_Data!G2300*(1-Clean_Data!H2300)</f>
        <v>287.5872</v>
      </c>
      <c r="B2300" t="str">
        <f>IF(ROUND(A2300,2)=ROUND(Clean_Data!L2300,2),"OK","ERROR")</f>
        <v>OK</v>
      </c>
      <c r="C2300" s="4">
        <f>ROUND(A2300-Clean_Data!L2300,2)</f>
        <v>0</v>
      </c>
    </row>
    <row r="2301" spans="1:3" x14ac:dyDescent="0.3">
      <c r="A2301">
        <f>Clean_Data!F2301*Clean_Data!G2301*(1-Clean_Data!H2301)</f>
        <v>1918.4870000000001</v>
      </c>
      <c r="B2301" t="str">
        <f>IF(ROUND(A2301,2)=ROUND(Clean_Data!L2301,2),"OK","ERROR")</f>
        <v>OK</v>
      </c>
      <c r="C2301" s="4">
        <f>ROUND(A2301-Clean_Data!L2301,2)</f>
        <v>0</v>
      </c>
    </row>
    <row r="2302" spans="1:3" x14ac:dyDescent="0.3">
      <c r="A2302">
        <f>Clean_Data!F2302*Clean_Data!G2302*(1-Clean_Data!H2302)</f>
        <v>245.14</v>
      </c>
      <c r="B2302" t="str">
        <f>IF(ROUND(A2302,2)=ROUND(Clean_Data!L2302,2),"OK","ERROR")</f>
        <v>OK</v>
      </c>
      <c r="C2302" s="4">
        <f>ROUND(A2302-Clean_Data!L2302,2)</f>
        <v>0</v>
      </c>
    </row>
    <row r="2303" spans="1:3" x14ac:dyDescent="0.3">
      <c r="A2303">
        <f>Clean_Data!F2303*Clean_Data!G2303*(1-Clean_Data!H2303)</f>
        <v>113.6318</v>
      </c>
      <c r="B2303" t="str">
        <f>IF(ROUND(A2303,2)=ROUND(Clean_Data!L2303,2),"OK","ERROR")</f>
        <v>OK</v>
      </c>
      <c r="C2303" s="4">
        <f>ROUND(A2303-Clean_Data!L2303,2)</f>
        <v>0</v>
      </c>
    </row>
    <row r="2304" spans="1:3" x14ac:dyDescent="0.3">
      <c r="A2304">
        <f>Clean_Data!F2304*Clean_Data!G2304*(1-Clean_Data!H2304)</f>
        <v>667.44479999999987</v>
      </c>
      <c r="B2304" t="str">
        <f>IF(ROUND(A2304,2)=ROUND(Clean_Data!L2304,2),"OK","ERROR")</f>
        <v>OK</v>
      </c>
      <c r="C2304" s="4">
        <f>ROUND(A2304-Clean_Data!L2304,2)</f>
        <v>0</v>
      </c>
    </row>
    <row r="2305" spans="1:3" x14ac:dyDescent="0.3">
      <c r="A2305">
        <f>Clean_Data!F2305*Clean_Data!G2305*(1-Clean_Data!H2305)</f>
        <v>2878.7903999999999</v>
      </c>
      <c r="B2305" t="str">
        <f>IF(ROUND(A2305,2)=ROUND(Clean_Data!L2305,2),"OK","ERROR")</f>
        <v>OK</v>
      </c>
      <c r="C2305" s="4">
        <f>ROUND(A2305-Clean_Data!L2305,2)</f>
        <v>0</v>
      </c>
    </row>
    <row r="2306" spans="1:3" x14ac:dyDescent="0.3">
      <c r="A2306">
        <f>Clean_Data!F2306*Clean_Data!G2306*(1-Clean_Data!H2306)</f>
        <v>2764.8249999999998</v>
      </c>
      <c r="B2306" t="str">
        <f>IF(ROUND(A2306,2)=ROUND(Clean_Data!L2306,2),"OK","ERROR")</f>
        <v>ERROR</v>
      </c>
      <c r="C2306" s="4">
        <f>ROUND(A2306-Clean_Data!L2306,2)</f>
        <v>0</v>
      </c>
    </row>
    <row r="2307" spans="1:3" x14ac:dyDescent="0.3">
      <c r="A2307">
        <f>Clean_Data!F2307*Clean_Data!G2307*(1-Clean_Data!H2307)</f>
        <v>3252.7404000000001</v>
      </c>
      <c r="B2307" t="str">
        <f>IF(ROUND(A2307,2)=ROUND(Clean_Data!L2307,2),"OK","ERROR")</f>
        <v>OK</v>
      </c>
      <c r="C2307" s="4">
        <f>ROUND(A2307-Clean_Data!L2307,2)</f>
        <v>0</v>
      </c>
    </row>
    <row r="2308" spans="1:3" x14ac:dyDescent="0.3">
      <c r="A2308">
        <f>Clean_Data!F2308*Clean_Data!G2308*(1-Clean_Data!H2308)</f>
        <v>2863.3660999999997</v>
      </c>
      <c r="B2308" t="str">
        <f>IF(ROUND(A2308,2)=ROUND(Clean_Data!L2308,2),"OK","ERROR")</f>
        <v>OK</v>
      </c>
      <c r="C2308" s="4">
        <f>ROUND(A2308-Clean_Data!L2308,2)</f>
        <v>0</v>
      </c>
    </row>
    <row r="2309" spans="1:3" x14ac:dyDescent="0.3">
      <c r="A2309">
        <f>Clean_Data!F2309*Clean_Data!G2309*(1-Clean_Data!H2309)</f>
        <v>28.459200000000003</v>
      </c>
      <c r="B2309" t="str">
        <f>IF(ROUND(A2309,2)=ROUND(Clean_Data!L2309,2),"OK","ERROR")</f>
        <v>OK</v>
      </c>
      <c r="C2309" s="4">
        <f>ROUND(A2309-Clean_Data!L2309,2)</f>
        <v>0</v>
      </c>
    </row>
    <row r="2310" spans="1:3" x14ac:dyDescent="0.3">
      <c r="A2310">
        <f>Clean_Data!F2310*Clean_Data!G2310*(1-Clean_Data!H2310)</f>
        <v>109.42049999999999</v>
      </c>
      <c r="B2310" t="str">
        <f>IF(ROUND(A2310,2)=ROUND(Clean_Data!L2310,2),"OK","ERROR")</f>
        <v>OK</v>
      </c>
      <c r="C2310" s="4">
        <f>ROUND(A2310-Clean_Data!L2310,2)</f>
        <v>0</v>
      </c>
    </row>
    <row r="2311" spans="1:3" x14ac:dyDescent="0.3">
      <c r="A2311">
        <f>Clean_Data!F2311*Clean_Data!G2311*(1-Clean_Data!H2311)</f>
        <v>466.21000000000004</v>
      </c>
      <c r="B2311" t="str">
        <f>IF(ROUND(A2311,2)=ROUND(Clean_Data!L2311,2),"OK","ERROR")</f>
        <v>OK</v>
      </c>
      <c r="C2311" s="4">
        <f>ROUND(A2311-Clean_Data!L2311,2)</f>
        <v>0</v>
      </c>
    </row>
    <row r="2312" spans="1:3" x14ac:dyDescent="0.3">
      <c r="A2312">
        <f>Clean_Data!F2312*Clean_Data!G2312*(1-Clean_Data!H2312)</f>
        <v>858.79360000000008</v>
      </c>
      <c r="B2312" t="str">
        <f>IF(ROUND(A2312,2)=ROUND(Clean_Data!L2312,2),"OK","ERROR")</f>
        <v>OK</v>
      </c>
      <c r="C2312" s="4">
        <f>ROUND(A2312-Clean_Data!L2312,2)</f>
        <v>0</v>
      </c>
    </row>
    <row r="2313" spans="1:3" x14ac:dyDescent="0.3">
      <c r="A2313">
        <f>Clean_Data!F2313*Clean_Data!G2313*(1-Clean_Data!H2313)</f>
        <v>810.81000000000006</v>
      </c>
      <c r="B2313" t="str">
        <f>IF(ROUND(A2313,2)=ROUND(Clean_Data!L2313,2),"OK","ERROR")</f>
        <v>OK</v>
      </c>
      <c r="C2313" s="4">
        <f>ROUND(A2313-Clean_Data!L2313,2)</f>
        <v>0</v>
      </c>
    </row>
    <row r="2314" spans="1:3" x14ac:dyDescent="0.3">
      <c r="A2314">
        <f>Clean_Data!F2314*Clean_Data!G2314*(1-Clean_Data!H2314)</f>
        <v>2444.2600000000002</v>
      </c>
      <c r="B2314" t="str">
        <f>IF(ROUND(A2314,2)=ROUND(Clean_Data!L2314,2),"OK","ERROR")</f>
        <v>OK</v>
      </c>
      <c r="C2314" s="4">
        <f>ROUND(A2314-Clean_Data!L2314,2)</f>
        <v>0</v>
      </c>
    </row>
    <row r="2315" spans="1:3" x14ac:dyDescent="0.3">
      <c r="A2315">
        <f>Clean_Data!F2315*Clean_Data!G2315*(1-Clean_Data!H2315)</f>
        <v>459.90999999999997</v>
      </c>
      <c r="B2315" t="str">
        <f>IF(ROUND(A2315,2)=ROUND(Clean_Data!L2315,2),"OK","ERROR")</f>
        <v>OK</v>
      </c>
      <c r="C2315" s="4">
        <f>ROUND(A2315-Clean_Data!L2315,2)</f>
        <v>0</v>
      </c>
    </row>
    <row r="2316" spans="1:3" x14ac:dyDescent="0.3">
      <c r="A2316">
        <f>Clean_Data!F2316*Clean_Data!G2316*(1-Clean_Data!H2316)</f>
        <v>1679.875</v>
      </c>
      <c r="B2316" t="str">
        <f>IF(ROUND(A2316,2)=ROUND(Clean_Data!L2316,2),"OK","ERROR")</f>
        <v>OK</v>
      </c>
      <c r="C2316" s="4">
        <f>ROUND(A2316-Clean_Data!L2316,2)</f>
        <v>-0.01</v>
      </c>
    </row>
    <row r="2317" spans="1:3" x14ac:dyDescent="0.3">
      <c r="A2317">
        <f>Clean_Data!F2317*Clean_Data!G2317*(1-Clean_Data!H2317)</f>
        <v>2350.0715999999998</v>
      </c>
      <c r="B2317" t="str">
        <f>IF(ROUND(A2317,2)=ROUND(Clean_Data!L2317,2),"OK","ERROR")</f>
        <v>OK</v>
      </c>
      <c r="C2317" s="4">
        <f>ROUND(A2317-Clean_Data!L2317,2)</f>
        <v>0</v>
      </c>
    </row>
    <row r="2318" spans="1:3" x14ac:dyDescent="0.3">
      <c r="A2318">
        <f>Clean_Data!F2318*Clean_Data!G2318*(1-Clean_Data!H2318)</f>
        <v>1253.9063999999998</v>
      </c>
      <c r="B2318" t="str">
        <f>IF(ROUND(A2318,2)=ROUND(Clean_Data!L2318,2),"OK","ERROR")</f>
        <v>OK</v>
      </c>
      <c r="C2318" s="4">
        <f>ROUND(A2318-Clean_Data!L2318,2)</f>
        <v>0</v>
      </c>
    </row>
    <row r="2319" spans="1:3" x14ac:dyDescent="0.3">
      <c r="A2319">
        <f>Clean_Data!F2319*Clean_Data!G2319*(1-Clean_Data!H2319)</f>
        <v>476.09100000000001</v>
      </c>
      <c r="B2319" t="str">
        <f>IF(ROUND(A2319,2)=ROUND(Clean_Data!L2319,2),"OK","ERROR")</f>
        <v>OK</v>
      </c>
      <c r="C2319" s="4">
        <f>ROUND(A2319-Clean_Data!L2319,2)</f>
        <v>0</v>
      </c>
    </row>
    <row r="2320" spans="1:3" x14ac:dyDescent="0.3">
      <c r="A2320">
        <f>Clean_Data!F2320*Clean_Data!G2320*(1-Clean_Data!H2320)</f>
        <v>1119.9672</v>
      </c>
      <c r="B2320" t="str">
        <f>IF(ROUND(A2320,2)=ROUND(Clean_Data!L2320,2),"OK","ERROR")</f>
        <v>OK</v>
      </c>
      <c r="C2320" s="4">
        <f>ROUND(A2320-Clean_Data!L2320,2)</f>
        <v>0</v>
      </c>
    </row>
    <row r="2321" spans="1:3" x14ac:dyDescent="0.3">
      <c r="A2321">
        <f>Clean_Data!F2321*Clean_Data!G2321*(1-Clean_Data!H2321)</f>
        <v>1578.1248000000001</v>
      </c>
      <c r="B2321" t="str">
        <f>IF(ROUND(A2321,2)=ROUND(Clean_Data!L2321,2),"OK","ERROR")</f>
        <v>OK</v>
      </c>
      <c r="C2321" s="4">
        <f>ROUND(A2321-Clean_Data!L2321,2)</f>
        <v>0</v>
      </c>
    </row>
    <row r="2322" spans="1:3" x14ac:dyDescent="0.3">
      <c r="A2322">
        <f>Clean_Data!F2322*Clean_Data!G2322*(1-Clean_Data!H2322)</f>
        <v>1704.6519000000001</v>
      </c>
      <c r="B2322" t="str">
        <f>IF(ROUND(A2322,2)=ROUND(Clean_Data!L2322,2),"OK","ERROR")</f>
        <v>OK</v>
      </c>
      <c r="C2322" s="4">
        <f>ROUND(A2322-Clean_Data!L2322,2)</f>
        <v>0</v>
      </c>
    </row>
    <row r="2323" spans="1:3" x14ac:dyDescent="0.3">
      <c r="A2323">
        <f>Clean_Data!F2323*Clean_Data!G2323*(1-Clean_Data!H2323)</f>
        <v>385.7004</v>
      </c>
      <c r="B2323" t="str">
        <f>IF(ROUND(A2323,2)=ROUND(Clean_Data!L2323,2),"OK","ERROR")</f>
        <v>OK</v>
      </c>
      <c r="C2323" s="4">
        <f>ROUND(A2323-Clean_Data!L2323,2)</f>
        <v>0</v>
      </c>
    </row>
    <row r="2324" spans="1:3" x14ac:dyDescent="0.3">
      <c r="A2324">
        <f>Clean_Data!F2324*Clean_Data!G2324*(1-Clean_Data!H2324)</f>
        <v>67.904999999999987</v>
      </c>
      <c r="B2324" t="str">
        <f>IF(ROUND(A2324,2)=ROUND(Clean_Data!L2324,2),"OK","ERROR")</f>
        <v>ERROR</v>
      </c>
      <c r="C2324" s="4">
        <f>ROUND(A2324-Clean_Data!L2324,2)</f>
        <v>0</v>
      </c>
    </row>
    <row r="2325" spans="1:3" x14ac:dyDescent="0.3">
      <c r="A2325">
        <f>Clean_Data!F2325*Clean_Data!G2325*(1-Clean_Data!H2325)</f>
        <v>3757.8870000000002</v>
      </c>
      <c r="B2325" t="str">
        <f>IF(ROUND(A2325,2)=ROUND(Clean_Data!L2325,2),"OK","ERROR")</f>
        <v>OK</v>
      </c>
      <c r="C2325" s="4">
        <f>ROUND(A2325-Clean_Data!L2325,2)</f>
        <v>0</v>
      </c>
    </row>
    <row r="2326" spans="1:3" x14ac:dyDescent="0.3">
      <c r="A2326">
        <f>Clean_Data!F2326*Clean_Data!G2326*(1-Clean_Data!H2326)</f>
        <v>958.95360000000005</v>
      </c>
      <c r="B2326" t="str">
        <f>IF(ROUND(A2326,2)=ROUND(Clean_Data!L2326,2),"OK","ERROR")</f>
        <v>OK</v>
      </c>
      <c r="C2326" s="4">
        <f>ROUND(A2326-Clean_Data!L2326,2)</f>
        <v>0</v>
      </c>
    </row>
    <row r="2327" spans="1:3" x14ac:dyDescent="0.3">
      <c r="A2327">
        <f>Clean_Data!F2327*Clean_Data!G2327*(1-Clean_Data!H2327)</f>
        <v>978.43449999999984</v>
      </c>
      <c r="B2327" t="str">
        <f>IF(ROUND(A2327,2)=ROUND(Clean_Data!L2327,2),"OK","ERROR")</f>
        <v>OK</v>
      </c>
      <c r="C2327" s="4">
        <f>ROUND(A2327-Clean_Data!L2327,2)</f>
        <v>0</v>
      </c>
    </row>
    <row r="2328" spans="1:3" x14ac:dyDescent="0.3">
      <c r="A2328">
        <f>Clean_Data!F2328*Clean_Data!G2328*(1-Clean_Data!H2328)</f>
        <v>2093.0924999999997</v>
      </c>
      <c r="B2328" t="str">
        <f>IF(ROUND(A2328,2)=ROUND(Clean_Data!L2328,2),"OK","ERROR")</f>
        <v>OK</v>
      </c>
      <c r="C2328" s="4">
        <f>ROUND(A2328-Clean_Data!L2328,2)</f>
        <v>0</v>
      </c>
    </row>
    <row r="2329" spans="1:3" x14ac:dyDescent="0.3">
      <c r="A2329">
        <f>Clean_Data!F2329*Clean_Data!G2329*(1-Clean_Data!H2329)</f>
        <v>83.882200000000012</v>
      </c>
      <c r="B2329" t="str">
        <f>IF(ROUND(A2329,2)=ROUND(Clean_Data!L2329,2),"OK","ERROR")</f>
        <v>OK</v>
      </c>
      <c r="C2329" s="4">
        <f>ROUND(A2329-Clean_Data!L2329,2)</f>
        <v>0</v>
      </c>
    </row>
    <row r="2330" spans="1:3" x14ac:dyDescent="0.3">
      <c r="A2330">
        <f>Clean_Data!F2330*Clean_Data!G2330*(1-Clean_Data!H2330)</f>
        <v>809.50800000000004</v>
      </c>
      <c r="B2330" t="str">
        <f>IF(ROUND(A2330,2)=ROUND(Clean_Data!L2330,2),"OK","ERROR")</f>
        <v>OK</v>
      </c>
      <c r="C2330" s="4">
        <f>ROUND(A2330-Clean_Data!L2330,2)</f>
        <v>0</v>
      </c>
    </row>
    <row r="2331" spans="1:3" x14ac:dyDescent="0.3">
      <c r="A2331">
        <f>Clean_Data!F2331*Clean_Data!G2331*(1-Clean_Data!H2331)</f>
        <v>799.81160000000011</v>
      </c>
      <c r="B2331" t="str">
        <f>IF(ROUND(A2331,2)=ROUND(Clean_Data!L2331,2),"OK","ERROR")</f>
        <v>OK</v>
      </c>
      <c r="C2331" s="4">
        <f>ROUND(A2331-Clean_Data!L2331,2)</f>
        <v>0</v>
      </c>
    </row>
    <row r="2332" spans="1:3" x14ac:dyDescent="0.3">
      <c r="A2332">
        <f>Clean_Data!F2332*Clean_Data!G2332*(1-Clean_Data!H2332)</f>
        <v>154.18280000000001</v>
      </c>
      <c r="B2332" t="str">
        <f>IF(ROUND(A2332,2)=ROUND(Clean_Data!L2332,2),"OK","ERROR")</f>
        <v>OK</v>
      </c>
      <c r="C2332" s="4">
        <f>ROUND(A2332-Clean_Data!L2332,2)</f>
        <v>0</v>
      </c>
    </row>
    <row r="2333" spans="1:3" x14ac:dyDescent="0.3">
      <c r="A2333">
        <f>Clean_Data!F2333*Clean_Data!G2333*(1-Clean_Data!H2333)</f>
        <v>2084.616</v>
      </c>
      <c r="B2333" t="str">
        <f>IF(ROUND(A2333,2)=ROUND(Clean_Data!L2333,2),"OK","ERROR")</f>
        <v>OK</v>
      </c>
      <c r="C2333" s="4">
        <f>ROUND(A2333-Clean_Data!L2333,2)</f>
        <v>0</v>
      </c>
    </row>
    <row r="2334" spans="1:3" x14ac:dyDescent="0.3">
      <c r="A2334">
        <f>Clean_Data!F2334*Clean_Data!G2334*(1-Clean_Data!H2334)</f>
        <v>448.53299999999996</v>
      </c>
      <c r="B2334" t="str">
        <f>IF(ROUND(A2334,2)=ROUND(Clean_Data!L2334,2),"OK","ERROR")</f>
        <v>OK</v>
      </c>
      <c r="C2334" s="4">
        <f>ROUND(A2334-Clean_Data!L2334,2)</f>
        <v>0</v>
      </c>
    </row>
    <row r="2335" spans="1:3" x14ac:dyDescent="0.3">
      <c r="A2335">
        <f>Clean_Data!F2335*Clean_Data!G2335*(1-Clean_Data!H2335)</f>
        <v>97.724399999999989</v>
      </c>
      <c r="B2335" t="str">
        <f>IF(ROUND(A2335,2)=ROUND(Clean_Data!L2335,2),"OK","ERROR")</f>
        <v>OK</v>
      </c>
      <c r="C2335" s="4">
        <f>ROUND(A2335-Clean_Data!L2335,2)</f>
        <v>0</v>
      </c>
    </row>
    <row r="2336" spans="1:3" x14ac:dyDescent="0.3">
      <c r="A2336">
        <f>Clean_Data!F2336*Clean_Data!G2336*(1-Clean_Data!H2336)</f>
        <v>1933.2705000000001</v>
      </c>
      <c r="B2336" t="str">
        <f>IF(ROUND(A2336,2)=ROUND(Clean_Data!L2336,2),"OK","ERROR")</f>
        <v>OK</v>
      </c>
      <c r="C2336" s="4">
        <f>ROUND(A2336-Clean_Data!L2336,2)</f>
        <v>0</v>
      </c>
    </row>
    <row r="2337" spans="1:3" x14ac:dyDescent="0.3">
      <c r="A2337">
        <f>Clean_Data!F2337*Clean_Data!G2337*(1-Clean_Data!H2337)</f>
        <v>461.71299999999997</v>
      </c>
      <c r="B2337" t="str">
        <f>IF(ROUND(A2337,2)=ROUND(Clean_Data!L2337,2),"OK","ERROR")</f>
        <v>OK</v>
      </c>
      <c r="C2337" s="4">
        <f>ROUND(A2337-Clean_Data!L2337,2)</f>
        <v>0</v>
      </c>
    </row>
    <row r="2338" spans="1:3" x14ac:dyDescent="0.3">
      <c r="A2338">
        <f>Clean_Data!F2338*Clean_Data!G2338*(1-Clean_Data!H2338)</f>
        <v>806.67840000000001</v>
      </c>
      <c r="B2338" t="str">
        <f>IF(ROUND(A2338,2)=ROUND(Clean_Data!L2338,2),"OK","ERROR")</f>
        <v>OK</v>
      </c>
      <c r="C2338" s="4">
        <f>ROUND(A2338-Clean_Data!L2338,2)</f>
        <v>0</v>
      </c>
    </row>
    <row r="2339" spans="1:3" x14ac:dyDescent="0.3">
      <c r="A2339">
        <f>Clean_Data!F2339*Clean_Data!G2339*(1-Clean_Data!H2339)</f>
        <v>1657.925</v>
      </c>
      <c r="B2339" t="str">
        <f>IF(ROUND(A2339,2)=ROUND(Clean_Data!L2339,2),"OK","ERROR")</f>
        <v>ERROR</v>
      </c>
      <c r="C2339" s="4">
        <f>ROUND(A2339-Clean_Data!L2339,2)</f>
        <v>0</v>
      </c>
    </row>
    <row r="2340" spans="1:3" x14ac:dyDescent="0.3">
      <c r="A2340">
        <f>Clean_Data!F2340*Clean_Data!G2340*(1-Clean_Data!H2340)</f>
        <v>3031.9925999999996</v>
      </c>
      <c r="B2340" t="str">
        <f>IF(ROUND(A2340,2)=ROUND(Clean_Data!L2340,2),"OK","ERROR")</f>
        <v>OK</v>
      </c>
      <c r="C2340" s="4">
        <f>ROUND(A2340-Clean_Data!L2340,2)</f>
        <v>0</v>
      </c>
    </row>
    <row r="2341" spans="1:3" x14ac:dyDescent="0.3">
      <c r="A2341">
        <f>Clean_Data!F2341*Clean_Data!G2341*(1-Clean_Data!H2341)</f>
        <v>2781.5340000000001</v>
      </c>
      <c r="B2341" t="str">
        <f>IF(ROUND(A2341,2)=ROUND(Clean_Data!L2341,2),"OK","ERROR")</f>
        <v>OK</v>
      </c>
      <c r="C2341" s="4">
        <f>ROUND(A2341-Clean_Data!L2341,2)</f>
        <v>0</v>
      </c>
    </row>
    <row r="2342" spans="1:3" x14ac:dyDescent="0.3">
      <c r="A2342">
        <f>Clean_Data!F2342*Clean_Data!G2342*(1-Clean_Data!H2342)</f>
        <v>80.902499999999989</v>
      </c>
      <c r="B2342" t="str">
        <f>IF(ROUND(A2342,2)=ROUND(Clean_Data!L2342,2),"OK","ERROR")</f>
        <v>OK</v>
      </c>
      <c r="C2342" s="4">
        <f>ROUND(A2342-Clean_Data!L2342,2)</f>
        <v>0</v>
      </c>
    </row>
    <row r="2343" spans="1:3" x14ac:dyDescent="0.3">
      <c r="A2343">
        <f>Clean_Data!F2343*Clean_Data!G2343*(1-Clean_Data!H2343)</f>
        <v>2705.3040000000001</v>
      </c>
      <c r="B2343" t="str">
        <f>IF(ROUND(A2343,2)=ROUND(Clean_Data!L2343,2),"OK","ERROR")</f>
        <v>OK</v>
      </c>
      <c r="C2343" s="4">
        <f>ROUND(A2343-Clean_Data!L2343,2)</f>
        <v>0</v>
      </c>
    </row>
    <row r="2344" spans="1:3" x14ac:dyDescent="0.3">
      <c r="A2344">
        <f>Clean_Data!F2344*Clean_Data!G2344*(1-Clean_Data!H2344)</f>
        <v>320.14440000000002</v>
      </c>
      <c r="B2344" t="str">
        <f>IF(ROUND(A2344,2)=ROUND(Clean_Data!L2344,2),"OK","ERROR")</f>
        <v>OK</v>
      </c>
      <c r="C2344" s="4">
        <f>ROUND(A2344-Clean_Data!L2344,2)</f>
        <v>0</v>
      </c>
    </row>
    <row r="2345" spans="1:3" x14ac:dyDescent="0.3">
      <c r="A2345">
        <f>Clean_Data!F2345*Clean_Data!G2345*(1-Clean_Data!H2345)</f>
        <v>1154.0056</v>
      </c>
      <c r="B2345" t="str">
        <f>IF(ROUND(A2345,2)=ROUND(Clean_Data!L2345,2),"OK","ERROR")</f>
        <v>OK</v>
      </c>
      <c r="C2345" s="4">
        <f>ROUND(A2345-Clean_Data!L2345,2)</f>
        <v>0</v>
      </c>
    </row>
    <row r="2346" spans="1:3" x14ac:dyDescent="0.3">
      <c r="A2346">
        <f>Clean_Data!F2346*Clean_Data!G2346*(1-Clean_Data!H2346)</f>
        <v>702.61799999999994</v>
      </c>
      <c r="B2346" t="str">
        <f>IF(ROUND(A2346,2)=ROUND(Clean_Data!L2346,2),"OK","ERROR")</f>
        <v>OK</v>
      </c>
      <c r="C2346" s="4">
        <f>ROUND(A2346-Clean_Data!L2346,2)</f>
        <v>0</v>
      </c>
    </row>
    <row r="2347" spans="1:3" x14ac:dyDescent="0.3">
      <c r="A2347">
        <f>Clean_Data!F2347*Clean_Data!G2347*(1-Clean_Data!H2347)</f>
        <v>1725.3948</v>
      </c>
      <c r="B2347" t="str">
        <f>IF(ROUND(A2347,2)=ROUND(Clean_Data!L2347,2),"OK","ERROR")</f>
        <v>OK</v>
      </c>
      <c r="C2347" s="4">
        <f>ROUND(A2347-Clean_Data!L2347,2)</f>
        <v>0</v>
      </c>
    </row>
    <row r="2348" spans="1:3" x14ac:dyDescent="0.3">
      <c r="A2348">
        <f>Clean_Data!F2348*Clean_Data!G2348*(1-Clean_Data!H2348)</f>
        <v>391.14959999999996</v>
      </c>
      <c r="B2348" t="str">
        <f>IF(ROUND(A2348,2)=ROUND(Clean_Data!L2348,2),"OK","ERROR")</f>
        <v>OK</v>
      </c>
      <c r="C2348" s="4">
        <f>ROUND(A2348-Clean_Data!L2348,2)</f>
        <v>0</v>
      </c>
    </row>
    <row r="2349" spans="1:3" x14ac:dyDescent="0.3">
      <c r="A2349">
        <f>Clean_Data!F2349*Clean_Data!G2349*(1-Clean_Data!H2349)</f>
        <v>1518.7647999999999</v>
      </c>
      <c r="B2349" t="str">
        <f>IF(ROUND(A2349,2)=ROUND(Clean_Data!L2349,2),"OK","ERROR")</f>
        <v>OK</v>
      </c>
      <c r="C2349" s="4">
        <f>ROUND(A2349-Clean_Data!L2349,2)</f>
        <v>0</v>
      </c>
    </row>
    <row r="2350" spans="1:3" x14ac:dyDescent="0.3">
      <c r="A2350">
        <f>Clean_Data!F2350*Clean_Data!G2350*(1-Clean_Data!H2350)</f>
        <v>1090.4256</v>
      </c>
      <c r="B2350" t="str">
        <f>IF(ROUND(A2350,2)=ROUND(Clean_Data!L2350,2),"OK","ERROR")</f>
        <v>OK</v>
      </c>
      <c r="C2350" s="4">
        <f>ROUND(A2350-Clean_Data!L2350,2)</f>
        <v>0</v>
      </c>
    </row>
    <row r="2351" spans="1:3" x14ac:dyDescent="0.3">
      <c r="A2351">
        <f>Clean_Data!F2351*Clean_Data!G2351*(1-Clean_Data!H2351)</f>
        <v>577.42679999999996</v>
      </c>
      <c r="B2351" t="str">
        <f>IF(ROUND(A2351,2)=ROUND(Clean_Data!L2351,2),"OK","ERROR")</f>
        <v>OK</v>
      </c>
      <c r="C2351" s="4">
        <f>ROUND(A2351-Clean_Data!L2351,2)</f>
        <v>0</v>
      </c>
    </row>
    <row r="2352" spans="1:3" x14ac:dyDescent="0.3">
      <c r="A2352">
        <f>Clean_Data!F2352*Clean_Data!G2352*(1-Clean_Data!H2352)</f>
        <v>330.61599999999999</v>
      </c>
      <c r="B2352" t="str">
        <f>IF(ROUND(A2352,2)=ROUND(Clean_Data!L2352,2),"OK","ERROR")</f>
        <v>OK</v>
      </c>
      <c r="C2352" s="4">
        <f>ROUND(A2352-Clean_Data!L2352,2)</f>
        <v>0</v>
      </c>
    </row>
    <row r="2353" spans="1:3" x14ac:dyDescent="0.3">
      <c r="A2353">
        <f>Clean_Data!F2353*Clean_Data!G2353*(1-Clean_Data!H2353)</f>
        <v>127.512</v>
      </c>
      <c r="B2353" t="str">
        <f>IF(ROUND(A2353,2)=ROUND(Clean_Data!L2353,2),"OK","ERROR")</f>
        <v>OK</v>
      </c>
      <c r="C2353" s="4">
        <f>ROUND(A2353-Clean_Data!L2353,2)</f>
        <v>0</v>
      </c>
    </row>
    <row r="2354" spans="1:3" x14ac:dyDescent="0.3">
      <c r="A2354">
        <f>Clean_Data!F2354*Clean_Data!G2354*(1-Clean_Data!H2354)</f>
        <v>54.957500000000003</v>
      </c>
      <c r="B2354" t="str">
        <f>IF(ROUND(A2354,2)=ROUND(Clean_Data!L2354,2),"OK","ERROR")</f>
        <v>OK</v>
      </c>
      <c r="C2354" s="4">
        <f>ROUND(A2354-Clean_Data!L2354,2)</f>
        <v>0</v>
      </c>
    </row>
    <row r="2355" spans="1:3" x14ac:dyDescent="0.3">
      <c r="A2355">
        <f>Clean_Data!F2355*Clean_Data!G2355*(1-Clean_Data!H2355)</f>
        <v>65.875999999999991</v>
      </c>
      <c r="B2355" t="str">
        <f>IF(ROUND(A2355,2)=ROUND(Clean_Data!L2355,2),"OK","ERROR")</f>
        <v>OK</v>
      </c>
      <c r="C2355" s="4">
        <f>ROUND(A2355-Clean_Data!L2355,2)</f>
        <v>0</v>
      </c>
    </row>
    <row r="2356" spans="1:3" x14ac:dyDescent="0.3">
      <c r="A2356">
        <f>Clean_Data!F2356*Clean_Data!G2356*(1-Clean_Data!H2356)</f>
        <v>789.95310000000006</v>
      </c>
      <c r="B2356" t="str">
        <f>IF(ROUND(A2356,2)=ROUND(Clean_Data!L2356,2),"OK","ERROR")</f>
        <v>OK</v>
      </c>
      <c r="C2356" s="4">
        <f>ROUND(A2356-Clean_Data!L2356,2)</f>
        <v>0</v>
      </c>
    </row>
    <row r="2357" spans="1:3" x14ac:dyDescent="0.3">
      <c r="A2357">
        <f>Clean_Data!F2357*Clean_Data!G2357*(1-Clean_Data!H2357)</f>
        <v>1254.5358000000001</v>
      </c>
      <c r="B2357" t="str">
        <f>IF(ROUND(A2357,2)=ROUND(Clean_Data!L2357,2),"OK","ERROR")</f>
        <v>OK</v>
      </c>
      <c r="C2357" s="4">
        <f>ROUND(A2357-Clean_Data!L2357,2)</f>
        <v>0</v>
      </c>
    </row>
    <row r="2358" spans="1:3" x14ac:dyDescent="0.3">
      <c r="A2358">
        <f>Clean_Data!F2358*Clean_Data!G2358*(1-Clean_Data!H2358)</f>
        <v>295.815</v>
      </c>
      <c r="B2358" t="str">
        <f>IF(ROUND(A2358,2)=ROUND(Clean_Data!L2358,2),"OK","ERROR")</f>
        <v>OK</v>
      </c>
      <c r="C2358" s="4">
        <f>ROUND(A2358-Clean_Data!L2358,2)</f>
        <v>0</v>
      </c>
    </row>
    <row r="2359" spans="1:3" x14ac:dyDescent="0.3">
      <c r="A2359">
        <f>Clean_Data!F2359*Clean_Data!G2359*(1-Clean_Data!H2359)</f>
        <v>506.47679999999991</v>
      </c>
      <c r="B2359" t="str">
        <f>IF(ROUND(A2359,2)=ROUND(Clean_Data!L2359,2),"OK","ERROR")</f>
        <v>OK</v>
      </c>
      <c r="C2359" s="4">
        <f>ROUND(A2359-Clean_Data!L2359,2)</f>
        <v>0</v>
      </c>
    </row>
    <row r="2360" spans="1:3" x14ac:dyDescent="0.3">
      <c r="A2360">
        <f>Clean_Data!F2360*Clean_Data!G2360*(1-Clean_Data!H2360)</f>
        <v>808.13700000000006</v>
      </c>
      <c r="B2360" t="str">
        <f>IF(ROUND(A2360,2)=ROUND(Clean_Data!L2360,2),"OK","ERROR")</f>
        <v>OK</v>
      </c>
      <c r="C2360" s="4">
        <f>ROUND(A2360-Clean_Data!L2360,2)</f>
        <v>0</v>
      </c>
    </row>
    <row r="2361" spans="1:3" x14ac:dyDescent="0.3">
      <c r="A2361">
        <f>Clean_Data!F2361*Clean_Data!G2361*(1-Clean_Data!H2361)</f>
        <v>460.71479999999997</v>
      </c>
      <c r="B2361" t="str">
        <f>IF(ROUND(A2361,2)=ROUND(Clean_Data!L2361,2),"OK","ERROR")</f>
        <v>OK</v>
      </c>
      <c r="C2361" s="4">
        <f>ROUND(A2361-Clean_Data!L2361,2)</f>
        <v>0</v>
      </c>
    </row>
    <row r="2362" spans="1:3" x14ac:dyDescent="0.3">
      <c r="A2362">
        <f>Clean_Data!F2362*Clean_Data!G2362*(1-Clean_Data!H2362)</f>
        <v>1392.4767999999999</v>
      </c>
      <c r="B2362" t="str">
        <f>IF(ROUND(A2362,2)=ROUND(Clean_Data!L2362,2),"OK","ERROR")</f>
        <v>OK</v>
      </c>
      <c r="C2362" s="4">
        <f>ROUND(A2362-Clean_Data!L2362,2)</f>
        <v>0</v>
      </c>
    </row>
    <row r="2363" spans="1:3" x14ac:dyDescent="0.3">
      <c r="A2363">
        <f>Clean_Data!F2363*Clean_Data!G2363*(1-Clean_Data!H2363)</f>
        <v>781.68999999999994</v>
      </c>
      <c r="B2363" t="str">
        <f>IF(ROUND(A2363,2)=ROUND(Clean_Data!L2363,2),"OK","ERROR")</f>
        <v>OK</v>
      </c>
      <c r="C2363" s="4">
        <f>ROUND(A2363-Clean_Data!L2363,2)</f>
        <v>0</v>
      </c>
    </row>
    <row r="2364" spans="1:3" x14ac:dyDescent="0.3">
      <c r="A2364">
        <f>Clean_Data!F2364*Clean_Data!G2364*(1-Clean_Data!H2364)</f>
        <v>1719.0359999999998</v>
      </c>
      <c r="B2364" t="str">
        <f>IF(ROUND(A2364,2)=ROUND(Clean_Data!L2364,2),"OK","ERROR")</f>
        <v>OK</v>
      </c>
      <c r="C2364" s="4">
        <f>ROUND(A2364-Clean_Data!L2364,2)</f>
        <v>0</v>
      </c>
    </row>
    <row r="2365" spans="1:3" x14ac:dyDescent="0.3">
      <c r="A2365">
        <f>Clean_Data!F2365*Clean_Data!G2365*(1-Clean_Data!H2365)</f>
        <v>3623.4659999999999</v>
      </c>
      <c r="B2365" t="str">
        <f>IF(ROUND(A2365,2)=ROUND(Clean_Data!L2365,2),"OK","ERROR")</f>
        <v>OK</v>
      </c>
      <c r="C2365" s="4">
        <f>ROUND(A2365-Clean_Data!L2365,2)</f>
        <v>0</v>
      </c>
    </row>
    <row r="2366" spans="1:3" x14ac:dyDescent="0.3">
      <c r="A2366">
        <f>Clean_Data!F2366*Clean_Data!G2366*(1-Clean_Data!H2366)</f>
        <v>1737.7399999999998</v>
      </c>
      <c r="B2366" t="str">
        <f>IF(ROUND(A2366,2)=ROUND(Clean_Data!L2366,2),"OK","ERROR")</f>
        <v>OK</v>
      </c>
      <c r="C2366" s="4">
        <f>ROUND(A2366-Clean_Data!L2366,2)</f>
        <v>0</v>
      </c>
    </row>
    <row r="2367" spans="1:3" x14ac:dyDescent="0.3">
      <c r="A2367">
        <f>Clean_Data!F2367*Clean_Data!G2367*(1-Clean_Data!H2367)</f>
        <v>863.27280000000007</v>
      </c>
      <c r="B2367" t="str">
        <f>IF(ROUND(A2367,2)=ROUND(Clean_Data!L2367,2),"OK","ERROR")</f>
        <v>OK</v>
      </c>
      <c r="C2367" s="4">
        <f>ROUND(A2367-Clean_Data!L2367,2)</f>
        <v>0</v>
      </c>
    </row>
    <row r="2368" spans="1:3" x14ac:dyDescent="0.3">
      <c r="A2368">
        <f>Clean_Data!F2368*Clean_Data!G2368*(1-Clean_Data!H2368)</f>
        <v>255.53</v>
      </c>
      <c r="B2368" t="str">
        <f>IF(ROUND(A2368,2)=ROUND(Clean_Data!L2368,2),"OK","ERROR")</f>
        <v>OK</v>
      </c>
      <c r="C2368" s="4">
        <f>ROUND(A2368-Clean_Data!L2368,2)</f>
        <v>0</v>
      </c>
    </row>
    <row r="2369" spans="1:3" x14ac:dyDescent="0.3">
      <c r="A2369">
        <f>Clean_Data!F2369*Clean_Data!G2369*(1-Clean_Data!H2369)</f>
        <v>1815.0312000000001</v>
      </c>
      <c r="B2369" t="str">
        <f>IF(ROUND(A2369,2)=ROUND(Clean_Data!L2369,2),"OK","ERROR")</f>
        <v>OK</v>
      </c>
      <c r="C2369" s="4">
        <f>ROUND(A2369-Clean_Data!L2369,2)</f>
        <v>0</v>
      </c>
    </row>
    <row r="2370" spans="1:3" x14ac:dyDescent="0.3">
      <c r="A2370">
        <f>Clean_Data!F2370*Clean_Data!G2370*(1-Clean_Data!H2370)</f>
        <v>943.15200000000004</v>
      </c>
      <c r="B2370" t="str">
        <f>IF(ROUND(A2370,2)=ROUND(Clean_Data!L2370,2),"OK","ERROR")</f>
        <v>OK</v>
      </c>
      <c r="C2370" s="4">
        <f>ROUND(A2370-Clean_Data!L2370,2)</f>
        <v>0</v>
      </c>
    </row>
    <row r="2371" spans="1:3" x14ac:dyDescent="0.3">
      <c r="A2371">
        <f>Clean_Data!F2371*Clean_Data!G2371*(1-Clean_Data!H2371)</f>
        <v>1165.4099999999999</v>
      </c>
      <c r="B2371" t="str">
        <f>IF(ROUND(A2371,2)=ROUND(Clean_Data!L2371,2),"OK","ERROR")</f>
        <v>OK</v>
      </c>
      <c r="C2371" s="4">
        <f>ROUND(A2371-Clean_Data!L2371,2)</f>
        <v>0</v>
      </c>
    </row>
    <row r="2372" spans="1:3" x14ac:dyDescent="0.3">
      <c r="A2372">
        <f>Clean_Data!F2372*Clean_Data!G2372*(1-Clean_Data!H2372)</f>
        <v>2926.8329999999996</v>
      </c>
      <c r="B2372" t="str">
        <f>IF(ROUND(A2372,2)=ROUND(Clean_Data!L2372,2),"OK","ERROR")</f>
        <v>OK</v>
      </c>
      <c r="C2372" s="4">
        <f>ROUND(A2372-Clean_Data!L2372,2)</f>
        <v>0</v>
      </c>
    </row>
    <row r="2373" spans="1:3" x14ac:dyDescent="0.3">
      <c r="A2373">
        <f>Clean_Data!F2373*Clean_Data!G2373*(1-Clean_Data!H2373)</f>
        <v>737.88499999999999</v>
      </c>
      <c r="B2373" t="str">
        <f>IF(ROUND(A2373,2)=ROUND(Clean_Data!L2373,2),"OK","ERROR")</f>
        <v>ERROR</v>
      </c>
      <c r="C2373" s="4">
        <f>ROUND(A2373-Clean_Data!L2373,2)</f>
        <v>0</v>
      </c>
    </row>
    <row r="2374" spans="1:3" x14ac:dyDescent="0.3">
      <c r="A2374">
        <f>Clean_Data!F2374*Clean_Data!G2374*(1-Clean_Data!H2374)</f>
        <v>2125.598</v>
      </c>
      <c r="B2374" t="str">
        <f>IF(ROUND(A2374,2)=ROUND(Clean_Data!L2374,2),"OK","ERROR")</f>
        <v>OK</v>
      </c>
      <c r="C2374" s="4">
        <f>ROUND(A2374-Clean_Data!L2374,2)</f>
        <v>0</v>
      </c>
    </row>
    <row r="2375" spans="1:3" x14ac:dyDescent="0.3">
      <c r="A2375">
        <f>Clean_Data!F2375*Clean_Data!G2375*(1-Clean_Data!H2375)</f>
        <v>1118.4767999999999</v>
      </c>
      <c r="B2375" t="str">
        <f>IF(ROUND(A2375,2)=ROUND(Clean_Data!L2375,2),"OK","ERROR")</f>
        <v>OK</v>
      </c>
      <c r="C2375" s="4">
        <f>ROUND(A2375-Clean_Data!L2375,2)</f>
        <v>0</v>
      </c>
    </row>
    <row r="2376" spans="1:3" x14ac:dyDescent="0.3">
      <c r="A2376">
        <f>Clean_Data!F2376*Clean_Data!G2376*(1-Clean_Data!H2376)</f>
        <v>361.65600000000001</v>
      </c>
      <c r="B2376" t="str">
        <f>IF(ROUND(A2376,2)=ROUND(Clean_Data!L2376,2),"OK","ERROR")</f>
        <v>OK</v>
      </c>
      <c r="C2376" s="4">
        <f>ROUND(A2376-Clean_Data!L2376,2)</f>
        <v>0</v>
      </c>
    </row>
    <row r="2377" spans="1:3" x14ac:dyDescent="0.3">
      <c r="A2377">
        <f>Clean_Data!F2377*Clean_Data!G2377*(1-Clean_Data!H2377)</f>
        <v>1734.7920000000001</v>
      </c>
      <c r="B2377" t="str">
        <f>IF(ROUND(A2377,2)=ROUND(Clean_Data!L2377,2),"OK","ERROR")</f>
        <v>OK</v>
      </c>
      <c r="C2377" s="4">
        <f>ROUND(A2377-Clean_Data!L2377,2)</f>
        <v>0</v>
      </c>
    </row>
    <row r="2378" spans="1:3" x14ac:dyDescent="0.3">
      <c r="A2378">
        <f>Clean_Data!F2378*Clean_Data!G2378*(1-Clean_Data!H2378)</f>
        <v>1140.9311999999998</v>
      </c>
      <c r="B2378" t="str">
        <f>IF(ROUND(A2378,2)=ROUND(Clean_Data!L2378,2),"OK","ERROR")</f>
        <v>OK</v>
      </c>
      <c r="C2378" s="4">
        <f>ROUND(A2378-Clean_Data!L2378,2)</f>
        <v>0</v>
      </c>
    </row>
    <row r="2379" spans="1:3" x14ac:dyDescent="0.3">
      <c r="A2379">
        <f>Clean_Data!F2379*Clean_Data!G2379*(1-Clean_Data!H2379)</f>
        <v>548.9787</v>
      </c>
      <c r="B2379" t="str">
        <f>IF(ROUND(A2379,2)=ROUND(Clean_Data!L2379,2),"OK","ERROR")</f>
        <v>OK</v>
      </c>
      <c r="C2379" s="4">
        <f>ROUND(A2379-Clean_Data!L2379,2)</f>
        <v>0</v>
      </c>
    </row>
    <row r="2380" spans="1:3" x14ac:dyDescent="0.3">
      <c r="A2380">
        <f>Clean_Data!F2380*Clean_Data!G2380*(1-Clean_Data!H2380)</f>
        <v>1803.4039999999998</v>
      </c>
      <c r="B2380" t="str">
        <f>IF(ROUND(A2380,2)=ROUND(Clean_Data!L2380,2),"OK","ERROR")</f>
        <v>OK</v>
      </c>
      <c r="C2380" s="4">
        <f>ROUND(A2380-Clean_Data!L2380,2)</f>
        <v>0</v>
      </c>
    </row>
    <row r="2381" spans="1:3" x14ac:dyDescent="0.3">
      <c r="A2381">
        <f>Clean_Data!F2381*Clean_Data!G2381*(1-Clean_Data!H2381)</f>
        <v>2031.4500000000003</v>
      </c>
      <c r="B2381" t="str">
        <f>IF(ROUND(A2381,2)=ROUND(Clean_Data!L2381,2),"OK","ERROR")</f>
        <v>OK</v>
      </c>
      <c r="C2381" s="4">
        <f>ROUND(A2381-Clean_Data!L2381,2)</f>
        <v>0</v>
      </c>
    </row>
    <row r="2382" spans="1:3" x14ac:dyDescent="0.3">
      <c r="A2382">
        <f>Clean_Data!F2382*Clean_Data!G2382*(1-Clean_Data!H2382)</f>
        <v>578.54250000000002</v>
      </c>
      <c r="B2382" t="str">
        <f>IF(ROUND(A2382,2)=ROUND(Clean_Data!L2382,2),"OK","ERROR")</f>
        <v>OK</v>
      </c>
      <c r="C2382" s="4">
        <f>ROUND(A2382-Clean_Data!L2382,2)</f>
        <v>0</v>
      </c>
    </row>
    <row r="2383" spans="1:3" x14ac:dyDescent="0.3">
      <c r="A2383">
        <f>Clean_Data!F2383*Clean_Data!G2383*(1-Clean_Data!H2383)</f>
        <v>1599.8639999999998</v>
      </c>
      <c r="B2383" t="str">
        <f>IF(ROUND(A2383,2)=ROUND(Clean_Data!L2383,2),"OK","ERROR")</f>
        <v>OK</v>
      </c>
      <c r="C2383" s="4">
        <f>ROUND(A2383-Clean_Data!L2383,2)</f>
        <v>0</v>
      </c>
    </row>
    <row r="2384" spans="1:3" x14ac:dyDescent="0.3">
      <c r="A2384">
        <f>Clean_Data!F2384*Clean_Data!G2384*(1-Clean_Data!H2384)</f>
        <v>948.27200000000005</v>
      </c>
      <c r="B2384" t="str">
        <f>IF(ROUND(A2384,2)=ROUND(Clean_Data!L2384,2),"OK","ERROR")</f>
        <v>OK</v>
      </c>
      <c r="C2384" s="4">
        <f>ROUND(A2384-Clean_Data!L2384,2)</f>
        <v>0</v>
      </c>
    </row>
    <row r="2385" spans="1:3" x14ac:dyDescent="0.3">
      <c r="A2385">
        <f>Clean_Data!F2385*Clean_Data!G2385*(1-Clean_Data!H2385)</f>
        <v>1662.8919999999998</v>
      </c>
      <c r="B2385" t="str">
        <f>IF(ROUND(A2385,2)=ROUND(Clean_Data!L2385,2),"OK","ERROR")</f>
        <v>OK</v>
      </c>
      <c r="C2385" s="4">
        <f>ROUND(A2385-Clean_Data!L2385,2)</f>
        <v>0</v>
      </c>
    </row>
    <row r="2386" spans="1:3" x14ac:dyDescent="0.3">
      <c r="A2386">
        <f>Clean_Data!F2386*Clean_Data!G2386*(1-Clean_Data!H2386)</f>
        <v>1062.432</v>
      </c>
      <c r="B2386" t="str">
        <f>IF(ROUND(A2386,2)=ROUND(Clean_Data!L2386,2),"OK","ERROR")</f>
        <v>OK</v>
      </c>
      <c r="C2386" s="4">
        <f>ROUND(A2386-Clean_Data!L2386,2)</f>
        <v>0</v>
      </c>
    </row>
    <row r="2387" spans="1:3" x14ac:dyDescent="0.3">
      <c r="A2387">
        <f>Clean_Data!F2387*Clean_Data!G2387*(1-Clean_Data!H2387)</f>
        <v>114.3989</v>
      </c>
      <c r="B2387" t="str">
        <f>IF(ROUND(A2387,2)=ROUND(Clean_Data!L2387,2),"OK","ERROR")</f>
        <v>OK</v>
      </c>
      <c r="C2387" s="4">
        <f>ROUND(A2387-Clean_Data!L2387,2)</f>
        <v>0</v>
      </c>
    </row>
    <row r="2388" spans="1:3" x14ac:dyDescent="0.3">
      <c r="A2388">
        <f>Clean_Data!F2388*Clean_Data!G2388*(1-Clean_Data!H2388)</f>
        <v>1652.0427</v>
      </c>
      <c r="B2388" t="str">
        <f>IF(ROUND(A2388,2)=ROUND(Clean_Data!L2388,2),"OK","ERROR")</f>
        <v>OK</v>
      </c>
      <c r="C2388" s="4">
        <f>ROUND(A2388-Clean_Data!L2388,2)</f>
        <v>0</v>
      </c>
    </row>
    <row r="2389" spans="1:3" x14ac:dyDescent="0.3">
      <c r="A2389">
        <f>Clean_Data!F2389*Clean_Data!G2389*(1-Clean_Data!H2389)</f>
        <v>1570.125</v>
      </c>
      <c r="B2389" t="str">
        <f>IF(ROUND(A2389,2)=ROUND(Clean_Data!L2389,2),"OK","ERROR")</f>
        <v>ERROR</v>
      </c>
      <c r="C2389" s="4">
        <f>ROUND(A2389-Clean_Data!L2389,2)</f>
        <v>0.01</v>
      </c>
    </row>
    <row r="2390" spans="1:3" x14ac:dyDescent="0.3">
      <c r="A2390">
        <f>Clean_Data!F2390*Clean_Data!G2390*(1-Clean_Data!H2390)</f>
        <v>89.265000000000001</v>
      </c>
      <c r="B2390" t="str">
        <f>IF(ROUND(A2390,2)=ROUND(Clean_Data!L2390,2),"OK","ERROR")</f>
        <v>ERROR</v>
      </c>
      <c r="C2390" s="4">
        <f>ROUND(A2390-Clean_Data!L2390,2)</f>
        <v>0</v>
      </c>
    </row>
    <row r="2391" spans="1:3" x14ac:dyDescent="0.3">
      <c r="A2391">
        <f>Clean_Data!F2391*Clean_Data!G2391*(1-Clean_Data!H2391)</f>
        <v>320.25569999999999</v>
      </c>
      <c r="B2391" t="str">
        <f>IF(ROUND(A2391,2)=ROUND(Clean_Data!L2391,2),"OK","ERROR")</f>
        <v>OK</v>
      </c>
      <c r="C2391" s="4">
        <f>ROUND(A2391-Clean_Data!L2391,2)</f>
        <v>0</v>
      </c>
    </row>
    <row r="2392" spans="1:3" x14ac:dyDescent="0.3">
      <c r="A2392">
        <f>Clean_Data!F2392*Clean_Data!G2392*(1-Clean_Data!H2392)</f>
        <v>514.98839999999996</v>
      </c>
      <c r="B2392" t="str">
        <f>IF(ROUND(A2392,2)=ROUND(Clean_Data!L2392,2),"OK","ERROR")</f>
        <v>OK</v>
      </c>
      <c r="C2392" s="4">
        <f>ROUND(A2392-Clean_Data!L2392,2)</f>
        <v>0</v>
      </c>
    </row>
    <row r="2393" spans="1:3" x14ac:dyDescent="0.3">
      <c r="A2393">
        <f>Clean_Data!F2393*Clean_Data!G2393*(1-Clean_Data!H2393)</f>
        <v>415.09260000000006</v>
      </c>
      <c r="B2393" t="str">
        <f>IF(ROUND(A2393,2)=ROUND(Clean_Data!L2393,2),"OK","ERROR")</f>
        <v>OK</v>
      </c>
      <c r="C2393" s="4">
        <f>ROUND(A2393-Clean_Data!L2393,2)</f>
        <v>0</v>
      </c>
    </row>
    <row r="2394" spans="1:3" x14ac:dyDescent="0.3">
      <c r="A2394">
        <f>Clean_Data!F2394*Clean_Data!G2394*(1-Clean_Data!H2394)</f>
        <v>232.55340000000001</v>
      </c>
      <c r="B2394" t="str">
        <f>IF(ROUND(A2394,2)=ROUND(Clean_Data!L2394,2),"OK","ERROR")</f>
        <v>OK</v>
      </c>
      <c r="C2394" s="4">
        <f>ROUND(A2394-Clean_Data!L2394,2)</f>
        <v>0</v>
      </c>
    </row>
    <row r="2395" spans="1:3" x14ac:dyDescent="0.3">
      <c r="A2395">
        <f>Clean_Data!F2395*Clean_Data!G2395*(1-Clean_Data!H2395)</f>
        <v>3713.8899000000001</v>
      </c>
      <c r="B2395" t="str">
        <f>IF(ROUND(A2395,2)=ROUND(Clean_Data!L2395,2),"OK","ERROR")</f>
        <v>OK</v>
      </c>
      <c r="C2395" s="4">
        <f>ROUND(A2395-Clean_Data!L2395,2)</f>
        <v>0</v>
      </c>
    </row>
    <row r="2396" spans="1:3" x14ac:dyDescent="0.3">
      <c r="A2396">
        <f>Clean_Data!F2396*Clean_Data!G2396*(1-Clean_Data!H2396)</f>
        <v>2699.3511999999996</v>
      </c>
      <c r="B2396" t="str">
        <f>IF(ROUND(A2396,2)=ROUND(Clean_Data!L2396,2),"OK","ERROR")</f>
        <v>OK</v>
      </c>
      <c r="C2396" s="4">
        <f>ROUND(A2396-Clean_Data!L2396,2)</f>
        <v>0</v>
      </c>
    </row>
    <row r="2397" spans="1:3" x14ac:dyDescent="0.3">
      <c r="A2397">
        <f>Clean_Data!F2397*Clean_Data!G2397*(1-Clean_Data!H2397)</f>
        <v>197.87400000000002</v>
      </c>
      <c r="B2397" t="str">
        <f>IF(ROUND(A2397,2)=ROUND(Clean_Data!L2397,2),"OK","ERROR")</f>
        <v>OK</v>
      </c>
      <c r="C2397" s="4">
        <f>ROUND(A2397-Clean_Data!L2397,2)</f>
        <v>0</v>
      </c>
    </row>
    <row r="2398" spans="1:3" x14ac:dyDescent="0.3">
      <c r="A2398">
        <f>Clean_Data!F2398*Clean_Data!G2398*(1-Clean_Data!H2398)</f>
        <v>59.656799999999997</v>
      </c>
      <c r="B2398" t="str">
        <f>IF(ROUND(A2398,2)=ROUND(Clean_Data!L2398,2),"OK","ERROR")</f>
        <v>OK</v>
      </c>
      <c r="C2398" s="4">
        <f>ROUND(A2398-Clean_Data!L2398,2)</f>
        <v>0</v>
      </c>
    </row>
    <row r="2399" spans="1:3" x14ac:dyDescent="0.3">
      <c r="A2399">
        <f>Clean_Data!F2399*Clean_Data!G2399*(1-Clean_Data!H2399)</f>
        <v>601.34400000000005</v>
      </c>
      <c r="B2399" t="str">
        <f>IF(ROUND(A2399,2)=ROUND(Clean_Data!L2399,2),"OK","ERROR")</f>
        <v>OK</v>
      </c>
      <c r="C2399" s="4">
        <f>ROUND(A2399-Clean_Data!L2399,2)</f>
        <v>0</v>
      </c>
    </row>
    <row r="2400" spans="1:3" x14ac:dyDescent="0.3">
      <c r="A2400">
        <f>Clean_Data!F2400*Clean_Data!G2400*(1-Clean_Data!H2400)</f>
        <v>2526.65</v>
      </c>
      <c r="B2400" t="str">
        <f>IF(ROUND(A2400,2)=ROUND(Clean_Data!L2400,2),"OK","ERROR")</f>
        <v>OK</v>
      </c>
      <c r="C2400" s="4">
        <f>ROUND(A2400-Clean_Data!L2400,2)</f>
        <v>0</v>
      </c>
    </row>
    <row r="2401" spans="1:3" x14ac:dyDescent="0.3">
      <c r="A2401">
        <f>Clean_Data!F2401*Clean_Data!G2401*(1-Clean_Data!H2401)</f>
        <v>60.575400000000002</v>
      </c>
      <c r="B2401" t="str">
        <f>IF(ROUND(A2401,2)=ROUND(Clean_Data!L2401,2),"OK","ERROR")</f>
        <v>OK</v>
      </c>
      <c r="C2401" s="4">
        <f>ROUND(A2401-Clean_Data!L2401,2)</f>
        <v>0</v>
      </c>
    </row>
    <row r="2402" spans="1:3" x14ac:dyDescent="0.3">
      <c r="A2402">
        <f>Clean_Data!F2402*Clean_Data!G2402*(1-Clean_Data!H2402)</f>
        <v>690.33839999999998</v>
      </c>
      <c r="B2402" t="str">
        <f>IF(ROUND(A2402,2)=ROUND(Clean_Data!L2402,2),"OK","ERROR")</f>
        <v>OK</v>
      </c>
      <c r="C2402" s="4">
        <f>ROUND(A2402-Clean_Data!L2402,2)</f>
        <v>0</v>
      </c>
    </row>
    <row r="2403" spans="1:3" x14ac:dyDescent="0.3">
      <c r="A2403">
        <f>Clean_Data!F2403*Clean_Data!G2403*(1-Clean_Data!H2403)</f>
        <v>1319.0975999999998</v>
      </c>
      <c r="B2403" t="str">
        <f>IF(ROUND(A2403,2)=ROUND(Clean_Data!L2403,2),"OK","ERROR")</f>
        <v>OK</v>
      </c>
      <c r="C2403" s="4">
        <f>ROUND(A2403-Clean_Data!L2403,2)</f>
        <v>0</v>
      </c>
    </row>
    <row r="2404" spans="1:3" x14ac:dyDescent="0.3">
      <c r="A2404">
        <f>Clean_Data!F2404*Clean_Data!G2404*(1-Clean_Data!H2404)</f>
        <v>1180.9709999999998</v>
      </c>
      <c r="B2404" t="str">
        <f>IF(ROUND(A2404,2)=ROUND(Clean_Data!L2404,2),"OK","ERROR")</f>
        <v>OK</v>
      </c>
      <c r="C2404" s="4">
        <f>ROUND(A2404-Clean_Data!L2404,2)</f>
        <v>0</v>
      </c>
    </row>
    <row r="2405" spans="1:3" x14ac:dyDescent="0.3">
      <c r="A2405">
        <f>Clean_Data!F2405*Clean_Data!G2405*(1-Clean_Data!H2405)</f>
        <v>747.18200000000002</v>
      </c>
      <c r="B2405" t="str">
        <f>IF(ROUND(A2405,2)=ROUND(Clean_Data!L2405,2),"OK","ERROR")</f>
        <v>OK</v>
      </c>
      <c r="C2405" s="4">
        <f>ROUND(A2405-Clean_Data!L2405,2)</f>
        <v>0</v>
      </c>
    </row>
    <row r="2406" spans="1:3" x14ac:dyDescent="0.3">
      <c r="A2406">
        <f>Clean_Data!F2406*Clean_Data!G2406*(1-Clean_Data!H2406)</f>
        <v>2591.61</v>
      </c>
      <c r="B2406" t="str">
        <f>IF(ROUND(A2406,2)=ROUND(Clean_Data!L2406,2),"OK","ERROR")</f>
        <v>OK</v>
      </c>
      <c r="C2406" s="4">
        <f>ROUND(A2406-Clean_Data!L2406,2)</f>
        <v>0</v>
      </c>
    </row>
    <row r="2407" spans="1:3" x14ac:dyDescent="0.3">
      <c r="A2407">
        <f>Clean_Data!F2407*Clean_Data!G2407*(1-Clean_Data!H2407)</f>
        <v>116.40600000000001</v>
      </c>
      <c r="B2407" t="str">
        <f>IF(ROUND(A2407,2)=ROUND(Clean_Data!L2407,2),"OK","ERROR")</f>
        <v>OK</v>
      </c>
      <c r="C2407" s="4">
        <f>ROUND(A2407-Clean_Data!L2407,2)</f>
        <v>0</v>
      </c>
    </row>
    <row r="2408" spans="1:3" x14ac:dyDescent="0.3">
      <c r="A2408">
        <f>Clean_Data!F2408*Clean_Data!G2408*(1-Clean_Data!H2408)</f>
        <v>370.61279999999999</v>
      </c>
      <c r="B2408" t="str">
        <f>IF(ROUND(A2408,2)=ROUND(Clean_Data!L2408,2),"OK","ERROR")</f>
        <v>OK</v>
      </c>
      <c r="C2408" s="4">
        <f>ROUND(A2408-Clean_Data!L2408,2)</f>
        <v>0</v>
      </c>
    </row>
    <row r="2409" spans="1:3" x14ac:dyDescent="0.3">
      <c r="A2409">
        <f>Clean_Data!F2409*Clean_Data!G2409*(1-Clean_Data!H2409)</f>
        <v>807.04259999999999</v>
      </c>
      <c r="B2409" t="str">
        <f>IF(ROUND(A2409,2)=ROUND(Clean_Data!L2409,2),"OK","ERROR")</f>
        <v>OK</v>
      </c>
      <c r="C2409" s="4">
        <f>ROUND(A2409-Clean_Data!L2409,2)</f>
        <v>0</v>
      </c>
    </row>
    <row r="2410" spans="1:3" x14ac:dyDescent="0.3">
      <c r="A2410">
        <f>Clean_Data!F2410*Clean_Data!G2410*(1-Clean_Data!H2410)</f>
        <v>914.57100000000003</v>
      </c>
      <c r="B2410" t="str">
        <f>IF(ROUND(A2410,2)=ROUND(Clean_Data!L2410,2),"OK","ERROR")</f>
        <v>OK</v>
      </c>
      <c r="C2410" s="4">
        <f>ROUND(A2410-Clean_Data!L2410,2)</f>
        <v>0</v>
      </c>
    </row>
    <row r="2411" spans="1:3" x14ac:dyDescent="0.3">
      <c r="A2411">
        <f>Clean_Data!F2411*Clean_Data!G2411*(1-Clean_Data!H2411)</f>
        <v>1881.1680000000001</v>
      </c>
      <c r="B2411" t="str">
        <f>IF(ROUND(A2411,2)=ROUND(Clean_Data!L2411,2),"OK","ERROR")</f>
        <v>OK</v>
      </c>
      <c r="C2411" s="4">
        <f>ROUND(A2411-Clean_Data!L2411,2)</f>
        <v>0</v>
      </c>
    </row>
    <row r="2412" spans="1:3" x14ac:dyDescent="0.3">
      <c r="A2412">
        <f>Clean_Data!F2412*Clean_Data!G2412*(1-Clean_Data!H2412)</f>
        <v>580.75150000000008</v>
      </c>
      <c r="B2412" t="str">
        <f>IF(ROUND(A2412,2)=ROUND(Clean_Data!L2412,2),"OK","ERROR")</f>
        <v>OK</v>
      </c>
      <c r="C2412" s="4">
        <f>ROUND(A2412-Clean_Data!L2412,2)</f>
        <v>0</v>
      </c>
    </row>
    <row r="2413" spans="1:3" x14ac:dyDescent="0.3">
      <c r="A2413">
        <f>Clean_Data!F2413*Clean_Data!G2413*(1-Clean_Data!H2413)</f>
        <v>463.01900000000006</v>
      </c>
      <c r="B2413" t="str">
        <f>IF(ROUND(A2413,2)=ROUND(Clean_Data!L2413,2),"OK","ERROR")</f>
        <v>OK</v>
      </c>
      <c r="C2413" s="4">
        <f>ROUND(A2413-Clean_Data!L2413,2)</f>
        <v>0</v>
      </c>
    </row>
    <row r="2414" spans="1:3" x14ac:dyDescent="0.3">
      <c r="A2414">
        <f>Clean_Data!F2414*Clean_Data!G2414*(1-Clean_Data!H2414)</f>
        <v>712.35090000000002</v>
      </c>
      <c r="B2414" t="str">
        <f>IF(ROUND(A2414,2)=ROUND(Clean_Data!L2414,2),"OK","ERROR")</f>
        <v>OK</v>
      </c>
      <c r="C2414" s="4">
        <f>ROUND(A2414-Clean_Data!L2414,2)</f>
        <v>0</v>
      </c>
    </row>
    <row r="2415" spans="1:3" x14ac:dyDescent="0.3">
      <c r="A2415">
        <f>Clean_Data!F2415*Clean_Data!G2415*(1-Clean_Data!H2415)</f>
        <v>313.7568</v>
      </c>
      <c r="B2415" t="str">
        <f>IF(ROUND(A2415,2)=ROUND(Clean_Data!L2415,2),"OK","ERROR")</f>
        <v>OK</v>
      </c>
      <c r="C2415" s="4">
        <f>ROUND(A2415-Clean_Data!L2415,2)</f>
        <v>0</v>
      </c>
    </row>
    <row r="2416" spans="1:3" x14ac:dyDescent="0.3">
      <c r="A2416">
        <f>Clean_Data!F2416*Clean_Data!G2416*(1-Clean_Data!H2416)</f>
        <v>2168.7049999999999</v>
      </c>
      <c r="B2416" t="str">
        <f>IF(ROUND(A2416,2)=ROUND(Clean_Data!L2416,2),"OK","ERROR")</f>
        <v>ERROR</v>
      </c>
      <c r="C2416" s="4">
        <f>ROUND(A2416-Clean_Data!L2416,2)</f>
        <v>0.01</v>
      </c>
    </row>
    <row r="2417" spans="1:3" x14ac:dyDescent="0.3">
      <c r="A2417">
        <f>Clean_Data!F2417*Clean_Data!G2417*(1-Clean_Data!H2417)</f>
        <v>522.63620000000003</v>
      </c>
      <c r="B2417" t="str">
        <f>IF(ROUND(A2417,2)=ROUND(Clean_Data!L2417,2),"OK","ERROR")</f>
        <v>OK</v>
      </c>
      <c r="C2417" s="4">
        <f>ROUND(A2417-Clean_Data!L2417,2)</f>
        <v>0</v>
      </c>
    </row>
    <row r="2418" spans="1:3" x14ac:dyDescent="0.3">
      <c r="A2418">
        <f>Clean_Data!F2418*Clean_Data!G2418*(1-Clean_Data!H2418)</f>
        <v>1844.5304999999996</v>
      </c>
      <c r="B2418" t="str">
        <f>IF(ROUND(A2418,2)=ROUND(Clean_Data!L2418,2),"OK","ERROR")</f>
        <v>OK</v>
      </c>
      <c r="C2418" s="4">
        <f>ROUND(A2418-Clean_Data!L2418,2)</f>
        <v>0</v>
      </c>
    </row>
    <row r="2419" spans="1:3" x14ac:dyDescent="0.3">
      <c r="A2419">
        <f>Clean_Data!F2419*Clean_Data!G2419*(1-Clean_Data!H2419)</f>
        <v>464.01120000000003</v>
      </c>
      <c r="B2419" t="str">
        <f>IF(ROUND(A2419,2)=ROUND(Clean_Data!L2419,2),"OK","ERROR")</f>
        <v>OK</v>
      </c>
      <c r="C2419" s="4">
        <f>ROUND(A2419-Clean_Data!L2419,2)</f>
        <v>0</v>
      </c>
    </row>
    <row r="2420" spans="1:3" x14ac:dyDescent="0.3">
      <c r="A2420">
        <f>Clean_Data!F2420*Clean_Data!G2420*(1-Clean_Data!H2420)</f>
        <v>3100.4512</v>
      </c>
      <c r="B2420" t="str">
        <f>IF(ROUND(A2420,2)=ROUND(Clean_Data!L2420,2),"OK","ERROR")</f>
        <v>OK</v>
      </c>
      <c r="C2420" s="4">
        <f>ROUND(A2420-Clean_Data!L2420,2)</f>
        <v>0</v>
      </c>
    </row>
    <row r="2421" spans="1:3" x14ac:dyDescent="0.3">
      <c r="A2421">
        <f>Clean_Data!F2421*Clean_Data!G2421*(1-Clean_Data!H2421)</f>
        <v>175.68180000000001</v>
      </c>
      <c r="B2421" t="str">
        <f>IF(ROUND(A2421,2)=ROUND(Clean_Data!L2421,2),"OK","ERROR")</f>
        <v>OK</v>
      </c>
      <c r="C2421" s="4">
        <f>ROUND(A2421-Clean_Data!L2421,2)</f>
        <v>0</v>
      </c>
    </row>
    <row r="2422" spans="1:3" x14ac:dyDescent="0.3">
      <c r="A2422">
        <f>Clean_Data!F2422*Clean_Data!G2422*(1-Clean_Data!H2422)</f>
        <v>170.28</v>
      </c>
      <c r="B2422" t="str">
        <f>IF(ROUND(A2422,2)=ROUND(Clean_Data!L2422,2),"OK","ERROR")</f>
        <v>OK</v>
      </c>
      <c r="C2422" s="4">
        <f>ROUND(A2422-Clean_Data!L2422,2)</f>
        <v>0</v>
      </c>
    </row>
    <row r="2423" spans="1:3" x14ac:dyDescent="0.3">
      <c r="A2423">
        <f>Clean_Data!F2423*Clean_Data!G2423*(1-Clean_Data!H2423)</f>
        <v>1173.4470000000001</v>
      </c>
      <c r="B2423" t="str">
        <f>IF(ROUND(A2423,2)=ROUND(Clean_Data!L2423,2),"OK","ERROR")</f>
        <v>OK</v>
      </c>
      <c r="C2423" s="4">
        <f>ROUND(A2423-Clean_Data!L2423,2)</f>
        <v>0</v>
      </c>
    </row>
    <row r="2424" spans="1:3" x14ac:dyDescent="0.3">
      <c r="A2424">
        <f>Clean_Data!F2424*Clean_Data!G2424*(1-Clean_Data!H2424)</f>
        <v>157.89839999999998</v>
      </c>
      <c r="B2424" t="str">
        <f>IF(ROUND(A2424,2)=ROUND(Clean_Data!L2424,2),"OK","ERROR")</f>
        <v>OK</v>
      </c>
      <c r="C2424" s="4">
        <f>ROUND(A2424-Clean_Data!L2424,2)</f>
        <v>0</v>
      </c>
    </row>
    <row r="2425" spans="1:3" x14ac:dyDescent="0.3">
      <c r="A2425">
        <f>Clean_Data!F2425*Clean_Data!G2425*(1-Clean_Data!H2425)</f>
        <v>1694.7215999999996</v>
      </c>
      <c r="B2425" t="str">
        <f>IF(ROUND(A2425,2)=ROUND(Clean_Data!L2425,2),"OK","ERROR")</f>
        <v>OK</v>
      </c>
      <c r="C2425" s="4">
        <f>ROUND(A2425-Clean_Data!L2425,2)</f>
        <v>0</v>
      </c>
    </row>
    <row r="2426" spans="1:3" x14ac:dyDescent="0.3">
      <c r="A2426">
        <f>Clean_Data!F2426*Clean_Data!G2426*(1-Clean_Data!H2426)</f>
        <v>883.04399999999998</v>
      </c>
      <c r="B2426" t="str">
        <f>IF(ROUND(A2426,2)=ROUND(Clean_Data!L2426,2),"OK","ERROR")</f>
        <v>OK</v>
      </c>
      <c r="C2426" s="4">
        <f>ROUND(A2426-Clean_Data!L2426,2)</f>
        <v>0</v>
      </c>
    </row>
    <row r="2427" spans="1:3" x14ac:dyDescent="0.3">
      <c r="A2427">
        <f>Clean_Data!F2427*Clean_Data!G2427*(1-Clean_Data!H2427)</f>
        <v>593.33399999999995</v>
      </c>
      <c r="B2427" t="str">
        <f>IF(ROUND(A2427,2)=ROUND(Clean_Data!L2427,2),"OK","ERROR")</f>
        <v>OK</v>
      </c>
      <c r="C2427" s="4">
        <f>ROUND(A2427-Clean_Data!L2427,2)</f>
        <v>0</v>
      </c>
    </row>
    <row r="2428" spans="1:3" x14ac:dyDescent="0.3">
      <c r="A2428">
        <f>Clean_Data!F2428*Clean_Data!G2428*(1-Clean_Data!H2428)</f>
        <v>66.561599999999999</v>
      </c>
      <c r="B2428" t="str">
        <f>IF(ROUND(A2428,2)=ROUND(Clean_Data!L2428,2),"OK","ERROR")</f>
        <v>OK</v>
      </c>
      <c r="C2428" s="4">
        <f>ROUND(A2428-Clean_Data!L2428,2)</f>
        <v>0</v>
      </c>
    </row>
    <row r="2429" spans="1:3" x14ac:dyDescent="0.3">
      <c r="A2429">
        <f>Clean_Data!F2429*Clean_Data!G2429*(1-Clean_Data!H2429)</f>
        <v>1805.4540000000002</v>
      </c>
      <c r="B2429" t="str">
        <f>IF(ROUND(A2429,2)=ROUND(Clean_Data!L2429,2),"OK","ERROR")</f>
        <v>OK</v>
      </c>
      <c r="C2429" s="4">
        <f>ROUND(A2429-Clean_Data!L2429,2)</f>
        <v>0</v>
      </c>
    </row>
    <row r="2430" spans="1:3" x14ac:dyDescent="0.3">
      <c r="A2430">
        <f>Clean_Data!F2430*Clean_Data!G2430*(1-Clean_Data!H2430)</f>
        <v>1608.896</v>
      </c>
      <c r="B2430" t="str">
        <f>IF(ROUND(A2430,2)=ROUND(Clean_Data!L2430,2),"OK","ERROR")</f>
        <v>OK</v>
      </c>
      <c r="C2430" s="4">
        <f>ROUND(A2430-Clean_Data!L2430,2)</f>
        <v>0</v>
      </c>
    </row>
    <row r="2431" spans="1:3" x14ac:dyDescent="0.3">
      <c r="A2431">
        <f>Clean_Data!F2431*Clean_Data!G2431*(1-Clean_Data!H2431)</f>
        <v>428.214</v>
      </c>
      <c r="B2431" t="str">
        <f>IF(ROUND(A2431,2)=ROUND(Clean_Data!L2431,2),"OK","ERROR")</f>
        <v>OK</v>
      </c>
      <c r="C2431" s="4">
        <f>ROUND(A2431-Clean_Data!L2431,2)</f>
        <v>0</v>
      </c>
    </row>
    <row r="2432" spans="1:3" x14ac:dyDescent="0.3">
      <c r="A2432">
        <f>Clean_Data!F2432*Clean_Data!G2432*(1-Clean_Data!H2432)</f>
        <v>1656.3359999999998</v>
      </c>
      <c r="B2432" t="str">
        <f>IF(ROUND(A2432,2)=ROUND(Clean_Data!L2432,2),"OK","ERROR")</f>
        <v>OK</v>
      </c>
      <c r="C2432" s="4">
        <f>ROUND(A2432-Clean_Data!L2432,2)</f>
        <v>0</v>
      </c>
    </row>
    <row r="2433" spans="1:3" x14ac:dyDescent="0.3">
      <c r="A2433">
        <f>Clean_Data!F2433*Clean_Data!G2433*(1-Clean_Data!H2433)</f>
        <v>695.05799999999988</v>
      </c>
      <c r="B2433" t="str">
        <f>IF(ROUND(A2433,2)=ROUND(Clean_Data!L2433,2),"OK","ERROR")</f>
        <v>OK</v>
      </c>
      <c r="C2433" s="4">
        <f>ROUND(A2433-Clean_Data!L2433,2)</f>
        <v>0</v>
      </c>
    </row>
    <row r="2434" spans="1:3" x14ac:dyDescent="0.3">
      <c r="A2434">
        <f>Clean_Data!F2434*Clean_Data!G2434*(1-Clean_Data!H2434)</f>
        <v>306.98190000000005</v>
      </c>
      <c r="B2434" t="str">
        <f>IF(ROUND(A2434,2)=ROUND(Clean_Data!L2434,2),"OK","ERROR")</f>
        <v>OK</v>
      </c>
      <c r="C2434" s="4">
        <f>ROUND(A2434-Clean_Data!L2434,2)</f>
        <v>0</v>
      </c>
    </row>
    <row r="2435" spans="1:3" x14ac:dyDescent="0.3">
      <c r="A2435">
        <f>Clean_Data!F2435*Clean_Data!G2435*(1-Clean_Data!H2435)</f>
        <v>79.56</v>
      </c>
      <c r="B2435" t="str">
        <f>IF(ROUND(A2435,2)=ROUND(Clean_Data!L2435,2),"OK","ERROR")</f>
        <v>OK</v>
      </c>
      <c r="C2435" s="4">
        <f>ROUND(A2435-Clean_Data!L2435,2)</f>
        <v>0</v>
      </c>
    </row>
    <row r="2436" spans="1:3" x14ac:dyDescent="0.3">
      <c r="A2436">
        <f>Clean_Data!F2436*Clean_Data!G2436*(1-Clean_Data!H2436)</f>
        <v>1853.2976000000001</v>
      </c>
      <c r="B2436" t="str">
        <f>IF(ROUND(A2436,2)=ROUND(Clean_Data!L2436,2),"OK","ERROR")</f>
        <v>OK</v>
      </c>
      <c r="C2436" s="4">
        <f>ROUND(A2436-Clean_Data!L2436,2)</f>
        <v>0</v>
      </c>
    </row>
    <row r="2437" spans="1:3" x14ac:dyDescent="0.3">
      <c r="A2437">
        <f>Clean_Data!F2437*Clean_Data!G2437*(1-Clean_Data!H2437)</f>
        <v>1426.3704</v>
      </c>
      <c r="B2437" t="str">
        <f>IF(ROUND(A2437,2)=ROUND(Clean_Data!L2437,2),"OK","ERROR")</f>
        <v>OK</v>
      </c>
      <c r="C2437" s="4">
        <f>ROUND(A2437-Clean_Data!L2437,2)</f>
        <v>0</v>
      </c>
    </row>
    <row r="2438" spans="1:3" x14ac:dyDescent="0.3">
      <c r="A2438">
        <f>Clean_Data!F2438*Clean_Data!G2438*(1-Clean_Data!H2438)</f>
        <v>436.19060000000002</v>
      </c>
      <c r="B2438" t="str">
        <f>IF(ROUND(A2438,2)=ROUND(Clean_Data!L2438,2),"OK","ERROR")</f>
        <v>OK</v>
      </c>
      <c r="C2438" s="4">
        <f>ROUND(A2438-Clean_Data!L2438,2)</f>
        <v>0</v>
      </c>
    </row>
    <row r="2439" spans="1:3" x14ac:dyDescent="0.3">
      <c r="A2439">
        <f>Clean_Data!F2439*Clean_Data!G2439*(1-Clean_Data!H2439)</f>
        <v>159.5136</v>
      </c>
      <c r="B2439" t="str">
        <f>IF(ROUND(A2439,2)=ROUND(Clean_Data!L2439,2),"OK","ERROR")</f>
        <v>OK</v>
      </c>
      <c r="C2439" s="4">
        <f>ROUND(A2439-Clean_Data!L2439,2)</f>
        <v>0</v>
      </c>
    </row>
    <row r="2440" spans="1:3" x14ac:dyDescent="0.3">
      <c r="A2440">
        <f>Clean_Data!F2440*Clean_Data!G2440*(1-Clean_Data!H2440)</f>
        <v>1295.3919999999998</v>
      </c>
      <c r="B2440" t="str">
        <f>IF(ROUND(A2440,2)=ROUND(Clean_Data!L2440,2),"OK","ERROR")</f>
        <v>OK</v>
      </c>
      <c r="C2440" s="4">
        <f>ROUND(A2440-Clean_Data!L2440,2)</f>
        <v>0</v>
      </c>
    </row>
    <row r="2441" spans="1:3" x14ac:dyDescent="0.3">
      <c r="A2441">
        <f>Clean_Data!F2441*Clean_Data!G2441*(1-Clean_Data!H2441)</f>
        <v>612.61199999999997</v>
      </c>
      <c r="B2441" t="str">
        <f>IF(ROUND(A2441,2)=ROUND(Clean_Data!L2441,2),"OK","ERROR")</f>
        <v>OK</v>
      </c>
      <c r="C2441" s="4">
        <f>ROUND(A2441-Clean_Data!L2441,2)</f>
        <v>0</v>
      </c>
    </row>
    <row r="2442" spans="1:3" x14ac:dyDescent="0.3">
      <c r="A2442">
        <f>Clean_Data!F2442*Clean_Data!G2442*(1-Clean_Data!H2442)</f>
        <v>2769.7809999999995</v>
      </c>
      <c r="B2442" t="str">
        <f>IF(ROUND(A2442,2)=ROUND(Clean_Data!L2442,2),"OK","ERROR")</f>
        <v>OK</v>
      </c>
      <c r="C2442" s="4">
        <f>ROUND(A2442-Clean_Data!L2442,2)</f>
        <v>0</v>
      </c>
    </row>
    <row r="2443" spans="1:3" x14ac:dyDescent="0.3">
      <c r="A2443">
        <f>Clean_Data!F2443*Clean_Data!G2443*(1-Clean_Data!H2443)</f>
        <v>210.8425</v>
      </c>
      <c r="B2443" t="str">
        <f>IF(ROUND(A2443,2)=ROUND(Clean_Data!L2443,2),"OK","ERROR")</f>
        <v>OK</v>
      </c>
      <c r="C2443" s="4">
        <f>ROUND(A2443-Clean_Data!L2443,2)</f>
        <v>0</v>
      </c>
    </row>
    <row r="2444" spans="1:3" x14ac:dyDescent="0.3">
      <c r="A2444">
        <f>Clean_Data!F2444*Clean_Data!G2444*(1-Clean_Data!H2444)</f>
        <v>917.59849999999994</v>
      </c>
      <c r="B2444" t="str">
        <f>IF(ROUND(A2444,2)=ROUND(Clean_Data!L2444,2),"OK","ERROR")</f>
        <v>OK</v>
      </c>
      <c r="C2444" s="4">
        <f>ROUND(A2444-Clean_Data!L2444,2)</f>
        <v>0</v>
      </c>
    </row>
    <row r="2445" spans="1:3" x14ac:dyDescent="0.3">
      <c r="A2445">
        <f>Clean_Data!F2445*Clean_Data!G2445*(1-Clean_Data!H2445)</f>
        <v>2466.9875999999999</v>
      </c>
      <c r="B2445" t="str">
        <f>IF(ROUND(A2445,2)=ROUND(Clean_Data!L2445,2),"OK","ERROR")</f>
        <v>OK</v>
      </c>
      <c r="C2445" s="4">
        <f>ROUND(A2445-Clean_Data!L2445,2)</f>
        <v>0</v>
      </c>
    </row>
    <row r="2446" spans="1:3" x14ac:dyDescent="0.3">
      <c r="A2446">
        <f>Clean_Data!F2446*Clean_Data!G2446*(1-Clean_Data!H2446)</f>
        <v>194.95450000000002</v>
      </c>
      <c r="B2446" t="str">
        <f>IF(ROUND(A2446,2)=ROUND(Clean_Data!L2446,2),"OK","ERROR")</f>
        <v>OK</v>
      </c>
      <c r="C2446" s="4">
        <f>ROUND(A2446-Clean_Data!L2446,2)</f>
        <v>0</v>
      </c>
    </row>
    <row r="2447" spans="1:3" x14ac:dyDescent="0.3">
      <c r="A2447">
        <f>Clean_Data!F2447*Clean_Data!G2447*(1-Clean_Data!H2447)</f>
        <v>590.54170000000011</v>
      </c>
      <c r="B2447" t="str">
        <f>IF(ROUND(A2447,2)=ROUND(Clean_Data!L2447,2),"OK","ERROR")</f>
        <v>OK</v>
      </c>
      <c r="C2447" s="4">
        <f>ROUND(A2447-Clean_Data!L2447,2)</f>
        <v>0</v>
      </c>
    </row>
    <row r="2448" spans="1:3" x14ac:dyDescent="0.3">
      <c r="A2448">
        <f>Clean_Data!F2448*Clean_Data!G2448*(1-Clean_Data!H2448)</f>
        <v>82.173000000000002</v>
      </c>
      <c r="B2448" t="str">
        <f>IF(ROUND(A2448,2)=ROUND(Clean_Data!L2448,2),"OK","ERROR")</f>
        <v>OK</v>
      </c>
      <c r="C2448" s="4">
        <f>ROUND(A2448-Clean_Data!L2448,2)</f>
        <v>0</v>
      </c>
    </row>
    <row r="2449" spans="1:3" x14ac:dyDescent="0.3">
      <c r="A2449">
        <f>Clean_Data!F2449*Clean_Data!G2449*(1-Clean_Data!H2449)</f>
        <v>2896.8539999999998</v>
      </c>
      <c r="B2449" t="str">
        <f>IF(ROUND(A2449,2)=ROUND(Clean_Data!L2449,2),"OK","ERROR")</f>
        <v>OK</v>
      </c>
      <c r="C2449" s="4">
        <f>ROUND(A2449-Clean_Data!L2449,2)</f>
        <v>0</v>
      </c>
    </row>
    <row r="2450" spans="1:3" x14ac:dyDescent="0.3">
      <c r="A2450">
        <f>Clean_Data!F2450*Clean_Data!G2450*(1-Clean_Data!H2450)</f>
        <v>46.4499</v>
      </c>
      <c r="B2450" t="str">
        <f>IF(ROUND(A2450,2)=ROUND(Clean_Data!L2450,2),"OK","ERROR")</f>
        <v>OK</v>
      </c>
      <c r="C2450" s="4">
        <f>ROUND(A2450-Clean_Data!L2450,2)</f>
        <v>0</v>
      </c>
    </row>
    <row r="2451" spans="1:3" x14ac:dyDescent="0.3">
      <c r="A2451">
        <f>Clean_Data!F2451*Clean_Data!G2451*(1-Clean_Data!H2451)</f>
        <v>695.55380000000002</v>
      </c>
      <c r="B2451" t="str">
        <f>IF(ROUND(A2451,2)=ROUND(Clean_Data!L2451,2),"OK","ERROR")</f>
        <v>OK</v>
      </c>
      <c r="C2451" s="4">
        <f>ROUND(A2451-Clean_Data!L2451,2)</f>
        <v>0</v>
      </c>
    </row>
    <row r="2452" spans="1:3" x14ac:dyDescent="0.3">
      <c r="A2452">
        <f>Clean_Data!F2452*Clean_Data!G2452*(1-Clean_Data!H2452)</f>
        <v>915.08720000000005</v>
      </c>
      <c r="B2452" t="str">
        <f>IF(ROUND(A2452,2)=ROUND(Clean_Data!L2452,2),"OK","ERROR")</f>
        <v>OK</v>
      </c>
      <c r="C2452" s="4">
        <f>ROUND(A2452-Clean_Data!L2452,2)</f>
        <v>0</v>
      </c>
    </row>
    <row r="2453" spans="1:3" x14ac:dyDescent="0.3">
      <c r="A2453">
        <f>Clean_Data!F2453*Clean_Data!G2453*(1-Clean_Data!H2453)</f>
        <v>52.050000000000004</v>
      </c>
      <c r="B2453" t="str">
        <f>IF(ROUND(A2453,2)=ROUND(Clean_Data!L2453,2),"OK","ERROR")</f>
        <v>OK</v>
      </c>
      <c r="C2453" s="4">
        <f>ROUND(A2453-Clean_Data!L2453,2)</f>
        <v>0</v>
      </c>
    </row>
    <row r="2454" spans="1:3" x14ac:dyDescent="0.3">
      <c r="A2454">
        <f>Clean_Data!F2454*Clean_Data!G2454*(1-Clean_Data!H2454)</f>
        <v>869.86080000000004</v>
      </c>
      <c r="B2454" t="str">
        <f>IF(ROUND(A2454,2)=ROUND(Clean_Data!L2454,2),"OK","ERROR")</f>
        <v>OK</v>
      </c>
      <c r="C2454" s="4">
        <f>ROUND(A2454-Clean_Data!L2454,2)</f>
        <v>0</v>
      </c>
    </row>
    <row r="2455" spans="1:3" x14ac:dyDescent="0.3">
      <c r="A2455">
        <f>Clean_Data!F2455*Clean_Data!G2455*(1-Clean_Data!H2455)</f>
        <v>596.54399999999998</v>
      </c>
      <c r="B2455" t="str">
        <f>IF(ROUND(A2455,2)=ROUND(Clean_Data!L2455,2),"OK","ERROR")</f>
        <v>OK</v>
      </c>
      <c r="C2455" s="4">
        <f>ROUND(A2455-Clean_Data!L2455,2)</f>
        <v>0</v>
      </c>
    </row>
    <row r="2456" spans="1:3" x14ac:dyDescent="0.3">
      <c r="A2456">
        <f>Clean_Data!F2456*Clean_Data!G2456*(1-Clean_Data!H2456)</f>
        <v>323.22949999999997</v>
      </c>
      <c r="B2456" t="str">
        <f>IF(ROUND(A2456,2)=ROUND(Clean_Data!L2456,2),"OK","ERROR")</f>
        <v>OK</v>
      </c>
      <c r="C2456" s="4">
        <f>ROUND(A2456-Clean_Data!L2456,2)</f>
        <v>0</v>
      </c>
    </row>
    <row r="2457" spans="1:3" x14ac:dyDescent="0.3">
      <c r="A2457">
        <f>Clean_Data!F2457*Clean_Data!G2457*(1-Clean_Data!H2457)</f>
        <v>2078.5967999999998</v>
      </c>
      <c r="B2457" t="str">
        <f>IF(ROUND(A2457,2)=ROUND(Clean_Data!L2457,2),"OK","ERROR")</f>
        <v>OK</v>
      </c>
      <c r="C2457" s="4">
        <f>ROUND(A2457-Clean_Data!L2457,2)</f>
        <v>0</v>
      </c>
    </row>
    <row r="2458" spans="1:3" x14ac:dyDescent="0.3">
      <c r="A2458">
        <f>Clean_Data!F2458*Clean_Data!G2458*(1-Clean_Data!H2458)</f>
        <v>1020.68</v>
      </c>
      <c r="B2458" t="str">
        <f>IF(ROUND(A2458,2)=ROUND(Clean_Data!L2458,2),"OK","ERROR")</f>
        <v>OK</v>
      </c>
      <c r="C2458" s="4">
        <f>ROUND(A2458-Clean_Data!L2458,2)</f>
        <v>0</v>
      </c>
    </row>
    <row r="2459" spans="1:3" x14ac:dyDescent="0.3">
      <c r="A2459">
        <f>Clean_Data!F2459*Clean_Data!G2459*(1-Clean_Data!H2459)</f>
        <v>164.47499999999999</v>
      </c>
      <c r="B2459" t="str">
        <f>IF(ROUND(A2459,2)=ROUND(Clean_Data!L2459,2),"OK","ERROR")</f>
        <v>OK</v>
      </c>
      <c r="C2459" s="4">
        <f>ROUND(A2459-Clean_Data!L2459,2)</f>
        <v>0</v>
      </c>
    </row>
    <row r="2460" spans="1:3" x14ac:dyDescent="0.3">
      <c r="A2460">
        <f>Clean_Data!F2460*Clean_Data!G2460*(1-Clean_Data!H2460)</f>
        <v>646.12080000000003</v>
      </c>
      <c r="B2460" t="str">
        <f>IF(ROUND(A2460,2)=ROUND(Clean_Data!L2460,2),"OK","ERROR")</f>
        <v>OK</v>
      </c>
      <c r="C2460" s="4">
        <f>ROUND(A2460-Clean_Data!L2460,2)</f>
        <v>0</v>
      </c>
    </row>
    <row r="2461" spans="1:3" x14ac:dyDescent="0.3">
      <c r="A2461">
        <f>Clean_Data!F2461*Clean_Data!G2461*(1-Clean_Data!H2461)</f>
        <v>1624.288</v>
      </c>
      <c r="B2461" t="str">
        <f>IF(ROUND(A2461,2)=ROUND(Clean_Data!L2461,2),"OK","ERROR")</f>
        <v>OK</v>
      </c>
      <c r="C2461" s="4">
        <f>ROUND(A2461-Clean_Data!L2461,2)</f>
        <v>0</v>
      </c>
    </row>
    <row r="2462" spans="1:3" x14ac:dyDescent="0.3">
      <c r="A2462">
        <f>Clean_Data!F2462*Clean_Data!G2462*(1-Clean_Data!H2462)</f>
        <v>1527.3649999999998</v>
      </c>
      <c r="B2462" t="str">
        <f>IF(ROUND(A2462,2)=ROUND(Clean_Data!L2462,2),"OK","ERROR")</f>
        <v>ERROR</v>
      </c>
      <c r="C2462" s="4">
        <f>ROUND(A2462-Clean_Data!L2462,2)</f>
        <v>0</v>
      </c>
    </row>
    <row r="2463" spans="1:3" x14ac:dyDescent="0.3">
      <c r="A2463">
        <f>Clean_Data!F2463*Clean_Data!G2463*(1-Clean_Data!H2463)</f>
        <v>445.4717</v>
      </c>
      <c r="B2463" t="str">
        <f>IF(ROUND(A2463,2)=ROUND(Clean_Data!L2463,2),"OK","ERROR")</f>
        <v>OK</v>
      </c>
      <c r="C2463" s="4">
        <f>ROUND(A2463-Clean_Data!L2463,2)</f>
        <v>0</v>
      </c>
    </row>
    <row r="2464" spans="1:3" x14ac:dyDescent="0.3">
      <c r="A2464">
        <f>Clean_Data!F2464*Clean_Data!G2464*(1-Clean_Data!H2464)</f>
        <v>657.53100000000006</v>
      </c>
      <c r="B2464" t="str">
        <f>IF(ROUND(A2464,2)=ROUND(Clean_Data!L2464,2),"OK","ERROR")</f>
        <v>OK</v>
      </c>
      <c r="C2464" s="4">
        <f>ROUND(A2464-Clean_Data!L2464,2)</f>
        <v>0</v>
      </c>
    </row>
    <row r="2465" spans="1:3" x14ac:dyDescent="0.3">
      <c r="A2465">
        <f>Clean_Data!F2465*Clean_Data!G2465*(1-Clean_Data!H2465)</f>
        <v>1712</v>
      </c>
      <c r="B2465" t="str">
        <f>IF(ROUND(A2465,2)=ROUND(Clean_Data!L2465,2),"OK","ERROR")</f>
        <v>OK</v>
      </c>
      <c r="C2465" s="4">
        <f>ROUND(A2465-Clean_Data!L2465,2)</f>
        <v>0</v>
      </c>
    </row>
    <row r="2466" spans="1:3" x14ac:dyDescent="0.3">
      <c r="A2466">
        <f>Clean_Data!F2466*Clean_Data!G2466*(1-Clean_Data!H2466)</f>
        <v>1086.5831999999998</v>
      </c>
      <c r="B2466" t="str">
        <f>IF(ROUND(A2466,2)=ROUND(Clean_Data!L2466,2),"OK","ERROR")</f>
        <v>OK</v>
      </c>
      <c r="C2466" s="4">
        <f>ROUND(A2466-Clean_Data!L2466,2)</f>
        <v>0</v>
      </c>
    </row>
    <row r="2467" spans="1:3" x14ac:dyDescent="0.3">
      <c r="A2467">
        <f>Clean_Data!F2467*Clean_Data!G2467*(1-Clean_Data!H2467)</f>
        <v>102.78</v>
      </c>
      <c r="B2467" t="str">
        <f>IF(ROUND(A2467,2)=ROUND(Clean_Data!L2467,2),"OK","ERROR")</f>
        <v>OK</v>
      </c>
      <c r="C2467" s="4">
        <f>ROUND(A2467-Clean_Data!L2467,2)</f>
        <v>0</v>
      </c>
    </row>
    <row r="2468" spans="1:3" x14ac:dyDescent="0.3">
      <c r="A2468">
        <f>Clean_Data!F2468*Clean_Data!G2468*(1-Clean_Data!H2468)</f>
        <v>1769.1623999999999</v>
      </c>
      <c r="B2468" t="str">
        <f>IF(ROUND(A2468,2)=ROUND(Clean_Data!L2468,2),"OK","ERROR")</f>
        <v>OK</v>
      </c>
      <c r="C2468" s="4">
        <f>ROUND(A2468-Clean_Data!L2468,2)</f>
        <v>0</v>
      </c>
    </row>
    <row r="2469" spans="1:3" x14ac:dyDescent="0.3">
      <c r="A2469">
        <f>Clean_Data!F2469*Clean_Data!G2469*(1-Clean_Data!H2469)</f>
        <v>441.45660000000004</v>
      </c>
      <c r="B2469" t="str">
        <f>IF(ROUND(A2469,2)=ROUND(Clean_Data!L2469,2),"OK","ERROR")</f>
        <v>OK</v>
      </c>
      <c r="C2469" s="4">
        <f>ROUND(A2469-Clean_Data!L2469,2)</f>
        <v>0</v>
      </c>
    </row>
    <row r="2470" spans="1:3" x14ac:dyDescent="0.3">
      <c r="A2470">
        <f>Clean_Data!F2470*Clean_Data!G2470*(1-Clean_Data!H2470)</f>
        <v>2566.34</v>
      </c>
      <c r="B2470" t="str">
        <f>IF(ROUND(A2470,2)=ROUND(Clean_Data!L2470,2),"OK","ERROR")</f>
        <v>OK</v>
      </c>
      <c r="C2470" s="4">
        <f>ROUND(A2470-Clean_Data!L2470,2)</f>
        <v>0</v>
      </c>
    </row>
    <row r="2471" spans="1:3" x14ac:dyDescent="0.3">
      <c r="A2471">
        <f>Clean_Data!F2471*Clean_Data!G2471*(1-Clean_Data!H2471)</f>
        <v>409.06079999999992</v>
      </c>
      <c r="B2471" t="str">
        <f>IF(ROUND(A2471,2)=ROUND(Clean_Data!L2471,2),"OK","ERROR")</f>
        <v>OK</v>
      </c>
      <c r="C2471" s="4">
        <f>ROUND(A2471-Clean_Data!L2471,2)</f>
        <v>0</v>
      </c>
    </row>
    <row r="2472" spans="1:3" x14ac:dyDescent="0.3">
      <c r="A2472">
        <f>Clean_Data!F2472*Clean_Data!G2472*(1-Clean_Data!H2472)</f>
        <v>519.26400000000001</v>
      </c>
      <c r="B2472" t="str">
        <f>IF(ROUND(A2472,2)=ROUND(Clean_Data!L2472,2),"OK","ERROR")</f>
        <v>OK</v>
      </c>
      <c r="C2472" s="4">
        <f>ROUND(A2472-Clean_Data!L2472,2)</f>
        <v>0</v>
      </c>
    </row>
    <row r="2473" spans="1:3" x14ac:dyDescent="0.3">
      <c r="A2473">
        <f>Clean_Data!F2473*Clean_Data!G2473*(1-Clean_Data!H2473)</f>
        <v>1370.6895999999997</v>
      </c>
      <c r="B2473" t="str">
        <f>IF(ROUND(A2473,2)=ROUND(Clean_Data!L2473,2),"OK","ERROR")</f>
        <v>OK</v>
      </c>
      <c r="C2473" s="4">
        <f>ROUND(A2473-Clean_Data!L2473,2)</f>
        <v>0</v>
      </c>
    </row>
    <row r="2474" spans="1:3" x14ac:dyDescent="0.3">
      <c r="A2474">
        <f>Clean_Data!F2474*Clean_Data!G2474*(1-Clean_Data!H2474)</f>
        <v>3176.5524</v>
      </c>
      <c r="B2474" t="str">
        <f>IF(ROUND(A2474,2)=ROUND(Clean_Data!L2474,2),"OK","ERROR")</f>
        <v>OK</v>
      </c>
      <c r="C2474" s="4">
        <f>ROUND(A2474-Clean_Data!L2474,2)</f>
        <v>0</v>
      </c>
    </row>
    <row r="2475" spans="1:3" x14ac:dyDescent="0.3">
      <c r="A2475">
        <f>Clean_Data!F2475*Clean_Data!G2475*(1-Clean_Data!H2475)</f>
        <v>451.04400000000004</v>
      </c>
      <c r="B2475" t="str">
        <f>IF(ROUND(A2475,2)=ROUND(Clean_Data!L2475,2),"OK","ERROR")</f>
        <v>OK</v>
      </c>
      <c r="C2475" s="4">
        <f>ROUND(A2475-Clean_Data!L2475,2)</f>
        <v>0</v>
      </c>
    </row>
    <row r="2476" spans="1:3" x14ac:dyDescent="0.3">
      <c r="A2476">
        <f>Clean_Data!F2476*Clean_Data!G2476*(1-Clean_Data!H2476)</f>
        <v>1479.6242999999999</v>
      </c>
      <c r="B2476" t="str">
        <f>IF(ROUND(A2476,2)=ROUND(Clean_Data!L2476,2),"OK","ERROR")</f>
        <v>OK</v>
      </c>
      <c r="C2476" s="4">
        <f>ROUND(A2476-Clean_Data!L2476,2)</f>
        <v>0</v>
      </c>
    </row>
    <row r="2477" spans="1:3" x14ac:dyDescent="0.3">
      <c r="A2477">
        <f>Clean_Data!F2477*Clean_Data!G2477*(1-Clean_Data!H2477)</f>
        <v>1168.0829999999999</v>
      </c>
      <c r="B2477" t="str">
        <f>IF(ROUND(A2477,2)=ROUND(Clean_Data!L2477,2),"OK","ERROR")</f>
        <v>OK</v>
      </c>
      <c r="C2477" s="4">
        <f>ROUND(A2477-Clean_Data!L2477,2)</f>
        <v>0</v>
      </c>
    </row>
    <row r="2478" spans="1:3" x14ac:dyDescent="0.3">
      <c r="A2478">
        <f>Clean_Data!F2478*Clean_Data!G2478*(1-Clean_Data!H2478)</f>
        <v>1366.4559999999999</v>
      </c>
      <c r="B2478" t="str">
        <f>IF(ROUND(A2478,2)=ROUND(Clean_Data!L2478,2),"OK","ERROR")</f>
        <v>OK</v>
      </c>
      <c r="C2478" s="4">
        <f>ROUND(A2478-Clean_Data!L2478,2)</f>
        <v>0</v>
      </c>
    </row>
    <row r="2479" spans="1:3" x14ac:dyDescent="0.3">
      <c r="A2479">
        <f>Clean_Data!F2479*Clean_Data!G2479*(1-Clean_Data!H2479)</f>
        <v>1643.4792</v>
      </c>
      <c r="B2479" t="str">
        <f>IF(ROUND(A2479,2)=ROUND(Clean_Data!L2479,2),"OK","ERROR")</f>
        <v>OK</v>
      </c>
      <c r="C2479" s="4">
        <f>ROUND(A2479-Clean_Data!L2479,2)</f>
        <v>0</v>
      </c>
    </row>
    <row r="2480" spans="1:3" x14ac:dyDescent="0.3">
      <c r="A2480">
        <f>Clean_Data!F2480*Clean_Data!G2480*(1-Clean_Data!H2480)</f>
        <v>450.63599999999997</v>
      </c>
      <c r="B2480" t="str">
        <f>IF(ROUND(A2480,2)=ROUND(Clean_Data!L2480,2),"OK","ERROR")</f>
        <v>OK</v>
      </c>
      <c r="C2480" s="4">
        <f>ROUND(A2480-Clean_Data!L2480,2)</f>
        <v>0</v>
      </c>
    </row>
    <row r="2481" spans="1:3" x14ac:dyDescent="0.3">
      <c r="A2481">
        <f>Clean_Data!F2481*Clean_Data!G2481*(1-Clean_Data!H2481)</f>
        <v>877.63200000000006</v>
      </c>
      <c r="B2481" t="str">
        <f>IF(ROUND(A2481,2)=ROUND(Clean_Data!L2481,2),"OK","ERROR")</f>
        <v>OK</v>
      </c>
      <c r="C2481" s="4">
        <f>ROUND(A2481-Clean_Data!L2481,2)</f>
        <v>0</v>
      </c>
    </row>
    <row r="2482" spans="1:3" x14ac:dyDescent="0.3">
      <c r="A2482">
        <f>Clean_Data!F2482*Clean_Data!G2482*(1-Clean_Data!H2482)</f>
        <v>1234.9650000000001</v>
      </c>
      <c r="B2482" t="str">
        <f>IF(ROUND(A2482,2)=ROUND(Clean_Data!L2482,2),"OK","ERROR")</f>
        <v>OK</v>
      </c>
      <c r="C2482" s="4">
        <f>ROUND(A2482-Clean_Data!L2482,2)</f>
        <v>0</v>
      </c>
    </row>
    <row r="2483" spans="1:3" x14ac:dyDescent="0.3">
      <c r="A2483">
        <f>Clean_Data!F2483*Clean_Data!G2483*(1-Clean_Data!H2483)</f>
        <v>461.14499999999998</v>
      </c>
      <c r="B2483" t="str">
        <f>IF(ROUND(A2483,2)=ROUND(Clean_Data!L2483,2),"OK","ERROR")</f>
        <v>ERROR</v>
      </c>
      <c r="C2483" s="4">
        <f>ROUND(A2483-Clean_Data!L2483,2)</f>
        <v>0</v>
      </c>
    </row>
    <row r="2484" spans="1:3" x14ac:dyDescent="0.3">
      <c r="A2484">
        <f>Clean_Data!F2484*Clean_Data!G2484*(1-Clean_Data!H2484)</f>
        <v>1944.0719999999999</v>
      </c>
      <c r="B2484" t="str">
        <f>IF(ROUND(A2484,2)=ROUND(Clean_Data!L2484,2),"OK","ERROR")</f>
        <v>OK</v>
      </c>
      <c r="C2484" s="4">
        <f>ROUND(A2484-Clean_Data!L2484,2)</f>
        <v>0</v>
      </c>
    </row>
    <row r="2485" spans="1:3" x14ac:dyDescent="0.3">
      <c r="A2485">
        <f>Clean_Data!F2485*Clean_Data!G2485*(1-Clean_Data!H2485)</f>
        <v>1403.6320000000001</v>
      </c>
      <c r="B2485" t="str">
        <f>IF(ROUND(A2485,2)=ROUND(Clean_Data!L2485,2),"OK","ERROR")</f>
        <v>OK</v>
      </c>
      <c r="C2485" s="4">
        <f>ROUND(A2485-Clean_Data!L2485,2)</f>
        <v>0</v>
      </c>
    </row>
    <row r="2486" spans="1:3" x14ac:dyDescent="0.3">
      <c r="A2486">
        <f>Clean_Data!F2486*Clean_Data!G2486*(1-Clean_Data!H2486)</f>
        <v>367.62880000000001</v>
      </c>
      <c r="B2486" t="str">
        <f>IF(ROUND(A2486,2)=ROUND(Clean_Data!L2486,2),"OK","ERROR")</f>
        <v>OK</v>
      </c>
      <c r="C2486" s="4">
        <f>ROUND(A2486-Clean_Data!L2486,2)</f>
        <v>0</v>
      </c>
    </row>
    <row r="2487" spans="1:3" x14ac:dyDescent="0.3">
      <c r="A2487">
        <f>Clean_Data!F2487*Clean_Data!G2487*(1-Clean_Data!H2487)</f>
        <v>1705.8199999999997</v>
      </c>
      <c r="B2487" t="str">
        <f>IF(ROUND(A2487,2)=ROUND(Clean_Data!L2487,2),"OK","ERROR")</f>
        <v>OK</v>
      </c>
      <c r="C2487" s="4">
        <f>ROUND(A2487-Clean_Data!L2487,2)</f>
        <v>0</v>
      </c>
    </row>
    <row r="2488" spans="1:3" x14ac:dyDescent="0.3">
      <c r="A2488">
        <f>Clean_Data!F2488*Clean_Data!G2488*(1-Clean_Data!H2488)</f>
        <v>194.29500000000002</v>
      </c>
      <c r="B2488" t="str">
        <f>IF(ROUND(A2488,2)=ROUND(Clean_Data!L2488,2),"OK","ERROR")</f>
        <v>OK</v>
      </c>
      <c r="C2488" s="4">
        <f>ROUND(A2488-Clean_Data!L2488,2)</f>
        <v>0</v>
      </c>
    </row>
    <row r="2489" spans="1:3" x14ac:dyDescent="0.3">
      <c r="A2489">
        <f>Clean_Data!F2489*Clean_Data!G2489*(1-Clean_Data!H2489)</f>
        <v>2381.6574999999998</v>
      </c>
      <c r="B2489" t="str">
        <f>IF(ROUND(A2489,2)=ROUND(Clean_Data!L2489,2),"OK","ERROR")</f>
        <v>OK</v>
      </c>
      <c r="C2489" s="4">
        <f>ROUND(A2489-Clean_Data!L2489,2)</f>
        <v>0</v>
      </c>
    </row>
    <row r="2490" spans="1:3" x14ac:dyDescent="0.3">
      <c r="A2490">
        <f>Clean_Data!F2490*Clean_Data!G2490*(1-Clean_Data!H2490)</f>
        <v>686.71500000000003</v>
      </c>
      <c r="B2490" t="str">
        <f>IF(ROUND(A2490,2)=ROUND(Clean_Data!L2490,2),"OK","ERROR")</f>
        <v>OK</v>
      </c>
      <c r="C2490" s="4">
        <f>ROUND(A2490-Clean_Data!L2490,2)</f>
        <v>0</v>
      </c>
    </row>
    <row r="2491" spans="1:3" x14ac:dyDescent="0.3">
      <c r="A2491">
        <f>Clean_Data!F2491*Clean_Data!G2491*(1-Clean_Data!H2491)</f>
        <v>2114.9631999999997</v>
      </c>
      <c r="B2491" t="str">
        <f>IF(ROUND(A2491,2)=ROUND(Clean_Data!L2491,2),"OK","ERROR")</f>
        <v>OK</v>
      </c>
      <c r="C2491" s="4">
        <f>ROUND(A2491-Clean_Data!L2491,2)</f>
        <v>0</v>
      </c>
    </row>
    <row r="2492" spans="1:3" x14ac:dyDescent="0.3">
      <c r="A2492">
        <f>Clean_Data!F2492*Clean_Data!G2492*(1-Clean_Data!H2492)</f>
        <v>145.21600000000001</v>
      </c>
      <c r="B2492" t="str">
        <f>IF(ROUND(A2492,2)=ROUND(Clean_Data!L2492,2),"OK","ERROR")</f>
        <v>OK</v>
      </c>
      <c r="C2492" s="4">
        <f>ROUND(A2492-Clean_Data!L2492,2)</f>
        <v>0</v>
      </c>
    </row>
    <row r="2493" spans="1:3" x14ac:dyDescent="0.3">
      <c r="A2493">
        <f>Clean_Data!F2493*Clean_Data!G2493*(1-Clean_Data!H2493)</f>
        <v>301.35000000000002</v>
      </c>
      <c r="B2493" t="str">
        <f>IF(ROUND(A2493,2)=ROUND(Clean_Data!L2493,2),"OK","ERROR")</f>
        <v>OK</v>
      </c>
      <c r="C2493" s="4">
        <f>ROUND(A2493-Clean_Data!L2493,2)</f>
        <v>0</v>
      </c>
    </row>
    <row r="2494" spans="1:3" x14ac:dyDescent="0.3">
      <c r="A2494">
        <f>Clean_Data!F2494*Clean_Data!G2494*(1-Clean_Data!H2494)</f>
        <v>834.48749999999995</v>
      </c>
      <c r="B2494" t="str">
        <f>IF(ROUND(A2494,2)=ROUND(Clean_Data!L2494,2),"OK","ERROR")</f>
        <v>OK</v>
      </c>
      <c r="C2494" s="4">
        <f>ROUND(A2494-Clean_Data!L2494,2)</f>
        <v>0</v>
      </c>
    </row>
    <row r="2495" spans="1:3" x14ac:dyDescent="0.3">
      <c r="A2495">
        <f>Clean_Data!F2495*Clean_Data!G2495*(1-Clean_Data!H2495)</f>
        <v>1248.9552000000001</v>
      </c>
      <c r="B2495" t="str">
        <f>IF(ROUND(A2495,2)=ROUND(Clean_Data!L2495,2),"OK","ERROR")</f>
        <v>OK</v>
      </c>
      <c r="C2495" s="4">
        <f>ROUND(A2495-Clean_Data!L2495,2)</f>
        <v>0</v>
      </c>
    </row>
    <row r="2496" spans="1:3" x14ac:dyDescent="0.3">
      <c r="A2496">
        <f>Clean_Data!F2496*Clean_Data!G2496*(1-Clean_Data!H2496)</f>
        <v>511.11</v>
      </c>
      <c r="B2496" t="str">
        <f>IF(ROUND(A2496,2)=ROUND(Clean_Data!L2496,2),"OK","ERROR")</f>
        <v>OK</v>
      </c>
      <c r="C2496" s="4">
        <f>ROUND(A2496-Clean_Data!L2496,2)</f>
        <v>0</v>
      </c>
    </row>
    <row r="2497" spans="1:3" x14ac:dyDescent="0.3">
      <c r="A2497">
        <f>Clean_Data!F2497*Clean_Data!G2497*(1-Clean_Data!H2497)</f>
        <v>419.90870000000001</v>
      </c>
      <c r="B2497" t="str">
        <f>IF(ROUND(A2497,2)=ROUND(Clean_Data!L2497,2),"OK","ERROR")</f>
        <v>OK</v>
      </c>
      <c r="C2497" s="4">
        <f>ROUND(A2497-Clean_Data!L2497,2)</f>
        <v>0</v>
      </c>
    </row>
    <row r="2498" spans="1:3" x14ac:dyDescent="0.3">
      <c r="A2498">
        <f>Clean_Data!F2498*Clean_Data!G2498*(1-Clean_Data!H2498)</f>
        <v>638.97680000000003</v>
      </c>
      <c r="B2498" t="str">
        <f>IF(ROUND(A2498,2)=ROUND(Clean_Data!L2498,2),"OK","ERROR")</f>
        <v>OK</v>
      </c>
      <c r="C2498" s="4">
        <f>ROUND(A2498-Clean_Data!L2498,2)</f>
        <v>0</v>
      </c>
    </row>
    <row r="2499" spans="1:3" x14ac:dyDescent="0.3">
      <c r="A2499">
        <f>Clean_Data!F2499*Clean_Data!G2499*(1-Clean_Data!H2499)</f>
        <v>1964.7576000000001</v>
      </c>
      <c r="B2499" t="str">
        <f>IF(ROUND(A2499,2)=ROUND(Clean_Data!L2499,2),"OK","ERROR")</f>
        <v>OK</v>
      </c>
      <c r="C2499" s="4">
        <f>ROUND(A2499-Clean_Data!L2499,2)</f>
        <v>0</v>
      </c>
    </row>
    <row r="2500" spans="1:3" x14ac:dyDescent="0.3">
      <c r="A2500">
        <f>Clean_Data!F2500*Clean_Data!G2500*(1-Clean_Data!H2500)</f>
        <v>2117.9355</v>
      </c>
      <c r="B2500" t="str">
        <f>IF(ROUND(A2500,2)=ROUND(Clean_Data!L2500,2),"OK","ERROR")</f>
        <v>OK</v>
      </c>
      <c r="C2500" s="4">
        <f>ROUND(A2500-Clean_Data!L2500,2)</f>
        <v>0</v>
      </c>
    </row>
    <row r="2501" spans="1:3" x14ac:dyDescent="0.3">
      <c r="A2501">
        <f>Clean_Data!F2501*Clean_Data!G2501*(1-Clean_Data!H2501)</f>
        <v>223.8192</v>
      </c>
      <c r="B2501" t="str">
        <f>IF(ROUND(A2501,2)=ROUND(Clean_Data!L2501,2),"OK","ERROR")</f>
        <v>OK</v>
      </c>
      <c r="C2501" s="4">
        <f>ROUND(A2501-Clean_Data!L2501,2)</f>
        <v>0</v>
      </c>
    </row>
    <row r="2502" spans="1:3" x14ac:dyDescent="0.3">
      <c r="A2502">
        <f>Clean_Data!F2502*Clean_Data!G2502*(1-Clean_Data!H2502)</f>
        <v>167.05779999999999</v>
      </c>
      <c r="B2502" t="str">
        <f>IF(ROUND(A2502,2)=ROUND(Clean_Data!L2502,2),"OK","ERROR")</f>
        <v>OK</v>
      </c>
      <c r="C2502" s="4">
        <f>ROUND(A2502-Clean_Data!L2502,2)</f>
        <v>0</v>
      </c>
    </row>
    <row r="2503" spans="1:3" x14ac:dyDescent="0.3">
      <c r="A2503">
        <f>Clean_Data!F2503*Clean_Data!G2503*(1-Clean_Data!H2503)</f>
        <v>410.48099999999994</v>
      </c>
      <c r="B2503" t="str">
        <f>IF(ROUND(A2503,2)=ROUND(Clean_Data!L2503,2),"OK","ERROR")</f>
        <v>OK</v>
      </c>
      <c r="C2503" s="4">
        <f>ROUND(A2503-Clean_Data!L2503,2)</f>
        <v>0</v>
      </c>
    </row>
    <row r="2504" spans="1:3" x14ac:dyDescent="0.3">
      <c r="A2504">
        <f>Clean_Data!F2504*Clean_Data!G2504*(1-Clean_Data!H2504)</f>
        <v>1191.2472</v>
      </c>
      <c r="B2504" t="str">
        <f>IF(ROUND(A2504,2)=ROUND(Clean_Data!L2504,2),"OK","ERROR")</f>
        <v>OK</v>
      </c>
      <c r="C2504" s="4">
        <f>ROUND(A2504-Clean_Data!L2504,2)</f>
        <v>0</v>
      </c>
    </row>
    <row r="2505" spans="1:3" x14ac:dyDescent="0.3">
      <c r="A2505">
        <f>Clean_Data!F2505*Clean_Data!G2505*(1-Clean_Data!H2505)</f>
        <v>1049.7503999999999</v>
      </c>
      <c r="B2505" t="str">
        <f>IF(ROUND(A2505,2)=ROUND(Clean_Data!L2505,2),"OK","ERROR")</f>
        <v>OK</v>
      </c>
      <c r="C2505" s="4">
        <f>ROUND(A2505-Clean_Data!L2505,2)</f>
        <v>0</v>
      </c>
    </row>
    <row r="2506" spans="1:3" x14ac:dyDescent="0.3">
      <c r="A2506">
        <f>Clean_Data!F2506*Clean_Data!G2506*(1-Clean_Data!H2506)</f>
        <v>1499.616</v>
      </c>
      <c r="B2506" t="str">
        <f>IF(ROUND(A2506,2)=ROUND(Clean_Data!L2506,2),"OK","ERROR")</f>
        <v>OK</v>
      </c>
      <c r="C2506" s="4">
        <f>ROUND(A2506-Clean_Data!L2506,2)</f>
        <v>0</v>
      </c>
    </row>
    <row r="2507" spans="1:3" x14ac:dyDescent="0.3">
      <c r="A2507">
        <f>Clean_Data!F2507*Clean_Data!G2507*(1-Clean_Data!H2507)</f>
        <v>111.61120000000001</v>
      </c>
      <c r="B2507" t="str">
        <f>IF(ROUND(A2507,2)=ROUND(Clean_Data!L2507,2),"OK","ERROR")</f>
        <v>OK</v>
      </c>
      <c r="C2507" s="4">
        <f>ROUND(A2507-Clean_Data!L2507,2)</f>
        <v>0</v>
      </c>
    </row>
    <row r="2508" spans="1:3" x14ac:dyDescent="0.3">
      <c r="A2508">
        <f>Clean_Data!F2508*Clean_Data!G2508*(1-Clean_Data!H2508)</f>
        <v>348.29190000000006</v>
      </c>
      <c r="B2508" t="str">
        <f>IF(ROUND(A2508,2)=ROUND(Clean_Data!L2508,2),"OK","ERROR")</f>
        <v>OK</v>
      </c>
      <c r="C2508" s="4">
        <f>ROUND(A2508-Clean_Data!L2508,2)</f>
        <v>0</v>
      </c>
    </row>
    <row r="2509" spans="1:3" x14ac:dyDescent="0.3">
      <c r="A2509">
        <f>Clean_Data!F2509*Clean_Data!G2509*(1-Clean_Data!H2509)</f>
        <v>1146.4799999999998</v>
      </c>
      <c r="B2509" t="str">
        <f>IF(ROUND(A2509,2)=ROUND(Clean_Data!L2509,2),"OK","ERROR")</f>
        <v>OK</v>
      </c>
      <c r="C2509" s="4">
        <f>ROUND(A2509-Clean_Data!L2509,2)</f>
        <v>0</v>
      </c>
    </row>
    <row r="2510" spans="1:3" x14ac:dyDescent="0.3">
      <c r="A2510">
        <f>Clean_Data!F2510*Clean_Data!G2510*(1-Clean_Data!H2510)</f>
        <v>1119.8736000000001</v>
      </c>
      <c r="B2510" t="str">
        <f>IF(ROUND(A2510,2)=ROUND(Clean_Data!L2510,2),"OK","ERROR")</f>
        <v>OK</v>
      </c>
      <c r="C2510" s="4">
        <f>ROUND(A2510-Clean_Data!L2510,2)</f>
        <v>0</v>
      </c>
    </row>
    <row r="2511" spans="1:3" x14ac:dyDescent="0.3">
      <c r="A2511">
        <f>Clean_Data!F2511*Clean_Data!G2511*(1-Clean_Data!H2511)</f>
        <v>1222.4232000000002</v>
      </c>
      <c r="B2511" t="str">
        <f>IF(ROUND(A2511,2)=ROUND(Clean_Data!L2511,2),"OK","ERROR")</f>
        <v>OK</v>
      </c>
      <c r="C2511" s="4">
        <f>ROUND(A2511-Clean_Data!L2511,2)</f>
        <v>0</v>
      </c>
    </row>
    <row r="2512" spans="1:3" x14ac:dyDescent="0.3">
      <c r="A2512">
        <f>Clean_Data!F2512*Clean_Data!G2512*(1-Clean_Data!H2512)</f>
        <v>383.43689999999998</v>
      </c>
      <c r="B2512" t="str">
        <f>IF(ROUND(A2512,2)=ROUND(Clean_Data!L2512,2),"OK","ERROR")</f>
        <v>OK</v>
      </c>
      <c r="C2512" s="4">
        <f>ROUND(A2512-Clean_Data!L2512,2)</f>
        <v>0</v>
      </c>
    </row>
    <row r="2513" spans="1:3" x14ac:dyDescent="0.3">
      <c r="A2513">
        <f>Clean_Data!F2513*Clean_Data!G2513*(1-Clean_Data!H2513)</f>
        <v>2041.2224000000001</v>
      </c>
      <c r="B2513" t="str">
        <f>IF(ROUND(A2513,2)=ROUND(Clean_Data!L2513,2),"OK","ERROR")</f>
        <v>OK</v>
      </c>
      <c r="C2513" s="4">
        <f>ROUND(A2513-Clean_Data!L2513,2)</f>
        <v>0</v>
      </c>
    </row>
    <row r="2514" spans="1:3" x14ac:dyDescent="0.3">
      <c r="A2514">
        <f>Clean_Data!F2514*Clean_Data!G2514*(1-Clean_Data!H2514)</f>
        <v>1273.93</v>
      </c>
      <c r="B2514" t="str">
        <f>IF(ROUND(A2514,2)=ROUND(Clean_Data!L2514,2),"OK","ERROR")</f>
        <v>OK</v>
      </c>
      <c r="C2514" s="4">
        <f>ROUND(A2514-Clean_Data!L2514,2)</f>
        <v>0</v>
      </c>
    </row>
    <row r="2515" spans="1:3" x14ac:dyDescent="0.3">
      <c r="A2515">
        <f>Clean_Data!F2515*Clean_Data!G2515*(1-Clean_Data!H2515)</f>
        <v>1529.184</v>
      </c>
      <c r="B2515" t="str">
        <f>IF(ROUND(A2515,2)=ROUND(Clean_Data!L2515,2),"OK","ERROR")</f>
        <v>OK</v>
      </c>
      <c r="C2515" s="4">
        <f>ROUND(A2515-Clean_Data!L2515,2)</f>
        <v>0</v>
      </c>
    </row>
    <row r="2516" spans="1:3" x14ac:dyDescent="0.3">
      <c r="A2516">
        <f>Clean_Data!F2516*Clean_Data!G2516*(1-Clean_Data!H2516)</f>
        <v>3032.9447999999998</v>
      </c>
      <c r="B2516" t="str">
        <f>IF(ROUND(A2516,2)=ROUND(Clean_Data!L2516,2),"OK","ERROR")</f>
        <v>OK</v>
      </c>
      <c r="C2516" s="4">
        <f>ROUND(A2516-Clean_Data!L2516,2)</f>
        <v>0</v>
      </c>
    </row>
    <row r="2517" spans="1:3" x14ac:dyDescent="0.3">
      <c r="A2517">
        <f>Clean_Data!F2517*Clean_Data!G2517*(1-Clean_Data!H2517)</f>
        <v>610.46159999999998</v>
      </c>
      <c r="B2517" t="str">
        <f>IF(ROUND(A2517,2)=ROUND(Clean_Data!L2517,2),"OK","ERROR")</f>
        <v>OK</v>
      </c>
      <c r="C2517" s="4">
        <f>ROUND(A2517-Clean_Data!L2517,2)</f>
        <v>0</v>
      </c>
    </row>
    <row r="2518" spans="1:3" x14ac:dyDescent="0.3">
      <c r="A2518">
        <f>Clean_Data!F2518*Clean_Data!G2518*(1-Clean_Data!H2518)</f>
        <v>1843.6319999999996</v>
      </c>
      <c r="B2518" t="str">
        <f>IF(ROUND(A2518,2)=ROUND(Clean_Data!L2518,2),"OK","ERROR")</f>
        <v>OK</v>
      </c>
      <c r="C2518" s="4">
        <f>ROUND(A2518-Clean_Data!L2518,2)</f>
        <v>0</v>
      </c>
    </row>
    <row r="2519" spans="1:3" x14ac:dyDescent="0.3">
      <c r="A2519">
        <f>Clean_Data!F2519*Clean_Data!G2519*(1-Clean_Data!H2519)</f>
        <v>1305.9174</v>
      </c>
      <c r="B2519" t="str">
        <f>IF(ROUND(A2519,2)=ROUND(Clean_Data!L2519,2),"OK","ERROR")</f>
        <v>OK</v>
      </c>
      <c r="C2519" s="4">
        <f>ROUND(A2519-Clean_Data!L2519,2)</f>
        <v>0</v>
      </c>
    </row>
    <row r="2520" spans="1:3" x14ac:dyDescent="0.3">
      <c r="A2520">
        <f>Clean_Data!F2520*Clean_Data!G2520*(1-Clean_Data!H2520)</f>
        <v>39.744900000000001</v>
      </c>
      <c r="B2520" t="str">
        <f>IF(ROUND(A2520,2)=ROUND(Clean_Data!L2520,2),"OK","ERROR")</f>
        <v>OK</v>
      </c>
      <c r="C2520" s="4">
        <f>ROUND(A2520-Clean_Data!L2520,2)</f>
        <v>0</v>
      </c>
    </row>
    <row r="2521" spans="1:3" x14ac:dyDescent="0.3">
      <c r="A2521">
        <f>Clean_Data!F2521*Clean_Data!G2521*(1-Clean_Data!H2521)</f>
        <v>866.88000000000011</v>
      </c>
      <c r="B2521" t="str">
        <f>IF(ROUND(A2521,2)=ROUND(Clean_Data!L2521,2),"OK","ERROR")</f>
        <v>OK</v>
      </c>
      <c r="C2521" s="4">
        <f>ROUND(A2521-Clean_Data!L2521,2)</f>
        <v>0</v>
      </c>
    </row>
    <row r="2522" spans="1:3" x14ac:dyDescent="0.3">
      <c r="A2522">
        <f>Clean_Data!F2522*Clean_Data!G2522*(1-Clean_Data!H2522)</f>
        <v>25.183699999999998</v>
      </c>
      <c r="B2522" t="str">
        <f>IF(ROUND(A2522,2)=ROUND(Clean_Data!L2522,2),"OK","ERROR")</f>
        <v>OK</v>
      </c>
      <c r="C2522" s="4">
        <f>ROUND(A2522-Clean_Data!L2522,2)</f>
        <v>0</v>
      </c>
    </row>
    <row r="2523" spans="1:3" x14ac:dyDescent="0.3">
      <c r="A2523">
        <f>Clean_Data!F2523*Clean_Data!G2523*(1-Clean_Data!H2523)</f>
        <v>1198.1615999999999</v>
      </c>
      <c r="B2523" t="str">
        <f>IF(ROUND(A2523,2)=ROUND(Clean_Data!L2523,2),"OK","ERROR")</f>
        <v>OK</v>
      </c>
      <c r="C2523" s="4">
        <f>ROUND(A2523-Clean_Data!L2523,2)</f>
        <v>0</v>
      </c>
    </row>
    <row r="2524" spans="1:3" x14ac:dyDescent="0.3">
      <c r="A2524">
        <f>Clean_Data!F2524*Clean_Data!G2524*(1-Clean_Data!H2524)</f>
        <v>194.89259999999999</v>
      </c>
      <c r="B2524" t="str">
        <f>IF(ROUND(A2524,2)=ROUND(Clean_Data!L2524,2),"OK","ERROR")</f>
        <v>OK</v>
      </c>
      <c r="C2524" s="4">
        <f>ROUND(A2524-Clean_Data!L2524,2)</f>
        <v>0</v>
      </c>
    </row>
    <row r="2525" spans="1:3" x14ac:dyDescent="0.3">
      <c r="A2525">
        <f>Clean_Data!F2525*Clean_Data!G2525*(1-Clean_Data!H2525)</f>
        <v>3381.6195000000002</v>
      </c>
      <c r="B2525" t="str">
        <f>IF(ROUND(A2525,2)=ROUND(Clean_Data!L2525,2),"OK","ERROR")</f>
        <v>OK</v>
      </c>
      <c r="C2525" s="4">
        <f>ROUND(A2525-Clean_Data!L2525,2)</f>
        <v>0</v>
      </c>
    </row>
    <row r="2526" spans="1:3" x14ac:dyDescent="0.3">
      <c r="A2526">
        <f>Clean_Data!F2526*Clean_Data!G2526*(1-Clean_Data!H2526)</f>
        <v>292.7106</v>
      </c>
      <c r="B2526" t="str">
        <f>IF(ROUND(A2526,2)=ROUND(Clean_Data!L2526,2),"OK","ERROR")</f>
        <v>OK</v>
      </c>
      <c r="C2526" s="4">
        <f>ROUND(A2526-Clean_Data!L2526,2)</f>
        <v>0</v>
      </c>
    </row>
    <row r="2527" spans="1:3" x14ac:dyDescent="0.3">
      <c r="A2527">
        <f>Clean_Data!F2527*Clean_Data!G2527*(1-Clean_Data!H2527)</f>
        <v>1989.8550000000002</v>
      </c>
      <c r="B2527" t="str">
        <f>IF(ROUND(A2527,2)=ROUND(Clean_Data!L2527,2),"OK","ERROR")</f>
        <v>OK</v>
      </c>
      <c r="C2527" s="4">
        <f>ROUND(A2527-Clean_Data!L2527,2)</f>
        <v>0</v>
      </c>
    </row>
    <row r="2528" spans="1:3" x14ac:dyDescent="0.3">
      <c r="A2528">
        <f>Clean_Data!F2528*Clean_Data!G2528*(1-Clean_Data!H2528)</f>
        <v>561.06819999999993</v>
      </c>
      <c r="B2528" t="str">
        <f>IF(ROUND(A2528,2)=ROUND(Clean_Data!L2528,2),"OK","ERROR")</f>
        <v>OK</v>
      </c>
      <c r="C2528" s="4">
        <f>ROUND(A2528-Clean_Data!L2528,2)</f>
        <v>0</v>
      </c>
    </row>
    <row r="2529" spans="1:3" x14ac:dyDescent="0.3">
      <c r="A2529">
        <f>Clean_Data!F2529*Clean_Data!G2529*(1-Clean_Data!H2529)</f>
        <v>520.09440000000006</v>
      </c>
      <c r="B2529" t="str">
        <f>IF(ROUND(A2529,2)=ROUND(Clean_Data!L2529,2),"OK","ERROR")</f>
        <v>OK</v>
      </c>
      <c r="C2529" s="4">
        <f>ROUND(A2529-Clean_Data!L2529,2)</f>
        <v>0</v>
      </c>
    </row>
    <row r="2530" spans="1:3" x14ac:dyDescent="0.3">
      <c r="A2530">
        <f>Clean_Data!F2530*Clean_Data!G2530*(1-Clean_Data!H2530)</f>
        <v>977.43599999999992</v>
      </c>
      <c r="B2530" t="str">
        <f>IF(ROUND(A2530,2)=ROUND(Clean_Data!L2530,2),"OK","ERROR")</f>
        <v>OK</v>
      </c>
      <c r="C2530" s="4">
        <f>ROUND(A2530-Clean_Data!L2530,2)</f>
        <v>0</v>
      </c>
    </row>
    <row r="2531" spans="1:3" x14ac:dyDescent="0.3">
      <c r="A2531">
        <f>Clean_Data!F2531*Clean_Data!G2531*(1-Clean_Data!H2531)</f>
        <v>1960.0693000000001</v>
      </c>
      <c r="B2531" t="str">
        <f>IF(ROUND(A2531,2)=ROUND(Clean_Data!L2531,2),"OK","ERROR")</f>
        <v>OK</v>
      </c>
      <c r="C2531" s="4">
        <f>ROUND(A2531-Clean_Data!L2531,2)</f>
        <v>0</v>
      </c>
    </row>
    <row r="2532" spans="1:3" x14ac:dyDescent="0.3">
      <c r="A2532">
        <f>Clean_Data!F2532*Clean_Data!G2532*(1-Clean_Data!H2532)</f>
        <v>561.96299999999997</v>
      </c>
      <c r="B2532" t="str">
        <f>IF(ROUND(A2532,2)=ROUND(Clean_Data!L2532,2),"OK","ERROR")</f>
        <v>OK</v>
      </c>
      <c r="C2532" s="4">
        <f>ROUND(A2532-Clean_Data!L2532,2)</f>
        <v>0</v>
      </c>
    </row>
    <row r="2533" spans="1:3" x14ac:dyDescent="0.3">
      <c r="A2533">
        <f>Clean_Data!F2533*Clean_Data!G2533*(1-Clean_Data!H2533)</f>
        <v>1112.3300000000002</v>
      </c>
      <c r="B2533" t="str">
        <f>IF(ROUND(A2533,2)=ROUND(Clean_Data!L2533,2),"OK","ERROR")</f>
        <v>OK</v>
      </c>
      <c r="C2533" s="4">
        <f>ROUND(A2533-Clean_Data!L2533,2)</f>
        <v>0</v>
      </c>
    </row>
    <row r="2534" spans="1:3" x14ac:dyDescent="0.3">
      <c r="A2534">
        <f>Clean_Data!F2534*Clean_Data!G2534*(1-Clean_Data!H2534)</f>
        <v>611.89119999999991</v>
      </c>
      <c r="B2534" t="str">
        <f>IF(ROUND(A2534,2)=ROUND(Clean_Data!L2534,2),"OK","ERROR")</f>
        <v>OK</v>
      </c>
      <c r="C2534" s="4">
        <f>ROUND(A2534-Clean_Data!L2534,2)</f>
        <v>0</v>
      </c>
    </row>
    <row r="2535" spans="1:3" x14ac:dyDescent="0.3">
      <c r="A2535">
        <f>Clean_Data!F2535*Clean_Data!G2535*(1-Clean_Data!H2535)</f>
        <v>1454.1659999999999</v>
      </c>
      <c r="B2535" t="str">
        <f>IF(ROUND(A2535,2)=ROUND(Clean_Data!L2535,2),"OK","ERROR")</f>
        <v>OK</v>
      </c>
      <c r="C2535" s="4">
        <f>ROUND(A2535-Clean_Data!L2535,2)</f>
        <v>0</v>
      </c>
    </row>
    <row r="2536" spans="1:3" x14ac:dyDescent="0.3">
      <c r="A2536">
        <f>Clean_Data!F2536*Clean_Data!G2536*(1-Clean_Data!H2536)</f>
        <v>407.06159999999994</v>
      </c>
      <c r="B2536" t="str">
        <f>IF(ROUND(A2536,2)=ROUND(Clean_Data!L2536,2),"OK","ERROR")</f>
        <v>OK</v>
      </c>
      <c r="C2536" s="4">
        <f>ROUND(A2536-Clean_Data!L2536,2)</f>
        <v>0</v>
      </c>
    </row>
    <row r="2537" spans="1:3" x14ac:dyDescent="0.3">
      <c r="A2537">
        <f>Clean_Data!F2537*Clean_Data!G2537*(1-Clean_Data!H2537)</f>
        <v>1370.6615999999999</v>
      </c>
      <c r="B2537" t="str">
        <f>IF(ROUND(A2537,2)=ROUND(Clean_Data!L2537,2),"OK","ERROR")</f>
        <v>OK</v>
      </c>
      <c r="C2537" s="4">
        <f>ROUND(A2537-Clean_Data!L2537,2)</f>
        <v>0</v>
      </c>
    </row>
    <row r="2538" spans="1:3" x14ac:dyDescent="0.3">
      <c r="A2538">
        <f>Clean_Data!F2538*Clean_Data!G2538*(1-Clean_Data!H2538)</f>
        <v>1638.6131999999998</v>
      </c>
      <c r="B2538" t="str">
        <f>IF(ROUND(A2538,2)=ROUND(Clean_Data!L2538,2),"OK","ERROR")</f>
        <v>OK</v>
      </c>
      <c r="C2538" s="4">
        <f>ROUND(A2538-Clean_Data!L2538,2)</f>
        <v>0</v>
      </c>
    </row>
    <row r="2539" spans="1:3" x14ac:dyDescent="0.3">
      <c r="A2539">
        <f>Clean_Data!F2539*Clean_Data!G2539*(1-Clean_Data!H2539)</f>
        <v>702.04680000000008</v>
      </c>
      <c r="B2539" t="str">
        <f>IF(ROUND(A2539,2)=ROUND(Clean_Data!L2539,2),"OK","ERROR")</f>
        <v>OK</v>
      </c>
      <c r="C2539" s="4">
        <f>ROUND(A2539-Clean_Data!L2539,2)</f>
        <v>0</v>
      </c>
    </row>
    <row r="2540" spans="1:3" x14ac:dyDescent="0.3">
      <c r="A2540">
        <f>Clean_Data!F2540*Clean_Data!G2540*(1-Clean_Data!H2540)</f>
        <v>917.52959999999996</v>
      </c>
      <c r="B2540" t="str">
        <f>IF(ROUND(A2540,2)=ROUND(Clean_Data!L2540,2),"OK","ERROR")</f>
        <v>OK</v>
      </c>
      <c r="C2540" s="4">
        <f>ROUND(A2540-Clean_Data!L2540,2)</f>
        <v>0</v>
      </c>
    </row>
    <row r="2541" spans="1:3" x14ac:dyDescent="0.3">
      <c r="A2541">
        <f>Clean_Data!F2541*Clean_Data!G2541*(1-Clean_Data!H2541)</f>
        <v>2478.7874999999999</v>
      </c>
      <c r="B2541" t="str">
        <f>IF(ROUND(A2541,2)=ROUND(Clean_Data!L2541,2),"OK","ERROR")</f>
        <v>OK</v>
      </c>
      <c r="C2541" s="4">
        <f>ROUND(A2541-Clean_Data!L2541,2)</f>
        <v>0</v>
      </c>
    </row>
    <row r="2542" spans="1:3" x14ac:dyDescent="0.3">
      <c r="A2542">
        <f>Clean_Data!F2542*Clean_Data!G2542*(1-Clean_Data!H2542)</f>
        <v>157.39920000000004</v>
      </c>
      <c r="B2542" t="str">
        <f>IF(ROUND(A2542,2)=ROUND(Clean_Data!L2542,2),"OK","ERROR")</f>
        <v>OK</v>
      </c>
      <c r="C2542" s="4">
        <f>ROUND(A2542-Clean_Data!L2542,2)</f>
        <v>0</v>
      </c>
    </row>
    <row r="2543" spans="1:3" x14ac:dyDescent="0.3">
      <c r="A2543">
        <f>Clean_Data!F2543*Clean_Data!G2543*(1-Clean_Data!H2543)</f>
        <v>1773.9220000000003</v>
      </c>
      <c r="B2543" t="str">
        <f>IF(ROUND(A2543,2)=ROUND(Clean_Data!L2543,2),"OK","ERROR")</f>
        <v>OK</v>
      </c>
      <c r="C2543" s="4">
        <f>ROUND(A2543-Clean_Data!L2543,2)</f>
        <v>0</v>
      </c>
    </row>
    <row r="2544" spans="1:3" x14ac:dyDescent="0.3">
      <c r="A2544">
        <f>Clean_Data!F2544*Clean_Data!G2544*(1-Clean_Data!H2544)</f>
        <v>285.226</v>
      </c>
      <c r="B2544" t="str">
        <f>IF(ROUND(A2544,2)=ROUND(Clean_Data!L2544,2),"OK","ERROR")</f>
        <v>OK</v>
      </c>
      <c r="C2544" s="4">
        <f>ROUND(A2544-Clean_Data!L2544,2)</f>
        <v>0</v>
      </c>
    </row>
    <row r="2545" spans="1:3" x14ac:dyDescent="0.3">
      <c r="A2545">
        <f>Clean_Data!F2545*Clean_Data!G2545*(1-Clean_Data!H2545)</f>
        <v>187.27160000000001</v>
      </c>
      <c r="B2545" t="str">
        <f>IF(ROUND(A2545,2)=ROUND(Clean_Data!L2545,2),"OK","ERROR")</f>
        <v>OK</v>
      </c>
      <c r="C2545" s="4">
        <f>ROUND(A2545-Clean_Data!L2545,2)</f>
        <v>0</v>
      </c>
    </row>
    <row r="2546" spans="1:3" x14ac:dyDescent="0.3">
      <c r="A2546">
        <f>Clean_Data!F2546*Clean_Data!G2546*(1-Clean_Data!H2546)</f>
        <v>1893.9648</v>
      </c>
      <c r="B2546" t="str">
        <f>IF(ROUND(A2546,2)=ROUND(Clean_Data!L2546,2),"OK","ERROR")</f>
        <v>OK</v>
      </c>
      <c r="C2546" s="4">
        <f>ROUND(A2546-Clean_Data!L2546,2)</f>
        <v>0</v>
      </c>
    </row>
    <row r="2547" spans="1:3" x14ac:dyDescent="0.3">
      <c r="A2547">
        <f>Clean_Data!F2547*Clean_Data!G2547*(1-Clean_Data!H2547)</f>
        <v>1405.5720000000001</v>
      </c>
      <c r="B2547" t="str">
        <f>IF(ROUND(A2547,2)=ROUND(Clean_Data!L2547,2),"OK","ERROR")</f>
        <v>OK</v>
      </c>
      <c r="C2547" s="4">
        <f>ROUND(A2547-Clean_Data!L2547,2)</f>
        <v>0</v>
      </c>
    </row>
    <row r="2548" spans="1:3" x14ac:dyDescent="0.3">
      <c r="A2548">
        <f>Clean_Data!F2548*Clean_Data!G2548*(1-Clean_Data!H2548)</f>
        <v>915.66300000000001</v>
      </c>
      <c r="B2548" t="str">
        <f>IF(ROUND(A2548,2)=ROUND(Clean_Data!L2548,2),"OK","ERROR")</f>
        <v>OK</v>
      </c>
      <c r="C2548" s="4">
        <f>ROUND(A2548-Clean_Data!L2548,2)</f>
        <v>0</v>
      </c>
    </row>
    <row r="2549" spans="1:3" x14ac:dyDescent="0.3">
      <c r="A2549">
        <f>Clean_Data!F2549*Clean_Data!G2549*(1-Clean_Data!H2549)</f>
        <v>2307.4589999999998</v>
      </c>
      <c r="B2549" t="str">
        <f>IF(ROUND(A2549,2)=ROUND(Clean_Data!L2549,2),"OK","ERROR")</f>
        <v>OK</v>
      </c>
      <c r="C2549" s="4">
        <f>ROUND(A2549-Clean_Data!L2549,2)</f>
        <v>0</v>
      </c>
    </row>
    <row r="2550" spans="1:3" x14ac:dyDescent="0.3">
      <c r="A2550">
        <f>Clean_Data!F2550*Clean_Data!G2550*(1-Clean_Data!H2550)</f>
        <v>745.99680000000001</v>
      </c>
      <c r="B2550" t="str">
        <f>IF(ROUND(A2550,2)=ROUND(Clean_Data!L2550,2),"OK","ERROR")</f>
        <v>OK</v>
      </c>
      <c r="C2550" s="4">
        <f>ROUND(A2550-Clean_Data!L2550,2)</f>
        <v>0</v>
      </c>
    </row>
    <row r="2551" spans="1:3" x14ac:dyDescent="0.3">
      <c r="A2551">
        <f>Clean_Data!F2551*Clean_Data!G2551*(1-Clean_Data!H2551)</f>
        <v>983.67360000000008</v>
      </c>
      <c r="B2551" t="str">
        <f>IF(ROUND(A2551,2)=ROUND(Clean_Data!L2551,2),"OK","ERROR")</f>
        <v>OK</v>
      </c>
      <c r="C2551" s="4">
        <f>ROUND(A2551-Clean_Data!L2551,2)</f>
        <v>0</v>
      </c>
    </row>
    <row r="2552" spans="1:3" x14ac:dyDescent="0.3">
      <c r="A2552">
        <f>Clean_Data!F2552*Clean_Data!G2552*(1-Clean_Data!H2552)</f>
        <v>264.60120000000001</v>
      </c>
      <c r="B2552" t="str">
        <f>IF(ROUND(A2552,2)=ROUND(Clean_Data!L2552,2),"OK","ERROR")</f>
        <v>OK</v>
      </c>
      <c r="C2552" s="4">
        <f>ROUND(A2552-Clean_Data!L2552,2)</f>
        <v>0</v>
      </c>
    </row>
    <row r="2553" spans="1:3" x14ac:dyDescent="0.3">
      <c r="A2553">
        <f>Clean_Data!F2553*Clean_Data!G2553*(1-Clean_Data!H2553)</f>
        <v>744.31079999999997</v>
      </c>
      <c r="B2553" t="str">
        <f>IF(ROUND(A2553,2)=ROUND(Clean_Data!L2553,2),"OK","ERROR")</f>
        <v>OK</v>
      </c>
      <c r="C2553" s="4">
        <f>ROUND(A2553-Clean_Data!L2553,2)</f>
        <v>0</v>
      </c>
    </row>
    <row r="2554" spans="1:3" x14ac:dyDescent="0.3">
      <c r="A2554">
        <f>Clean_Data!F2554*Clean_Data!G2554*(1-Clean_Data!H2554)</f>
        <v>958.20799999999997</v>
      </c>
      <c r="B2554" t="str">
        <f>IF(ROUND(A2554,2)=ROUND(Clean_Data!L2554,2),"OK","ERROR")</f>
        <v>OK</v>
      </c>
      <c r="C2554" s="4">
        <f>ROUND(A2554-Clean_Data!L2554,2)</f>
        <v>0</v>
      </c>
    </row>
    <row r="2555" spans="1:3" x14ac:dyDescent="0.3">
      <c r="A2555">
        <f>Clean_Data!F2555*Clean_Data!G2555*(1-Clean_Data!H2555)</f>
        <v>245.4444</v>
      </c>
      <c r="B2555" t="str">
        <f>IF(ROUND(A2555,2)=ROUND(Clean_Data!L2555,2),"OK","ERROR")</f>
        <v>OK</v>
      </c>
      <c r="C2555" s="4">
        <f>ROUND(A2555-Clean_Data!L2555,2)</f>
        <v>0</v>
      </c>
    </row>
    <row r="2556" spans="1:3" x14ac:dyDescent="0.3">
      <c r="A2556">
        <f>Clean_Data!F2556*Clean_Data!G2556*(1-Clean_Data!H2556)</f>
        <v>1350.6912</v>
      </c>
      <c r="B2556" t="str">
        <f>IF(ROUND(A2556,2)=ROUND(Clean_Data!L2556,2),"OK","ERROR")</f>
        <v>OK</v>
      </c>
      <c r="C2556" s="4">
        <f>ROUND(A2556-Clean_Data!L2556,2)</f>
        <v>0</v>
      </c>
    </row>
    <row r="2557" spans="1:3" x14ac:dyDescent="0.3">
      <c r="A2557">
        <f>Clean_Data!F2557*Clean_Data!G2557*(1-Clean_Data!H2557)</f>
        <v>2434.8701999999998</v>
      </c>
      <c r="B2557" t="str">
        <f>IF(ROUND(A2557,2)=ROUND(Clean_Data!L2557,2),"OK","ERROR")</f>
        <v>OK</v>
      </c>
      <c r="C2557" s="4">
        <f>ROUND(A2557-Clean_Data!L2557,2)</f>
        <v>0</v>
      </c>
    </row>
    <row r="2558" spans="1:3" x14ac:dyDescent="0.3">
      <c r="A2558">
        <f>Clean_Data!F2558*Clean_Data!G2558*(1-Clean_Data!H2558)</f>
        <v>54.546799999999998</v>
      </c>
      <c r="B2558" t="str">
        <f>IF(ROUND(A2558,2)=ROUND(Clean_Data!L2558,2),"OK","ERROR")</f>
        <v>OK</v>
      </c>
      <c r="C2558" s="4">
        <f>ROUND(A2558-Clean_Data!L2558,2)</f>
        <v>0</v>
      </c>
    </row>
    <row r="2559" spans="1:3" x14ac:dyDescent="0.3">
      <c r="A2559">
        <f>Clean_Data!F2559*Clean_Data!G2559*(1-Clean_Data!H2559)</f>
        <v>265.642</v>
      </c>
      <c r="B2559" t="str">
        <f>IF(ROUND(A2559,2)=ROUND(Clean_Data!L2559,2),"OK","ERROR")</f>
        <v>OK</v>
      </c>
      <c r="C2559" s="4">
        <f>ROUND(A2559-Clean_Data!L2559,2)</f>
        <v>0</v>
      </c>
    </row>
    <row r="2560" spans="1:3" x14ac:dyDescent="0.3">
      <c r="A2560">
        <f>Clean_Data!F2560*Clean_Data!G2560*(1-Clean_Data!H2560)</f>
        <v>182.13120000000001</v>
      </c>
      <c r="B2560" t="str">
        <f>IF(ROUND(A2560,2)=ROUND(Clean_Data!L2560,2),"OK","ERROR")</f>
        <v>OK</v>
      </c>
      <c r="C2560" s="4">
        <f>ROUND(A2560-Clean_Data!L2560,2)</f>
        <v>0</v>
      </c>
    </row>
    <row r="2561" spans="1:3" x14ac:dyDescent="0.3">
      <c r="A2561">
        <f>Clean_Data!F2561*Clean_Data!G2561*(1-Clean_Data!H2561)</f>
        <v>703.93740000000003</v>
      </c>
      <c r="B2561" t="str">
        <f>IF(ROUND(A2561,2)=ROUND(Clean_Data!L2561,2),"OK","ERROR")</f>
        <v>OK</v>
      </c>
      <c r="C2561" s="4">
        <f>ROUND(A2561-Clean_Data!L2561,2)</f>
        <v>0</v>
      </c>
    </row>
    <row r="2562" spans="1:3" x14ac:dyDescent="0.3">
      <c r="A2562">
        <f>Clean_Data!F2562*Clean_Data!G2562*(1-Clean_Data!H2562)</f>
        <v>1057.652</v>
      </c>
      <c r="B2562" t="str">
        <f>IF(ROUND(A2562,2)=ROUND(Clean_Data!L2562,2),"OK","ERROR")</f>
        <v>OK</v>
      </c>
      <c r="C2562" s="4">
        <f>ROUND(A2562-Clean_Data!L2562,2)</f>
        <v>0</v>
      </c>
    </row>
    <row r="2563" spans="1:3" x14ac:dyDescent="0.3">
      <c r="A2563">
        <f>Clean_Data!F2563*Clean_Data!G2563*(1-Clean_Data!H2563)</f>
        <v>3196.4471999999996</v>
      </c>
      <c r="B2563" t="str">
        <f>IF(ROUND(A2563,2)=ROUND(Clean_Data!L2563,2),"OK","ERROR")</f>
        <v>OK</v>
      </c>
      <c r="C2563" s="4">
        <f>ROUND(A2563-Clean_Data!L2563,2)</f>
        <v>0</v>
      </c>
    </row>
    <row r="2564" spans="1:3" x14ac:dyDescent="0.3">
      <c r="A2564">
        <f>Clean_Data!F2564*Clean_Data!G2564*(1-Clean_Data!H2564)</f>
        <v>537.37199999999996</v>
      </c>
      <c r="B2564" t="str">
        <f>IF(ROUND(A2564,2)=ROUND(Clean_Data!L2564,2),"OK","ERROR")</f>
        <v>OK</v>
      </c>
      <c r="C2564" s="4">
        <f>ROUND(A2564-Clean_Data!L2564,2)</f>
        <v>0</v>
      </c>
    </row>
    <row r="2565" spans="1:3" x14ac:dyDescent="0.3">
      <c r="A2565">
        <f>Clean_Data!F2565*Clean_Data!G2565*(1-Clean_Data!H2565)</f>
        <v>517.34199999999998</v>
      </c>
      <c r="B2565" t="str">
        <f>IF(ROUND(A2565,2)=ROUND(Clean_Data!L2565,2),"OK","ERROR")</f>
        <v>OK</v>
      </c>
      <c r="C2565" s="4">
        <f>ROUND(A2565-Clean_Data!L2565,2)</f>
        <v>0</v>
      </c>
    </row>
    <row r="2566" spans="1:3" x14ac:dyDescent="0.3">
      <c r="A2566">
        <f>Clean_Data!F2566*Clean_Data!G2566*(1-Clean_Data!H2566)</f>
        <v>673.08299999999997</v>
      </c>
      <c r="B2566" t="str">
        <f>IF(ROUND(A2566,2)=ROUND(Clean_Data!L2566,2),"OK","ERROR")</f>
        <v>OK</v>
      </c>
      <c r="C2566" s="4">
        <f>ROUND(A2566-Clean_Data!L2566,2)</f>
        <v>0</v>
      </c>
    </row>
    <row r="2567" spans="1:3" x14ac:dyDescent="0.3">
      <c r="A2567">
        <f>Clean_Data!F2567*Clean_Data!G2567*(1-Clean_Data!H2567)</f>
        <v>785.88300000000004</v>
      </c>
      <c r="B2567" t="str">
        <f>IF(ROUND(A2567,2)=ROUND(Clean_Data!L2567,2),"OK","ERROR")</f>
        <v>OK</v>
      </c>
      <c r="C2567" s="4">
        <f>ROUND(A2567-Clean_Data!L2567,2)</f>
        <v>0</v>
      </c>
    </row>
    <row r="2568" spans="1:3" x14ac:dyDescent="0.3">
      <c r="A2568">
        <f>Clean_Data!F2568*Clean_Data!G2568*(1-Clean_Data!H2568)</f>
        <v>2179.9949999999999</v>
      </c>
      <c r="B2568" t="str">
        <f>IF(ROUND(A2568,2)=ROUND(Clean_Data!L2568,2),"OK","ERROR")</f>
        <v>OK</v>
      </c>
      <c r="C2568" s="4">
        <f>ROUND(A2568-Clean_Data!L2568,2)</f>
        <v>-0.01</v>
      </c>
    </row>
    <row r="2569" spans="1:3" x14ac:dyDescent="0.3">
      <c r="A2569">
        <f>Clean_Data!F2569*Clean_Data!G2569*(1-Clean_Data!H2569)</f>
        <v>621.32100000000003</v>
      </c>
      <c r="B2569" t="str">
        <f>IF(ROUND(A2569,2)=ROUND(Clean_Data!L2569,2),"OK","ERROR")</f>
        <v>OK</v>
      </c>
      <c r="C2569" s="4">
        <f>ROUND(A2569-Clean_Data!L2569,2)</f>
        <v>0</v>
      </c>
    </row>
    <row r="2570" spans="1:3" x14ac:dyDescent="0.3">
      <c r="A2570">
        <f>Clean_Data!F2570*Clean_Data!G2570*(1-Clean_Data!H2570)</f>
        <v>1750.8792000000001</v>
      </c>
      <c r="B2570" t="str">
        <f>IF(ROUND(A2570,2)=ROUND(Clean_Data!L2570,2),"OK","ERROR")</f>
        <v>OK</v>
      </c>
      <c r="C2570" s="4">
        <f>ROUND(A2570-Clean_Data!L2570,2)</f>
        <v>0</v>
      </c>
    </row>
    <row r="2571" spans="1:3" x14ac:dyDescent="0.3">
      <c r="A2571">
        <f>Clean_Data!F2571*Clean_Data!G2571*(1-Clean_Data!H2571)</f>
        <v>1810.4416000000001</v>
      </c>
      <c r="B2571" t="str">
        <f>IF(ROUND(A2571,2)=ROUND(Clean_Data!L2571,2),"OK","ERROR")</f>
        <v>OK</v>
      </c>
      <c r="C2571" s="4">
        <f>ROUND(A2571-Clean_Data!L2571,2)</f>
        <v>0</v>
      </c>
    </row>
    <row r="2572" spans="1:3" x14ac:dyDescent="0.3">
      <c r="A2572">
        <f>Clean_Data!F2572*Clean_Data!G2572*(1-Clean_Data!H2572)</f>
        <v>89.096000000000004</v>
      </c>
      <c r="B2572" t="str">
        <f>IF(ROUND(A2572,2)=ROUND(Clean_Data!L2572,2),"OK","ERROR")</f>
        <v>OK</v>
      </c>
      <c r="C2572" s="4">
        <f>ROUND(A2572-Clean_Data!L2572,2)</f>
        <v>0</v>
      </c>
    </row>
    <row r="2573" spans="1:3" x14ac:dyDescent="0.3">
      <c r="A2573">
        <f>Clean_Data!F2573*Clean_Data!G2573*(1-Clean_Data!H2573)</f>
        <v>1102.7891</v>
      </c>
      <c r="B2573" t="str">
        <f>IF(ROUND(A2573,2)=ROUND(Clean_Data!L2573,2),"OK","ERROR")</f>
        <v>OK</v>
      </c>
      <c r="C2573" s="4">
        <f>ROUND(A2573-Clean_Data!L2573,2)</f>
        <v>0</v>
      </c>
    </row>
    <row r="2574" spans="1:3" x14ac:dyDescent="0.3">
      <c r="A2574">
        <f>Clean_Data!F2574*Clean_Data!G2574*(1-Clean_Data!H2574)</f>
        <v>1534.4496000000001</v>
      </c>
      <c r="B2574" t="str">
        <f>IF(ROUND(A2574,2)=ROUND(Clean_Data!L2574,2),"OK","ERROR")</f>
        <v>OK</v>
      </c>
      <c r="C2574" s="4">
        <f>ROUND(A2574-Clean_Data!L2574,2)</f>
        <v>0</v>
      </c>
    </row>
    <row r="2575" spans="1:3" x14ac:dyDescent="0.3">
      <c r="A2575">
        <f>Clean_Data!F2575*Clean_Data!G2575*(1-Clean_Data!H2575)</f>
        <v>1416.8154</v>
      </c>
      <c r="B2575" t="str">
        <f>IF(ROUND(A2575,2)=ROUND(Clean_Data!L2575,2),"OK","ERROR")</f>
        <v>OK</v>
      </c>
      <c r="C2575" s="4">
        <f>ROUND(A2575-Clean_Data!L2575,2)</f>
        <v>0</v>
      </c>
    </row>
    <row r="2576" spans="1:3" x14ac:dyDescent="0.3">
      <c r="A2576">
        <f>Clean_Data!F2576*Clean_Data!G2576*(1-Clean_Data!H2576)</f>
        <v>245.50699999999998</v>
      </c>
      <c r="B2576" t="str">
        <f>IF(ROUND(A2576,2)=ROUND(Clean_Data!L2576,2),"OK","ERROR")</f>
        <v>OK</v>
      </c>
      <c r="C2576" s="4">
        <f>ROUND(A2576-Clean_Data!L2576,2)</f>
        <v>0</v>
      </c>
    </row>
    <row r="2577" spans="1:3" x14ac:dyDescent="0.3">
      <c r="A2577">
        <f>Clean_Data!F2577*Clean_Data!G2577*(1-Clean_Data!H2577)</f>
        <v>331.57319999999999</v>
      </c>
      <c r="B2577" t="str">
        <f>IF(ROUND(A2577,2)=ROUND(Clean_Data!L2577,2),"OK","ERROR")</f>
        <v>OK</v>
      </c>
      <c r="C2577" s="4">
        <f>ROUND(A2577-Clean_Data!L2577,2)</f>
        <v>0</v>
      </c>
    </row>
    <row r="2578" spans="1:3" x14ac:dyDescent="0.3">
      <c r="A2578">
        <f>Clean_Data!F2578*Clean_Data!G2578*(1-Clean_Data!H2578)</f>
        <v>800.58600000000001</v>
      </c>
      <c r="B2578" t="str">
        <f>IF(ROUND(A2578,2)=ROUND(Clean_Data!L2578,2),"OK","ERROR")</f>
        <v>OK</v>
      </c>
      <c r="C2578" s="4">
        <f>ROUND(A2578-Clean_Data!L2578,2)</f>
        <v>0</v>
      </c>
    </row>
    <row r="2579" spans="1:3" x14ac:dyDescent="0.3">
      <c r="A2579">
        <f>Clean_Data!F2579*Clean_Data!G2579*(1-Clean_Data!H2579)</f>
        <v>1276.6424999999999</v>
      </c>
      <c r="B2579" t="str">
        <f>IF(ROUND(A2579,2)=ROUND(Clean_Data!L2579,2),"OK","ERROR")</f>
        <v>OK</v>
      </c>
      <c r="C2579" s="4">
        <f>ROUND(A2579-Clean_Data!L2579,2)</f>
        <v>0</v>
      </c>
    </row>
    <row r="2580" spans="1:3" x14ac:dyDescent="0.3">
      <c r="A2580">
        <f>Clean_Data!F2580*Clean_Data!G2580*(1-Clean_Data!H2580)</f>
        <v>645.09719999999993</v>
      </c>
      <c r="B2580" t="str">
        <f>IF(ROUND(A2580,2)=ROUND(Clean_Data!L2580,2),"OK","ERROR")</f>
        <v>OK</v>
      </c>
      <c r="C2580" s="4">
        <f>ROUND(A2580-Clean_Data!L2580,2)</f>
        <v>0</v>
      </c>
    </row>
    <row r="2581" spans="1:3" x14ac:dyDescent="0.3">
      <c r="A2581">
        <f>Clean_Data!F2581*Clean_Data!G2581*(1-Clean_Data!H2581)</f>
        <v>435.93399999999997</v>
      </c>
      <c r="B2581" t="str">
        <f>IF(ROUND(A2581,2)=ROUND(Clean_Data!L2581,2),"OK","ERROR")</f>
        <v>OK</v>
      </c>
      <c r="C2581" s="4">
        <f>ROUND(A2581-Clean_Data!L2581,2)</f>
        <v>0</v>
      </c>
    </row>
    <row r="2582" spans="1:3" x14ac:dyDescent="0.3">
      <c r="A2582">
        <f>Clean_Data!F2582*Clean_Data!G2582*(1-Clean_Data!H2582)</f>
        <v>211.22640000000001</v>
      </c>
      <c r="B2582" t="str">
        <f>IF(ROUND(A2582,2)=ROUND(Clean_Data!L2582,2),"OK","ERROR")</f>
        <v>OK</v>
      </c>
      <c r="C2582" s="4">
        <f>ROUND(A2582-Clean_Data!L2582,2)</f>
        <v>0</v>
      </c>
    </row>
    <row r="2583" spans="1:3" x14ac:dyDescent="0.3">
      <c r="A2583">
        <f>Clean_Data!F2583*Clean_Data!G2583*(1-Clean_Data!H2583)</f>
        <v>154.74520000000001</v>
      </c>
      <c r="B2583" t="str">
        <f>IF(ROUND(A2583,2)=ROUND(Clean_Data!L2583,2),"OK","ERROR")</f>
        <v>OK</v>
      </c>
      <c r="C2583" s="4">
        <f>ROUND(A2583-Clean_Data!L2583,2)</f>
        <v>0</v>
      </c>
    </row>
    <row r="2584" spans="1:3" x14ac:dyDescent="0.3">
      <c r="A2584">
        <f>Clean_Data!F2584*Clean_Data!G2584*(1-Clean_Data!H2584)</f>
        <v>464.31</v>
      </c>
      <c r="B2584" t="str">
        <f>IF(ROUND(A2584,2)=ROUND(Clean_Data!L2584,2),"OK","ERROR")</f>
        <v>OK</v>
      </c>
      <c r="C2584" s="4">
        <f>ROUND(A2584-Clean_Data!L2584,2)</f>
        <v>0</v>
      </c>
    </row>
    <row r="2585" spans="1:3" x14ac:dyDescent="0.3">
      <c r="A2585">
        <f>Clean_Data!F2585*Clean_Data!G2585*(1-Clean_Data!H2585)</f>
        <v>1961.63</v>
      </c>
      <c r="B2585" t="str">
        <f>IF(ROUND(A2585,2)=ROUND(Clean_Data!L2585,2),"OK","ERROR")</f>
        <v>OK</v>
      </c>
      <c r="C2585" s="4">
        <f>ROUND(A2585-Clean_Data!L2585,2)</f>
        <v>0</v>
      </c>
    </row>
    <row r="2586" spans="1:3" x14ac:dyDescent="0.3">
      <c r="A2586">
        <f>Clean_Data!F2586*Clean_Data!G2586*(1-Clean_Data!H2586)</f>
        <v>693.41520000000003</v>
      </c>
      <c r="B2586" t="str">
        <f>IF(ROUND(A2586,2)=ROUND(Clean_Data!L2586,2),"OK","ERROR")</f>
        <v>OK</v>
      </c>
      <c r="C2586" s="4">
        <f>ROUND(A2586-Clean_Data!L2586,2)</f>
        <v>0</v>
      </c>
    </row>
    <row r="2587" spans="1:3" x14ac:dyDescent="0.3">
      <c r="A2587">
        <f>Clean_Data!F2587*Clean_Data!G2587*(1-Clean_Data!H2587)</f>
        <v>223.5968</v>
      </c>
      <c r="B2587" t="str">
        <f>IF(ROUND(A2587,2)=ROUND(Clean_Data!L2587,2),"OK","ERROR")</f>
        <v>OK</v>
      </c>
      <c r="C2587" s="4">
        <f>ROUND(A2587-Clean_Data!L2587,2)</f>
        <v>0</v>
      </c>
    </row>
    <row r="2588" spans="1:3" x14ac:dyDescent="0.3">
      <c r="A2588">
        <f>Clean_Data!F2588*Clean_Data!G2588*(1-Clean_Data!H2588)</f>
        <v>2340.9319999999998</v>
      </c>
      <c r="B2588" t="str">
        <f>IF(ROUND(A2588,2)=ROUND(Clean_Data!L2588,2),"OK","ERROR")</f>
        <v>OK</v>
      </c>
      <c r="C2588" s="4">
        <f>ROUND(A2588-Clean_Data!L2588,2)</f>
        <v>0</v>
      </c>
    </row>
    <row r="2589" spans="1:3" x14ac:dyDescent="0.3">
      <c r="A2589">
        <f>Clean_Data!F2589*Clean_Data!G2589*(1-Clean_Data!H2589)</f>
        <v>1026.9870000000001</v>
      </c>
      <c r="B2589" t="str">
        <f>IF(ROUND(A2589,2)=ROUND(Clean_Data!L2589,2),"OK","ERROR")</f>
        <v>OK</v>
      </c>
      <c r="C2589" s="4">
        <f>ROUND(A2589-Clean_Data!L2589,2)</f>
        <v>0</v>
      </c>
    </row>
    <row r="2590" spans="1:3" x14ac:dyDescent="0.3">
      <c r="A2590">
        <f>Clean_Data!F2590*Clean_Data!G2590*(1-Clean_Data!H2590)</f>
        <v>1526.82</v>
      </c>
      <c r="B2590" t="str">
        <f>IF(ROUND(A2590,2)=ROUND(Clean_Data!L2590,2),"OK","ERROR")</f>
        <v>OK</v>
      </c>
      <c r="C2590" s="4">
        <f>ROUND(A2590-Clean_Data!L2590,2)</f>
        <v>0</v>
      </c>
    </row>
    <row r="2591" spans="1:3" x14ac:dyDescent="0.3">
      <c r="A2591">
        <f>Clean_Data!F2591*Clean_Data!G2591*(1-Clean_Data!H2591)</f>
        <v>2139.1523999999999</v>
      </c>
      <c r="B2591" t="str">
        <f>IF(ROUND(A2591,2)=ROUND(Clean_Data!L2591,2),"OK","ERROR")</f>
        <v>OK</v>
      </c>
      <c r="C2591" s="4">
        <f>ROUND(A2591-Clean_Data!L2591,2)</f>
        <v>0</v>
      </c>
    </row>
    <row r="2592" spans="1:3" x14ac:dyDescent="0.3">
      <c r="A2592">
        <f>Clean_Data!F2592*Clean_Data!G2592*(1-Clean_Data!H2592)</f>
        <v>445.18399999999997</v>
      </c>
      <c r="B2592" t="str">
        <f>IF(ROUND(A2592,2)=ROUND(Clean_Data!L2592,2),"OK","ERROR")</f>
        <v>OK</v>
      </c>
      <c r="C2592" s="4">
        <f>ROUND(A2592-Clean_Data!L2592,2)</f>
        <v>0</v>
      </c>
    </row>
    <row r="2593" spans="1:3" x14ac:dyDescent="0.3">
      <c r="A2593">
        <f>Clean_Data!F2593*Clean_Data!G2593*(1-Clean_Data!H2593)</f>
        <v>274.38720000000001</v>
      </c>
      <c r="B2593" t="str">
        <f>IF(ROUND(A2593,2)=ROUND(Clean_Data!L2593,2),"OK","ERROR")</f>
        <v>OK</v>
      </c>
      <c r="C2593" s="4">
        <f>ROUND(A2593-Clean_Data!L2593,2)</f>
        <v>0</v>
      </c>
    </row>
    <row r="2594" spans="1:3" x14ac:dyDescent="0.3">
      <c r="A2594">
        <f>Clean_Data!F2594*Clean_Data!G2594*(1-Clean_Data!H2594)</f>
        <v>789.17930000000001</v>
      </c>
      <c r="B2594" t="str">
        <f>IF(ROUND(A2594,2)=ROUND(Clean_Data!L2594,2),"OK","ERROR")</f>
        <v>OK</v>
      </c>
      <c r="C2594" s="4">
        <f>ROUND(A2594-Clean_Data!L2594,2)</f>
        <v>0</v>
      </c>
    </row>
    <row r="2595" spans="1:3" x14ac:dyDescent="0.3">
      <c r="A2595">
        <f>Clean_Data!F2595*Clean_Data!G2595*(1-Clean_Data!H2595)</f>
        <v>1222.7614000000001</v>
      </c>
      <c r="B2595" t="str">
        <f>IF(ROUND(A2595,2)=ROUND(Clean_Data!L2595,2),"OK","ERROR")</f>
        <v>OK</v>
      </c>
      <c r="C2595" s="4">
        <f>ROUND(A2595-Clean_Data!L2595,2)</f>
        <v>0</v>
      </c>
    </row>
    <row r="2596" spans="1:3" x14ac:dyDescent="0.3">
      <c r="A2596">
        <f>Clean_Data!F2596*Clean_Data!G2596*(1-Clean_Data!H2596)</f>
        <v>2534.3780000000002</v>
      </c>
      <c r="B2596" t="str">
        <f>IF(ROUND(A2596,2)=ROUND(Clean_Data!L2596,2),"OK","ERROR")</f>
        <v>OK</v>
      </c>
      <c r="C2596" s="4">
        <f>ROUND(A2596-Clean_Data!L2596,2)</f>
        <v>0</v>
      </c>
    </row>
    <row r="2597" spans="1:3" x14ac:dyDescent="0.3">
      <c r="A2597">
        <f>Clean_Data!F2597*Clean_Data!G2597*(1-Clean_Data!H2597)</f>
        <v>349.68700000000001</v>
      </c>
      <c r="B2597" t="str">
        <f>IF(ROUND(A2597,2)=ROUND(Clean_Data!L2597,2),"OK","ERROR")</f>
        <v>OK</v>
      </c>
      <c r="C2597" s="4">
        <f>ROUND(A2597-Clean_Data!L2597,2)</f>
        <v>0</v>
      </c>
    </row>
    <row r="2598" spans="1:3" x14ac:dyDescent="0.3">
      <c r="A2598">
        <f>Clean_Data!F2598*Clean_Data!G2598*(1-Clean_Data!H2598)</f>
        <v>1689.4185000000002</v>
      </c>
      <c r="B2598" t="str">
        <f>IF(ROUND(A2598,2)=ROUND(Clean_Data!L2598,2),"OK","ERROR")</f>
        <v>OK</v>
      </c>
      <c r="C2598" s="4">
        <f>ROUND(A2598-Clean_Data!L2598,2)</f>
        <v>0</v>
      </c>
    </row>
    <row r="2599" spans="1:3" x14ac:dyDescent="0.3">
      <c r="A2599">
        <f>Clean_Data!F2599*Clean_Data!G2599*(1-Clean_Data!H2599)</f>
        <v>907.33080000000007</v>
      </c>
      <c r="B2599" t="str">
        <f>IF(ROUND(A2599,2)=ROUND(Clean_Data!L2599,2),"OK","ERROR")</f>
        <v>OK</v>
      </c>
      <c r="C2599" s="4">
        <f>ROUND(A2599-Clean_Data!L2599,2)</f>
        <v>0</v>
      </c>
    </row>
    <row r="2600" spans="1:3" x14ac:dyDescent="0.3">
      <c r="A2600">
        <f>Clean_Data!F2600*Clean_Data!G2600*(1-Clean_Data!H2600)</f>
        <v>338.54759999999999</v>
      </c>
      <c r="B2600" t="str">
        <f>IF(ROUND(A2600,2)=ROUND(Clean_Data!L2600,2),"OK","ERROR")</f>
        <v>OK</v>
      </c>
      <c r="C2600" s="4">
        <f>ROUND(A2600-Clean_Data!L2600,2)</f>
        <v>0</v>
      </c>
    </row>
    <row r="2601" spans="1:3" x14ac:dyDescent="0.3">
      <c r="A2601">
        <f>Clean_Data!F2601*Clean_Data!G2601*(1-Clean_Data!H2601)</f>
        <v>300.97130000000004</v>
      </c>
      <c r="B2601" t="str">
        <f>IF(ROUND(A2601,2)=ROUND(Clean_Data!L2601,2),"OK","ERROR")</f>
        <v>OK</v>
      </c>
      <c r="C2601" s="4">
        <f>ROUND(A2601-Clean_Data!L2601,2)</f>
        <v>0</v>
      </c>
    </row>
    <row r="2602" spans="1:3" x14ac:dyDescent="0.3">
      <c r="A2602">
        <f>Clean_Data!F2602*Clean_Data!G2602*(1-Clean_Data!H2602)</f>
        <v>159.10639999999998</v>
      </c>
      <c r="B2602" t="str">
        <f>IF(ROUND(A2602,2)=ROUND(Clean_Data!L2602,2),"OK","ERROR")</f>
        <v>OK</v>
      </c>
      <c r="C2602" s="4">
        <f>ROUND(A2602-Clean_Data!L2602,2)</f>
        <v>0</v>
      </c>
    </row>
    <row r="2603" spans="1:3" x14ac:dyDescent="0.3">
      <c r="A2603">
        <f>Clean_Data!F2603*Clean_Data!G2603*(1-Clean_Data!H2603)</f>
        <v>1322.8907999999997</v>
      </c>
      <c r="B2603" t="str">
        <f>IF(ROUND(A2603,2)=ROUND(Clean_Data!L2603,2),"OK","ERROR")</f>
        <v>OK</v>
      </c>
      <c r="C2603" s="4">
        <f>ROUND(A2603-Clean_Data!L2603,2)</f>
        <v>0</v>
      </c>
    </row>
    <row r="2604" spans="1:3" x14ac:dyDescent="0.3">
      <c r="A2604">
        <f>Clean_Data!F2604*Clean_Data!G2604*(1-Clean_Data!H2604)</f>
        <v>1541.0609999999997</v>
      </c>
      <c r="B2604" t="str">
        <f>IF(ROUND(A2604,2)=ROUND(Clean_Data!L2604,2),"OK","ERROR")</f>
        <v>OK</v>
      </c>
      <c r="C2604" s="4">
        <f>ROUND(A2604-Clean_Data!L2604,2)</f>
        <v>0</v>
      </c>
    </row>
    <row r="2605" spans="1:3" x14ac:dyDescent="0.3">
      <c r="A2605">
        <f>Clean_Data!F2605*Clean_Data!G2605*(1-Clean_Data!H2605)</f>
        <v>33.840000000000003</v>
      </c>
      <c r="B2605" t="str">
        <f>IF(ROUND(A2605,2)=ROUND(Clean_Data!L2605,2),"OK","ERROR")</f>
        <v>OK</v>
      </c>
      <c r="C2605" s="4">
        <f>ROUND(A2605-Clean_Data!L2605,2)</f>
        <v>0</v>
      </c>
    </row>
    <row r="2606" spans="1:3" x14ac:dyDescent="0.3">
      <c r="A2606">
        <f>Clean_Data!F2606*Clean_Data!G2606*(1-Clean_Data!H2606)</f>
        <v>3035.2889</v>
      </c>
      <c r="B2606" t="str">
        <f>IF(ROUND(A2606,2)=ROUND(Clean_Data!L2606,2),"OK","ERROR")</f>
        <v>OK</v>
      </c>
      <c r="C2606" s="4">
        <f>ROUND(A2606-Clean_Data!L2606,2)</f>
        <v>0</v>
      </c>
    </row>
    <row r="2607" spans="1:3" x14ac:dyDescent="0.3">
      <c r="A2607">
        <f>Clean_Data!F2607*Clean_Data!G2607*(1-Clean_Data!H2607)</f>
        <v>1082.5249999999999</v>
      </c>
      <c r="B2607" t="str">
        <f>IF(ROUND(A2607,2)=ROUND(Clean_Data!L2607,2),"OK","ERROR")</f>
        <v>ERROR</v>
      </c>
      <c r="C2607" s="4">
        <f>ROUND(A2607-Clean_Data!L2607,2)</f>
        <v>0</v>
      </c>
    </row>
    <row r="2608" spans="1:3" x14ac:dyDescent="0.3">
      <c r="A2608">
        <f>Clean_Data!F2608*Clean_Data!G2608*(1-Clean_Data!H2608)</f>
        <v>1492.5287999999998</v>
      </c>
      <c r="B2608" t="str">
        <f>IF(ROUND(A2608,2)=ROUND(Clean_Data!L2608,2),"OK","ERROR")</f>
        <v>OK</v>
      </c>
      <c r="C2608" s="4">
        <f>ROUND(A2608-Clean_Data!L2608,2)</f>
        <v>0</v>
      </c>
    </row>
    <row r="2609" spans="1:3" x14ac:dyDescent="0.3">
      <c r="A2609">
        <f>Clean_Data!F2609*Clean_Data!G2609*(1-Clean_Data!H2609)</f>
        <v>1629.9611999999997</v>
      </c>
      <c r="B2609" t="str">
        <f>IF(ROUND(A2609,2)=ROUND(Clean_Data!L2609,2),"OK","ERROR")</f>
        <v>OK</v>
      </c>
      <c r="C2609" s="4">
        <f>ROUND(A2609-Clean_Data!L2609,2)</f>
        <v>0</v>
      </c>
    </row>
    <row r="2610" spans="1:3" x14ac:dyDescent="0.3">
      <c r="A2610">
        <f>Clean_Data!F2610*Clean_Data!G2610*(1-Clean_Data!H2610)</f>
        <v>438.28800000000001</v>
      </c>
      <c r="B2610" t="str">
        <f>IF(ROUND(A2610,2)=ROUND(Clean_Data!L2610,2),"OK","ERROR")</f>
        <v>OK</v>
      </c>
      <c r="C2610" s="4">
        <f>ROUND(A2610-Clean_Data!L2610,2)</f>
        <v>0</v>
      </c>
    </row>
    <row r="2611" spans="1:3" x14ac:dyDescent="0.3">
      <c r="A2611">
        <f>Clean_Data!F2611*Clean_Data!G2611*(1-Clean_Data!H2611)</f>
        <v>317.84279999999995</v>
      </c>
      <c r="B2611" t="str">
        <f>IF(ROUND(A2611,2)=ROUND(Clean_Data!L2611,2),"OK","ERROR")</f>
        <v>OK</v>
      </c>
      <c r="C2611" s="4">
        <f>ROUND(A2611-Clean_Data!L2611,2)</f>
        <v>0</v>
      </c>
    </row>
    <row r="2612" spans="1:3" x14ac:dyDescent="0.3">
      <c r="A2612">
        <f>Clean_Data!F2612*Clean_Data!G2612*(1-Clean_Data!H2612)</f>
        <v>283.96499999999997</v>
      </c>
      <c r="B2612" t="str">
        <f>IF(ROUND(A2612,2)=ROUND(Clean_Data!L2612,2),"OK","ERROR")</f>
        <v>ERROR</v>
      </c>
      <c r="C2612" s="4">
        <f>ROUND(A2612-Clean_Data!L2612,2)</f>
        <v>0</v>
      </c>
    </row>
    <row r="2613" spans="1:3" x14ac:dyDescent="0.3">
      <c r="A2613">
        <f>Clean_Data!F2613*Clean_Data!G2613*(1-Clean_Data!H2613)</f>
        <v>650.33550000000002</v>
      </c>
      <c r="B2613" t="str">
        <f>IF(ROUND(A2613,2)=ROUND(Clean_Data!L2613,2),"OK","ERROR")</f>
        <v>OK</v>
      </c>
      <c r="C2613" s="4">
        <f>ROUND(A2613-Clean_Data!L2613,2)</f>
        <v>0</v>
      </c>
    </row>
    <row r="2614" spans="1:3" x14ac:dyDescent="0.3">
      <c r="A2614">
        <f>Clean_Data!F2614*Clean_Data!G2614*(1-Clean_Data!H2614)</f>
        <v>1311.4414999999999</v>
      </c>
      <c r="B2614" t="str">
        <f>IF(ROUND(A2614,2)=ROUND(Clean_Data!L2614,2),"OK","ERROR")</f>
        <v>OK</v>
      </c>
      <c r="C2614" s="4">
        <f>ROUND(A2614-Clean_Data!L2614,2)</f>
        <v>0</v>
      </c>
    </row>
    <row r="2615" spans="1:3" x14ac:dyDescent="0.3">
      <c r="A2615">
        <f>Clean_Data!F2615*Clean_Data!G2615*(1-Clean_Data!H2615)</f>
        <v>120.44760000000002</v>
      </c>
      <c r="B2615" t="str">
        <f>IF(ROUND(A2615,2)=ROUND(Clean_Data!L2615,2),"OK","ERROR")</f>
        <v>OK</v>
      </c>
      <c r="C2615" s="4">
        <f>ROUND(A2615-Clean_Data!L2615,2)</f>
        <v>0</v>
      </c>
    </row>
    <row r="2616" spans="1:3" x14ac:dyDescent="0.3">
      <c r="A2616">
        <f>Clean_Data!F2616*Clean_Data!G2616*(1-Clean_Data!H2616)</f>
        <v>2232.5520000000001</v>
      </c>
      <c r="B2616" t="str">
        <f>IF(ROUND(A2616,2)=ROUND(Clean_Data!L2616,2),"OK","ERROR")</f>
        <v>OK</v>
      </c>
      <c r="C2616" s="4">
        <f>ROUND(A2616-Clean_Data!L2616,2)</f>
        <v>0</v>
      </c>
    </row>
    <row r="2617" spans="1:3" x14ac:dyDescent="0.3">
      <c r="A2617">
        <f>Clean_Data!F2617*Clean_Data!G2617*(1-Clean_Data!H2617)</f>
        <v>2795.2080000000005</v>
      </c>
      <c r="B2617" t="str">
        <f>IF(ROUND(A2617,2)=ROUND(Clean_Data!L2617,2),"OK","ERROR")</f>
        <v>OK</v>
      </c>
      <c r="C2617" s="4">
        <f>ROUND(A2617-Clean_Data!L2617,2)</f>
        <v>0</v>
      </c>
    </row>
    <row r="2618" spans="1:3" x14ac:dyDescent="0.3">
      <c r="A2618">
        <f>Clean_Data!F2618*Clean_Data!G2618*(1-Clean_Data!H2618)</f>
        <v>388.08899999999994</v>
      </c>
      <c r="B2618" t="str">
        <f>IF(ROUND(A2618,2)=ROUND(Clean_Data!L2618,2),"OK","ERROR")</f>
        <v>OK</v>
      </c>
      <c r="C2618" s="4">
        <f>ROUND(A2618-Clean_Data!L2618,2)</f>
        <v>0</v>
      </c>
    </row>
    <row r="2619" spans="1:3" x14ac:dyDescent="0.3">
      <c r="A2619">
        <f>Clean_Data!F2619*Clean_Data!G2619*(1-Clean_Data!H2619)</f>
        <v>575.11</v>
      </c>
      <c r="B2619" t="str">
        <f>IF(ROUND(A2619,2)=ROUND(Clean_Data!L2619,2),"OK","ERROR")</f>
        <v>OK</v>
      </c>
      <c r="C2619" s="4">
        <f>ROUND(A2619-Clean_Data!L2619,2)</f>
        <v>0</v>
      </c>
    </row>
    <row r="2620" spans="1:3" x14ac:dyDescent="0.3">
      <c r="A2620">
        <f>Clean_Data!F2620*Clean_Data!G2620*(1-Clean_Data!H2620)</f>
        <v>1253.9835000000003</v>
      </c>
      <c r="B2620" t="str">
        <f>IF(ROUND(A2620,2)=ROUND(Clean_Data!L2620,2),"OK","ERROR")</f>
        <v>OK</v>
      </c>
      <c r="C2620" s="4">
        <f>ROUND(A2620-Clean_Data!L2620,2)</f>
        <v>0</v>
      </c>
    </row>
    <row r="2621" spans="1:3" x14ac:dyDescent="0.3">
      <c r="A2621">
        <f>Clean_Data!F2621*Clean_Data!G2621*(1-Clean_Data!H2621)</f>
        <v>888.56600000000003</v>
      </c>
      <c r="B2621" t="str">
        <f>IF(ROUND(A2621,2)=ROUND(Clean_Data!L2621,2),"OK","ERROR")</f>
        <v>OK</v>
      </c>
      <c r="C2621" s="4">
        <f>ROUND(A2621-Clean_Data!L2621,2)</f>
        <v>0</v>
      </c>
    </row>
    <row r="2622" spans="1:3" x14ac:dyDescent="0.3">
      <c r="A2622">
        <f>Clean_Data!F2622*Clean_Data!G2622*(1-Clean_Data!H2622)</f>
        <v>699.7056</v>
      </c>
      <c r="B2622" t="str">
        <f>IF(ROUND(A2622,2)=ROUND(Clean_Data!L2622,2),"OK","ERROR")</f>
        <v>OK</v>
      </c>
      <c r="C2622" s="4">
        <f>ROUND(A2622-Clean_Data!L2622,2)</f>
        <v>0</v>
      </c>
    </row>
    <row r="2623" spans="1:3" x14ac:dyDescent="0.3">
      <c r="A2623">
        <f>Clean_Data!F2623*Clean_Data!G2623*(1-Clean_Data!H2623)</f>
        <v>973.77390000000003</v>
      </c>
      <c r="B2623" t="str">
        <f>IF(ROUND(A2623,2)=ROUND(Clean_Data!L2623,2),"OK","ERROR")</f>
        <v>OK</v>
      </c>
      <c r="C2623" s="4">
        <f>ROUND(A2623-Clean_Data!L2623,2)</f>
        <v>0</v>
      </c>
    </row>
    <row r="2624" spans="1:3" x14ac:dyDescent="0.3">
      <c r="A2624">
        <f>Clean_Data!F2624*Clean_Data!G2624*(1-Clean_Data!H2624)</f>
        <v>269.24900000000002</v>
      </c>
      <c r="B2624" t="str">
        <f>IF(ROUND(A2624,2)=ROUND(Clean_Data!L2624,2),"OK","ERROR")</f>
        <v>OK</v>
      </c>
      <c r="C2624" s="4">
        <f>ROUND(A2624-Clean_Data!L2624,2)</f>
        <v>0</v>
      </c>
    </row>
    <row r="2625" spans="1:3" x14ac:dyDescent="0.3">
      <c r="A2625">
        <f>Clean_Data!F2625*Clean_Data!G2625*(1-Clean_Data!H2625)</f>
        <v>805.70880000000011</v>
      </c>
      <c r="B2625" t="str">
        <f>IF(ROUND(A2625,2)=ROUND(Clean_Data!L2625,2),"OK","ERROR")</f>
        <v>OK</v>
      </c>
      <c r="C2625" s="4">
        <f>ROUND(A2625-Clean_Data!L2625,2)</f>
        <v>0</v>
      </c>
    </row>
    <row r="2626" spans="1:3" x14ac:dyDescent="0.3">
      <c r="A2626">
        <f>Clean_Data!F2626*Clean_Data!G2626*(1-Clean_Data!H2626)</f>
        <v>1306.83</v>
      </c>
      <c r="B2626" t="str">
        <f>IF(ROUND(A2626,2)=ROUND(Clean_Data!L2626,2),"OK","ERROR")</f>
        <v>OK</v>
      </c>
      <c r="C2626" s="4">
        <f>ROUND(A2626-Clean_Data!L2626,2)</f>
        <v>0</v>
      </c>
    </row>
    <row r="2627" spans="1:3" x14ac:dyDescent="0.3">
      <c r="A2627">
        <f>Clean_Data!F2627*Clean_Data!G2627*(1-Clean_Data!H2627)</f>
        <v>200.46179999999998</v>
      </c>
      <c r="B2627" t="str">
        <f>IF(ROUND(A2627,2)=ROUND(Clean_Data!L2627,2),"OK","ERROR")</f>
        <v>OK</v>
      </c>
      <c r="C2627" s="4">
        <f>ROUND(A2627-Clean_Data!L2627,2)</f>
        <v>0</v>
      </c>
    </row>
    <row r="2628" spans="1:3" x14ac:dyDescent="0.3">
      <c r="A2628">
        <f>Clean_Data!F2628*Clean_Data!G2628*(1-Clean_Data!H2628)</f>
        <v>3121.2719999999995</v>
      </c>
      <c r="B2628" t="str">
        <f>IF(ROUND(A2628,2)=ROUND(Clean_Data!L2628,2),"OK","ERROR")</f>
        <v>OK</v>
      </c>
      <c r="C2628" s="4">
        <f>ROUND(A2628-Clean_Data!L2628,2)</f>
        <v>0</v>
      </c>
    </row>
    <row r="2629" spans="1:3" x14ac:dyDescent="0.3">
      <c r="A2629">
        <f>Clean_Data!F2629*Clean_Data!G2629*(1-Clean_Data!H2629)</f>
        <v>1783.2669999999998</v>
      </c>
      <c r="B2629" t="str">
        <f>IF(ROUND(A2629,2)=ROUND(Clean_Data!L2629,2),"OK","ERROR")</f>
        <v>OK</v>
      </c>
      <c r="C2629" s="4">
        <f>ROUND(A2629-Clean_Data!L2629,2)</f>
        <v>0</v>
      </c>
    </row>
    <row r="2630" spans="1:3" x14ac:dyDescent="0.3">
      <c r="A2630">
        <f>Clean_Data!F2630*Clean_Data!G2630*(1-Clean_Data!H2630)</f>
        <v>1784.2806</v>
      </c>
      <c r="B2630" t="str">
        <f>IF(ROUND(A2630,2)=ROUND(Clean_Data!L2630,2),"OK","ERROR")</f>
        <v>OK</v>
      </c>
      <c r="C2630" s="4">
        <f>ROUND(A2630-Clean_Data!L2630,2)</f>
        <v>0</v>
      </c>
    </row>
    <row r="2631" spans="1:3" x14ac:dyDescent="0.3">
      <c r="A2631">
        <f>Clean_Data!F2631*Clean_Data!G2631*(1-Clean_Data!H2631)</f>
        <v>563.80319999999995</v>
      </c>
      <c r="B2631" t="str">
        <f>IF(ROUND(A2631,2)=ROUND(Clean_Data!L2631,2),"OK","ERROR")</f>
        <v>OK</v>
      </c>
      <c r="C2631" s="4">
        <f>ROUND(A2631-Clean_Data!L2631,2)</f>
        <v>0</v>
      </c>
    </row>
    <row r="2632" spans="1:3" x14ac:dyDescent="0.3">
      <c r="A2632">
        <f>Clean_Data!F2632*Clean_Data!G2632*(1-Clean_Data!H2632)</f>
        <v>1091.9601</v>
      </c>
      <c r="B2632" t="str">
        <f>IF(ROUND(A2632,2)=ROUND(Clean_Data!L2632,2),"OK","ERROR")</f>
        <v>OK</v>
      </c>
      <c r="C2632" s="4">
        <f>ROUND(A2632-Clean_Data!L2632,2)</f>
        <v>0</v>
      </c>
    </row>
    <row r="2633" spans="1:3" x14ac:dyDescent="0.3">
      <c r="A2633">
        <f>Clean_Data!F2633*Clean_Data!G2633*(1-Clean_Data!H2633)</f>
        <v>133.61320000000001</v>
      </c>
      <c r="B2633" t="str">
        <f>IF(ROUND(A2633,2)=ROUND(Clean_Data!L2633,2),"OK","ERROR")</f>
        <v>OK</v>
      </c>
      <c r="C2633" s="4">
        <f>ROUND(A2633-Clean_Data!L2633,2)</f>
        <v>0</v>
      </c>
    </row>
    <row r="2634" spans="1:3" x14ac:dyDescent="0.3">
      <c r="A2634">
        <f>Clean_Data!F2634*Clean_Data!G2634*(1-Clean_Data!H2634)</f>
        <v>331.90799999999996</v>
      </c>
      <c r="B2634" t="str">
        <f>IF(ROUND(A2634,2)=ROUND(Clean_Data!L2634,2),"OK","ERROR")</f>
        <v>OK</v>
      </c>
      <c r="C2634" s="4">
        <f>ROUND(A2634-Clean_Data!L2634,2)</f>
        <v>0</v>
      </c>
    </row>
    <row r="2635" spans="1:3" x14ac:dyDescent="0.3">
      <c r="A2635">
        <f>Clean_Data!F2635*Clean_Data!G2635*(1-Clean_Data!H2635)</f>
        <v>725.5680000000001</v>
      </c>
      <c r="B2635" t="str">
        <f>IF(ROUND(A2635,2)=ROUND(Clean_Data!L2635,2),"OK","ERROR")</f>
        <v>OK</v>
      </c>
      <c r="C2635" s="4">
        <f>ROUND(A2635-Clean_Data!L2635,2)</f>
        <v>0</v>
      </c>
    </row>
    <row r="2636" spans="1:3" x14ac:dyDescent="0.3">
      <c r="A2636">
        <f>Clean_Data!F2636*Clean_Data!G2636*(1-Clean_Data!H2636)</f>
        <v>1130.0449999999998</v>
      </c>
      <c r="B2636" t="str">
        <f>IF(ROUND(A2636,2)=ROUND(Clean_Data!L2636,2),"OK","ERROR")</f>
        <v>ERROR</v>
      </c>
      <c r="C2636" s="4">
        <f>ROUND(A2636-Clean_Data!L2636,2)</f>
        <v>0</v>
      </c>
    </row>
    <row r="2637" spans="1:3" x14ac:dyDescent="0.3">
      <c r="A2637">
        <f>Clean_Data!F2637*Clean_Data!G2637*(1-Clean_Data!H2637)</f>
        <v>292.5496</v>
      </c>
      <c r="B2637" t="str">
        <f>IF(ROUND(A2637,2)=ROUND(Clean_Data!L2637,2),"OK","ERROR")</f>
        <v>OK</v>
      </c>
      <c r="C2637" s="4">
        <f>ROUND(A2637-Clean_Data!L2637,2)</f>
        <v>0</v>
      </c>
    </row>
    <row r="2638" spans="1:3" x14ac:dyDescent="0.3">
      <c r="A2638">
        <f>Clean_Data!F2638*Clean_Data!G2638*(1-Clean_Data!H2638)</f>
        <v>124.056</v>
      </c>
      <c r="B2638" t="str">
        <f>IF(ROUND(A2638,2)=ROUND(Clean_Data!L2638,2),"OK","ERROR")</f>
        <v>OK</v>
      </c>
      <c r="C2638" s="4">
        <f>ROUND(A2638-Clean_Data!L2638,2)</f>
        <v>0</v>
      </c>
    </row>
    <row r="2639" spans="1:3" x14ac:dyDescent="0.3">
      <c r="A2639">
        <f>Clean_Data!F2639*Clean_Data!G2639*(1-Clean_Data!H2639)</f>
        <v>1130.5044</v>
      </c>
      <c r="B2639" t="str">
        <f>IF(ROUND(A2639,2)=ROUND(Clean_Data!L2639,2),"OK","ERROR")</f>
        <v>OK</v>
      </c>
      <c r="C2639" s="4">
        <f>ROUND(A2639-Clean_Data!L2639,2)</f>
        <v>0</v>
      </c>
    </row>
    <row r="2640" spans="1:3" x14ac:dyDescent="0.3">
      <c r="A2640">
        <f>Clean_Data!F2640*Clean_Data!G2640*(1-Clean_Data!H2640)</f>
        <v>1063.8362999999999</v>
      </c>
      <c r="B2640" t="str">
        <f>IF(ROUND(A2640,2)=ROUND(Clean_Data!L2640,2),"OK","ERROR")</f>
        <v>OK</v>
      </c>
      <c r="C2640" s="4">
        <f>ROUND(A2640-Clean_Data!L2640,2)</f>
        <v>0</v>
      </c>
    </row>
    <row r="2641" spans="1:3" x14ac:dyDescent="0.3">
      <c r="A2641">
        <f>Clean_Data!F2641*Clean_Data!G2641*(1-Clean_Data!H2641)</f>
        <v>950.21400000000006</v>
      </c>
      <c r="B2641" t="str">
        <f>IF(ROUND(A2641,2)=ROUND(Clean_Data!L2641,2),"OK","ERROR")</f>
        <v>OK</v>
      </c>
      <c r="C2641" s="4">
        <f>ROUND(A2641-Clean_Data!L2641,2)</f>
        <v>0</v>
      </c>
    </row>
    <row r="2642" spans="1:3" x14ac:dyDescent="0.3">
      <c r="A2642">
        <f>Clean_Data!F2642*Clean_Data!G2642*(1-Clean_Data!H2642)</f>
        <v>410.096</v>
      </c>
      <c r="B2642" t="str">
        <f>IF(ROUND(A2642,2)=ROUND(Clean_Data!L2642,2),"OK","ERROR")</f>
        <v>OK</v>
      </c>
      <c r="C2642" s="4">
        <f>ROUND(A2642-Clean_Data!L2642,2)</f>
        <v>0</v>
      </c>
    </row>
    <row r="2643" spans="1:3" x14ac:dyDescent="0.3">
      <c r="A2643">
        <f>Clean_Data!F2643*Clean_Data!G2643*(1-Clean_Data!H2643)</f>
        <v>2655.36</v>
      </c>
      <c r="B2643" t="str">
        <f>IF(ROUND(A2643,2)=ROUND(Clean_Data!L2643,2),"OK","ERROR")</f>
        <v>OK</v>
      </c>
      <c r="C2643" s="4">
        <f>ROUND(A2643-Clean_Data!L2643,2)</f>
        <v>0</v>
      </c>
    </row>
    <row r="2644" spans="1:3" x14ac:dyDescent="0.3">
      <c r="A2644">
        <f>Clean_Data!F2644*Clean_Data!G2644*(1-Clean_Data!H2644)</f>
        <v>1037.4379999999999</v>
      </c>
      <c r="B2644" t="str">
        <f>IF(ROUND(A2644,2)=ROUND(Clean_Data!L2644,2),"OK","ERROR")</f>
        <v>OK</v>
      </c>
      <c r="C2644" s="4">
        <f>ROUND(A2644-Clean_Data!L2644,2)</f>
        <v>0</v>
      </c>
    </row>
    <row r="2645" spans="1:3" x14ac:dyDescent="0.3">
      <c r="A2645">
        <f>Clean_Data!F2645*Clean_Data!G2645*(1-Clean_Data!H2645)</f>
        <v>1843.5509999999999</v>
      </c>
      <c r="B2645" t="str">
        <f>IF(ROUND(A2645,2)=ROUND(Clean_Data!L2645,2),"OK","ERROR")</f>
        <v>OK</v>
      </c>
      <c r="C2645" s="4">
        <f>ROUND(A2645-Clean_Data!L2645,2)</f>
        <v>0</v>
      </c>
    </row>
    <row r="2646" spans="1:3" x14ac:dyDescent="0.3">
      <c r="A2646">
        <f>Clean_Data!F2646*Clean_Data!G2646*(1-Clean_Data!H2646)</f>
        <v>561.97120000000007</v>
      </c>
      <c r="B2646" t="str">
        <f>IF(ROUND(A2646,2)=ROUND(Clean_Data!L2646,2),"OK","ERROR")</f>
        <v>OK</v>
      </c>
      <c r="C2646" s="4">
        <f>ROUND(A2646-Clean_Data!L2646,2)</f>
        <v>0</v>
      </c>
    </row>
    <row r="2647" spans="1:3" x14ac:dyDescent="0.3">
      <c r="A2647">
        <f>Clean_Data!F2647*Clean_Data!G2647*(1-Clean_Data!H2647)</f>
        <v>2341.8396000000002</v>
      </c>
      <c r="B2647" t="str">
        <f>IF(ROUND(A2647,2)=ROUND(Clean_Data!L2647,2),"OK","ERROR")</f>
        <v>OK</v>
      </c>
      <c r="C2647" s="4">
        <f>ROUND(A2647-Clean_Data!L2647,2)</f>
        <v>0</v>
      </c>
    </row>
    <row r="2648" spans="1:3" x14ac:dyDescent="0.3">
      <c r="A2648">
        <f>Clean_Data!F2648*Clean_Data!G2648*(1-Clean_Data!H2648)</f>
        <v>604.88640000000009</v>
      </c>
      <c r="B2648" t="str">
        <f>IF(ROUND(A2648,2)=ROUND(Clean_Data!L2648,2),"OK","ERROR")</f>
        <v>OK</v>
      </c>
      <c r="C2648" s="4">
        <f>ROUND(A2648-Clean_Data!L2648,2)</f>
        <v>0</v>
      </c>
    </row>
    <row r="2649" spans="1:3" x14ac:dyDescent="0.3">
      <c r="A2649">
        <f>Clean_Data!F2649*Clean_Data!G2649*(1-Clean_Data!H2649)</f>
        <v>406.02840000000003</v>
      </c>
      <c r="B2649" t="str">
        <f>IF(ROUND(A2649,2)=ROUND(Clean_Data!L2649,2),"OK","ERROR")</f>
        <v>OK</v>
      </c>
      <c r="C2649" s="4">
        <f>ROUND(A2649-Clean_Data!L2649,2)</f>
        <v>0</v>
      </c>
    </row>
    <row r="2650" spans="1:3" x14ac:dyDescent="0.3">
      <c r="A2650">
        <f>Clean_Data!F2650*Clean_Data!G2650*(1-Clean_Data!H2650)</f>
        <v>484.64</v>
      </c>
      <c r="B2650" t="str">
        <f>IF(ROUND(A2650,2)=ROUND(Clean_Data!L2650,2),"OK","ERROR")</f>
        <v>OK</v>
      </c>
      <c r="C2650" s="4">
        <f>ROUND(A2650-Clean_Data!L2650,2)</f>
        <v>0</v>
      </c>
    </row>
    <row r="2651" spans="1:3" x14ac:dyDescent="0.3">
      <c r="A2651">
        <f>Clean_Data!F2651*Clean_Data!G2651*(1-Clean_Data!H2651)</f>
        <v>480.71519999999998</v>
      </c>
      <c r="B2651" t="str">
        <f>IF(ROUND(A2651,2)=ROUND(Clean_Data!L2651,2),"OK","ERROR")</f>
        <v>OK</v>
      </c>
      <c r="C2651" s="4">
        <f>ROUND(A2651-Clean_Data!L2651,2)</f>
        <v>0</v>
      </c>
    </row>
    <row r="2652" spans="1:3" x14ac:dyDescent="0.3">
      <c r="A2652">
        <f>Clean_Data!F2652*Clean_Data!G2652*(1-Clean_Data!H2652)</f>
        <v>1073.2656000000002</v>
      </c>
      <c r="B2652" t="str">
        <f>IF(ROUND(A2652,2)=ROUND(Clean_Data!L2652,2),"OK","ERROR")</f>
        <v>OK</v>
      </c>
      <c r="C2652" s="4">
        <f>ROUND(A2652-Clean_Data!L2652,2)</f>
        <v>0</v>
      </c>
    </row>
    <row r="2653" spans="1:3" x14ac:dyDescent="0.3">
      <c r="A2653">
        <f>Clean_Data!F2653*Clean_Data!G2653*(1-Clean_Data!H2653)</f>
        <v>183.01320000000001</v>
      </c>
      <c r="B2653" t="str">
        <f>IF(ROUND(A2653,2)=ROUND(Clean_Data!L2653,2),"OK","ERROR")</f>
        <v>OK</v>
      </c>
      <c r="C2653" s="4">
        <f>ROUND(A2653-Clean_Data!L2653,2)</f>
        <v>0</v>
      </c>
    </row>
    <row r="2654" spans="1:3" x14ac:dyDescent="0.3">
      <c r="A2654">
        <f>Clean_Data!F2654*Clean_Data!G2654*(1-Clean_Data!H2654)</f>
        <v>1745.0853</v>
      </c>
      <c r="B2654" t="str">
        <f>IF(ROUND(A2654,2)=ROUND(Clean_Data!L2654,2),"OK","ERROR")</f>
        <v>OK</v>
      </c>
      <c r="C2654" s="4">
        <f>ROUND(A2654-Clean_Data!L2654,2)</f>
        <v>0</v>
      </c>
    </row>
    <row r="2655" spans="1:3" x14ac:dyDescent="0.3">
      <c r="A2655">
        <f>Clean_Data!F2655*Clean_Data!G2655*(1-Clean_Data!H2655)</f>
        <v>2762.76</v>
      </c>
      <c r="B2655" t="str">
        <f>IF(ROUND(A2655,2)=ROUND(Clean_Data!L2655,2),"OK","ERROR")</f>
        <v>OK</v>
      </c>
      <c r="C2655" s="4">
        <f>ROUND(A2655-Clean_Data!L2655,2)</f>
        <v>0</v>
      </c>
    </row>
    <row r="2656" spans="1:3" x14ac:dyDescent="0.3">
      <c r="A2656">
        <f>Clean_Data!F2656*Clean_Data!G2656*(1-Clean_Data!H2656)</f>
        <v>2294.9065999999998</v>
      </c>
      <c r="B2656" t="str">
        <f>IF(ROUND(A2656,2)=ROUND(Clean_Data!L2656,2),"OK","ERROR")</f>
        <v>OK</v>
      </c>
      <c r="C2656" s="4">
        <f>ROUND(A2656-Clean_Data!L2656,2)</f>
        <v>0</v>
      </c>
    </row>
    <row r="2657" spans="1:3" x14ac:dyDescent="0.3">
      <c r="A2657">
        <f>Clean_Data!F2657*Clean_Data!G2657*(1-Clean_Data!H2657)</f>
        <v>2644.15</v>
      </c>
      <c r="B2657" t="str">
        <f>IF(ROUND(A2657,2)=ROUND(Clean_Data!L2657,2),"OK","ERROR")</f>
        <v>OK</v>
      </c>
      <c r="C2657" s="4">
        <f>ROUND(A2657-Clean_Data!L2657,2)</f>
        <v>0</v>
      </c>
    </row>
    <row r="2658" spans="1:3" x14ac:dyDescent="0.3">
      <c r="A2658">
        <f>Clean_Data!F2658*Clean_Data!G2658*(1-Clean_Data!H2658)</f>
        <v>307.12830000000002</v>
      </c>
      <c r="B2658" t="str">
        <f>IF(ROUND(A2658,2)=ROUND(Clean_Data!L2658,2),"OK","ERROR")</f>
        <v>OK</v>
      </c>
      <c r="C2658" s="4">
        <f>ROUND(A2658-Clean_Data!L2658,2)</f>
        <v>0</v>
      </c>
    </row>
    <row r="2659" spans="1:3" x14ac:dyDescent="0.3">
      <c r="A2659">
        <f>Clean_Data!F2659*Clean_Data!G2659*(1-Clean_Data!H2659)</f>
        <v>150.99119999999999</v>
      </c>
      <c r="B2659" t="str">
        <f>IF(ROUND(A2659,2)=ROUND(Clean_Data!L2659,2),"OK","ERROR")</f>
        <v>OK</v>
      </c>
      <c r="C2659" s="4">
        <f>ROUND(A2659-Clean_Data!L2659,2)</f>
        <v>0</v>
      </c>
    </row>
    <row r="2660" spans="1:3" x14ac:dyDescent="0.3">
      <c r="A2660">
        <f>Clean_Data!F2660*Clean_Data!G2660*(1-Clean_Data!H2660)</f>
        <v>1944.9562999999998</v>
      </c>
      <c r="B2660" t="str">
        <f>IF(ROUND(A2660,2)=ROUND(Clean_Data!L2660,2),"OK","ERROR")</f>
        <v>OK</v>
      </c>
      <c r="C2660" s="4">
        <f>ROUND(A2660-Clean_Data!L2660,2)</f>
        <v>0</v>
      </c>
    </row>
    <row r="2661" spans="1:3" x14ac:dyDescent="0.3">
      <c r="A2661">
        <f>Clean_Data!F2661*Clean_Data!G2661*(1-Clean_Data!H2661)</f>
        <v>1461.7155</v>
      </c>
      <c r="B2661" t="str">
        <f>IF(ROUND(A2661,2)=ROUND(Clean_Data!L2661,2),"OK","ERROR")</f>
        <v>OK</v>
      </c>
      <c r="C2661" s="4">
        <f>ROUND(A2661-Clean_Data!L2661,2)</f>
        <v>0</v>
      </c>
    </row>
    <row r="2662" spans="1:3" x14ac:dyDescent="0.3">
      <c r="A2662">
        <f>Clean_Data!F2662*Clean_Data!G2662*(1-Clean_Data!H2662)</f>
        <v>1219.6479999999999</v>
      </c>
      <c r="B2662" t="str">
        <f>IF(ROUND(A2662,2)=ROUND(Clean_Data!L2662,2),"OK","ERROR")</f>
        <v>OK</v>
      </c>
      <c r="C2662" s="4">
        <f>ROUND(A2662-Clean_Data!L2662,2)</f>
        <v>0</v>
      </c>
    </row>
    <row r="2663" spans="1:3" x14ac:dyDescent="0.3">
      <c r="A2663">
        <f>Clean_Data!F2663*Clean_Data!G2663*(1-Clean_Data!H2663)</f>
        <v>2389.7027999999996</v>
      </c>
      <c r="B2663" t="str">
        <f>IF(ROUND(A2663,2)=ROUND(Clean_Data!L2663,2),"OK","ERROR")</f>
        <v>OK</v>
      </c>
      <c r="C2663" s="4">
        <f>ROUND(A2663-Clean_Data!L2663,2)</f>
        <v>0</v>
      </c>
    </row>
    <row r="2664" spans="1:3" x14ac:dyDescent="0.3">
      <c r="A2664">
        <f>Clean_Data!F2664*Clean_Data!G2664*(1-Clean_Data!H2664)</f>
        <v>2386.1774999999998</v>
      </c>
      <c r="B2664" t="str">
        <f>IF(ROUND(A2664,2)=ROUND(Clean_Data!L2664,2),"OK","ERROR")</f>
        <v>OK</v>
      </c>
      <c r="C2664" s="4">
        <f>ROUND(A2664-Clean_Data!L2664,2)</f>
        <v>0</v>
      </c>
    </row>
    <row r="2665" spans="1:3" x14ac:dyDescent="0.3">
      <c r="A2665">
        <f>Clean_Data!F2665*Clean_Data!G2665*(1-Clean_Data!H2665)</f>
        <v>2010.0810000000001</v>
      </c>
      <c r="B2665" t="str">
        <f>IF(ROUND(A2665,2)=ROUND(Clean_Data!L2665,2),"OK","ERROR")</f>
        <v>OK</v>
      </c>
      <c r="C2665" s="4">
        <f>ROUND(A2665-Clean_Data!L2665,2)</f>
        <v>0</v>
      </c>
    </row>
    <row r="2666" spans="1:3" x14ac:dyDescent="0.3">
      <c r="A2666">
        <f>Clean_Data!F2666*Clean_Data!G2666*(1-Clean_Data!H2666)</f>
        <v>912.56640000000004</v>
      </c>
      <c r="B2666" t="str">
        <f>IF(ROUND(A2666,2)=ROUND(Clean_Data!L2666,2),"OK","ERROR")</f>
        <v>OK</v>
      </c>
      <c r="C2666" s="4">
        <f>ROUND(A2666-Clean_Data!L2666,2)</f>
        <v>0</v>
      </c>
    </row>
    <row r="2667" spans="1:3" x14ac:dyDescent="0.3">
      <c r="A2667">
        <f>Clean_Data!F2667*Clean_Data!G2667*(1-Clean_Data!H2667)</f>
        <v>358.35360000000003</v>
      </c>
      <c r="B2667" t="str">
        <f>IF(ROUND(A2667,2)=ROUND(Clean_Data!L2667,2),"OK","ERROR")</f>
        <v>OK</v>
      </c>
      <c r="C2667" s="4">
        <f>ROUND(A2667-Clean_Data!L2667,2)</f>
        <v>0</v>
      </c>
    </row>
    <row r="2668" spans="1:3" x14ac:dyDescent="0.3">
      <c r="A2668">
        <f>Clean_Data!F2668*Clean_Data!G2668*(1-Clean_Data!H2668)</f>
        <v>1551.4879999999998</v>
      </c>
      <c r="B2668" t="str">
        <f>IF(ROUND(A2668,2)=ROUND(Clean_Data!L2668,2),"OK","ERROR")</f>
        <v>OK</v>
      </c>
      <c r="C2668" s="4">
        <f>ROUND(A2668-Clean_Data!L2668,2)</f>
        <v>0</v>
      </c>
    </row>
    <row r="2669" spans="1:3" x14ac:dyDescent="0.3">
      <c r="A2669">
        <f>Clean_Data!F2669*Clean_Data!G2669*(1-Clean_Data!H2669)</f>
        <v>335.07599999999996</v>
      </c>
      <c r="B2669" t="str">
        <f>IF(ROUND(A2669,2)=ROUND(Clean_Data!L2669,2),"OK","ERROR")</f>
        <v>OK</v>
      </c>
      <c r="C2669" s="4">
        <f>ROUND(A2669-Clean_Data!L2669,2)</f>
        <v>0</v>
      </c>
    </row>
    <row r="2670" spans="1:3" x14ac:dyDescent="0.3">
      <c r="A2670">
        <f>Clean_Data!F2670*Clean_Data!G2670*(1-Clean_Data!H2670)</f>
        <v>634.73099999999988</v>
      </c>
      <c r="B2670" t="str">
        <f>IF(ROUND(A2670,2)=ROUND(Clean_Data!L2670,2),"OK","ERROR")</f>
        <v>OK</v>
      </c>
      <c r="C2670" s="4">
        <f>ROUND(A2670-Clean_Data!L2670,2)</f>
        <v>0</v>
      </c>
    </row>
    <row r="2671" spans="1:3" x14ac:dyDescent="0.3">
      <c r="A2671">
        <f>Clean_Data!F2671*Clean_Data!G2671*(1-Clean_Data!H2671)</f>
        <v>721.30080000000009</v>
      </c>
      <c r="B2671" t="str">
        <f>IF(ROUND(A2671,2)=ROUND(Clean_Data!L2671,2),"OK","ERROR")</f>
        <v>OK</v>
      </c>
      <c r="C2671" s="4">
        <f>ROUND(A2671-Clean_Data!L2671,2)</f>
        <v>0</v>
      </c>
    </row>
    <row r="2672" spans="1:3" x14ac:dyDescent="0.3">
      <c r="A2672">
        <f>Clean_Data!F2672*Clean_Data!G2672*(1-Clean_Data!H2672)</f>
        <v>1504.1691000000001</v>
      </c>
      <c r="B2672" t="str">
        <f>IF(ROUND(A2672,2)=ROUND(Clean_Data!L2672,2),"OK","ERROR")</f>
        <v>OK</v>
      </c>
      <c r="C2672" s="4">
        <f>ROUND(A2672-Clean_Data!L2672,2)</f>
        <v>0</v>
      </c>
    </row>
    <row r="2673" spans="1:3" x14ac:dyDescent="0.3">
      <c r="A2673">
        <f>Clean_Data!F2673*Clean_Data!G2673*(1-Clean_Data!H2673)</f>
        <v>56.041999999999994</v>
      </c>
      <c r="B2673" t="str">
        <f>IF(ROUND(A2673,2)=ROUND(Clean_Data!L2673,2),"OK","ERROR")</f>
        <v>OK</v>
      </c>
      <c r="C2673" s="4">
        <f>ROUND(A2673-Clean_Data!L2673,2)</f>
        <v>0</v>
      </c>
    </row>
    <row r="2674" spans="1:3" x14ac:dyDescent="0.3">
      <c r="A2674">
        <f>Clean_Data!F2674*Clean_Data!G2674*(1-Clean_Data!H2674)</f>
        <v>137.88300000000001</v>
      </c>
      <c r="B2674" t="str">
        <f>IF(ROUND(A2674,2)=ROUND(Clean_Data!L2674,2),"OK","ERROR")</f>
        <v>OK</v>
      </c>
      <c r="C2674" s="4">
        <f>ROUND(A2674-Clean_Data!L2674,2)</f>
        <v>0</v>
      </c>
    </row>
    <row r="2675" spans="1:3" x14ac:dyDescent="0.3">
      <c r="A2675">
        <f>Clean_Data!F2675*Clean_Data!G2675*(1-Clean_Data!H2675)</f>
        <v>1293.4728000000002</v>
      </c>
      <c r="B2675" t="str">
        <f>IF(ROUND(A2675,2)=ROUND(Clean_Data!L2675,2),"OK","ERROR")</f>
        <v>OK</v>
      </c>
      <c r="C2675" s="4">
        <f>ROUND(A2675-Clean_Data!L2675,2)</f>
        <v>0</v>
      </c>
    </row>
    <row r="2676" spans="1:3" x14ac:dyDescent="0.3">
      <c r="A2676">
        <f>Clean_Data!F2676*Clean_Data!G2676*(1-Clean_Data!H2676)</f>
        <v>1041.5999999999999</v>
      </c>
      <c r="B2676" t="str">
        <f>IF(ROUND(A2676,2)=ROUND(Clean_Data!L2676,2),"OK","ERROR")</f>
        <v>OK</v>
      </c>
      <c r="C2676" s="4">
        <f>ROUND(A2676-Clean_Data!L2676,2)</f>
        <v>0</v>
      </c>
    </row>
    <row r="2677" spans="1:3" x14ac:dyDescent="0.3">
      <c r="A2677">
        <f>Clean_Data!F2677*Clean_Data!G2677*(1-Clean_Data!H2677)</f>
        <v>1069.1811</v>
      </c>
      <c r="B2677" t="str">
        <f>IF(ROUND(A2677,2)=ROUND(Clean_Data!L2677,2),"OK","ERROR")</f>
        <v>OK</v>
      </c>
      <c r="C2677" s="4">
        <f>ROUND(A2677-Clean_Data!L2677,2)</f>
        <v>0</v>
      </c>
    </row>
    <row r="2678" spans="1:3" x14ac:dyDescent="0.3">
      <c r="A2678">
        <f>Clean_Data!F2678*Clean_Data!G2678*(1-Clean_Data!H2678)</f>
        <v>610.02160000000003</v>
      </c>
      <c r="B2678" t="str">
        <f>IF(ROUND(A2678,2)=ROUND(Clean_Data!L2678,2),"OK","ERROR")</f>
        <v>OK</v>
      </c>
      <c r="C2678" s="4">
        <f>ROUND(A2678-Clean_Data!L2678,2)</f>
        <v>0</v>
      </c>
    </row>
    <row r="2679" spans="1:3" x14ac:dyDescent="0.3">
      <c r="A2679">
        <f>Clean_Data!F2679*Clean_Data!G2679*(1-Clean_Data!H2679)</f>
        <v>158.80840000000001</v>
      </c>
      <c r="B2679" t="str">
        <f>IF(ROUND(A2679,2)=ROUND(Clean_Data!L2679,2),"OK","ERROR")</f>
        <v>OK</v>
      </c>
      <c r="C2679" s="4">
        <f>ROUND(A2679-Clean_Data!L2679,2)</f>
        <v>0</v>
      </c>
    </row>
    <row r="2680" spans="1:3" x14ac:dyDescent="0.3">
      <c r="A2680">
        <f>Clean_Data!F2680*Clean_Data!G2680*(1-Clean_Data!H2680)</f>
        <v>174.16319999999999</v>
      </c>
      <c r="B2680" t="str">
        <f>IF(ROUND(A2680,2)=ROUND(Clean_Data!L2680,2),"OK","ERROR")</f>
        <v>OK</v>
      </c>
      <c r="C2680" s="4">
        <f>ROUND(A2680-Clean_Data!L2680,2)</f>
        <v>0</v>
      </c>
    </row>
    <row r="2681" spans="1:3" x14ac:dyDescent="0.3">
      <c r="A2681">
        <f>Clean_Data!F2681*Clean_Data!G2681*(1-Clean_Data!H2681)</f>
        <v>468.3732</v>
      </c>
      <c r="B2681" t="str">
        <f>IF(ROUND(A2681,2)=ROUND(Clean_Data!L2681,2),"OK","ERROR")</f>
        <v>OK</v>
      </c>
      <c r="C2681" s="4">
        <f>ROUND(A2681-Clean_Data!L2681,2)</f>
        <v>0</v>
      </c>
    </row>
    <row r="2682" spans="1:3" x14ac:dyDescent="0.3">
      <c r="A2682">
        <f>Clean_Data!F2682*Clean_Data!G2682*(1-Clean_Data!H2682)</f>
        <v>2952.2934</v>
      </c>
      <c r="B2682" t="str">
        <f>IF(ROUND(A2682,2)=ROUND(Clean_Data!L2682,2),"OK","ERROR")</f>
        <v>OK</v>
      </c>
      <c r="C2682" s="4">
        <f>ROUND(A2682-Clean_Data!L2682,2)</f>
        <v>0</v>
      </c>
    </row>
    <row r="2683" spans="1:3" x14ac:dyDescent="0.3">
      <c r="A2683">
        <f>Clean_Data!F2683*Clean_Data!G2683*(1-Clean_Data!H2683)</f>
        <v>1789.6823999999997</v>
      </c>
      <c r="B2683" t="str">
        <f>IF(ROUND(A2683,2)=ROUND(Clean_Data!L2683,2),"OK","ERROR")</f>
        <v>OK</v>
      </c>
      <c r="C2683" s="4">
        <f>ROUND(A2683-Clean_Data!L2683,2)</f>
        <v>0</v>
      </c>
    </row>
    <row r="2684" spans="1:3" x14ac:dyDescent="0.3">
      <c r="A2684">
        <f>Clean_Data!F2684*Clean_Data!G2684*(1-Clean_Data!H2684)</f>
        <v>613.95179999999982</v>
      </c>
      <c r="B2684" t="str">
        <f>IF(ROUND(A2684,2)=ROUND(Clean_Data!L2684,2),"OK","ERROR")</f>
        <v>OK</v>
      </c>
      <c r="C2684" s="4">
        <f>ROUND(A2684-Clean_Data!L2684,2)</f>
        <v>0</v>
      </c>
    </row>
    <row r="2685" spans="1:3" x14ac:dyDescent="0.3">
      <c r="A2685">
        <f>Clean_Data!F2685*Clean_Data!G2685*(1-Clean_Data!H2685)</f>
        <v>751.34499999999991</v>
      </c>
      <c r="B2685" t="str">
        <f>IF(ROUND(A2685,2)=ROUND(Clean_Data!L2685,2),"OK","ERROR")</f>
        <v>ERROR</v>
      </c>
      <c r="C2685" s="4">
        <f>ROUND(A2685-Clean_Data!L2685,2)</f>
        <v>0</v>
      </c>
    </row>
    <row r="2686" spans="1:3" x14ac:dyDescent="0.3">
      <c r="A2686">
        <f>Clean_Data!F2686*Clean_Data!G2686*(1-Clean_Data!H2686)</f>
        <v>3616.3281000000002</v>
      </c>
      <c r="B2686" t="str">
        <f>IF(ROUND(A2686,2)=ROUND(Clean_Data!L2686,2),"OK","ERROR")</f>
        <v>OK</v>
      </c>
      <c r="C2686" s="4">
        <f>ROUND(A2686-Clean_Data!L2686,2)</f>
        <v>0</v>
      </c>
    </row>
    <row r="2687" spans="1:3" x14ac:dyDescent="0.3">
      <c r="A2687">
        <f>Clean_Data!F2687*Clean_Data!G2687*(1-Clean_Data!H2687)</f>
        <v>239.30279999999996</v>
      </c>
      <c r="B2687" t="str">
        <f>IF(ROUND(A2687,2)=ROUND(Clean_Data!L2687,2),"OK","ERROR")</f>
        <v>OK</v>
      </c>
      <c r="C2687" s="4">
        <f>ROUND(A2687-Clean_Data!L2687,2)</f>
        <v>0</v>
      </c>
    </row>
    <row r="2688" spans="1:3" x14ac:dyDescent="0.3">
      <c r="A2688">
        <f>Clean_Data!F2688*Clean_Data!G2688*(1-Clean_Data!H2688)</f>
        <v>1102.7904000000001</v>
      </c>
      <c r="B2688" t="str">
        <f>IF(ROUND(A2688,2)=ROUND(Clean_Data!L2688,2),"OK","ERROR")</f>
        <v>OK</v>
      </c>
      <c r="C2688" s="4">
        <f>ROUND(A2688-Clean_Data!L2688,2)</f>
        <v>0</v>
      </c>
    </row>
    <row r="2689" spans="1:3" x14ac:dyDescent="0.3">
      <c r="A2689">
        <f>Clean_Data!F2689*Clean_Data!G2689*(1-Clean_Data!H2689)</f>
        <v>438.0582</v>
      </c>
      <c r="B2689" t="str">
        <f>IF(ROUND(A2689,2)=ROUND(Clean_Data!L2689,2),"OK","ERROR")</f>
        <v>OK</v>
      </c>
      <c r="C2689" s="4">
        <f>ROUND(A2689-Clean_Data!L2689,2)</f>
        <v>0</v>
      </c>
    </row>
    <row r="2690" spans="1:3" x14ac:dyDescent="0.3">
      <c r="A2690">
        <f>Clean_Data!F2690*Clean_Data!G2690*(1-Clean_Data!H2690)</f>
        <v>206.82</v>
      </c>
      <c r="B2690" t="str">
        <f>IF(ROUND(A2690,2)=ROUND(Clean_Data!L2690,2),"OK","ERROR")</f>
        <v>OK</v>
      </c>
      <c r="C2690" s="4">
        <f>ROUND(A2690-Clean_Data!L2690,2)</f>
        <v>0</v>
      </c>
    </row>
    <row r="2691" spans="1:3" x14ac:dyDescent="0.3">
      <c r="A2691">
        <f>Clean_Data!F2691*Clean_Data!G2691*(1-Clean_Data!H2691)</f>
        <v>1406.5623000000001</v>
      </c>
      <c r="B2691" t="str">
        <f>IF(ROUND(A2691,2)=ROUND(Clean_Data!L2691,2),"OK","ERROR")</f>
        <v>OK</v>
      </c>
      <c r="C2691" s="4">
        <f>ROUND(A2691-Clean_Data!L2691,2)</f>
        <v>0</v>
      </c>
    </row>
    <row r="2692" spans="1:3" x14ac:dyDescent="0.3">
      <c r="A2692">
        <f>Clean_Data!F2692*Clean_Data!G2692*(1-Clean_Data!H2692)</f>
        <v>1977.1399999999996</v>
      </c>
      <c r="B2692" t="str">
        <f>IF(ROUND(A2692,2)=ROUND(Clean_Data!L2692,2),"OK","ERROR")</f>
        <v>OK</v>
      </c>
      <c r="C2692" s="4">
        <f>ROUND(A2692-Clean_Data!L2692,2)</f>
        <v>0</v>
      </c>
    </row>
    <row r="2693" spans="1:3" x14ac:dyDescent="0.3">
      <c r="A2693">
        <f>Clean_Data!F2693*Clean_Data!G2693*(1-Clean_Data!H2693)</f>
        <v>1173.9708000000001</v>
      </c>
      <c r="B2693" t="str">
        <f>IF(ROUND(A2693,2)=ROUND(Clean_Data!L2693,2),"OK","ERROR")</f>
        <v>OK</v>
      </c>
      <c r="C2693" s="4">
        <f>ROUND(A2693-Clean_Data!L2693,2)</f>
        <v>0</v>
      </c>
    </row>
    <row r="2694" spans="1:3" x14ac:dyDescent="0.3">
      <c r="A2694">
        <f>Clean_Data!F2694*Clean_Data!G2694*(1-Clean_Data!H2694)</f>
        <v>781.44990000000007</v>
      </c>
      <c r="B2694" t="str">
        <f>IF(ROUND(A2694,2)=ROUND(Clean_Data!L2694,2),"OK","ERROR")</f>
        <v>OK</v>
      </c>
      <c r="C2694" s="4">
        <f>ROUND(A2694-Clean_Data!L2694,2)</f>
        <v>0</v>
      </c>
    </row>
    <row r="2695" spans="1:3" x14ac:dyDescent="0.3">
      <c r="A2695">
        <f>Clean_Data!F2695*Clean_Data!G2695*(1-Clean_Data!H2695)</f>
        <v>299.88029999999998</v>
      </c>
      <c r="B2695" t="str">
        <f>IF(ROUND(A2695,2)=ROUND(Clean_Data!L2695,2),"OK","ERROR")</f>
        <v>OK</v>
      </c>
      <c r="C2695" s="4">
        <f>ROUND(A2695-Clean_Data!L2695,2)</f>
        <v>0</v>
      </c>
    </row>
    <row r="2696" spans="1:3" x14ac:dyDescent="0.3">
      <c r="A2696">
        <f>Clean_Data!F2696*Clean_Data!G2696*(1-Clean_Data!H2696)</f>
        <v>1826.0580000000002</v>
      </c>
      <c r="B2696" t="str">
        <f>IF(ROUND(A2696,2)=ROUND(Clean_Data!L2696,2),"OK","ERROR")</f>
        <v>OK</v>
      </c>
      <c r="C2696" s="4">
        <f>ROUND(A2696-Clean_Data!L2696,2)</f>
        <v>0</v>
      </c>
    </row>
    <row r="2697" spans="1:3" x14ac:dyDescent="0.3">
      <c r="A2697">
        <f>Clean_Data!F2697*Clean_Data!G2697*(1-Clean_Data!H2697)</f>
        <v>352.81799999999993</v>
      </c>
      <c r="B2697" t="str">
        <f>IF(ROUND(A2697,2)=ROUND(Clean_Data!L2697,2),"OK","ERROR")</f>
        <v>OK</v>
      </c>
      <c r="C2697" s="4">
        <f>ROUND(A2697-Clean_Data!L2697,2)</f>
        <v>0</v>
      </c>
    </row>
    <row r="2698" spans="1:3" x14ac:dyDescent="0.3">
      <c r="A2698">
        <f>Clean_Data!F2698*Clean_Data!G2698*(1-Clean_Data!H2698)</f>
        <v>1036.0116</v>
      </c>
      <c r="B2698" t="str">
        <f>IF(ROUND(A2698,2)=ROUND(Clean_Data!L2698,2),"OK","ERROR")</f>
        <v>OK</v>
      </c>
      <c r="C2698" s="4">
        <f>ROUND(A2698-Clean_Data!L2698,2)</f>
        <v>0</v>
      </c>
    </row>
    <row r="2699" spans="1:3" x14ac:dyDescent="0.3">
      <c r="A2699">
        <f>Clean_Data!F2699*Clean_Data!G2699*(1-Clean_Data!H2699)</f>
        <v>3159.9582</v>
      </c>
      <c r="B2699" t="str">
        <f>IF(ROUND(A2699,2)=ROUND(Clean_Data!L2699,2),"OK","ERROR")</f>
        <v>OK</v>
      </c>
      <c r="C2699" s="4">
        <f>ROUND(A2699-Clean_Data!L2699,2)</f>
        <v>0</v>
      </c>
    </row>
    <row r="2700" spans="1:3" x14ac:dyDescent="0.3">
      <c r="A2700">
        <f>Clean_Data!F2700*Clean_Data!G2700*(1-Clean_Data!H2700)</f>
        <v>563.58719999999994</v>
      </c>
      <c r="B2700" t="str">
        <f>IF(ROUND(A2700,2)=ROUND(Clean_Data!L2700,2),"OK","ERROR")</f>
        <v>OK</v>
      </c>
      <c r="C2700" s="4">
        <f>ROUND(A2700-Clean_Data!L2700,2)</f>
        <v>0</v>
      </c>
    </row>
    <row r="2701" spans="1:3" x14ac:dyDescent="0.3">
      <c r="A2701">
        <f>Clean_Data!F2701*Clean_Data!G2701*(1-Clean_Data!H2701)</f>
        <v>1806.7860000000001</v>
      </c>
      <c r="B2701" t="str">
        <f>IF(ROUND(A2701,2)=ROUND(Clean_Data!L2701,2),"OK","ERROR")</f>
        <v>OK</v>
      </c>
      <c r="C2701" s="4">
        <f>ROUND(A2701-Clean_Data!L2701,2)</f>
        <v>0</v>
      </c>
    </row>
    <row r="2702" spans="1:3" x14ac:dyDescent="0.3">
      <c r="A2702">
        <f>Clean_Data!F2702*Clean_Data!G2702*(1-Clean_Data!H2702)</f>
        <v>1405.932</v>
      </c>
      <c r="B2702" t="str">
        <f>IF(ROUND(A2702,2)=ROUND(Clean_Data!L2702,2),"OK","ERROR")</f>
        <v>OK</v>
      </c>
      <c r="C2702" s="4">
        <f>ROUND(A2702-Clean_Data!L2702,2)</f>
        <v>0</v>
      </c>
    </row>
    <row r="2703" spans="1:3" x14ac:dyDescent="0.3">
      <c r="A2703">
        <f>Clean_Data!F2703*Clean_Data!G2703*(1-Clean_Data!H2703)</f>
        <v>1529.8980000000001</v>
      </c>
      <c r="B2703" t="str">
        <f>IF(ROUND(A2703,2)=ROUND(Clean_Data!L2703,2),"OK","ERROR")</f>
        <v>OK</v>
      </c>
      <c r="C2703" s="4">
        <f>ROUND(A2703-Clean_Data!L2703,2)</f>
        <v>0</v>
      </c>
    </row>
    <row r="2704" spans="1:3" x14ac:dyDescent="0.3">
      <c r="A2704">
        <f>Clean_Data!F2704*Clean_Data!G2704*(1-Clean_Data!H2704)</f>
        <v>1342.8569999999997</v>
      </c>
      <c r="B2704" t="str">
        <f>IF(ROUND(A2704,2)=ROUND(Clean_Data!L2704,2),"OK","ERROR")</f>
        <v>OK</v>
      </c>
      <c r="C2704" s="4">
        <f>ROUND(A2704-Clean_Data!L2704,2)</f>
        <v>0</v>
      </c>
    </row>
    <row r="2705" spans="1:3" x14ac:dyDescent="0.3">
      <c r="A2705">
        <f>Clean_Data!F2705*Clean_Data!G2705*(1-Clean_Data!H2705)</f>
        <v>881.22759999999994</v>
      </c>
      <c r="B2705" t="str">
        <f>IF(ROUND(A2705,2)=ROUND(Clean_Data!L2705,2),"OK","ERROR")</f>
        <v>OK</v>
      </c>
      <c r="C2705" s="4">
        <f>ROUND(A2705-Clean_Data!L2705,2)</f>
        <v>0</v>
      </c>
    </row>
    <row r="2706" spans="1:3" x14ac:dyDescent="0.3">
      <c r="A2706">
        <f>Clean_Data!F2706*Clean_Data!G2706*(1-Clean_Data!H2706)</f>
        <v>700.91579999999999</v>
      </c>
      <c r="B2706" t="str">
        <f>IF(ROUND(A2706,2)=ROUND(Clean_Data!L2706,2),"OK","ERROR")</f>
        <v>OK</v>
      </c>
      <c r="C2706" s="4">
        <f>ROUND(A2706-Clean_Data!L2706,2)</f>
        <v>0</v>
      </c>
    </row>
    <row r="2707" spans="1:3" x14ac:dyDescent="0.3">
      <c r="A2707">
        <f>Clean_Data!F2707*Clean_Data!G2707*(1-Clean_Data!H2707)</f>
        <v>1920.5690000000004</v>
      </c>
      <c r="B2707" t="str">
        <f>IF(ROUND(A2707,2)=ROUND(Clean_Data!L2707,2),"OK","ERROR")</f>
        <v>OK</v>
      </c>
      <c r="C2707" s="4">
        <f>ROUND(A2707-Clean_Data!L2707,2)</f>
        <v>0</v>
      </c>
    </row>
    <row r="2708" spans="1:3" x14ac:dyDescent="0.3">
      <c r="A2708">
        <f>Clean_Data!F2708*Clean_Data!G2708*(1-Clean_Data!H2708)</f>
        <v>2018.6207999999999</v>
      </c>
      <c r="B2708" t="str">
        <f>IF(ROUND(A2708,2)=ROUND(Clean_Data!L2708,2),"OK","ERROR")</f>
        <v>OK</v>
      </c>
      <c r="C2708" s="4">
        <f>ROUND(A2708-Clean_Data!L2708,2)</f>
        <v>0</v>
      </c>
    </row>
    <row r="2709" spans="1:3" x14ac:dyDescent="0.3">
      <c r="A2709">
        <f>Clean_Data!F2709*Clean_Data!G2709*(1-Clean_Data!H2709)</f>
        <v>245.95140000000001</v>
      </c>
      <c r="B2709" t="str">
        <f>IF(ROUND(A2709,2)=ROUND(Clean_Data!L2709,2),"OK","ERROR")</f>
        <v>OK</v>
      </c>
      <c r="C2709" s="4">
        <f>ROUND(A2709-Clean_Data!L2709,2)</f>
        <v>0</v>
      </c>
    </row>
    <row r="2710" spans="1:3" x14ac:dyDescent="0.3">
      <c r="A2710">
        <f>Clean_Data!F2710*Clean_Data!G2710*(1-Clean_Data!H2710)</f>
        <v>607.36500000000001</v>
      </c>
      <c r="B2710" t="str">
        <f>IF(ROUND(A2710,2)=ROUND(Clean_Data!L2710,2),"OK","ERROR")</f>
        <v>ERROR</v>
      </c>
      <c r="C2710" s="4">
        <f>ROUND(A2710-Clean_Data!L2710,2)</f>
        <v>0</v>
      </c>
    </row>
    <row r="2711" spans="1:3" x14ac:dyDescent="0.3">
      <c r="A2711">
        <f>Clean_Data!F2711*Clean_Data!G2711*(1-Clean_Data!H2711)</f>
        <v>1491.8621999999998</v>
      </c>
      <c r="B2711" t="str">
        <f>IF(ROUND(A2711,2)=ROUND(Clean_Data!L2711,2),"OK","ERROR")</f>
        <v>OK</v>
      </c>
      <c r="C2711" s="4">
        <f>ROUND(A2711-Clean_Data!L2711,2)</f>
        <v>0</v>
      </c>
    </row>
    <row r="2712" spans="1:3" x14ac:dyDescent="0.3">
      <c r="A2712">
        <f>Clean_Data!F2712*Clean_Data!G2712*(1-Clean_Data!H2712)</f>
        <v>2474.3970999999997</v>
      </c>
      <c r="B2712" t="str">
        <f>IF(ROUND(A2712,2)=ROUND(Clean_Data!L2712,2),"OK","ERROR")</f>
        <v>OK</v>
      </c>
      <c r="C2712" s="4">
        <f>ROUND(A2712-Clean_Data!L2712,2)</f>
        <v>0</v>
      </c>
    </row>
    <row r="2713" spans="1:3" x14ac:dyDescent="0.3">
      <c r="A2713">
        <f>Clean_Data!F2713*Clean_Data!G2713*(1-Clean_Data!H2713)</f>
        <v>2138.6801999999998</v>
      </c>
      <c r="B2713" t="str">
        <f>IF(ROUND(A2713,2)=ROUND(Clean_Data!L2713,2),"OK","ERROR")</f>
        <v>OK</v>
      </c>
      <c r="C2713" s="4">
        <f>ROUND(A2713-Clean_Data!L2713,2)</f>
        <v>0</v>
      </c>
    </row>
    <row r="2714" spans="1:3" x14ac:dyDescent="0.3">
      <c r="A2714">
        <f>Clean_Data!F2714*Clean_Data!G2714*(1-Clean_Data!H2714)</f>
        <v>315.44939999999997</v>
      </c>
      <c r="B2714" t="str">
        <f>IF(ROUND(A2714,2)=ROUND(Clean_Data!L2714,2),"OK","ERROR")</f>
        <v>OK</v>
      </c>
      <c r="C2714" s="4">
        <f>ROUND(A2714-Clean_Data!L2714,2)</f>
        <v>0</v>
      </c>
    </row>
    <row r="2715" spans="1:3" x14ac:dyDescent="0.3">
      <c r="A2715">
        <f>Clean_Data!F2715*Clean_Data!G2715*(1-Clean_Data!H2715)</f>
        <v>1319.9325999999999</v>
      </c>
      <c r="B2715" t="str">
        <f>IF(ROUND(A2715,2)=ROUND(Clean_Data!L2715,2),"OK","ERROR")</f>
        <v>OK</v>
      </c>
      <c r="C2715" s="4">
        <f>ROUND(A2715-Clean_Data!L2715,2)</f>
        <v>0</v>
      </c>
    </row>
    <row r="2716" spans="1:3" x14ac:dyDescent="0.3">
      <c r="A2716">
        <f>Clean_Data!F2716*Clean_Data!G2716*(1-Clean_Data!H2716)</f>
        <v>436.02720000000005</v>
      </c>
      <c r="B2716" t="str">
        <f>IF(ROUND(A2716,2)=ROUND(Clean_Data!L2716,2),"OK","ERROR")</f>
        <v>OK</v>
      </c>
      <c r="C2716" s="4">
        <f>ROUND(A2716-Clean_Data!L2716,2)</f>
        <v>0</v>
      </c>
    </row>
    <row r="2717" spans="1:3" x14ac:dyDescent="0.3">
      <c r="A2717">
        <f>Clean_Data!F2717*Clean_Data!G2717*(1-Clean_Data!H2717)</f>
        <v>2875.81</v>
      </c>
      <c r="B2717" t="str">
        <f>IF(ROUND(A2717,2)=ROUND(Clean_Data!L2717,2),"OK","ERROR")</f>
        <v>OK</v>
      </c>
      <c r="C2717" s="4">
        <f>ROUND(A2717-Clean_Data!L2717,2)</f>
        <v>0</v>
      </c>
    </row>
    <row r="2718" spans="1:3" x14ac:dyDescent="0.3">
      <c r="A2718">
        <f>Clean_Data!F2718*Clean_Data!G2718*(1-Clean_Data!H2718)</f>
        <v>2276.3139000000001</v>
      </c>
      <c r="B2718" t="str">
        <f>IF(ROUND(A2718,2)=ROUND(Clean_Data!L2718,2),"OK","ERROR")</f>
        <v>OK</v>
      </c>
      <c r="C2718" s="4">
        <f>ROUND(A2718-Clean_Data!L2718,2)</f>
        <v>0</v>
      </c>
    </row>
    <row r="2719" spans="1:3" x14ac:dyDescent="0.3">
      <c r="A2719">
        <f>Clean_Data!F2719*Clean_Data!G2719*(1-Clean_Data!H2719)</f>
        <v>240.578</v>
      </c>
      <c r="B2719" t="str">
        <f>IF(ROUND(A2719,2)=ROUND(Clean_Data!L2719,2),"OK","ERROR")</f>
        <v>OK</v>
      </c>
      <c r="C2719" s="4">
        <f>ROUND(A2719-Clean_Data!L2719,2)</f>
        <v>0</v>
      </c>
    </row>
    <row r="2720" spans="1:3" x14ac:dyDescent="0.3">
      <c r="A2720">
        <f>Clean_Data!F2720*Clean_Data!G2720*(1-Clean_Data!H2720)</f>
        <v>182.04479999999998</v>
      </c>
      <c r="B2720" t="str">
        <f>IF(ROUND(A2720,2)=ROUND(Clean_Data!L2720,2),"OK","ERROR")</f>
        <v>OK</v>
      </c>
      <c r="C2720" s="4">
        <f>ROUND(A2720-Clean_Data!L2720,2)</f>
        <v>0</v>
      </c>
    </row>
    <row r="2721" spans="1:3" x14ac:dyDescent="0.3">
      <c r="A2721">
        <f>Clean_Data!F2721*Clean_Data!G2721*(1-Clean_Data!H2721)</f>
        <v>228.19499999999996</v>
      </c>
      <c r="B2721" t="str">
        <f>IF(ROUND(A2721,2)=ROUND(Clean_Data!L2721,2),"OK","ERROR")</f>
        <v>ERROR</v>
      </c>
      <c r="C2721" s="4">
        <f>ROUND(A2721-Clean_Data!L2721,2)</f>
        <v>0</v>
      </c>
    </row>
    <row r="2722" spans="1:3" x14ac:dyDescent="0.3">
      <c r="A2722">
        <f>Clean_Data!F2722*Clean_Data!G2722*(1-Clean_Data!H2722)</f>
        <v>250.62400000000002</v>
      </c>
      <c r="B2722" t="str">
        <f>IF(ROUND(A2722,2)=ROUND(Clean_Data!L2722,2),"OK","ERROR")</f>
        <v>OK</v>
      </c>
      <c r="C2722" s="4">
        <f>ROUND(A2722-Clean_Data!L2722,2)</f>
        <v>0</v>
      </c>
    </row>
    <row r="2723" spans="1:3" x14ac:dyDescent="0.3">
      <c r="A2723">
        <f>Clean_Data!F2723*Clean_Data!G2723*(1-Clean_Data!H2723)</f>
        <v>2465.4349999999995</v>
      </c>
      <c r="B2723" t="str">
        <f>IF(ROUND(A2723,2)=ROUND(Clean_Data!L2723,2),"OK","ERROR")</f>
        <v>ERROR</v>
      </c>
      <c r="C2723" s="4">
        <f>ROUND(A2723-Clean_Data!L2723,2)</f>
        <v>0</v>
      </c>
    </row>
    <row r="2724" spans="1:3" x14ac:dyDescent="0.3">
      <c r="A2724">
        <f>Clean_Data!F2724*Clean_Data!G2724*(1-Clean_Data!H2724)</f>
        <v>883.1268</v>
      </c>
      <c r="B2724" t="str">
        <f>IF(ROUND(A2724,2)=ROUND(Clean_Data!L2724,2),"OK","ERROR")</f>
        <v>OK</v>
      </c>
      <c r="C2724" s="4">
        <f>ROUND(A2724-Clean_Data!L2724,2)</f>
        <v>0</v>
      </c>
    </row>
    <row r="2725" spans="1:3" x14ac:dyDescent="0.3">
      <c r="A2725">
        <f>Clean_Data!F2725*Clean_Data!G2725*(1-Clean_Data!H2725)</f>
        <v>1751.9039999999998</v>
      </c>
      <c r="B2725" t="str">
        <f>IF(ROUND(A2725,2)=ROUND(Clean_Data!L2725,2),"OK","ERROR")</f>
        <v>OK</v>
      </c>
      <c r="C2725" s="4">
        <f>ROUND(A2725-Clean_Data!L2725,2)</f>
        <v>0</v>
      </c>
    </row>
    <row r="2726" spans="1:3" x14ac:dyDescent="0.3">
      <c r="A2726">
        <f>Clean_Data!F2726*Clean_Data!G2726*(1-Clean_Data!H2726)</f>
        <v>1404.9551999999999</v>
      </c>
      <c r="B2726" t="str">
        <f>IF(ROUND(A2726,2)=ROUND(Clean_Data!L2726,2),"OK","ERROR")</f>
        <v>OK</v>
      </c>
      <c r="C2726" s="4">
        <f>ROUND(A2726-Clean_Data!L2726,2)</f>
        <v>0</v>
      </c>
    </row>
    <row r="2727" spans="1:3" x14ac:dyDescent="0.3">
      <c r="A2727">
        <f>Clean_Data!F2727*Clean_Data!G2727*(1-Clean_Data!H2727)</f>
        <v>2645.7060000000001</v>
      </c>
      <c r="B2727" t="str">
        <f>IF(ROUND(A2727,2)=ROUND(Clean_Data!L2727,2),"OK","ERROR")</f>
        <v>OK</v>
      </c>
      <c r="C2727" s="4">
        <f>ROUND(A2727-Clean_Data!L2727,2)</f>
        <v>0</v>
      </c>
    </row>
    <row r="2728" spans="1:3" x14ac:dyDescent="0.3">
      <c r="A2728">
        <f>Clean_Data!F2728*Clean_Data!G2728*(1-Clean_Data!H2728)</f>
        <v>352.8</v>
      </c>
      <c r="B2728" t="str">
        <f>IF(ROUND(A2728,2)=ROUND(Clean_Data!L2728,2),"OK","ERROR")</f>
        <v>OK</v>
      </c>
      <c r="C2728" s="4">
        <f>ROUND(A2728-Clean_Data!L2728,2)</f>
        <v>0</v>
      </c>
    </row>
    <row r="2729" spans="1:3" x14ac:dyDescent="0.3">
      <c r="A2729">
        <f>Clean_Data!F2729*Clean_Data!G2729*(1-Clean_Data!H2729)</f>
        <v>1046.0267999999999</v>
      </c>
      <c r="B2729" t="str">
        <f>IF(ROUND(A2729,2)=ROUND(Clean_Data!L2729,2),"OK","ERROR")</f>
        <v>OK</v>
      </c>
      <c r="C2729" s="4">
        <f>ROUND(A2729-Clean_Data!L2729,2)</f>
        <v>0</v>
      </c>
    </row>
    <row r="2730" spans="1:3" x14ac:dyDescent="0.3">
      <c r="A2730">
        <f>Clean_Data!F2730*Clean_Data!G2730*(1-Clean_Data!H2730)</f>
        <v>801.49059999999986</v>
      </c>
      <c r="B2730" t="str">
        <f>IF(ROUND(A2730,2)=ROUND(Clean_Data!L2730,2),"OK","ERROR")</f>
        <v>OK</v>
      </c>
      <c r="C2730" s="4">
        <f>ROUND(A2730-Clean_Data!L2730,2)</f>
        <v>0</v>
      </c>
    </row>
    <row r="2731" spans="1:3" x14ac:dyDescent="0.3">
      <c r="A2731">
        <f>Clean_Data!F2731*Clean_Data!G2731*(1-Clean_Data!H2731)</f>
        <v>478.64179999999999</v>
      </c>
      <c r="B2731" t="str">
        <f>IF(ROUND(A2731,2)=ROUND(Clean_Data!L2731,2),"OK","ERROR")</f>
        <v>OK</v>
      </c>
      <c r="C2731" s="4">
        <f>ROUND(A2731-Clean_Data!L2731,2)</f>
        <v>0</v>
      </c>
    </row>
    <row r="2732" spans="1:3" x14ac:dyDescent="0.3">
      <c r="A2732">
        <f>Clean_Data!F2732*Clean_Data!G2732*(1-Clean_Data!H2732)</f>
        <v>1782.252</v>
      </c>
      <c r="B2732" t="str">
        <f>IF(ROUND(A2732,2)=ROUND(Clean_Data!L2732,2),"OK","ERROR")</f>
        <v>OK</v>
      </c>
      <c r="C2732" s="4">
        <f>ROUND(A2732-Clean_Data!L2732,2)</f>
        <v>0</v>
      </c>
    </row>
    <row r="2733" spans="1:3" x14ac:dyDescent="0.3">
      <c r="A2733">
        <f>Clean_Data!F2733*Clean_Data!G2733*(1-Clean_Data!H2733)</f>
        <v>516.76</v>
      </c>
      <c r="B2733" t="str">
        <f>IF(ROUND(A2733,2)=ROUND(Clean_Data!L2733,2),"OK","ERROR")</f>
        <v>OK</v>
      </c>
      <c r="C2733" s="4">
        <f>ROUND(A2733-Clean_Data!L2733,2)</f>
        <v>0</v>
      </c>
    </row>
    <row r="2734" spans="1:3" x14ac:dyDescent="0.3">
      <c r="A2734">
        <f>Clean_Data!F2734*Clean_Data!G2734*(1-Clean_Data!H2734)</f>
        <v>150.2216</v>
      </c>
      <c r="B2734" t="str">
        <f>IF(ROUND(A2734,2)=ROUND(Clean_Data!L2734,2),"OK","ERROR")</f>
        <v>OK</v>
      </c>
      <c r="C2734" s="4">
        <f>ROUND(A2734-Clean_Data!L2734,2)</f>
        <v>0</v>
      </c>
    </row>
    <row r="2735" spans="1:3" x14ac:dyDescent="0.3">
      <c r="A2735">
        <f>Clean_Data!F2735*Clean_Data!G2735*(1-Clean_Data!H2735)</f>
        <v>47.158799999999999</v>
      </c>
      <c r="B2735" t="str">
        <f>IF(ROUND(A2735,2)=ROUND(Clean_Data!L2735,2),"OK","ERROR")</f>
        <v>OK</v>
      </c>
      <c r="C2735" s="4">
        <f>ROUND(A2735-Clean_Data!L2735,2)</f>
        <v>0</v>
      </c>
    </row>
    <row r="2736" spans="1:3" x14ac:dyDescent="0.3">
      <c r="A2736">
        <f>Clean_Data!F2736*Clean_Data!G2736*(1-Clean_Data!H2736)</f>
        <v>828.28129999999987</v>
      </c>
      <c r="B2736" t="str">
        <f>IF(ROUND(A2736,2)=ROUND(Clean_Data!L2736,2),"OK","ERROR")</f>
        <v>OK</v>
      </c>
      <c r="C2736" s="4">
        <f>ROUND(A2736-Clean_Data!L2736,2)</f>
        <v>0</v>
      </c>
    </row>
    <row r="2737" spans="1:3" x14ac:dyDescent="0.3">
      <c r="A2737">
        <f>Clean_Data!F2737*Clean_Data!G2737*(1-Clean_Data!H2737)</f>
        <v>1221.2189999999998</v>
      </c>
      <c r="B2737" t="str">
        <f>IF(ROUND(A2737,2)=ROUND(Clean_Data!L2737,2),"OK","ERROR")</f>
        <v>OK</v>
      </c>
      <c r="C2737" s="4">
        <f>ROUND(A2737-Clean_Data!L2737,2)</f>
        <v>0</v>
      </c>
    </row>
    <row r="2738" spans="1:3" x14ac:dyDescent="0.3">
      <c r="A2738">
        <f>Clean_Data!F2738*Clean_Data!G2738*(1-Clean_Data!H2738)</f>
        <v>867.2435999999999</v>
      </c>
      <c r="B2738" t="str">
        <f>IF(ROUND(A2738,2)=ROUND(Clean_Data!L2738,2),"OK","ERROR")</f>
        <v>OK</v>
      </c>
      <c r="C2738" s="4">
        <f>ROUND(A2738-Clean_Data!L2738,2)</f>
        <v>0</v>
      </c>
    </row>
    <row r="2739" spans="1:3" x14ac:dyDescent="0.3">
      <c r="A2739">
        <f>Clean_Data!F2739*Clean_Data!G2739*(1-Clean_Data!H2739)</f>
        <v>331.14749999999998</v>
      </c>
      <c r="B2739" t="str">
        <f>IF(ROUND(A2739,2)=ROUND(Clean_Data!L2739,2),"OK","ERROR")</f>
        <v>OK</v>
      </c>
      <c r="C2739" s="4">
        <f>ROUND(A2739-Clean_Data!L2739,2)</f>
        <v>0</v>
      </c>
    </row>
    <row r="2740" spans="1:3" x14ac:dyDescent="0.3">
      <c r="A2740">
        <f>Clean_Data!F2740*Clean_Data!G2740*(1-Clean_Data!H2740)</f>
        <v>701.4384</v>
      </c>
      <c r="B2740" t="str">
        <f>IF(ROUND(A2740,2)=ROUND(Clean_Data!L2740,2),"OK","ERROR")</f>
        <v>OK</v>
      </c>
      <c r="C2740" s="4">
        <f>ROUND(A2740-Clean_Data!L2740,2)</f>
        <v>0</v>
      </c>
    </row>
    <row r="2741" spans="1:3" x14ac:dyDescent="0.3">
      <c r="A2741">
        <f>Clean_Data!F2741*Clean_Data!G2741*(1-Clean_Data!H2741)</f>
        <v>1169.6875</v>
      </c>
      <c r="B2741" t="str">
        <f>IF(ROUND(A2741,2)=ROUND(Clean_Data!L2741,2),"OK","ERROR")</f>
        <v>OK</v>
      </c>
      <c r="C2741" s="4">
        <f>ROUND(A2741-Clean_Data!L2741,2)</f>
        <v>0</v>
      </c>
    </row>
    <row r="2742" spans="1:3" x14ac:dyDescent="0.3">
      <c r="A2742">
        <f>Clean_Data!F2742*Clean_Data!G2742*(1-Clean_Data!H2742)</f>
        <v>2449.1224999999999</v>
      </c>
      <c r="B2742" t="str">
        <f>IF(ROUND(A2742,2)=ROUND(Clean_Data!L2742,2),"OK","ERROR")</f>
        <v>OK</v>
      </c>
      <c r="C2742" s="4">
        <f>ROUND(A2742-Clean_Data!L2742,2)</f>
        <v>0</v>
      </c>
    </row>
    <row r="2743" spans="1:3" x14ac:dyDescent="0.3">
      <c r="A2743">
        <f>Clean_Data!F2743*Clean_Data!G2743*(1-Clean_Data!H2743)</f>
        <v>575.88440000000003</v>
      </c>
      <c r="B2743" t="str">
        <f>IF(ROUND(A2743,2)=ROUND(Clean_Data!L2743,2),"OK","ERROR")</f>
        <v>OK</v>
      </c>
      <c r="C2743" s="4">
        <f>ROUND(A2743-Clean_Data!L2743,2)</f>
        <v>0</v>
      </c>
    </row>
    <row r="2744" spans="1:3" x14ac:dyDescent="0.3">
      <c r="A2744">
        <f>Clean_Data!F2744*Clean_Data!G2744*(1-Clean_Data!H2744)</f>
        <v>221.0692</v>
      </c>
      <c r="B2744" t="str">
        <f>IF(ROUND(A2744,2)=ROUND(Clean_Data!L2744,2),"OK","ERROR")</f>
        <v>OK</v>
      </c>
      <c r="C2744" s="4">
        <f>ROUND(A2744-Clean_Data!L2744,2)</f>
        <v>0</v>
      </c>
    </row>
    <row r="2745" spans="1:3" x14ac:dyDescent="0.3">
      <c r="A2745">
        <f>Clean_Data!F2745*Clean_Data!G2745*(1-Clean_Data!H2745)</f>
        <v>848.66159999999991</v>
      </c>
      <c r="B2745" t="str">
        <f>IF(ROUND(A2745,2)=ROUND(Clean_Data!L2745,2),"OK","ERROR")</f>
        <v>OK</v>
      </c>
      <c r="C2745" s="4">
        <f>ROUND(A2745-Clean_Data!L2745,2)</f>
        <v>0</v>
      </c>
    </row>
    <row r="2746" spans="1:3" x14ac:dyDescent="0.3">
      <c r="A2746">
        <f>Clean_Data!F2746*Clean_Data!G2746*(1-Clean_Data!H2746)</f>
        <v>256.38119999999998</v>
      </c>
      <c r="B2746" t="str">
        <f>IF(ROUND(A2746,2)=ROUND(Clean_Data!L2746,2),"OK","ERROR")</f>
        <v>OK</v>
      </c>
      <c r="C2746" s="4">
        <f>ROUND(A2746-Clean_Data!L2746,2)</f>
        <v>0</v>
      </c>
    </row>
    <row r="2747" spans="1:3" x14ac:dyDescent="0.3">
      <c r="A2747">
        <f>Clean_Data!F2747*Clean_Data!G2747*(1-Clean_Data!H2747)</f>
        <v>1387.3139999999999</v>
      </c>
      <c r="B2747" t="str">
        <f>IF(ROUND(A2747,2)=ROUND(Clean_Data!L2747,2),"OK","ERROR")</f>
        <v>OK</v>
      </c>
      <c r="C2747" s="4">
        <f>ROUND(A2747-Clean_Data!L2747,2)</f>
        <v>0</v>
      </c>
    </row>
    <row r="2748" spans="1:3" x14ac:dyDescent="0.3">
      <c r="A2748">
        <f>Clean_Data!F2748*Clean_Data!G2748*(1-Clean_Data!H2748)</f>
        <v>421.02339999999998</v>
      </c>
      <c r="B2748" t="str">
        <f>IF(ROUND(A2748,2)=ROUND(Clean_Data!L2748,2),"OK","ERROR")</f>
        <v>OK</v>
      </c>
      <c r="C2748" s="4">
        <f>ROUND(A2748-Clean_Data!L2748,2)</f>
        <v>0</v>
      </c>
    </row>
    <row r="2749" spans="1:3" x14ac:dyDescent="0.3">
      <c r="A2749">
        <f>Clean_Data!F2749*Clean_Data!G2749*(1-Clean_Data!H2749)</f>
        <v>278.19659999999993</v>
      </c>
      <c r="B2749" t="str">
        <f>IF(ROUND(A2749,2)=ROUND(Clean_Data!L2749,2),"OK","ERROR")</f>
        <v>OK</v>
      </c>
      <c r="C2749" s="4">
        <f>ROUND(A2749-Clean_Data!L2749,2)</f>
        <v>0</v>
      </c>
    </row>
    <row r="2750" spans="1:3" x14ac:dyDescent="0.3">
      <c r="A2750">
        <f>Clean_Data!F2750*Clean_Data!G2750*(1-Clean_Data!H2750)</f>
        <v>345.303</v>
      </c>
      <c r="B2750" t="str">
        <f>IF(ROUND(A2750,2)=ROUND(Clean_Data!L2750,2),"OK","ERROR")</f>
        <v>OK</v>
      </c>
      <c r="C2750" s="4">
        <f>ROUND(A2750-Clean_Data!L2750,2)</f>
        <v>0</v>
      </c>
    </row>
    <row r="2751" spans="1:3" x14ac:dyDescent="0.3">
      <c r="A2751">
        <f>Clean_Data!F2751*Clean_Data!G2751*(1-Clean_Data!H2751)</f>
        <v>1380.2345999999998</v>
      </c>
      <c r="B2751" t="str">
        <f>IF(ROUND(A2751,2)=ROUND(Clean_Data!L2751,2),"OK","ERROR")</f>
        <v>OK</v>
      </c>
      <c r="C2751" s="4">
        <f>ROUND(A2751-Clean_Data!L2751,2)</f>
        <v>0</v>
      </c>
    </row>
    <row r="2752" spans="1:3" x14ac:dyDescent="0.3">
      <c r="A2752">
        <f>Clean_Data!F2752*Clean_Data!G2752*(1-Clean_Data!H2752)</f>
        <v>198.9204</v>
      </c>
      <c r="B2752" t="str">
        <f>IF(ROUND(A2752,2)=ROUND(Clean_Data!L2752,2),"OK","ERROR")</f>
        <v>OK</v>
      </c>
      <c r="C2752" s="4">
        <f>ROUND(A2752-Clean_Data!L2752,2)</f>
        <v>0</v>
      </c>
    </row>
    <row r="2753" spans="1:3" x14ac:dyDescent="0.3">
      <c r="A2753">
        <f>Clean_Data!F2753*Clean_Data!G2753*(1-Clean_Data!H2753)</f>
        <v>882.3438000000001</v>
      </c>
      <c r="B2753" t="str">
        <f>IF(ROUND(A2753,2)=ROUND(Clean_Data!L2753,2),"OK","ERROR")</f>
        <v>OK</v>
      </c>
      <c r="C2753" s="4">
        <f>ROUND(A2753-Clean_Data!L2753,2)</f>
        <v>0</v>
      </c>
    </row>
    <row r="2754" spans="1:3" x14ac:dyDescent="0.3">
      <c r="A2754">
        <f>Clean_Data!F2754*Clean_Data!G2754*(1-Clean_Data!H2754)</f>
        <v>247.42799999999997</v>
      </c>
      <c r="B2754" t="str">
        <f>IF(ROUND(A2754,2)=ROUND(Clean_Data!L2754,2),"OK","ERROR")</f>
        <v>OK</v>
      </c>
      <c r="C2754" s="4">
        <f>ROUND(A2754-Clean_Data!L2754,2)</f>
        <v>0</v>
      </c>
    </row>
    <row r="2755" spans="1:3" x14ac:dyDescent="0.3">
      <c r="A2755">
        <f>Clean_Data!F2755*Clean_Data!G2755*(1-Clean_Data!H2755)</f>
        <v>728.60579999999993</v>
      </c>
      <c r="B2755" t="str">
        <f>IF(ROUND(A2755,2)=ROUND(Clean_Data!L2755,2),"OK","ERROR")</f>
        <v>OK</v>
      </c>
      <c r="C2755" s="4">
        <f>ROUND(A2755-Clean_Data!L2755,2)</f>
        <v>0</v>
      </c>
    </row>
    <row r="2756" spans="1:3" x14ac:dyDescent="0.3">
      <c r="A2756">
        <f>Clean_Data!F2756*Clean_Data!G2756*(1-Clean_Data!H2756)</f>
        <v>2502.7548000000002</v>
      </c>
      <c r="B2756" t="str">
        <f>IF(ROUND(A2756,2)=ROUND(Clean_Data!L2756,2),"OK","ERROR")</f>
        <v>OK</v>
      </c>
      <c r="C2756" s="4">
        <f>ROUND(A2756-Clean_Data!L2756,2)</f>
        <v>0</v>
      </c>
    </row>
    <row r="2757" spans="1:3" x14ac:dyDescent="0.3">
      <c r="A2757">
        <f>Clean_Data!F2757*Clean_Data!G2757*(1-Clean_Data!H2757)</f>
        <v>722.71569999999997</v>
      </c>
      <c r="B2757" t="str">
        <f>IF(ROUND(A2757,2)=ROUND(Clean_Data!L2757,2),"OK","ERROR")</f>
        <v>OK</v>
      </c>
      <c r="C2757" s="4">
        <f>ROUND(A2757-Clean_Data!L2757,2)</f>
        <v>0</v>
      </c>
    </row>
    <row r="2758" spans="1:3" x14ac:dyDescent="0.3">
      <c r="A2758">
        <f>Clean_Data!F2758*Clean_Data!G2758*(1-Clean_Data!H2758)</f>
        <v>3114.2159999999999</v>
      </c>
      <c r="B2758" t="str">
        <f>IF(ROUND(A2758,2)=ROUND(Clean_Data!L2758,2),"OK","ERROR")</f>
        <v>OK</v>
      </c>
      <c r="C2758" s="4">
        <f>ROUND(A2758-Clean_Data!L2758,2)</f>
        <v>0</v>
      </c>
    </row>
    <row r="2759" spans="1:3" x14ac:dyDescent="0.3">
      <c r="A2759">
        <f>Clean_Data!F2759*Clean_Data!G2759*(1-Clean_Data!H2759)</f>
        <v>767.17200000000003</v>
      </c>
      <c r="B2759" t="str">
        <f>IF(ROUND(A2759,2)=ROUND(Clean_Data!L2759,2),"OK","ERROR")</f>
        <v>OK</v>
      </c>
      <c r="C2759" s="4">
        <f>ROUND(A2759-Clean_Data!L2759,2)</f>
        <v>0</v>
      </c>
    </row>
    <row r="2760" spans="1:3" x14ac:dyDescent="0.3">
      <c r="A2760">
        <f>Clean_Data!F2760*Clean_Data!G2760*(1-Clean_Data!H2760)</f>
        <v>1864.508</v>
      </c>
      <c r="B2760" t="str">
        <f>IF(ROUND(A2760,2)=ROUND(Clean_Data!L2760,2),"OK","ERROR")</f>
        <v>OK</v>
      </c>
      <c r="C2760" s="4">
        <f>ROUND(A2760-Clean_Data!L2760,2)</f>
        <v>0</v>
      </c>
    </row>
    <row r="2761" spans="1:3" x14ac:dyDescent="0.3">
      <c r="A2761">
        <f>Clean_Data!F2761*Clean_Data!G2761*(1-Clean_Data!H2761)</f>
        <v>168.33629999999999</v>
      </c>
      <c r="B2761" t="str">
        <f>IF(ROUND(A2761,2)=ROUND(Clean_Data!L2761,2),"OK","ERROR")</f>
        <v>OK</v>
      </c>
      <c r="C2761" s="4">
        <f>ROUND(A2761-Clean_Data!L2761,2)</f>
        <v>0</v>
      </c>
    </row>
    <row r="2762" spans="1:3" x14ac:dyDescent="0.3">
      <c r="A2762">
        <f>Clean_Data!F2762*Clean_Data!G2762*(1-Clean_Data!H2762)</f>
        <v>1375.4495999999999</v>
      </c>
      <c r="B2762" t="str">
        <f>IF(ROUND(A2762,2)=ROUND(Clean_Data!L2762,2),"OK","ERROR")</f>
        <v>OK</v>
      </c>
      <c r="C2762" s="4">
        <f>ROUND(A2762-Clean_Data!L2762,2)</f>
        <v>0</v>
      </c>
    </row>
    <row r="2763" spans="1:3" x14ac:dyDescent="0.3">
      <c r="A2763">
        <f>Clean_Data!F2763*Clean_Data!G2763*(1-Clean_Data!H2763)</f>
        <v>946.29239999999993</v>
      </c>
      <c r="B2763" t="str">
        <f>IF(ROUND(A2763,2)=ROUND(Clean_Data!L2763,2),"OK","ERROR")</f>
        <v>OK</v>
      </c>
      <c r="C2763" s="4">
        <f>ROUND(A2763-Clean_Data!L2763,2)</f>
        <v>0</v>
      </c>
    </row>
    <row r="2764" spans="1:3" x14ac:dyDescent="0.3">
      <c r="A2764">
        <f>Clean_Data!F2764*Clean_Data!G2764*(1-Clean_Data!H2764)</f>
        <v>601.69229999999993</v>
      </c>
      <c r="B2764" t="str">
        <f>IF(ROUND(A2764,2)=ROUND(Clean_Data!L2764,2),"OK","ERROR")</f>
        <v>OK</v>
      </c>
      <c r="C2764" s="4">
        <f>ROUND(A2764-Clean_Data!L2764,2)</f>
        <v>0</v>
      </c>
    </row>
    <row r="2765" spans="1:3" x14ac:dyDescent="0.3">
      <c r="A2765">
        <f>Clean_Data!F2765*Clean_Data!G2765*(1-Clean_Data!H2765)</f>
        <v>445.24800000000005</v>
      </c>
      <c r="B2765" t="str">
        <f>IF(ROUND(A2765,2)=ROUND(Clean_Data!L2765,2),"OK","ERROR")</f>
        <v>OK</v>
      </c>
      <c r="C2765" s="4">
        <f>ROUND(A2765-Clean_Data!L2765,2)</f>
        <v>0</v>
      </c>
    </row>
    <row r="2766" spans="1:3" x14ac:dyDescent="0.3">
      <c r="A2766">
        <f>Clean_Data!F2766*Clean_Data!G2766*(1-Clean_Data!H2766)</f>
        <v>35.328800000000001</v>
      </c>
      <c r="B2766" t="str">
        <f>IF(ROUND(A2766,2)=ROUND(Clean_Data!L2766,2),"OK","ERROR")</f>
        <v>OK</v>
      </c>
      <c r="C2766" s="4">
        <f>ROUND(A2766-Clean_Data!L2766,2)</f>
        <v>0</v>
      </c>
    </row>
    <row r="2767" spans="1:3" x14ac:dyDescent="0.3">
      <c r="A2767">
        <f>Clean_Data!F2767*Clean_Data!G2767*(1-Clean_Data!H2767)</f>
        <v>42.653700000000001</v>
      </c>
      <c r="B2767" t="str">
        <f>IF(ROUND(A2767,2)=ROUND(Clean_Data!L2767,2),"OK","ERROR")</f>
        <v>OK</v>
      </c>
      <c r="C2767" s="4">
        <f>ROUND(A2767-Clean_Data!L2767,2)</f>
        <v>0</v>
      </c>
    </row>
    <row r="2768" spans="1:3" x14ac:dyDescent="0.3">
      <c r="A2768">
        <f>Clean_Data!F2768*Clean_Data!G2768*(1-Clean_Data!H2768)</f>
        <v>2232.8298</v>
      </c>
      <c r="B2768" t="str">
        <f>IF(ROUND(A2768,2)=ROUND(Clean_Data!L2768,2),"OK","ERROR")</f>
        <v>OK</v>
      </c>
      <c r="C2768" s="4">
        <f>ROUND(A2768-Clean_Data!L2768,2)</f>
        <v>0</v>
      </c>
    </row>
    <row r="2769" spans="1:3" x14ac:dyDescent="0.3">
      <c r="A2769">
        <f>Clean_Data!F2769*Clean_Data!G2769*(1-Clean_Data!H2769)</f>
        <v>2072.0250000000001</v>
      </c>
      <c r="B2769" t="str">
        <f>IF(ROUND(A2769,2)=ROUND(Clean_Data!L2769,2),"OK","ERROR")</f>
        <v>ERROR</v>
      </c>
      <c r="C2769" s="4">
        <f>ROUND(A2769-Clean_Data!L2769,2)</f>
        <v>0.01</v>
      </c>
    </row>
    <row r="2770" spans="1:3" x14ac:dyDescent="0.3">
      <c r="A2770">
        <f>Clean_Data!F2770*Clean_Data!G2770*(1-Clean_Data!H2770)</f>
        <v>2735.3969999999999</v>
      </c>
      <c r="B2770" t="str">
        <f>IF(ROUND(A2770,2)=ROUND(Clean_Data!L2770,2),"OK","ERROR")</f>
        <v>OK</v>
      </c>
      <c r="C2770" s="4">
        <f>ROUND(A2770-Clean_Data!L2770,2)</f>
        <v>0</v>
      </c>
    </row>
    <row r="2771" spans="1:3" x14ac:dyDescent="0.3">
      <c r="A2771">
        <f>Clean_Data!F2771*Clean_Data!G2771*(1-Clean_Data!H2771)</f>
        <v>916.87480000000016</v>
      </c>
      <c r="B2771" t="str">
        <f>IF(ROUND(A2771,2)=ROUND(Clean_Data!L2771,2),"OK","ERROR")</f>
        <v>OK</v>
      </c>
      <c r="C2771" s="4">
        <f>ROUND(A2771-Clean_Data!L2771,2)</f>
        <v>0</v>
      </c>
    </row>
    <row r="2772" spans="1:3" x14ac:dyDescent="0.3">
      <c r="A2772">
        <f>Clean_Data!F2772*Clean_Data!G2772*(1-Clean_Data!H2772)</f>
        <v>373.71100000000001</v>
      </c>
      <c r="B2772" t="str">
        <f>IF(ROUND(A2772,2)=ROUND(Clean_Data!L2772,2),"OK","ERROR")</f>
        <v>OK</v>
      </c>
      <c r="C2772" s="4">
        <f>ROUND(A2772-Clean_Data!L2772,2)</f>
        <v>0</v>
      </c>
    </row>
    <row r="2773" spans="1:3" x14ac:dyDescent="0.3">
      <c r="A2773">
        <f>Clean_Data!F2773*Clean_Data!G2773*(1-Clean_Data!H2773)</f>
        <v>428.01639999999998</v>
      </c>
      <c r="B2773" t="str">
        <f>IF(ROUND(A2773,2)=ROUND(Clean_Data!L2773,2),"OK","ERROR")</f>
        <v>OK</v>
      </c>
      <c r="C2773" s="4">
        <f>ROUND(A2773-Clean_Data!L2773,2)</f>
        <v>0</v>
      </c>
    </row>
    <row r="2774" spans="1:3" x14ac:dyDescent="0.3">
      <c r="A2774">
        <f>Clean_Data!F2774*Clean_Data!G2774*(1-Clean_Data!H2774)</f>
        <v>2201.904</v>
      </c>
      <c r="B2774" t="str">
        <f>IF(ROUND(A2774,2)=ROUND(Clean_Data!L2774,2),"OK","ERROR")</f>
        <v>OK</v>
      </c>
      <c r="C2774" s="4">
        <f>ROUND(A2774-Clean_Data!L2774,2)</f>
        <v>0</v>
      </c>
    </row>
    <row r="2775" spans="1:3" x14ac:dyDescent="0.3">
      <c r="A2775">
        <f>Clean_Data!F2775*Clean_Data!G2775*(1-Clean_Data!H2775)</f>
        <v>208.8768</v>
      </c>
      <c r="B2775" t="str">
        <f>IF(ROUND(A2775,2)=ROUND(Clean_Data!L2775,2),"OK","ERROR")</f>
        <v>OK</v>
      </c>
      <c r="C2775" s="4">
        <f>ROUND(A2775-Clean_Data!L2775,2)</f>
        <v>0</v>
      </c>
    </row>
    <row r="2776" spans="1:3" x14ac:dyDescent="0.3">
      <c r="A2776">
        <f>Clean_Data!F2776*Clean_Data!G2776*(1-Clean_Data!H2776)</f>
        <v>1387.2349999999999</v>
      </c>
      <c r="B2776" t="str">
        <f>IF(ROUND(A2776,2)=ROUND(Clean_Data!L2776,2),"OK","ERROR")</f>
        <v>OK</v>
      </c>
      <c r="C2776" s="4">
        <f>ROUND(A2776-Clean_Data!L2776,2)</f>
        <v>-0.01</v>
      </c>
    </row>
    <row r="2777" spans="1:3" x14ac:dyDescent="0.3">
      <c r="A2777">
        <f>Clean_Data!F2777*Clean_Data!G2777*(1-Clean_Data!H2777)</f>
        <v>1594.0679999999998</v>
      </c>
      <c r="B2777" t="str">
        <f>IF(ROUND(A2777,2)=ROUND(Clean_Data!L2777,2),"OK","ERROR")</f>
        <v>OK</v>
      </c>
      <c r="C2777" s="4">
        <f>ROUND(A2777-Clean_Data!L2777,2)</f>
        <v>0</v>
      </c>
    </row>
    <row r="2778" spans="1:3" x14ac:dyDescent="0.3">
      <c r="A2778">
        <f>Clean_Data!F2778*Clean_Data!G2778*(1-Clean_Data!H2778)</f>
        <v>42.022199999999998</v>
      </c>
      <c r="B2778" t="str">
        <f>IF(ROUND(A2778,2)=ROUND(Clean_Data!L2778,2),"OK","ERROR")</f>
        <v>OK</v>
      </c>
      <c r="C2778" s="4">
        <f>ROUND(A2778-Clean_Data!L2778,2)</f>
        <v>0</v>
      </c>
    </row>
    <row r="2779" spans="1:3" x14ac:dyDescent="0.3">
      <c r="A2779">
        <f>Clean_Data!F2779*Clean_Data!G2779*(1-Clean_Data!H2779)</f>
        <v>276.45760000000001</v>
      </c>
      <c r="B2779" t="str">
        <f>IF(ROUND(A2779,2)=ROUND(Clean_Data!L2779,2),"OK","ERROR")</f>
        <v>OK</v>
      </c>
      <c r="C2779" s="4">
        <f>ROUND(A2779-Clean_Data!L2779,2)</f>
        <v>0</v>
      </c>
    </row>
    <row r="2780" spans="1:3" x14ac:dyDescent="0.3">
      <c r="A2780">
        <f>Clean_Data!F2780*Clean_Data!G2780*(1-Clean_Data!H2780)</f>
        <v>833.68619999999999</v>
      </c>
      <c r="B2780" t="str">
        <f>IF(ROUND(A2780,2)=ROUND(Clean_Data!L2780,2),"OK","ERROR")</f>
        <v>OK</v>
      </c>
      <c r="C2780" s="4">
        <f>ROUND(A2780-Clean_Data!L2780,2)</f>
        <v>0</v>
      </c>
    </row>
    <row r="2781" spans="1:3" x14ac:dyDescent="0.3">
      <c r="A2781">
        <f>Clean_Data!F2781*Clean_Data!G2781*(1-Clean_Data!H2781)</f>
        <v>2311.29</v>
      </c>
      <c r="B2781" t="str">
        <f>IF(ROUND(A2781,2)=ROUND(Clean_Data!L2781,2),"OK","ERROR")</f>
        <v>OK</v>
      </c>
      <c r="C2781" s="4">
        <f>ROUND(A2781-Clean_Data!L2781,2)</f>
        <v>0</v>
      </c>
    </row>
    <row r="2782" spans="1:3" x14ac:dyDescent="0.3">
      <c r="A2782">
        <f>Clean_Data!F2782*Clean_Data!G2782*(1-Clean_Data!H2782)</f>
        <v>330.26070000000004</v>
      </c>
      <c r="B2782" t="str">
        <f>IF(ROUND(A2782,2)=ROUND(Clean_Data!L2782,2),"OK","ERROR")</f>
        <v>OK</v>
      </c>
      <c r="C2782" s="4">
        <f>ROUND(A2782-Clean_Data!L2782,2)</f>
        <v>0</v>
      </c>
    </row>
    <row r="2783" spans="1:3" x14ac:dyDescent="0.3">
      <c r="A2783">
        <f>Clean_Data!F2783*Clean_Data!G2783*(1-Clean_Data!H2783)</f>
        <v>1750.0559999999998</v>
      </c>
      <c r="B2783" t="str">
        <f>IF(ROUND(A2783,2)=ROUND(Clean_Data!L2783,2),"OK","ERROR")</f>
        <v>OK</v>
      </c>
      <c r="C2783" s="4">
        <f>ROUND(A2783-Clean_Data!L2783,2)</f>
        <v>0</v>
      </c>
    </row>
    <row r="2784" spans="1:3" x14ac:dyDescent="0.3">
      <c r="A2784">
        <f>Clean_Data!F2784*Clean_Data!G2784*(1-Clean_Data!H2784)</f>
        <v>952.16160000000002</v>
      </c>
      <c r="B2784" t="str">
        <f>IF(ROUND(A2784,2)=ROUND(Clean_Data!L2784,2),"OK","ERROR")</f>
        <v>OK</v>
      </c>
      <c r="C2784" s="4">
        <f>ROUND(A2784-Clean_Data!L2784,2)</f>
        <v>0</v>
      </c>
    </row>
    <row r="2785" spans="1:3" x14ac:dyDescent="0.3">
      <c r="A2785">
        <f>Clean_Data!F2785*Clean_Data!G2785*(1-Clean_Data!H2785)</f>
        <v>523.65479999999991</v>
      </c>
      <c r="B2785" t="str">
        <f>IF(ROUND(A2785,2)=ROUND(Clean_Data!L2785,2),"OK","ERROR")</f>
        <v>OK</v>
      </c>
      <c r="C2785" s="4">
        <f>ROUND(A2785-Clean_Data!L2785,2)</f>
        <v>0</v>
      </c>
    </row>
    <row r="2786" spans="1:3" x14ac:dyDescent="0.3">
      <c r="A2786">
        <f>Clean_Data!F2786*Clean_Data!G2786*(1-Clean_Data!H2786)</f>
        <v>522.12160000000006</v>
      </c>
      <c r="B2786" t="str">
        <f>IF(ROUND(A2786,2)=ROUND(Clean_Data!L2786,2),"OK","ERROR")</f>
        <v>OK</v>
      </c>
      <c r="C2786" s="4">
        <f>ROUND(A2786-Clean_Data!L2786,2)</f>
        <v>0</v>
      </c>
    </row>
    <row r="2787" spans="1:3" x14ac:dyDescent="0.3">
      <c r="A2787">
        <f>Clean_Data!F2787*Clean_Data!G2787*(1-Clean_Data!H2787)</f>
        <v>1093.5329999999999</v>
      </c>
      <c r="B2787" t="str">
        <f>IF(ROUND(A2787,2)=ROUND(Clean_Data!L2787,2),"OK","ERROR")</f>
        <v>OK</v>
      </c>
      <c r="C2787" s="4">
        <f>ROUND(A2787-Clean_Data!L2787,2)</f>
        <v>0</v>
      </c>
    </row>
    <row r="2788" spans="1:3" x14ac:dyDescent="0.3">
      <c r="A2788">
        <f>Clean_Data!F2788*Clean_Data!G2788*(1-Clean_Data!H2788)</f>
        <v>86.169599999999988</v>
      </c>
      <c r="B2788" t="str">
        <f>IF(ROUND(A2788,2)=ROUND(Clean_Data!L2788,2),"OK","ERROR")</f>
        <v>OK</v>
      </c>
      <c r="C2788" s="4">
        <f>ROUND(A2788-Clean_Data!L2788,2)</f>
        <v>0</v>
      </c>
    </row>
    <row r="2789" spans="1:3" x14ac:dyDescent="0.3">
      <c r="A2789">
        <f>Clean_Data!F2789*Clean_Data!G2789*(1-Clean_Data!H2789)</f>
        <v>307.40339999999998</v>
      </c>
      <c r="B2789" t="str">
        <f>IF(ROUND(A2789,2)=ROUND(Clean_Data!L2789,2),"OK","ERROR")</f>
        <v>OK</v>
      </c>
      <c r="C2789" s="4">
        <f>ROUND(A2789-Clean_Data!L2789,2)</f>
        <v>0</v>
      </c>
    </row>
    <row r="2790" spans="1:3" x14ac:dyDescent="0.3">
      <c r="A2790">
        <f>Clean_Data!F2790*Clean_Data!G2790*(1-Clean_Data!H2790)</f>
        <v>353.75999999999993</v>
      </c>
      <c r="B2790" t="str">
        <f>IF(ROUND(A2790,2)=ROUND(Clean_Data!L2790,2),"OK","ERROR")</f>
        <v>OK</v>
      </c>
      <c r="C2790" s="4">
        <f>ROUND(A2790-Clean_Data!L2790,2)</f>
        <v>0</v>
      </c>
    </row>
    <row r="2791" spans="1:3" x14ac:dyDescent="0.3">
      <c r="A2791">
        <f>Clean_Data!F2791*Clean_Data!G2791*(1-Clean_Data!H2791)</f>
        <v>189.7124</v>
      </c>
      <c r="B2791" t="str">
        <f>IF(ROUND(A2791,2)=ROUND(Clean_Data!L2791,2),"OK","ERROR")</f>
        <v>OK</v>
      </c>
      <c r="C2791" s="4">
        <f>ROUND(A2791-Clean_Data!L2791,2)</f>
        <v>0</v>
      </c>
    </row>
    <row r="2792" spans="1:3" x14ac:dyDescent="0.3">
      <c r="A2792">
        <f>Clean_Data!F2792*Clean_Data!G2792*(1-Clean_Data!H2792)</f>
        <v>206.18639999999996</v>
      </c>
      <c r="B2792" t="str">
        <f>IF(ROUND(A2792,2)=ROUND(Clean_Data!L2792,2),"OK","ERROR")</f>
        <v>OK</v>
      </c>
      <c r="C2792" s="4">
        <f>ROUND(A2792-Clean_Data!L2792,2)</f>
        <v>0</v>
      </c>
    </row>
    <row r="2793" spans="1:3" x14ac:dyDescent="0.3">
      <c r="A2793">
        <f>Clean_Data!F2793*Clean_Data!G2793*(1-Clean_Data!H2793)</f>
        <v>1456.38</v>
      </c>
      <c r="B2793" t="str">
        <f>IF(ROUND(A2793,2)=ROUND(Clean_Data!L2793,2),"OK","ERROR")</f>
        <v>OK</v>
      </c>
      <c r="C2793" s="4">
        <f>ROUND(A2793-Clean_Data!L2793,2)</f>
        <v>0</v>
      </c>
    </row>
    <row r="2794" spans="1:3" x14ac:dyDescent="0.3">
      <c r="A2794">
        <f>Clean_Data!F2794*Clean_Data!G2794*(1-Clean_Data!H2794)</f>
        <v>915.47039999999993</v>
      </c>
      <c r="B2794" t="str">
        <f>IF(ROUND(A2794,2)=ROUND(Clean_Data!L2794,2),"OK","ERROR")</f>
        <v>OK</v>
      </c>
      <c r="C2794" s="4">
        <f>ROUND(A2794-Clean_Data!L2794,2)</f>
        <v>0</v>
      </c>
    </row>
    <row r="2795" spans="1:3" x14ac:dyDescent="0.3">
      <c r="A2795">
        <f>Clean_Data!F2795*Clean_Data!G2795*(1-Clean_Data!H2795)</f>
        <v>98.317800000000005</v>
      </c>
      <c r="B2795" t="str">
        <f>IF(ROUND(A2795,2)=ROUND(Clean_Data!L2795,2),"OK","ERROR")</f>
        <v>OK</v>
      </c>
      <c r="C2795" s="4">
        <f>ROUND(A2795-Clean_Data!L2795,2)</f>
        <v>0</v>
      </c>
    </row>
    <row r="2796" spans="1:3" x14ac:dyDescent="0.3">
      <c r="A2796">
        <f>Clean_Data!F2796*Clean_Data!G2796*(1-Clean_Data!H2796)</f>
        <v>3094.4549999999999</v>
      </c>
      <c r="B2796" t="str">
        <f>IF(ROUND(A2796,2)=ROUND(Clean_Data!L2796,2),"OK","ERROR")</f>
        <v>OK</v>
      </c>
      <c r="C2796" s="4">
        <f>ROUND(A2796-Clean_Data!L2796,2)</f>
        <v>-0.01</v>
      </c>
    </row>
    <row r="2797" spans="1:3" x14ac:dyDescent="0.3">
      <c r="A2797">
        <f>Clean_Data!F2797*Clean_Data!G2797*(1-Clean_Data!H2797)</f>
        <v>186.50700000000001</v>
      </c>
      <c r="B2797" t="str">
        <f>IF(ROUND(A2797,2)=ROUND(Clean_Data!L2797,2),"OK","ERROR")</f>
        <v>OK</v>
      </c>
      <c r="C2797" s="4">
        <f>ROUND(A2797-Clean_Data!L2797,2)</f>
        <v>0</v>
      </c>
    </row>
    <row r="2798" spans="1:3" x14ac:dyDescent="0.3">
      <c r="A2798">
        <f>Clean_Data!F2798*Clean_Data!G2798*(1-Clean_Data!H2798)</f>
        <v>1689.4624000000003</v>
      </c>
      <c r="B2798" t="str">
        <f>IF(ROUND(A2798,2)=ROUND(Clean_Data!L2798,2),"OK","ERROR")</f>
        <v>OK</v>
      </c>
      <c r="C2798" s="4">
        <f>ROUND(A2798-Clean_Data!L2798,2)</f>
        <v>0</v>
      </c>
    </row>
    <row r="2799" spans="1:3" x14ac:dyDescent="0.3">
      <c r="A2799">
        <f>Clean_Data!F2799*Clean_Data!G2799*(1-Clean_Data!H2799)</f>
        <v>58.898399999999995</v>
      </c>
      <c r="B2799" t="str">
        <f>IF(ROUND(A2799,2)=ROUND(Clean_Data!L2799,2),"OK","ERROR")</f>
        <v>OK</v>
      </c>
      <c r="C2799" s="4">
        <f>ROUND(A2799-Clean_Data!L2799,2)</f>
        <v>0</v>
      </c>
    </row>
    <row r="2800" spans="1:3" x14ac:dyDescent="0.3">
      <c r="A2800">
        <f>Clean_Data!F2800*Clean_Data!G2800*(1-Clean_Data!H2800)</f>
        <v>393.03620000000001</v>
      </c>
      <c r="B2800" t="str">
        <f>IF(ROUND(A2800,2)=ROUND(Clean_Data!L2800,2),"OK","ERROR")</f>
        <v>OK</v>
      </c>
      <c r="C2800" s="4">
        <f>ROUND(A2800-Clean_Data!L2800,2)</f>
        <v>0</v>
      </c>
    </row>
    <row r="2801" spans="1:3" x14ac:dyDescent="0.3">
      <c r="A2801">
        <f>Clean_Data!F2801*Clean_Data!G2801*(1-Clean_Data!H2801)</f>
        <v>76.435199999999995</v>
      </c>
      <c r="B2801" t="str">
        <f>IF(ROUND(A2801,2)=ROUND(Clean_Data!L2801,2),"OK","ERROR")</f>
        <v>OK</v>
      </c>
      <c r="C2801" s="4">
        <f>ROUND(A2801-Clean_Data!L2801,2)</f>
        <v>0</v>
      </c>
    </row>
    <row r="2802" spans="1:3" x14ac:dyDescent="0.3">
      <c r="A2802">
        <f>Clean_Data!F2802*Clean_Data!G2802*(1-Clean_Data!H2802)</f>
        <v>1182.4656</v>
      </c>
      <c r="B2802" t="str">
        <f>IF(ROUND(A2802,2)=ROUND(Clean_Data!L2802,2),"OK","ERROR")</f>
        <v>OK</v>
      </c>
      <c r="C2802" s="4">
        <f>ROUND(A2802-Clean_Data!L2802,2)</f>
        <v>0</v>
      </c>
    </row>
    <row r="2803" spans="1:3" x14ac:dyDescent="0.3">
      <c r="A2803">
        <f>Clean_Data!F2803*Clean_Data!G2803*(1-Clean_Data!H2803)</f>
        <v>815.72400000000005</v>
      </c>
      <c r="B2803" t="str">
        <f>IF(ROUND(A2803,2)=ROUND(Clean_Data!L2803,2),"OK","ERROR")</f>
        <v>OK</v>
      </c>
      <c r="C2803" s="4">
        <f>ROUND(A2803-Clean_Data!L2803,2)</f>
        <v>0</v>
      </c>
    </row>
    <row r="2804" spans="1:3" x14ac:dyDescent="0.3">
      <c r="A2804">
        <f>Clean_Data!F2804*Clean_Data!G2804*(1-Clean_Data!H2804)</f>
        <v>2252.1743999999999</v>
      </c>
      <c r="B2804" t="str">
        <f>IF(ROUND(A2804,2)=ROUND(Clean_Data!L2804,2),"OK","ERROR")</f>
        <v>OK</v>
      </c>
      <c r="C2804" s="4">
        <f>ROUND(A2804-Clean_Data!L2804,2)</f>
        <v>0</v>
      </c>
    </row>
    <row r="2805" spans="1:3" x14ac:dyDescent="0.3">
      <c r="A2805">
        <f>Clean_Data!F2805*Clean_Data!G2805*(1-Clean_Data!H2805)</f>
        <v>177.51419999999999</v>
      </c>
      <c r="B2805" t="str">
        <f>IF(ROUND(A2805,2)=ROUND(Clean_Data!L2805,2),"OK","ERROR")</f>
        <v>OK</v>
      </c>
      <c r="C2805" s="4">
        <f>ROUND(A2805-Clean_Data!L2805,2)</f>
        <v>0</v>
      </c>
    </row>
    <row r="2806" spans="1:3" x14ac:dyDescent="0.3">
      <c r="A2806">
        <f>Clean_Data!F2806*Clean_Data!G2806*(1-Clean_Data!H2806)</f>
        <v>248.51199999999997</v>
      </c>
      <c r="B2806" t="str">
        <f>IF(ROUND(A2806,2)=ROUND(Clean_Data!L2806,2),"OK","ERROR")</f>
        <v>OK</v>
      </c>
      <c r="C2806" s="4">
        <f>ROUND(A2806-Clean_Data!L2806,2)</f>
        <v>0</v>
      </c>
    </row>
    <row r="2807" spans="1:3" x14ac:dyDescent="0.3">
      <c r="A2807">
        <f>Clean_Data!F2807*Clean_Data!G2807*(1-Clean_Data!H2807)</f>
        <v>306.23339999999996</v>
      </c>
      <c r="B2807" t="str">
        <f>IF(ROUND(A2807,2)=ROUND(Clean_Data!L2807,2),"OK","ERROR")</f>
        <v>OK</v>
      </c>
      <c r="C2807" s="4">
        <f>ROUND(A2807-Clean_Data!L2807,2)</f>
        <v>0</v>
      </c>
    </row>
    <row r="2808" spans="1:3" x14ac:dyDescent="0.3">
      <c r="A2808">
        <f>Clean_Data!F2808*Clean_Data!G2808*(1-Clean_Data!H2808)</f>
        <v>158.13719999999998</v>
      </c>
      <c r="B2808" t="str">
        <f>IF(ROUND(A2808,2)=ROUND(Clean_Data!L2808,2),"OK","ERROR")</f>
        <v>OK</v>
      </c>
      <c r="C2808" s="4">
        <f>ROUND(A2808-Clean_Data!L2808,2)</f>
        <v>0</v>
      </c>
    </row>
    <row r="2809" spans="1:3" x14ac:dyDescent="0.3">
      <c r="A2809">
        <f>Clean_Data!F2809*Clean_Data!G2809*(1-Clean_Data!H2809)</f>
        <v>548.89560000000006</v>
      </c>
      <c r="B2809" t="str">
        <f>IF(ROUND(A2809,2)=ROUND(Clean_Data!L2809,2),"OK","ERROR")</f>
        <v>OK</v>
      </c>
      <c r="C2809" s="4">
        <f>ROUND(A2809-Clean_Data!L2809,2)</f>
        <v>0</v>
      </c>
    </row>
    <row r="2810" spans="1:3" x14ac:dyDescent="0.3">
      <c r="A2810">
        <f>Clean_Data!F2810*Clean_Data!G2810*(1-Clean_Data!H2810)</f>
        <v>30.925799999999999</v>
      </c>
      <c r="B2810" t="str">
        <f>IF(ROUND(A2810,2)=ROUND(Clean_Data!L2810,2),"OK","ERROR")</f>
        <v>OK</v>
      </c>
      <c r="C2810" s="4">
        <f>ROUND(A2810-Clean_Data!L2810,2)</f>
        <v>0</v>
      </c>
    </row>
    <row r="2811" spans="1:3" x14ac:dyDescent="0.3">
      <c r="A2811">
        <f>Clean_Data!F2811*Clean_Data!G2811*(1-Clean_Data!H2811)</f>
        <v>218.60340000000002</v>
      </c>
      <c r="B2811" t="str">
        <f>IF(ROUND(A2811,2)=ROUND(Clean_Data!L2811,2),"OK","ERROR")</f>
        <v>OK</v>
      </c>
      <c r="C2811" s="4">
        <f>ROUND(A2811-Clean_Data!L2811,2)</f>
        <v>0</v>
      </c>
    </row>
    <row r="2812" spans="1:3" x14ac:dyDescent="0.3">
      <c r="A2812">
        <f>Clean_Data!F2812*Clean_Data!G2812*(1-Clean_Data!H2812)</f>
        <v>805.8832000000001</v>
      </c>
      <c r="B2812" t="str">
        <f>IF(ROUND(A2812,2)=ROUND(Clean_Data!L2812,2),"OK","ERROR")</f>
        <v>OK</v>
      </c>
      <c r="C2812" s="4">
        <f>ROUND(A2812-Clean_Data!L2812,2)</f>
        <v>0</v>
      </c>
    </row>
    <row r="2813" spans="1:3" x14ac:dyDescent="0.3">
      <c r="A2813">
        <f>Clean_Data!F2813*Clean_Data!G2813*(1-Clean_Data!H2813)</f>
        <v>323.46599999999995</v>
      </c>
      <c r="B2813" t="str">
        <f>IF(ROUND(A2813,2)=ROUND(Clean_Data!L2813,2),"OK","ERROR")</f>
        <v>OK</v>
      </c>
      <c r="C2813" s="4">
        <f>ROUND(A2813-Clean_Data!L2813,2)</f>
        <v>0</v>
      </c>
    </row>
    <row r="2814" spans="1:3" x14ac:dyDescent="0.3">
      <c r="A2814">
        <f>Clean_Data!F2814*Clean_Data!G2814*(1-Clean_Data!H2814)</f>
        <v>699.03360000000009</v>
      </c>
      <c r="B2814" t="str">
        <f>IF(ROUND(A2814,2)=ROUND(Clean_Data!L2814,2),"OK","ERROR")</f>
        <v>OK</v>
      </c>
      <c r="C2814" s="4">
        <f>ROUND(A2814-Clean_Data!L2814,2)</f>
        <v>0</v>
      </c>
    </row>
    <row r="2815" spans="1:3" x14ac:dyDescent="0.3">
      <c r="A2815">
        <f>Clean_Data!F2815*Clean_Data!G2815*(1-Clean_Data!H2815)</f>
        <v>1845.4613999999999</v>
      </c>
      <c r="B2815" t="str">
        <f>IF(ROUND(A2815,2)=ROUND(Clean_Data!L2815,2),"OK","ERROR")</f>
        <v>OK</v>
      </c>
      <c r="C2815" s="4">
        <f>ROUND(A2815-Clean_Data!L2815,2)</f>
        <v>0</v>
      </c>
    </row>
    <row r="2816" spans="1:3" x14ac:dyDescent="0.3">
      <c r="A2816">
        <f>Clean_Data!F2816*Clean_Data!G2816*(1-Clean_Data!H2816)</f>
        <v>2719.6694000000002</v>
      </c>
      <c r="B2816" t="str">
        <f>IF(ROUND(A2816,2)=ROUND(Clean_Data!L2816,2),"OK","ERROR")</f>
        <v>OK</v>
      </c>
      <c r="C2816" s="4">
        <f>ROUND(A2816-Clean_Data!L2816,2)</f>
        <v>0</v>
      </c>
    </row>
    <row r="2817" spans="1:3" x14ac:dyDescent="0.3">
      <c r="A2817">
        <f>Clean_Data!F2817*Clean_Data!G2817*(1-Clean_Data!H2817)</f>
        <v>1381.4021999999998</v>
      </c>
      <c r="B2817" t="str">
        <f>IF(ROUND(A2817,2)=ROUND(Clean_Data!L2817,2),"OK","ERROR")</f>
        <v>OK</v>
      </c>
      <c r="C2817" s="4">
        <f>ROUND(A2817-Clean_Data!L2817,2)</f>
        <v>0</v>
      </c>
    </row>
    <row r="2818" spans="1:3" x14ac:dyDescent="0.3">
      <c r="A2818">
        <f>Clean_Data!F2818*Clean_Data!G2818*(1-Clean_Data!H2818)</f>
        <v>197.4504</v>
      </c>
      <c r="B2818" t="str">
        <f>IF(ROUND(A2818,2)=ROUND(Clean_Data!L2818,2),"OK","ERROR")</f>
        <v>OK</v>
      </c>
      <c r="C2818" s="4">
        <f>ROUND(A2818-Clean_Data!L2818,2)</f>
        <v>0</v>
      </c>
    </row>
    <row r="2819" spans="1:3" x14ac:dyDescent="0.3">
      <c r="A2819">
        <f>Clean_Data!F2819*Clean_Data!G2819*(1-Clean_Data!H2819)</f>
        <v>821.4624</v>
      </c>
      <c r="B2819" t="str">
        <f>IF(ROUND(A2819,2)=ROUND(Clean_Data!L2819,2),"OK","ERROR")</f>
        <v>OK</v>
      </c>
      <c r="C2819" s="4">
        <f>ROUND(A2819-Clean_Data!L2819,2)</f>
        <v>0</v>
      </c>
    </row>
    <row r="2820" spans="1:3" x14ac:dyDescent="0.3">
      <c r="A2820">
        <f>Clean_Data!F2820*Clean_Data!G2820*(1-Clean_Data!H2820)</f>
        <v>368.43660000000006</v>
      </c>
      <c r="B2820" t="str">
        <f>IF(ROUND(A2820,2)=ROUND(Clean_Data!L2820,2),"OK","ERROR")</f>
        <v>OK</v>
      </c>
      <c r="C2820" s="4">
        <f>ROUND(A2820-Clean_Data!L2820,2)</f>
        <v>0</v>
      </c>
    </row>
    <row r="2821" spans="1:3" x14ac:dyDescent="0.3">
      <c r="A2821">
        <f>Clean_Data!F2821*Clean_Data!G2821*(1-Clean_Data!H2821)</f>
        <v>138.92759999999998</v>
      </c>
      <c r="B2821" t="str">
        <f>IF(ROUND(A2821,2)=ROUND(Clean_Data!L2821,2),"OK","ERROR")</f>
        <v>OK</v>
      </c>
      <c r="C2821" s="4">
        <f>ROUND(A2821-Clean_Data!L2821,2)</f>
        <v>0</v>
      </c>
    </row>
    <row r="2822" spans="1:3" x14ac:dyDescent="0.3">
      <c r="A2822">
        <f>Clean_Data!F2822*Clean_Data!G2822*(1-Clean_Data!H2822)</f>
        <v>2249.0324999999998</v>
      </c>
      <c r="B2822" t="str">
        <f>IF(ROUND(A2822,2)=ROUND(Clean_Data!L2822,2),"OK","ERROR")</f>
        <v>OK</v>
      </c>
      <c r="C2822" s="4">
        <f>ROUND(A2822-Clean_Data!L2822,2)</f>
        <v>0</v>
      </c>
    </row>
    <row r="2823" spans="1:3" x14ac:dyDescent="0.3">
      <c r="A2823">
        <f>Clean_Data!F2823*Clean_Data!G2823*(1-Clean_Data!H2823)</f>
        <v>388.93399999999997</v>
      </c>
      <c r="B2823" t="str">
        <f>IF(ROUND(A2823,2)=ROUND(Clean_Data!L2823,2),"OK","ERROR")</f>
        <v>OK</v>
      </c>
      <c r="C2823" s="4">
        <f>ROUND(A2823-Clean_Data!L2823,2)</f>
        <v>0</v>
      </c>
    </row>
    <row r="2824" spans="1:3" x14ac:dyDescent="0.3">
      <c r="A2824">
        <f>Clean_Data!F2824*Clean_Data!G2824*(1-Clean_Data!H2824)</f>
        <v>493.77420000000001</v>
      </c>
      <c r="B2824" t="str">
        <f>IF(ROUND(A2824,2)=ROUND(Clean_Data!L2824,2),"OK","ERROR")</f>
        <v>OK</v>
      </c>
      <c r="C2824" s="4">
        <f>ROUND(A2824-Clean_Data!L2824,2)</f>
        <v>0</v>
      </c>
    </row>
    <row r="2825" spans="1:3" x14ac:dyDescent="0.3">
      <c r="A2825">
        <f>Clean_Data!F2825*Clean_Data!G2825*(1-Clean_Data!H2825)</f>
        <v>351.61</v>
      </c>
      <c r="B2825" t="str">
        <f>IF(ROUND(A2825,2)=ROUND(Clean_Data!L2825,2),"OK","ERROR")</f>
        <v>OK</v>
      </c>
      <c r="C2825" s="4">
        <f>ROUND(A2825-Clean_Data!L2825,2)</f>
        <v>0</v>
      </c>
    </row>
    <row r="2826" spans="1:3" x14ac:dyDescent="0.3">
      <c r="A2826">
        <f>Clean_Data!F2826*Clean_Data!G2826*(1-Clean_Data!H2826)</f>
        <v>2388.4623000000006</v>
      </c>
      <c r="B2826" t="str">
        <f>IF(ROUND(A2826,2)=ROUND(Clean_Data!L2826,2),"OK","ERROR")</f>
        <v>OK</v>
      </c>
      <c r="C2826" s="4">
        <f>ROUND(A2826-Clean_Data!L2826,2)</f>
        <v>0</v>
      </c>
    </row>
    <row r="2827" spans="1:3" x14ac:dyDescent="0.3">
      <c r="A2827">
        <f>Clean_Data!F2827*Clean_Data!G2827*(1-Clean_Data!H2827)</f>
        <v>402.89429999999999</v>
      </c>
      <c r="B2827" t="str">
        <f>IF(ROUND(A2827,2)=ROUND(Clean_Data!L2827,2),"OK","ERROR")</f>
        <v>OK</v>
      </c>
      <c r="C2827" s="4">
        <f>ROUND(A2827-Clean_Data!L2827,2)</f>
        <v>0</v>
      </c>
    </row>
    <row r="2828" spans="1:3" x14ac:dyDescent="0.3">
      <c r="A2828">
        <f>Clean_Data!F2828*Clean_Data!G2828*(1-Clean_Data!H2828)</f>
        <v>1628.3009999999999</v>
      </c>
      <c r="B2828" t="str">
        <f>IF(ROUND(A2828,2)=ROUND(Clean_Data!L2828,2),"OK","ERROR")</f>
        <v>OK</v>
      </c>
      <c r="C2828" s="4">
        <f>ROUND(A2828-Clean_Data!L2828,2)</f>
        <v>0</v>
      </c>
    </row>
    <row r="2829" spans="1:3" x14ac:dyDescent="0.3">
      <c r="A2829">
        <f>Clean_Data!F2829*Clean_Data!G2829*(1-Clean_Data!H2829)</f>
        <v>895.91039999999998</v>
      </c>
      <c r="B2829" t="str">
        <f>IF(ROUND(A2829,2)=ROUND(Clean_Data!L2829,2),"OK","ERROR")</f>
        <v>OK</v>
      </c>
      <c r="C2829" s="4">
        <f>ROUND(A2829-Clean_Data!L2829,2)</f>
        <v>0</v>
      </c>
    </row>
    <row r="2830" spans="1:3" x14ac:dyDescent="0.3">
      <c r="A2830">
        <f>Clean_Data!F2830*Clean_Data!G2830*(1-Clean_Data!H2830)</f>
        <v>1553.7389999999998</v>
      </c>
      <c r="B2830" t="str">
        <f>IF(ROUND(A2830,2)=ROUND(Clean_Data!L2830,2),"OK","ERROR")</f>
        <v>OK</v>
      </c>
      <c r="C2830" s="4">
        <f>ROUND(A2830-Clean_Data!L2830,2)</f>
        <v>0</v>
      </c>
    </row>
    <row r="2831" spans="1:3" x14ac:dyDescent="0.3">
      <c r="A2831">
        <f>Clean_Data!F2831*Clean_Data!G2831*(1-Clean_Data!H2831)</f>
        <v>1735.3665000000001</v>
      </c>
      <c r="B2831" t="str">
        <f>IF(ROUND(A2831,2)=ROUND(Clean_Data!L2831,2),"OK","ERROR")</f>
        <v>OK</v>
      </c>
      <c r="C2831" s="4">
        <f>ROUND(A2831-Clean_Data!L2831,2)</f>
        <v>0</v>
      </c>
    </row>
    <row r="2832" spans="1:3" x14ac:dyDescent="0.3">
      <c r="A2832">
        <f>Clean_Data!F2832*Clean_Data!G2832*(1-Clean_Data!H2832)</f>
        <v>140.7834</v>
      </c>
      <c r="B2832" t="str">
        <f>IF(ROUND(A2832,2)=ROUND(Clean_Data!L2832,2),"OK","ERROR")</f>
        <v>OK</v>
      </c>
      <c r="C2832" s="4">
        <f>ROUND(A2832-Clean_Data!L2832,2)</f>
        <v>0</v>
      </c>
    </row>
    <row r="2833" spans="1:3" x14ac:dyDescent="0.3">
      <c r="A2833">
        <f>Clean_Data!F2833*Clean_Data!G2833*(1-Clean_Data!H2833)</f>
        <v>61.025599999999997</v>
      </c>
      <c r="B2833" t="str">
        <f>IF(ROUND(A2833,2)=ROUND(Clean_Data!L2833,2),"OK","ERROR")</f>
        <v>OK</v>
      </c>
      <c r="C2833" s="4">
        <f>ROUND(A2833-Clean_Data!L2833,2)</f>
        <v>0</v>
      </c>
    </row>
    <row r="2834" spans="1:3" x14ac:dyDescent="0.3">
      <c r="A2834">
        <f>Clean_Data!F2834*Clean_Data!G2834*(1-Clean_Data!H2834)</f>
        <v>187.38719999999998</v>
      </c>
      <c r="B2834" t="str">
        <f>IF(ROUND(A2834,2)=ROUND(Clean_Data!L2834,2),"OK","ERROR")</f>
        <v>OK</v>
      </c>
      <c r="C2834" s="4">
        <f>ROUND(A2834-Clean_Data!L2834,2)</f>
        <v>0</v>
      </c>
    </row>
    <row r="2835" spans="1:3" x14ac:dyDescent="0.3">
      <c r="A2835">
        <f>Clean_Data!F2835*Clean_Data!G2835*(1-Clean_Data!H2835)</f>
        <v>389.49119999999999</v>
      </c>
      <c r="B2835" t="str">
        <f>IF(ROUND(A2835,2)=ROUND(Clean_Data!L2835,2),"OK","ERROR")</f>
        <v>OK</v>
      </c>
      <c r="C2835" s="4">
        <f>ROUND(A2835-Clean_Data!L2835,2)</f>
        <v>0</v>
      </c>
    </row>
    <row r="2836" spans="1:3" x14ac:dyDescent="0.3">
      <c r="A2836">
        <f>Clean_Data!F2836*Clean_Data!G2836*(1-Clean_Data!H2836)</f>
        <v>1593.9840000000002</v>
      </c>
      <c r="B2836" t="str">
        <f>IF(ROUND(A2836,2)=ROUND(Clean_Data!L2836,2),"OK","ERROR")</f>
        <v>OK</v>
      </c>
      <c r="C2836" s="4">
        <f>ROUND(A2836-Clean_Data!L2836,2)</f>
        <v>0</v>
      </c>
    </row>
    <row r="2837" spans="1:3" x14ac:dyDescent="0.3">
      <c r="A2837">
        <f>Clean_Data!F2837*Clean_Data!G2837*(1-Clean_Data!H2837)</f>
        <v>178.33500000000001</v>
      </c>
      <c r="B2837" t="str">
        <f>IF(ROUND(A2837,2)=ROUND(Clean_Data!L2837,2),"OK","ERROR")</f>
        <v>OK</v>
      </c>
      <c r="C2837" s="4">
        <f>ROUND(A2837-Clean_Data!L2837,2)</f>
        <v>0</v>
      </c>
    </row>
    <row r="2838" spans="1:3" x14ac:dyDescent="0.3">
      <c r="A2838">
        <f>Clean_Data!F2838*Clean_Data!G2838*(1-Clean_Data!H2838)</f>
        <v>177.40019999999998</v>
      </c>
      <c r="B2838" t="str">
        <f>IF(ROUND(A2838,2)=ROUND(Clean_Data!L2838,2),"OK","ERROR")</f>
        <v>OK</v>
      </c>
      <c r="C2838" s="4">
        <f>ROUND(A2838-Clean_Data!L2838,2)</f>
        <v>0</v>
      </c>
    </row>
    <row r="2839" spans="1:3" x14ac:dyDescent="0.3">
      <c r="A2839">
        <f>Clean_Data!F2839*Clean_Data!G2839*(1-Clean_Data!H2839)</f>
        <v>3140.0095999999999</v>
      </c>
      <c r="B2839" t="str">
        <f>IF(ROUND(A2839,2)=ROUND(Clean_Data!L2839,2),"OK","ERROR")</f>
        <v>OK</v>
      </c>
      <c r="C2839" s="4">
        <f>ROUND(A2839-Clean_Data!L2839,2)</f>
        <v>0</v>
      </c>
    </row>
    <row r="2840" spans="1:3" x14ac:dyDescent="0.3">
      <c r="A2840">
        <f>Clean_Data!F2840*Clean_Data!G2840*(1-Clean_Data!H2840)</f>
        <v>2845.8876</v>
      </c>
      <c r="B2840" t="str">
        <f>IF(ROUND(A2840,2)=ROUND(Clean_Data!L2840,2),"OK","ERROR")</f>
        <v>OK</v>
      </c>
      <c r="C2840" s="4">
        <f>ROUND(A2840-Clean_Data!L2840,2)</f>
        <v>0</v>
      </c>
    </row>
    <row r="2841" spans="1:3" x14ac:dyDescent="0.3">
      <c r="A2841">
        <f>Clean_Data!F2841*Clean_Data!G2841*(1-Clean_Data!H2841)</f>
        <v>1292.96</v>
      </c>
      <c r="B2841" t="str">
        <f>IF(ROUND(A2841,2)=ROUND(Clean_Data!L2841,2),"OK","ERROR")</f>
        <v>OK</v>
      </c>
      <c r="C2841" s="4">
        <f>ROUND(A2841-Clean_Data!L2841,2)</f>
        <v>0</v>
      </c>
    </row>
    <row r="2842" spans="1:3" x14ac:dyDescent="0.3">
      <c r="A2842">
        <f>Clean_Data!F2842*Clean_Data!G2842*(1-Clean_Data!H2842)</f>
        <v>232.6688</v>
      </c>
      <c r="B2842" t="str">
        <f>IF(ROUND(A2842,2)=ROUND(Clean_Data!L2842,2),"OK","ERROR")</f>
        <v>OK</v>
      </c>
      <c r="C2842" s="4">
        <f>ROUND(A2842-Clean_Data!L2842,2)</f>
        <v>0</v>
      </c>
    </row>
    <row r="2843" spans="1:3" x14ac:dyDescent="0.3">
      <c r="A2843">
        <f>Clean_Data!F2843*Clean_Data!G2843*(1-Clean_Data!H2843)</f>
        <v>59.263699999999993</v>
      </c>
      <c r="B2843" t="str">
        <f>IF(ROUND(A2843,2)=ROUND(Clean_Data!L2843,2),"OK","ERROR")</f>
        <v>OK</v>
      </c>
      <c r="C2843" s="4">
        <f>ROUND(A2843-Clean_Data!L2843,2)</f>
        <v>0</v>
      </c>
    </row>
    <row r="2844" spans="1:3" x14ac:dyDescent="0.3">
      <c r="A2844">
        <f>Clean_Data!F2844*Clean_Data!G2844*(1-Clean_Data!H2844)</f>
        <v>96.340500000000006</v>
      </c>
      <c r="B2844" t="str">
        <f>IF(ROUND(A2844,2)=ROUND(Clean_Data!L2844,2),"OK","ERROR")</f>
        <v>OK</v>
      </c>
      <c r="C2844" s="4">
        <f>ROUND(A2844-Clean_Data!L2844,2)</f>
        <v>0</v>
      </c>
    </row>
    <row r="2845" spans="1:3" x14ac:dyDescent="0.3">
      <c r="A2845">
        <f>Clean_Data!F2845*Clean_Data!G2845*(1-Clean_Data!H2845)</f>
        <v>337.56</v>
      </c>
      <c r="B2845" t="str">
        <f>IF(ROUND(A2845,2)=ROUND(Clean_Data!L2845,2),"OK","ERROR")</f>
        <v>OK</v>
      </c>
      <c r="C2845" s="4">
        <f>ROUND(A2845-Clean_Data!L2845,2)</f>
        <v>0</v>
      </c>
    </row>
    <row r="2846" spans="1:3" x14ac:dyDescent="0.3">
      <c r="A2846">
        <f>Clean_Data!F2846*Clean_Data!G2846*(1-Clean_Data!H2846)</f>
        <v>722.3395999999999</v>
      </c>
      <c r="B2846" t="str">
        <f>IF(ROUND(A2846,2)=ROUND(Clean_Data!L2846,2),"OK","ERROR")</f>
        <v>OK</v>
      </c>
      <c r="C2846" s="4">
        <f>ROUND(A2846-Clean_Data!L2846,2)</f>
        <v>0</v>
      </c>
    </row>
    <row r="2847" spans="1:3" x14ac:dyDescent="0.3">
      <c r="A2847">
        <f>Clean_Data!F2847*Clean_Data!G2847*(1-Clean_Data!H2847)</f>
        <v>567.50400000000002</v>
      </c>
      <c r="B2847" t="str">
        <f>IF(ROUND(A2847,2)=ROUND(Clean_Data!L2847,2),"OK","ERROR")</f>
        <v>OK</v>
      </c>
      <c r="C2847" s="4">
        <f>ROUND(A2847-Clean_Data!L2847,2)</f>
        <v>0</v>
      </c>
    </row>
    <row r="2848" spans="1:3" x14ac:dyDescent="0.3">
      <c r="A2848">
        <f>Clean_Data!F2848*Clean_Data!G2848*(1-Clean_Data!H2848)</f>
        <v>155.22239999999999</v>
      </c>
      <c r="B2848" t="str">
        <f>IF(ROUND(A2848,2)=ROUND(Clean_Data!L2848,2),"OK","ERROR")</f>
        <v>OK</v>
      </c>
      <c r="C2848" s="4">
        <f>ROUND(A2848-Clean_Data!L2848,2)</f>
        <v>0</v>
      </c>
    </row>
    <row r="2849" spans="1:3" x14ac:dyDescent="0.3">
      <c r="A2849">
        <f>Clean_Data!F2849*Clean_Data!G2849*(1-Clean_Data!H2849)</f>
        <v>82.380299999999991</v>
      </c>
      <c r="B2849" t="str">
        <f>IF(ROUND(A2849,2)=ROUND(Clean_Data!L2849,2),"OK","ERROR")</f>
        <v>OK</v>
      </c>
      <c r="C2849" s="4">
        <f>ROUND(A2849-Clean_Data!L2849,2)</f>
        <v>0</v>
      </c>
    </row>
    <row r="2850" spans="1:3" x14ac:dyDescent="0.3">
      <c r="A2850">
        <f>Clean_Data!F2850*Clean_Data!G2850*(1-Clean_Data!H2850)</f>
        <v>778.78920000000005</v>
      </c>
      <c r="B2850" t="str">
        <f>IF(ROUND(A2850,2)=ROUND(Clean_Data!L2850,2),"OK","ERROR")</f>
        <v>OK</v>
      </c>
      <c r="C2850" s="4">
        <f>ROUND(A2850-Clean_Data!L2850,2)</f>
        <v>0</v>
      </c>
    </row>
    <row r="2851" spans="1:3" x14ac:dyDescent="0.3">
      <c r="A2851">
        <f>Clean_Data!F2851*Clean_Data!G2851*(1-Clean_Data!H2851)</f>
        <v>1804.2898999999998</v>
      </c>
      <c r="B2851" t="str">
        <f>IF(ROUND(A2851,2)=ROUND(Clean_Data!L2851,2),"OK","ERROR")</f>
        <v>OK</v>
      </c>
      <c r="C2851" s="4">
        <f>ROUND(A2851-Clean_Data!L2851,2)</f>
        <v>0</v>
      </c>
    </row>
    <row r="2852" spans="1:3" x14ac:dyDescent="0.3">
      <c r="A2852">
        <f>Clean_Data!F2852*Clean_Data!G2852*(1-Clean_Data!H2852)</f>
        <v>1332.1019999999999</v>
      </c>
      <c r="B2852" t="str">
        <f>IF(ROUND(A2852,2)=ROUND(Clean_Data!L2852,2),"OK","ERROR")</f>
        <v>OK</v>
      </c>
      <c r="C2852" s="4">
        <f>ROUND(A2852-Clean_Data!L2852,2)</f>
        <v>0</v>
      </c>
    </row>
    <row r="2853" spans="1:3" x14ac:dyDescent="0.3">
      <c r="A2853">
        <f>Clean_Data!F2853*Clean_Data!G2853*(1-Clean_Data!H2853)</f>
        <v>1841.1120000000001</v>
      </c>
      <c r="B2853" t="str">
        <f>IF(ROUND(A2853,2)=ROUND(Clean_Data!L2853,2),"OK","ERROR")</f>
        <v>OK</v>
      </c>
      <c r="C2853" s="4">
        <f>ROUND(A2853-Clean_Data!L2853,2)</f>
        <v>0</v>
      </c>
    </row>
    <row r="2854" spans="1:3" x14ac:dyDescent="0.3">
      <c r="A2854">
        <f>Clean_Data!F2854*Clean_Data!G2854*(1-Clean_Data!H2854)</f>
        <v>460.38900000000001</v>
      </c>
      <c r="B2854" t="str">
        <f>IF(ROUND(A2854,2)=ROUND(Clean_Data!L2854,2),"OK","ERROR")</f>
        <v>OK</v>
      </c>
      <c r="C2854" s="4">
        <f>ROUND(A2854-Clean_Data!L2854,2)</f>
        <v>0</v>
      </c>
    </row>
    <row r="2855" spans="1:3" x14ac:dyDescent="0.3">
      <c r="A2855">
        <f>Clean_Data!F2855*Clean_Data!G2855*(1-Clean_Data!H2855)</f>
        <v>882.01800000000003</v>
      </c>
      <c r="B2855" t="str">
        <f>IF(ROUND(A2855,2)=ROUND(Clean_Data!L2855,2),"OK","ERROR")</f>
        <v>OK</v>
      </c>
      <c r="C2855" s="4">
        <f>ROUND(A2855-Clean_Data!L2855,2)</f>
        <v>0</v>
      </c>
    </row>
    <row r="2856" spans="1:3" x14ac:dyDescent="0.3">
      <c r="A2856">
        <f>Clean_Data!F2856*Clean_Data!G2856*(1-Clean_Data!H2856)</f>
        <v>480.88319999999999</v>
      </c>
      <c r="B2856" t="str">
        <f>IF(ROUND(A2856,2)=ROUND(Clean_Data!L2856,2),"OK","ERROR")</f>
        <v>OK</v>
      </c>
      <c r="C2856" s="4">
        <f>ROUND(A2856-Clean_Data!L2856,2)</f>
        <v>0</v>
      </c>
    </row>
    <row r="2857" spans="1:3" x14ac:dyDescent="0.3">
      <c r="A2857">
        <f>Clean_Data!F2857*Clean_Data!G2857*(1-Clean_Data!H2857)</f>
        <v>345.10319999999996</v>
      </c>
      <c r="B2857" t="str">
        <f>IF(ROUND(A2857,2)=ROUND(Clean_Data!L2857,2),"OK","ERROR")</f>
        <v>OK</v>
      </c>
      <c r="C2857" s="4">
        <f>ROUND(A2857-Clean_Data!L2857,2)</f>
        <v>0</v>
      </c>
    </row>
    <row r="2858" spans="1:3" x14ac:dyDescent="0.3">
      <c r="A2858">
        <f>Clean_Data!F2858*Clean_Data!G2858*(1-Clean_Data!H2858)</f>
        <v>1555.6607999999999</v>
      </c>
      <c r="B2858" t="str">
        <f>IF(ROUND(A2858,2)=ROUND(Clean_Data!L2858,2),"OK","ERROR")</f>
        <v>OK</v>
      </c>
      <c r="C2858" s="4">
        <f>ROUND(A2858-Clean_Data!L2858,2)</f>
        <v>0</v>
      </c>
    </row>
    <row r="2859" spans="1:3" x14ac:dyDescent="0.3">
      <c r="A2859">
        <f>Clean_Data!F2859*Clean_Data!G2859*(1-Clean_Data!H2859)</f>
        <v>2505.3912</v>
      </c>
      <c r="B2859" t="str">
        <f>IF(ROUND(A2859,2)=ROUND(Clean_Data!L2859,2),"OK","ERROR")</f>
        <v>OK</v>
      </c>
      <c r="C2859" s="4">
        <f>ROUND(A2859-Clean_Data!L2859,2)</f>
        <v>0</v>
      </c>
    </row>
    <row r="2860" spans="1:3" x14ac:dyDescent="0.3">
      <c r="A2860">
        <f>Clean_Data!F2860*Clean_Data!G2860*(1-Clean_Data!H2860)</f>
        <v>1280.1100000000001</v>
      </c>
      <c r="B2860" t="str">
        <f>IF(ROUND(A2860,2)=ROUND(Clean_Data!L2860,2),"OK","ERROR")</f>
        <v>OK</v>
      </c>
      <c r="C2860" s="4">
        <f>ROUND(A2860-Clean_Data!L2860,2)</f>
        <v>0</v>
      </c>
    </row>
    <row r="2861" spans="1:3" x14ac:dyDescent="0.3">
      <c r="A2861">
        <f>Clean_Data!F2861*Clean_Data!G2861*(1-Clean_Data!H2861)</f>
        <v>1918.6632000000002</v>
      </c>
      <c r="B2861" t="str">
        <f>IF(ROUND(A2861,2)=ROUND(Clean_Data!L2861,2),"OK","ERROR")</f>
        <v>OK</v>
      </c>
      <c r="C2861" s="4">
        <f>ROUND(A2861-Clean_Data!L2861,2)</f>
        <v>0</v>
      </c>
    </row>
    <row r="2862" spans="1:3" x14ac:dyDescent="0.3">
      <c r="A2862">
        <f>Clean_Data!F2862*Clean_Data!G2862*(1-Clean_Data!H2862)</f>
        <v>985.31999999999994</v>
      </c>
      <c r="B2862" t="str">
        <f>IF(ROUND(A2862,2)=ROUND(Clean_Data!L2862,2),"OK","ERROR")</f>
        <v>OK</v>
      </c>
      <c r="C2862" s="4">
        <f>ROUND(A2862-Clean_Data!L2862,2)</f>
        <v>0</v>
      </c>
    </row>
    <row r="2863" spans="1:3" x14ac:dyDescent="0.3">
      <c r="A2863">
        <f>Clean_Data!F2863*Clean_Data!G2863*(1-Clean_Data!H2863)</f>
        <v>25.815000000000001</v>
      </c>
      <c r="B2863" t="str">
        <f>IF(ROUND(A2863,2)=ROUND(Clean_Data!L2863,2),"OK","ERROR")</f>
        <v>OK</v>
      </c>
      <c r="C2863" s="4">
        <f>ROUND(A2863-Clean_Data!L2863,2)</f>
        <v>0</v>
      </c>
    </row>
    <row r="2864" spans="1:3" x14ac:dyDescent="0.3">
      <c r="A2864">
        <f>Clean_Data!F2864*Clean_Data!G2864*(1-Clean_Data!H2864)</f>
        <v>2805.1359000000002</v>
      </c>
      <c r="B2864" t="str">
        <f>IF(ROUND(A2864,2)=ROUND(Clean_Data!L2864,2),"OK","ERROR")</f>
        <v>OK</v>
      </c>
      <c r="C2864" s="4">
        <f>ROUND(A2864-Clean_Data!L2864,2)</f>
        <v>0</v>
      </c>
    </row>
    <row r="2865" spans="1:3" x14ac:dyDescent="0.3">
      <c r="A2865">
        <f>Clean_Data!F2865*Clean_Data!G2865*(1-Clean_Data!H2865)</f>
        <v>301.76459999999997</v>
      </c>
      <c r="B2865" t="str">
        <f>IF(ROUND(A2865,2)=ROUND(Clean_Data!L2865,2),"OK","ERROR")</f>
        <v>OK</v>
      </c>
      <c r="C2865" s="4">
        <f>ROUND(A2865-Clean_Data!L2865,2)</f>
        <v>0</v>
      </c>
    </row>
    <row r="2866" spans="1:3" x14ac:dyDescent="0.3">
      <c r="A2866">
        <f>Clean_Data!F2866*Clean_Data!G2866*(1-Clean_Data!H2866)</f>
        <v>812.12599999999998</v>
      </c>
      <c r="B2866" t="str">
        <f>IF(ROUND(A2866,2)=ROUND(Clean_Data!L2866,2),"OK","ERROR")</f>
        <v>OK</v>
      </c>
      <c r="C2866" s="4">
        <f>ROUND(A2866-Clean_Data!L2866,2)</f>
        <v>0</v>
      </c>
    </row>
    <row r="2867" spans="1:3" x14ac:dyDescent="0.3">
      <c r="A2867">
        <f>Clean_Data!F2867*Clean_Data!G2867*(1-Clean_Data!H2867)</f>
        <v>1071.9477999999999</v>
      </c>
      <c r="B2867" t="str">
        <f>IF(ROUND(A2867,2)=ROUND(Clean_Data!L2867,2),"OK","ERROR")</f>
        <v>OK</v>
      </c>
      <c r="C2867" s="4">
        <f>ROUND(A2867-Clean_Data!L2867,2)</f>
        <v>0</v>
      </c>
    </row>
    <row r="2868" spans="1:3" x14ac:dyDescent="0.3">
      <c r="A2868">
        <f>Clean_Data!F2868*Clean_Data!G2868*(1-Clean_Data!H2868)</f>
        <v>1265.5258000000001</v>
      </c>
      <c r="B2868" t="str">
        <f>IF(ROUND(A2868,2)=ROUND(Clean_Data!L2868,2),"OK","ERROR")</f>
        <v>OK</v>
      </c>
      <c r="C2868" s="4">
        <f>ROUND(A2868-Clean_Data!L2868,2)</f>
        <v>0</v>
      </c>
    </row>
    <row r="2869" spans="1:3" x14ac:dyDescent="0.3">
      <c r="A2869">
        <f>Clean_Data!F2869*Clean_Data!G2869*(1-Clean_Data!H2869)</f>
        <v>2090.0684000000001</v>
      </c>
      <c r="B2869" t="str">
        <f>IF(ROUND(A2869,2)=ROUND(Clean_Data!L2869,2),"OK","ERROR")</f>
        <v>OK</v>
      </c>
      <c r="C2869" s="4">
        <f>ROUND(A2869-Clean_Data!L2869,2)</f>
        <v>0</v>
      </c>
    </row>
    <row r="2870" spans="1:3" x14ac:dyDescent="0.3">
      <c r="A2870">
        <f>Clean_Data!F2870*Clean_Data!G2870*(1-Clean_Data!H2870)</f>
        <v>1540.9950000000001</v>
      </c>
      <c r="B2870" t="str">
        <f>IF(ROUND(A2870,2)=ROUND(Clean_Data!L2870,2),"OK","ERROR")</f>
        <v>OK</v>
      </c>
      <c r="C2870" s="4">
        <f>ROUND(A2870-Clean_Data!L2870,2)</f>
        <v>0</v>
      </c>
    </row>
    <row r="2871" spans="1:3" x14ac:dyDescent="0.3">
      <c r="A2871">
        <f>Clean_Data!F2871*Clean_Data!G2871*(1-Clean_Data!H2871)</f>
        <v>264.97480000000002</v>
      </c>
      <c r="B2871" t="str">
        <f>IF(ROUND(A2871,2)=ROUND(Clean_Data!L2871,2),"OK","ERROR")</f>
        <v>OK</v>
      </c>
      <c r="C2871" s="4">
        <f>ROUND(A2871-Clean_Data!L2871,2)</f>
        <v>0</v>
      </c>
    </row>
    <row r="2872" spans="1:3" x14ac:dyDescent="0.3">
      <c r="A2872">
        <f>Clean_Data!F2872*Clean_Data!G2872*(1-Clean_Data!H2872)</f>
        <v>768.87249999999995</v>
      </c>
      <c r="B2872" t="str">
        <f>IF(ROUND(A2872,2)=ROUND(Clean_Data!L2872,2),"OK","ERROR")</f>
        <v>OK</v>
      </c>
      <c r="C2872" s="4">
        <f>ROUND(A2872-Clean_Data!L2872,2)</f>
        <v>0</v>
      </c>
    </row>
    <row r="2873" spans="1:3" x14ac:dyDescent="0.3">
      <c r="A2873">
        <f>Clean_Data!F2873*Clean_Data!G2873*(1-Clean_Data!H2873)</f>
        <v>790.50080000000003</v>
      </c>
      <c r="B2873" t="str">
        <f>IF(ROUND(A2873,2)=ROUND(Clean_Data!L2873,2),"OK","ERROR")</f>
        <v>OK</v>
      </c>
      <c r="C2873" s="4">
        <f>ROUND(A2873-Clean_Data!L2873,2)</f>
        <v>0</v>
      </c>
    </row>
    <row r="2874" spans="1:3" x14ac:dyDescent="0.3">
      <c r="A2874">
        <f>Clean_Data!F2874*Clean_Data!G2874*(1-Clean_Data!H2874)</f>
        <v>1613.3600000000001</v>
      </c>
      <c r="B2874" t="str">
        <f>IF(ROUND(A2874,2)=ROUND(Clean_Data!L2874,2),"OK","ERROR")</f>
        <v>OK</v>
      </c>
      <c r="C2874" s="4">
        <f>ROUND(A2874-Clean_Data!L2874,2)</f>
        <v>0</v>
      </c>
    </row>
    <row r="2875" spans="1:3" x14ac:dyDescent="0.3">
      <c r="A2875">
        <f>Clean_Data!F2875*Clean_Data!G2875*(1-Clean_Data!H2875)</f>
        <v>945.0924</v>
      </c>
      <c r="B2875" t="str">
        <f>IF(ROUND(A2875,2)=ROUND(Clean_Data!L2875,2),"OK","ERROR")</f>
        <v>OK</v>
      </c>
      <c r="C2875" s="4">
        <f>ROUND(A2875-Clean_Data!L2875,2)</f>
        <v>0</v>
      </c>
    </row>
    <row r="2876" spans="1:3" x14ac:dyDescent="0.3">
      <c r="A2876">
        <f>Clean_Data!F2876*Clean_Data!G2876*(1-Clean_Data!H2876)</f>
        <v>1447.4075</v>
      </c>
      <c r="B2876" t="str">
        <f>IF(ROUND(A2876,2)=ROUND(Clean_Data!L2876,2),"OK","ERROR")</f>
        <v>OK</v>
      </c>
      <c r="C2876" s="4">
        <f>ROUND(A2876-Clean_Data!L2876,2)</f>
        <v>0</v>
      </c>
    </row>
    <row r="2877" spans="1:3" x14ac:dyDescent="0.3">
      <c r="A2877">
        <f>Clean_Data!F2877*Clean_Data!G2877*(1-Clean_Data!H2877)</f>
        <v>102.88200000000001</v>
      </c>
      <c r="B2877" t="str">
        <f>IF(ROUND(A2877,2)=ROUND(Clean_Data!L2877,2),"OK","ERROR")</f>
        <v>OK</v>
      </c>
      <c r="C2877" s="4">
        <f>ROUND(A2877-Clean_Data!L2877,2)</f>
        <v>0</v>
      </c>
    </row>
    <row r="2878" spans="1:3" x14ac:dyDescent="0.3">
      <c r="A2878">
        <f>Clean_Data!F2878*Clean_Data!G2878*(1-Clean_Data!H2878)</f>
        <v>871.20320000000004</v>
      </c>
      <c r="B2878" t="str">
        <f>IF(ROUND(A2878,2)=ROUND(Clean_Data!L2878,2),"OK","ERROR")</f>
        <v>OK</v>
      </c>
      <c r="C2878" s="4">
        <f>ROUND(A2878-Clean_Data!L2878,2)</f>
        <v>0</v>
      </c>
    </row>
    <row r="2879" spans="1:3" x14ac:dyDescent="0.3">
      <c r="A2879">
        <f>Clean_Data!F2879*Clean_Data!G2879*(1-Clean_Data!H2879)</f>
        <v>160.42500000000001</v>
      </c>
      <c r="B2879" t="str">
        <f>IF(ROUND(A2879,2)=ROUND(Clean_Data!L2879,2),"OK","ERROR")</f>
        <v>OK</v>
      </c>
      <c r="C2879" s="4">
        <f>ROUND(A2879-Clean_Data!L2879,2)</f>
        <v>0</v>
      </c>
    </row>
    <row r="2880" spans="1:3" x14ac:dyDescent="0.3">
      <c r="A2880">
        <f>Clean_Data!F2880*Clean_Data!G2880*(1-Clean_Data!H2880)</f>
        <v>403.31040000000002</v>
      </c>
      <c r="B2880" t="str">
        <f>IF(ROUND(A2880,2)=ROUND(Clean_Data!L2880,2),"OK","ERROR")</f>
        <v>OK</v>
      </c>
      <c r="C2880" s="4">
        <f>ROUND(A2880-Clean_Data!L2880,2)</f>
        <v>0</v>
      </c>
    </row>
    <row r="2881" spans="1:3" x14ac:dyDescent="0.3">
      <c r="A2881">
        <f>Clean_Data!F2881*Clean_Data!G2881*(1-Clean_Data!H2881)</f>
        <v>460.53119999999996</v>
      </c>
      <c r="B2881" t="str">
        <f>IF(ROUND(A2881,2)=ROUND(Clean_Data!L2881,2),"OK","ERROR")</f>
        <v>OK</v>
      </c>
      <c r="C2881" s="4">
        <f>ROUND(A2881-Clean_Data!L2881,2)</f>
        <v>0</v>
      </c>
    </row>
    <row r="2882" spans="1:3" x14ac:dyDescent="0.3">
      <c r="A2882">
        <f>Clean_Data!F2882*Clean_Data!G2882*(1-Clean_Data!H2882)</f>
        <v>461.1</v>
      </c>
      <c r="B2882" t="str">
        <f>IF(ROUND(A2882,2)=ROUND(Clean_Data!L2882,2),"OK","ERROR")</f>
        <v>OK</v>
      </c>
      <c r="C2882" s="4">
        <f>ROUND(A2882-Clean_Data!L2882,2)</f>
        <v>0</v>
      </c>
    </row>
    <row r="2883" spans="1:3" x14ac:dyDescent="0.3">
      <c r="A2883">
        <f>Clean_Data!F2883*Clean_Data!G2883*(1-Clean_Data!H2883)</f>
        <v>279.98399999999998</v>
      </c>
      <c r="B2883" t="str">
        <f>IF(ROUND(A2883,2)=ROUND(Clean_Data!L2883,2),"OK","ERROR")</f>
        <v>OK</v>
      </c>
      <c r="C2883" s="4">
        <f>ROUND(A2883-Clean_Data!L2883,2)</f>
        <v>0</v>
      </c>
    </row>
    <row r="2884" spans="1:3" x14ac:dyDescent="0.3">
      <c r="A2884">
        <f>Clean_Data!F2884*Clean_Data!G2884*(1-Clean_Data!H2884)</f>
        <v>410.05740000000009</v>
      </c>
      <c r="B2884" t="str">
        <f>IF(ROUND(A2884,2)=ROUND(Clean_Data!L2884,2),"OK","ERROR")</f>
        <v>OK</v>
      </c>
      <c r="C2884" s="4">
        <f>ROUND(A2884-Clean_Data!L2884,2)</f>
        <v>0</v>
      </c>
    </row>
    <row r="2885" spans="1:3" x14ac:dyDescent="0.3">
      <c r="A2885">
        <f>Clean_Data!F2885*Clean_Data!G2885*(1-Clean_Data!H2885)</f>
        <v>498.52720000000005</v>
      </c>
      <c r="B2885" t="str">
        <f>IF(ROUND(A2885,2)=ROUND(Clean_Data!L2885,2),"OK","ERROR")</f>
        <v>OK</v>
      </c>
      <c r="C2885" s="4">
        <f>ROUND(A2885-Clean_Data!L2885,2)</f>
        <v>0</v>
      </c>
    </row>
    <row r="2886" spans="1:3" x14ac:dyDescent="0.3">
      <c r="A2886">
        <f>Clean_Data!F2886*Clean_Data!G2886*(1-Clean_Data!H2886)</f>
        <v>365.76899999999989</v>
      </c>
      <c r="B2886" t="str">
        <f>IF(ROUND(A2886,2)=ROUND(Clean_Data!L2886,2),"OK","ERROR")</f>
        <v>OK</v>
      </c>
      <c r="C2886" s="4">
        <f>ROUND(A2886-Clean_Data!L2886,2)</f>
        <v>0</v>
      </c>
    </row>
    <row r="2887" spans="1:3" x14ac:dyDescent="0.3">
      <c r="A2887">
        <f>Clean_Data!F2887*Clean_Data!G2887*(1-Clean_Data!H2887)</f>
        <v>347.71</v>
      </c>
      <c r="B2887" t="str">
        <f>IF(ROUND(A2887,2)=ROUND(Clean_Data!L2887,2),"OK","ERROR")</f>
        <v>OK</v>
      </c>
      <c r="C2887" s="4">
        <f>ROUND(A2887-Clean_Data!L2887,2)</f>
        <v>0</v>
      </c>
    </row>
    <row r="2888" spans="1:3" x14ac:dyDescent="0.3">
      <c r="A2888">
        <f>Clean_Data!F2888*Clean_Data!G2888*(1-Clean_Data!H2888)</f>
        <v>1256.4449999999999</v>
      </c>
      <c r="B2888" t="str">
        <f>IF(ROUND(A2888,2)=ROUND(Clean_Data!L2888,2),"OK","ERROR")</f>
        <v>ERROR</v>
      </c>
      <c r="C2888" s="4">
        <f>ROUND(A2888-Clean_Data!L2888,2)</f>
        <v>0</v>
      </c>
    </row>
    <row r="2889" spans="1:3" x14ac:dyDescent="0.3">
      <c r="A2889">
        <f>Clean_Data!F2889*Clean_Data!G2889*(1-Clean_Data!H2889)</f>
        <v>218.25450000000001</v>
      </c>
      <c r="B2889" t="str">
        <f>IF(ROUND(A2889,2)=ROUND(Clean_Data!L2889,2),"OK","ERROR")</f>
        <v>OK</v>
      </c>
      <c r="C2889" s="4">
        <f>ROUND(A2889-Clean_Data!L2889,2)</f>
        <v>0</v>
      </c>
    </row>
    <row r="2890" spans="1:3" x14ac:dyDescent="0.3">
      <c r="A2890">
        <f>Clean_Data!F2890*Clean_Data!G2890*(1-Clean_Data!H2890)</f>
        <v>75.67</v>
      </c>
      <c r="B2890" t="str">
        <f>IF(ROUND(A2890,2)=ROUND(Clean_Data!L2890,2),"OK","ERROR")</f>
        <v>OK</v>
      </c>
      <c r="C2890" s="4">
        <f>ROUND(A2890-Clean_Data!L2890,2)</f>
        <v>0</v>
      </c>
    </row>
    <row r="2891" spans="1:3" x14ac:dyDescent="0.3">
      <c r="A2891">
        <f>Clean_Data!F2891*Clean_Data!G2891*(1-Clean_Data!H2891)</f>
        <v>464.14760000000001</v>
      </c>
      <c r="B2891" t="str">
        <f>IF(ROUND(A2891,2)=ROUND(Clean_Data!L2891,2),"OK","ERROR")</f>
        <v>OK</v>
      </c>
      <c r="C2891" s="4">
        <f>ROUND(A2891-Clean_Data!L2891,2)</f>
        <v>0</v>
      </c>
    </row>
    <row r="2892" spans="1:3" x14ac:dyDescent="0.3">
      <c r="A2892">
        <f>Clean_Data!F2892*Clean_Data!G2892*(1-Clean_Data!H2892)</f>
        <v>762.80819999999994</v>
      </c>
      <c r="B2892" t="str">
        <f>IF(ROUND(A2892,2)=ROUND(Clean_Data!L2892,2),"OK","ERROR")</f>
        <v>OK</v>
      </c>
      <c r="C2892" s="4">
        <f>ROUND(A2892-Clean_Data!L2892,2)</f>
        <v>0</v>
      </c>
    </row>
    <row r="2893" spans="1:3" x14ac:dyDescent="0.3">
      <c r="A2893">
        <f>Clean_Data!F2893*Clean_Data!G2893*(1-Clean_Data!H2893)</f>
        <v>885.17840000000001</v>
      </c>
      <c r="B2893" t="str">
        <f>IF(ROUND(A2893,2)=ROUND(Clean_Data!L2893,2),"OK","ERROR")</f>
        <v>OK</v>
      </c>
      <c r="C2893" s="4">
        <f>ROUND(A2893-Clean_Data!L2893,2)</f>
        <v>0</v>
      </c>
    </row>
    <row r="2894" spans="1:3" x14ac:dyDescent="0.3">
      <c r="A2894">
        <f>Clean_Data!F2894*Clean_Data!G2894*(1-Clean_Data!H2894)</f>
        <v>540.62949999999989</v>
      </c>
      <c r="B2894" t="str">
        <f>IF(ROUND(A2894,2)=ROUND(Clean_Data!L2894,2),"OK","ERROR")</f>
        <v>OK</v>
      </c>
      <c r="C2894" s="4">
        <f>ROUND(A2894-Clean_Data!L2894,2)</f>
        <v>0</v>
      </c>
    </row>
    <row r="2895" spans="1:3" x14ac:dyDescent="0.3">
      <c r="A2895">
        <f>Clean_Data!F2895*Clean_Data!G2895*(1-Clean_Data!H2895)</f>
        <v>341.75400000000002</v>
      </c>
      <c r="B2895" t="str">
        <f>IF(ROUND(A2895,2)=ROUND(Clean_Data!L2895,2),"OK","ERROR")</f>
        <v>OK</v>
      </c>
      <c r="C2895" s="4">
        <f>ROUND(A2895-Clean_Data!L2895,2)</f>
        <v>0</v>
      </c>
    </row>
    <row r="2896" spans="1:3" x14ac:dyDescent="0.3">
      <c r="A2896">
        <f>Clean_Data!F2896*Clean_Data!G2896*(1-Clean_Data!H2896)</f>
        <v>185</v>
      </c>
      <c r="B2896" t="str">
        <f>IF(ROUND(A2896,2)=ROUND(Clean_Data!L2896,2),"OK","ERROR")</f>
        <v>OK</v>
      </c>
      <c r="C2896" s="4">
        <f>ROUND(A2896-Clean_Data!L2896,2)</f>
        <v>0</v>
      </c>
    </row>
    <row r="2897" spans="1:3" x14ac:dyDescent="0.3">
      <c r="A2897">
        <f>Clean_Data!F2897*Clean_Data!G2897*(1-Clean_Data!H2897)</f>
        <v>1483.4</v>
      </c>
      <c r="B2897" t="str">
        <f>IF(ROUND(A2897,2)=ROUND(Clean_Data!L2897,2),"OK","ERROR")</f>
        <v>OK</v>
      </c>
      <c r="C2897" s="4">
        <f>ROUND(A2897-Clean_Data!L2897,2)</f>
        <v>0</v>
      </c>
    </row>
    <row r="2898" spans="1:3" x14ac:dyDescent="0.3">
      <c r="A2898">
        <f>Clean_Data!F2898*Clean_Data!G2898*(1-Clean_Data!H2898)</f>
        <v>1508.5104000000001</v>
      </c>
      <c r="B2898" t="str">
        <f>IF(ROUND(A2898,2)=ROUND(Clean_Data!L2898,2),"OK","ERROR")</f>
        <v>OK</v>
      </c>
      <c r="C2898" s="4">
        <f>ROUND(A2898-Clean_Data!L2898,2)</f>
        <v>0</v>
      </c>
    </row>
    <row r="2899" spans="1:3" x14ac:dyDescent="0.3">
      <c r="A2899">
        <f>Clean_Data!F2899*Clean_Data!G2899*(1-Clean_Data!H2899)</f>
        <v>442.87099999999998</v>
      </c>
      <c r="B2899" t="str">
        <f>IF(ROUND(A2899,2)=ROUND(Clean_Data!L2899,2),"OK","ERROR")</f>
        <v>OK</v>
      </c>
      <c r="C2899" s="4">
        <f>ROUND(A2899-Clean_Data!L2899,2)</f>
        <v>0</v>
      </c>
    </row>
    <row r="2900" spans="1:3" x14ac:dyDescent="0.3">
      <c r="A2900">
        <f>Clean_Data!F2900*Clean_Data!G2900*(1-Clean_Data!H2900)</f>
        <v>627.16719999999998</v>
      </c>
      <c r="B2900" t="str">
        <f>IF(ROUND(A2900,2)=ROUND(Clean_Data!L2900,2),"OK","ERROR")</f>
        <v>OK</v>
      </c>
      <c r="C2900" s="4">
        <f>ROUND(A2900-Clean_Data!L2900,2)</f>
        <v>0</v>
      </c>
    </row>
    <row r="2901" spans="1:3" x14ac:dyDescent="0.3">
      <c r="A2901">
        <f>Clean_Data!F2901*Clean_Data!G2901*(1-Clean_Data!H2901)</f>
        <v>1793.1320000000001</v>
      </c>
      <c r="B2901" t="str">
        <f>IF(ROUND(A2901,2)=ROUND(Clean_Data!L2901,2),"OK","ERROR")</f>
        <v>OK</v>
      </c>
      <c r="C2901" s="4">
        <f>ROUND(A2901-Clean_Data!L2901,2)</f>
        <v>0</v>
      </c>
    </row>
    <row r="2902" spans="1:3" x14ac:dyDescent="0.3">
      <c r="A2902">
        <f>Clean_Data!F2902*Clean_Data!G2902*(1-Clean_Data!H2902)</f>
        <v>2001.3607999999999</v>
      </c>
      <c r="B2902" t="str">
        <f>IF(ROUND(A2902,2)=ROUND(Clean_Data!L2902,2),"OK","ERROR")</f>
        <v>OK</v>
      </c>
      <c r="C2902" s="4">
        <f>ROUND(A2902-Clean_Data!L2902,2)</f>
        <v>0</v>
      </c>
    </row>
    <row r="2903" spans="1:3" x14ac:dyDescent="0.3">
      <c r="A2903">
        <f>Clean_Data!F2903*Clean_Data!G2903*(1-Clean_Data!H2903)</f>
        <v>133.43400000000003</v>
      </c>
      <c r="B2903" t="str">
        <f>IF(ROUND(A2903,2)=ROUND(Clean_Data!L2903,2),"OK","ERROR")</f>
        <v>OK</v>
      </c>
      <c r="C2903" s="4">
        <f>ROUND(A2903-Clean_Data!L2903,2)</f>
        <v>0</v>
      </c>
    </row>
    <row r="2904" spans="1:3" x14ac:dyDescent="0.3">
      <c r="A2904">
        <f>Clean_Data!F2904*Clean_Data!G2904*(1-Clean_Data!H2904)</f>
        <v>474.26279999999997</v>
      </c>
      <c r="B2904" t="str">
        <f>IF(ROUND(A2904,2)=ROUND(Clean_Data!L2904,2),"OK","ERROR")</f>
        <v>OK</v>
      </c>
      <c r="C2904" s="4">
        <f>ROUND(A2904-Clean_Data!L2904,2)</f>
        <v>0</v>
      </c>
    </row>
    <row r="2905" spans="1:3" x14ac:dyDescent="0.3">
      <c r="A2905">
        <f>Clean_Data!F2905*Clean_Data!G2905*(1-Clean_Data!H2905)</f>
        <v>74.922399999999996</v>
      </c>
      <c r="B2905" t="str">
        <f>IF(ROUND(A2905,2)=ROUND(Clean_Data!L2905,2),"OK","ERROR")</f>
        <v>OK</v>
      </c>
      <c r="C2905" s="4">
        <f>ROUND(A2905-Clean_Data!L2905,2)</f>
        <v>0</v>
      </c>
    </row>
    <row r="2906" spans="1:3" x14ac:dyDescent="0.3">
      <c r="A2906">
        <f>Clean_Data!F2906*Clean_Data!G2906*(1-Clean_Data!H2906)</f>
        <v>2049.2975999999999</v>
      </c>
      <c r="B2906" t="str">
        <f>IF(ROUND(A2906,2)=ROUND(Clean_Data!L2906,2),"OK","ERROR")</f>
        <v>OK</v>
      </c>
      <c r="C2906" s="4">
        <f>ROUND(A2906-Clean_Data!L2906,2)</f>
        <v>0</v>
      </c>
    </row>
    <row r="2907" spans="1:3" x14ac:dyDescent="0.3">
      <c r="A2907">
        <f>Clean_Data!F2907*Clean_Data!G2907*(1-Clean_Data!H2907)</f>
        <v>670.12400000000002</v>
      </c>
      <c r="B2907" t="str">
        <f>IF(ROUND(A2907,2)=ROUND(Clean_Data!L2907,2),"OK","ERROR")</f>
        <v>OK</v>
      </c>
      <c r="C2907" s="4">
        <f>ROUND(A2907-Clean_Data!L2907,2)</f>
        <v>0</v>
      </c>
    </row>
    <row r="2908" spans="1:3" x14ac:dyDescent="0.3">
      <c r="A2908">
        <f>Clean_Data!F2908*Clean_Data!G2908*(1-Clean_Data!H2908)</f>
        <v>1439.7970000000003</v>
      </c>
      <c r="B2908" t="str">
        <f>IF(ROUND(A2908,2)=ROUND(Clean_Data!L2908,2),"OK","ERROR")</f>
        <v>OK</v>
      </c>
      <c r="C2908" s="4">
        <f>ROUND(A2908-Clean_Data!L2908,2)</f>
        <v>0</v>
      </c>
    </row>
    <row r="2909" spans="1:3" x14ac:dyDescent="0.3">
      <c r="A2909">
        <f>Clean_Data!F2909*Clean_Data!G2909*(1-Clean_Data!H2909)</f>
        <v>349.11239999999998</v>
      </c>
      <c r="B2909" t="str">
        <f>IF(ROUND(A2909,2)=ROUND(Clean_Data!L2909,2),"OK","ERROR")</f>
        <v>OK</v>
      </c>
      <c r="C2909" s="4">
        <f>ROUND(A2909-Clean_Data!L2909,2)</f>
        <v>0</v>
      </c>
    </row>
    <row r="2910" spans="1:3" x14ac:dyDescent="0.3">
      <c r="A2910">
        <f>Clean_Data!F2910*Clean_Data!G2910*(1-Clean_Data!H2910)</f>
        <v>778.26049999999998</v>
      </c>
      <c r="B2910" t="str">
        <f>IF(ROUND(A2910,2)=ROUND(Clean_Data!L2910,2),"OK","ERROR")</f>
        <v>OK</v>
      </c>
      <c r="C2910" s="4">
        <f>ROUND(A2910-Clean_Data!L2910,2)</f>
        <v>0</v>
      </c>
    </row>
    <row r="2911" spans="1:3" x14ac:dyDescent="0.3">
      <c r="A2911">
        <f>Clean_Data!F2911*Clean_Data!G2911*(1-Clean_Data!H2911)</f>
        <v>624.26099999999985</v>
      </c>
      <c r="B2911" t="str">
        <f>IF(ROUND(A2911,2)=ROUND(Clean_Data!L2911,2),"OK","ERROR")</f>
        <v>OK</v>
      </c>
      <c r="C2911" s="4">
        <f>ROUND(A2911-Clean_Data!L2911,2)</f>
        <v>0</v>
      </c>
    </row>
    <row r="2912" spans="1:3" x14ac:dyDescent="0.3">
      <c r="A2912">
        <f>Clean_Data!F2912*Clean_Data!G2912*(1-Clean_Data!H2912)</f>
        <v>926.18099999999993</v>
      </c>
      <c r="B2912" t="str">
        <f>IF(ROUND(A2912,2)=ROUND(Clean_Data!L2912,2),"OK","ERROR")</f>
        <v>OK</v>
      </c>
      <c r="C2912" s="4">
        <f>ROUND(A2912-Clean_Data!L2912,2)</f>
        <v>0</v>
      </c>
    </row>
    <row r="2913" spans="1:3" x14ac:dyDescent="0.3">
      <c r="A2913">
        <f>Clean_Data!F2913*Clean_Data!G2913*(1-Clean_Data!H2913)</f>
        <v>917.75880000000006</v>
      </c>
      <c r="B2913" t="str">
        <f>IF(ROUND(A2913,2)=ROUND(Clean_Data!L2913,2),"OK","ERROR")</f>
        <v>OK</v>
      </c>
      <c r="C2913" s="4">
        <f>ROUND(A2913-Clean_Data!L2913,2)</f>
        <v>0</v>
      </c>
    </row>
    <row r="2914" spans="1:3" x14ac:dyDescent="0.3">
      <c r="A2914">
        <f>Clean_Data!F2914*Clean_Data!G2914*(1-Clean_Data!H2914)</f>
        <v>112.476</v>
      </c>
      <c r="B2914" t="str">
        <f>IF(ROUND(A2914,2)=ROUND(Clean_Data!L2914,2),"OK","ERROR")</f>
        <v>OK</v>
      </c>
      <c r="C2914" s="4">
        <f>ROUND(A2914-Clean_Data!L2914,2)</f>
        <v>0</v>
      </c>
    </row>
    <row r="2915" spans="1:3" x14ac:dyDescent="0.3">
      <c r="A2915">
        <f>Clean_Data!F2915*Clean_Data!G2915*(1-Clean_Data!H2915)</f>
        <v>610.65</v>
      </c>
      <c r="B2915" t="str">
        <f>IF(ROUND(A2915,2)=ROUND(Clean_Data!L2915,2),"OK","ERROR")</f>
        <v>OK</v>
      </c>
      <c r="C2915" s="4">
        <f>ROUND(A2915-Clean_Data!L2915,2)</f>
        <v>0</v>
      </c>
    </row>
    <row r="2916" spans="1:3" x14ac:dyDescent="0.3">
      <c r="A2916">
        <f>Clean_Data!F2916*Clean_Data!G2916*(1-Clean_Data!H2916)</f>
        <v>153.86760000000001</v>
      </c>
      <c r="B2916" t="str">
        <f>IF(ROUND(A2916,2)=ROUND(Clean_Data!L2916,2),"OK","ERROR")</f>
        <v>OK</v>
      </c>
      <c r="C2916" s="4">
        <f>ROUND(A2916-Clean_Data!L2916,2)</f>
        <v>0</v>
      </c>
    </row>
    <row r="2917" spans="1:3" x14ac:dyDescent="0.3">
      <c r="A2917">
        <f>Clean_Data!F2917*Clean_Data!G2917*(1-Clean_Data!H2917)</f>
        <v>1090.596</v>
      </c>
      <c r="B2917" t="str">
        <f>IF(ROUND(A2917,2)=ROUND(Clean_Data!L2917,2),"OK","ERROR")</f>
        <v>OK</v>
      </c>
      <c r="C2917" s="4">
        <f>ROUND(A2917-Clean_Data!L2917,2)</f>
        <v>0</v>
      </c>
    </row>
    <row r="2918" spans="1:3" x14ac:dyDescent="0.3">
      <c r="A2918">
        <f>Clean_Data!F2918*Clean_Data!G2918*(1-Clean_Data!H2918)</f>
        <v>201.78000000000003</v>
      </c>
      <c r="B2918" t="str">
        <f>IF(ROUND(A2918,2)=ROUND(Clean_Data!L2918,2),"OK","ERROR")</f>
        <v>OK</v>
      </c>
      <c r="C2918" s="4">
        <f>ROUND(A2918-Clean_Data!L2918,2)</f>
        <v>0</v>
      </c>
    </row>
    <row r="2919" spans="1:3" x14ac:dyDescent="0.3">
      <c r="A2919">
        <f>Clean_Data!F2919*Clean_Data!G2919*(1-Clean_Data!H2919)</f>
        <v>901.15139999999997</v>
      </c>
      <c r="B2919" t="str">
        <f>IF(ROUND(A2919,2)=ROUND(Clean_Data!L2919,2),"OK","ERROR")</f>
        <v>OK</v>
      </c>
      <c r="C2919" s="4">
        <f>ROUND(A2919-Clean_Data!L2919,2)</f>
        <v>0</v>
      </c>
    </row>
    <row r="2920" spans="1:3" x14ac:dyDescent="0.3">
      <c r="A2920">
        <f>Clean_Data!F2920*Clean_Data!G2920*(1-Clean_Data!H2920)</f>
        <v>2081.9567999999995</v>
      </c>
      <c r="B2920" t="str">
        <f>IF(ROUND(A2920,2)=ROUND(Clean_Data!L2920,2),"OK","ERROR")</f>
        <v>OK</v>
      </c>
      <c r="C2920" s="4">
        <f>ROUND(A2920-Clean_Data!L2920,2)</f>
        <v>0</v>
      </c>
    </row>
    <row r="2921" spans="1:3" x14ac:dyDescent="0.3">
      <c r="A2921">
        <f>Clean_Data!F2921*Clean_Data!G2921*(1-Clean_Data!H2921)</f>
        <v>1909.3535999999999</v>
      </c>
      <c r="B2921" t="str">
        <f>IF(ROUND(A2921,2)=ROUND(Clean_Data!L2921,2),"OK","ERROR")</f>
        <v>OK</v>
      </c>
      <c r="C2921" s="4">
        <f>ROUND(A2921-Clean_Data!L2921,2)</f>
        <v>0</v>
      </c>
    </row>
    <row r="2922" spans="1:3" x14ac:dyDescent="0.3">
      <c r="A2922">
        <f>Clean_Data!F2922*Clean_Data!G2922*(1-Clean_Data!H2922)</f>
        <v>1877.8760000000002</v>
      </c>
      <c r="B2922" t="str">
        <f>IF(ROUND(A2922,2)=ROUND(Clean_Data!L2922,2),"OK","ERROR")</f>
        <v>OK</v>
      </c>
      <c r="C2922" s="4">
        <f>ROUND(A2922-Clean_Data!L2922,2)</f>
        <v>0</v>
      </c>
    </row>
    <row r="2923" spans="1:3" x14ac:dyDescent="0.3">
      <c r="A2923">
        <f>Clean_Data!F2923*Clean_Data!G2923*(1-Clean_Data!H2923)</f>
        <v>2064.9144999999999</v>
      </c>
      <c r="B2923" t="str">
        <f>IF(ROUND(A2923,2)=ROUND(Clean_Data!L2923,2),"OK","ERROR")</f>
        <v>OK</v>
      </c>
      <c r="C2923" s="4">
        <f>ROUND(A2923-Clean_Data!L2923,2)</f>
        <v>0</v>
      </c>
    </row>
    <row r="2924" spans="1:3" x14ac:dyDescent="0.3">
      <c r="A2924">
        <f>Clean_Data!F2924*Clean_Data!G2924*(1-Clean_Data!H2924)</f>
        <v>2146.96</v>
      </c>
      <c r="B2924" t="str">
        <f>IF(ROUND(A2924,2)=ROUND(Clean_Data!L2924,2),"OK","ERROR")</f>
        <v>OK</v>
      </c>
      <c r="C2924" s="4">
        <f>ROUND(A2924-Clean_Data!L2924,2)</f>
        <v>0</v>
      </c>
    </row>
    <row r="2925" spans="1:3" x14ac:dyDescent="0.3">
      <c r="A2925">
        <f>Clean_Data!F2925*Clean_Data!G2925*(1-Clean_Data!H2925)</f>
        <v>1743.5385000000001</v>
      </c>
      <c r="B2925" t="str">
        <f>IF(ROUND(A2925,2)=ROUND(Clean_Data!L2925,2),"OK","ERROR")</f>
        <v>OK</v>
      </c>
      <c r="C2925" s="4">
        <f>ROUND(A2925-Clean_Data!L2925,2)</f>
        <v>0</v>
      </c>
    </row>
    <row r="2926" spans="1:3" x14ac:dyDescent="0.3">
      <c r="A2926">
        <f>Clean_Data!F2926*Clean_Data!G2926*(1-Clean_Data!H2926)</f>
        <v>774.6354</v>
      </c>
      <c r="B2926" t="str">
        <f>IF(ROUND(A2926,2)=ROUND(Clean_Data!L2926,2),"OK","ERROR")</f>
        <v>OK</v>
      </c>
      <c r="C2926" s="4">
        <f>ROUND(A2926-Clean_Data!L2926,2)</f>
        <v>0</v>
      </c>
    </row>
    <row r="2927" spans="1:3" x14ac:dyDescent="0.3">
      <c r="A2927">
        <f>Clean_Data!F2927*Clean_Data!G2927*(1-Clean_Data!H2927)</f>
        <v>918.04499999999996</v>
      </c>
      <c r="B2927" t="str">
        <f>IF(ROUND(A2927,2)=ROUND(Clean_Data!L2927,2),"OK","ERROR")</f>
        <v>ERROR</v>
      </c>
      <c r="C2927" s="4">
        <f>ROUND(A2927-Clean_Data!L2927,2)</f>
        <v>0</v>
      </c>
    </row>
    <row r="2928" spans="1:3" x14ac:dyDescent="0.3">
      <c r="A2928">
        <f>Clean_Data!F2928*Clean_Data!G2928*(1-Clean_Data!H2928)</f>
        <v>446.35500000000002</v>
      </c>
      <c r="B2928" t="str">
        <f>IF(ROUND(A2928,2)=ROUND(Clean_Data!L2928,2),"OK","ERROR")</f>
        <v>OK</v>
      </c>
      <c r="C2928" s="4">
        <f>ROUND(A2928-Clean_Data!L2928,2)</f>
        <v>0</v>
      </c>
    </row>
    <row r="2929" spans="1:3" x14ac:dyDescent="0.3">
      <c r="A2929">
        <f>Clean_Data!F2929*Clean_Data!G2929*(1-Clean_Data!H2929)</f>
        <v>111.48799999999999</v>
      </c>
      <c r="B2929" t="str">
        <f>IF(ROUND(A2929,2)=ROUND(Clean_Data!L2929,2),"OK","ERROR")</f>
        <v>OK</v>
      </c>
      <c r="C2929" s="4">
        <f>ROUND(A2929-Clean_Data!L2929,2)</f>
        <v>0</v>
      </c>
    </row>
    <row r="2930" spans="1:3" x14ac:dyDescent="0.3">
      <c r="A2930">
        <f>Clean_Data!F2930*Clean_Data!G2930*(1-Clean_Data!H2930)</f>
        <v>1204.9279999999999</v>
      </c>
      <c r="B2930" t="str">
        <f>IF(ROUND(A2930,2)=ROUND(Clean_Data!L2930,2),"OK","ERROR")</f>
        <v>OK</v>
      </c>
      <c r="C2930" s="4">
        <f>ROUND(A2930-Clean_Data!L2930,2)</f>
        <v>0</v>
      </c>
    </row>
    <row r="2931" spans="1:3" x14ac:dyDescent="0.3">
      <c r="A2931">
        <f>Clean_Data!F2931*Clean_Data!G2931*(1-Clean_Data!H2931)</f>
        <v>629.75519999999995</v>
      </c>
      <c r="B2931" t="str">
        <f>IF(ROUND(A2931,2)=ROUND(Clean_Data!L2931,2),"OK","ERROR")</f>
        <v>OK</v>
      </c>
      <c r="C2931" s="4">
        <f>ROUND(A2931-Clean_Data!L2931,2)</f>
        <v>0</v>
      </c>
    </row>
    <row r="2932" spans="1:3" x14ac:dyDescent="0.3">
      <c r="A2932">
        <f>Clean_Data!F2932*Clean_Data!G2932*(1-Clean_Data!H2932)</f>
        <v>1720.4367999999999</v>
      </c>
      <c r="B2932" t="str">
        <f>IF(ROUND(A2932,2)=ROUND(Clean_Data!L2932,2),"OK","ERROR")</f>
        <v>OK</v>
      </c>
      <c r="C2932" s="4">
        <f>ROUND(A2932-Clean_Data!L2932,2)</f>
        <v>0</v>
      </c>
    </row>
    <row r="2933" spans="1:3" x14ac:dyDescent="0.3">
      <c r="A2933">
        <f>Clean_Data!F2933*Clean_Data!G2933*(1-Clean_Data!H2933)</f>
        <v>415.69200000000006</v>
      </c>
      <c r="B2933" t="str">
        <f>IF(ROUND(A2933,2)=ROUND(Clean_Data!L2933,2),"OK","ERROR")</f>
        <v>OK</v>
      </c>
      <c r="C2933" s="4">
        <f>ROUND(A2933-Clean_Data!L2933,2)</f>
        <v>0</v>
      </c>
    </row>
    <row r="2934" spans="1:3" x14ac:dyDescent="0.3">
      <c r="A2934">
        <f>Clean_Data!F2934*Clean_Data!G2934*(1-Clean_Data!H2934)</f>
        <v>252.84360000000001</v>
      </c>
      <c r="B2934" t="str">
        <f>IF(ROUND(A2934,2)=ROUND(Clean_Data!L2934,2),"OK","ERROR")</f>
        <v>OK</v>
      </c>
      <c r="C2934" s="4">
        <f>ROUND(A2934-Clean_Data!L2934,2)</f>
        <v>0</v>
      </c>
    </row>
    <row r="2935" spans="1:3" x14ac:dyDescent="0.3">
      <c r="A2935">
        <f>Clean_Data!F2935*Clean_Data!G2935*(1-Clean_Data!H2935)</f>
        <v>538.99299999999994</v>
      </c>
      <c r="B2935" t="str">
        <f>IF(ROUND(A2935,2)=ROUND(Clean_Data!L2935,2),"OK","ERROR")</f>
        <v>OK</v>
      </c>
      <c r="C2935" s="4">
        <f>ROUND(A2935-Clean_Data!L2935,2)</f>
        <v>0</v>
      </c>
    </row>
    <row r="2936" spans="1:3" x14ac:dyDescent="0.3">
      <c r="A2936">
        <f>Clean_Data!F2936*Clean_Data!G2936*(1-Clean_Data!H2936)</f>
        <v>1907.0916</v>
      </c>
      <c r="B2936" t="str">
        <f>IF(ROUND(A2936,2)=ROUND(Clean_Data!L2936,2),"OK","ERROR")</f>
        <v>OK</v>
      </c>
      <c r="C2936" s="4">
        <f>ROUND(A2936-Clean_Data!L2936,2)</f>
        <v>0</v>
      </c>
    </row>
    <row r="2937" spans="1:3" x14ac:dyDescent="0.3">
      <c r="A2937">
        <f>Clean_Data!F2937*Clean_Data!G2937*(1-Clean_Data!H2937)</f>
        <v>744.28200000000004</v>
      </c>
      <c r="B2937" t="str">
        <f>IF(ROUND(A2937,2)=ROUND(Clean_Data!L2937,2),"OK","ERROR")</f>
        <v>OK</v>
      </c>
      <c r="C2937" s="4">
        <f>ROUND(A2937-Clean_Data!L2937,2)</f>
        <v>0</v>
      </c>
    </row>
    <row r="2938" spans="1:3" x14ac:dyDescent="0.3">
      <c r="A2938">
        <f>Clean_Data!F2938*Clean_Data!G2938*(1-Clean_Data!H2938)</f>
        <v>1077.0011999999999</v>
      </c>
      <c r="B2938" t="str">
        <f>IF(ROUND(A2938,2)=ROUND(Clean_Data!L2938,2),"OK","ERROR")</f>
        <v>OK</v>
      </c>
      <c r="C2938" s="4">
        <f>ROUND(A2938-Clean_Data!L2938,2)</f>
        <v>0</v>
      </c>
    </row>
    <row r="2939" spans="1:3" x14ac:dyDescent="0.3">
      <c r="A2939">
        <f>Clean_Data!F2939*Clean_Data!G2939*(1-Clean_Data!H2939)</f>
        <v>407.78239999999994</v>
      </c>
      <c r="B2939" t="str">
        <f>IF(ROUND(A2939,2)=ROUND(Clean_Data!L2939,2),"OK","ERROR")</f>
        <v>OK</v>
      </c>
      <c r="C2939" s="4">
        <f>ROUND(A2939-Clean_Data!L2939,2)</f>
        <v>0</v>
      </c>
    </row>
    <row r="2940" spans="1:3" x14ac:dyDescent="0.3">
      <c r="A2940">
        <f>Clean_Data!F2940*Clean_Data!G2940*(1-Clean_Data!H2940)</f>
        <v>484.07669999999996</v>
      </c>
      <c r="B2940" t="str">
        <f>IF(ROUND(A2940,2)=ROUND(Clean_Data!L2940,2),"OK","ERROR")</f>
        <v>OK</v>
      </c>
      <c r="C2940" s="4">
        <f>ROUND(A2940-Clean_Data!L2940,2)</f>
        <v>0</v>
      </c>
    </row>
    <row r="2941" spans="1:3" x14ac:dyDescent="0.3">
      <c r="A2941">
        <f>Clean_Data!F2941*Clean_Data!G2941*(1-Clean_Data!H2941)</f>
        <v>420.4796</v>
      </c>
      <c r="B2941" t="str">
        <f>IF(ROUND(A2941,2)=ROUND(Clean_Data!L2941,2),"OK","ERROR")</f>
        <v>OK</v>
      </c>
      <c r="C2941" s="4">
        <f>ROUND(A2941-Clean_Data!L2941,2)</f>
        <v>0</v>
      </c>
    </row>
    <row r="2942" spans="1:3" x14ac:dyDescent="0.3">
      <c r="A2942">
        <f>Clean_Data!F2942*Clean_Data!G2942*(1-Clean_Data!H2942)</f>
        <v>237.88799999999998</v>
      </c>
      <c r="B2942" t="str">
        <f>IF(ROUND(A2942,2)=ROUND(Clean_Data!L2942,2),"OK","ERROR")</f>
        <v>OK</v>
      </c>
      <c r="C2942" s="4">
        <f>ROUND(A2942-Clean_Data!L2942,2)</f>
        <v>0</v>
      </c>
    </row>
    <row r="2943" spans="1:3" x14ac:dyDescent="0.3">
      <c r="A2943">
        <f>Clean_Data!F2943*Clean_Data!G2943*(1-Clean_Data!H2943)</f>
        <v>120.2256</v>
      </c>
      <c r="B2943" t="str">
        <f>IF(ROUND(A2943,2)=ROUND(Clean_Data!L2943,2),"OK","ERROR")</f>
        <v>OK</v>
      </c>
      <c r="C2943" s="4">
        <f>ROUND(A2943-Clean_Data!L2943,2)</f>
        <v>0</v>
      </c>
    </row>
    <row r="2944" spans="1:3" x14ac:dyDescent="0.3">
      <c r="A2944">
        <f>Clean_Data!F2944*Clean_Data!G2944*(1-Clean_Data!H2944)</f>
        <v>693.87239999999997</v>
      </c>
      <c r="B2944" t="str">
        <f>IF(ROUND(A2944,2)=ROUND(Clean_Data!L2944,2),"OK","ERROR")</f>
        <v>OK</v>
      </c>
      <c r="C2944" s="4">
        <f>ROUND(A2944-Clean_Data!L2944,2)</f>
        <v>0</v>
      </c>
    </row>
    <row r="2945" spans="1:3" x14ac:dyDescent="0.3">
      <c r="A2945">
        <f>Clean_Data!F2945*Clean_Data!G2945*(1-Clean_Data!H2945)</f>
        <v>232.05599999999998</v>
      </c>
      <c r="B2945" t="str">
        <f>IF(ROUND(A2945,2)=ROUND(Clean_Data!L2945,2),"OK","ERROR")</f>
        <v>OK</v>
      </c>
      <c r="C2945" s="4">
        <f>ROUND(A2945-Clean_Data!L2945,2)</f>
        <v>0</v>
      </c>
    </row>
    <row r="2946" spans="1:3" x14ac:dyDescent="0.3">
      <c r="A2946">
        <f>Clean_Data!F2946*Clean_Data!G2946*(1-Clean_Data!H2946)</f>
        <v>496.80119999999994</v>
      </c>
      <c r="B2946" t="str">
        <f>IF(ROUND(A2946,2)=ROUND(Clean_Data!L2946,2),"OK","ERROR")</f>
        <v>OK</v>
      </c>
      <c r="C2946" s="4">
        <f>ROUND(A2946-Clean_Data!L2946,2)</f>
        <v>0</v>
      </c>
    </row>
    <row r="2947" spans="1:3" x14ac:dyDescent="0.3">
      <c r="A2947">
        <f>Clean_Data!F2947*Clean_Data!G2947*(1-Clean_Data!H2947)</f>
        <v>305.1925</v>
      </c>
      <c r="B2947" t="str">
        <f>IF(ROUND(A2947,2)=ROUND(Clean_Data!L2947,2),"OK","ERROR")</f>
        <v>OK</v>
      </c>
      <c r="C2947" s="4">
        <f>ROUND(A2947-Clean_Data!L2947,2)</f>
        <v>0</v>
      </c>
    </row>
    <row r="2948" spans="1:3" x14ac:dyDescent="0.3">
      <c r="A2948">
        <f>Clean_Data!F2948*Clean_Data!G2948*(1-Clean_Data!H2948)</f>
        <v>544.73099999999988</v>
      </c>
      <c r="B2948" t="str">
        <f>IF(ROUND(A2948,2)=ROUND(Clean_Data!L2948,2),"OK","ERROR")</f>
        <v>OK</v>
      </c>
      <c r="C2948" s="4">
        <f>ROUND(A2948-Clean_Data!L2948,2)</f>
        <v>0</v>
      </c>
    </row>
    <row r="2949" spans="1:3" x14ac:dyDescent="0.3">
      <c r="A2949">
        <f>Clean_Data!F2949*Clean_Data!G2949*(1-Clean_Data!H2949)</f>
        <v>1944.5027999999998</v>
      </c>
      <c r="B2949" t="str">
        <f>IF(ROUND(A2949,2)=ROUND(Clean_Data!L2949,2),"OK","ERROR")</f>
        <v>OK</v>
      </c>
      <c r="C2949" s="4">
        <f>ROUND(A2949-Clean_Data!L2949,2)</f>
        <v>0</v>
      </c>
    </row>
    <row r="2950" spans="1:3" x14ac:dyDescent="0.3">
      <c r="A2950">
        <f>Clean_Data!F2950*Clean_Data!G2950*(1-Clean_Data!H2950)</f>
        <v>407.19629999999995</v>
      </c>
      <c r="B2950" t="str">
        <f>IF(ROUND(A2950,2)=ROUND(Clean_Data!L2950,2),"OK","ERROR")</f>
        <v>OK</v>
      </c>
      <c r="C2950" s="4">
        <f>ROUND(A2950-Clean_Data!L2950,2)</f>
        <v>0</v>
      </c>
    </row>
    <row r="2951" spans="1:3" x14ac:dyDescent="0.3">
      <c r="A2951">
        <f>Clean_Data!F2951*Clean_Data!G2951*(1-Clean_Data!H2951)</f>
        <v>666.45719999999994</v>
      </c>
      <c r="B2951" t="str">
        <f>IF(ROUND(A2951,2)=ROUND(Clean_Data!L2951,2),"OK","ERROR")</f>
        <v>OK</v>
      </c>
      <c r="C2951" s="4">
        <f>ROUND(A2951-Clean_Data!L2951,2)</f>
        <v>0</v>
      </c>
    </row>
    <row r="2952" spans="1:3" x14ac:dyDescent="0.3">
      <c r="A2952">
        <f>Clean_Data!F2952*Clean_Data!G2952*(1-Clean_Data!H2952)</f>
        <v>2687.0255999999999</v>
      </c>
      <c r="B2952" t="str">
        <f>IF(ROUND(A2952,2)=ROUND(Clean_Data!L2952,2),"OK","ERROR")</f>
        <v>OK</v>
      </c>
      <c r="C2952" s="4">
        <f>ROUND(A2952-Clean_Data!L2952,2)</f>
        <v>0</v>
      </c>
    </row>
    <row r="2953" spans="1:3" x14ac:dyDescent="0.3">
      <c r="A2953">
        <f>Clean_Data!F2953*Clean_Data!G2953*(1-Clean_Data!H2953)</f>
        <v>2543.2364999999995</v>
      </c>
      <c r="B2953" t="str">
        <f>IF(ROUND(A2953,2)=ROUND(Clean_Data!L2953,2),"OK","ERROR")</f>
        <v>OK</v>
      </c>
      <c r="C2953" s="4">
        <f>ROUND(A2953-Clean_Data!L2953,2)</f>
        <v>0</v>
      </c>
    </row>
    <row r="2954" spans="1:3" x14ac:dyDescent="0.3">
      <c r="A2954">
        <f>Clean_Data!F2954*Clean_Data!G2954*(1-Clean_Data!H2954)</f>
        <v>176.24260000000001</v>
      </c>
      <c r="B2954" t="str">
        <f>IF(ROUND(A2954,2)=ROUND(Clean_Data!L2954,2),"OK","ERROR")</f>
        <v>OK</v>
      </c>
      <c r="C2954" s="4">
        <f>ROUND(A2954-Clean_Data!L2954,2)</f>
        <v>0</v>
      </c>
    </row>
    <row r="2955" spans="1:3" x14ac:dyDescent="0.3">
      <c r="A2955">
        <f>Clean_Data!F2955*Clean_Data!G2955*(1-Clean_Data!H2955)</f>
        <v>633.15560000000005</v>
      </c>
      <c r="B2955" t="str">
        <f>IF(ROUND(A2955,2)=ROUND(Clean_Data!L2955,2),"OK","ERROR")</f>
        <v>OK</v>
      </c>
      <c r="C2955" s="4">
        <f>ROUND(A2955-Clean_Data!L2955,2)</f>
        <v>0</v>
      </c>
    </row>
    <row r="2956" spans="1:3" x14ac:dyDescent="0.3">
      <c r="A2956">
        <f>Clean_Data!F2956*Clean_Data!G2956*(1-Clean_Data!H2956)</f>
        <v>113.69600000000001</v>
      </c>
      <c r="B2956" t="str">
        <f>IF(ROUND(A2956,2)=ROUND(Clean_Data!L2956,2),"OK","ERROR")</f>
        <v>OK</v>
      </c>
      <c r="C2956" s="4">
        <f>ROUND(A2956-Clean_Data!L2956,2)</f>
        <v>0</v>
      </c>
    </row>
    <row r="2957" spans="1:3" x14ac:dyDescent="0.3">
      <c r="A2957">
        <f>Clean_Data!F2957*Clean_Data!G2957*(1-Clean_Data!H2957)</f>
        <v>1940.7429999999999</v>
      </c>
      <c r="B2957" t="str">
        <f>IF(ROUND(A2957,2)=ROUND(Clean_Data!L2957,2),"OK","ERROR")</f>
        <v>OK</v>
      </c>
      <c r="C2957" s="4">
        <f>ROUND(A2957-Clean_Data!L2957,2)</f>
        <v>0</v>
      </c>
    </row>
    <row r="2958" spans="1:3" x14ac:dyDescent="0.3">
      <c r="A2958">
        <f>Clean_Data!F2958*Clean_Data!G2958*(1-Clean_Data!H2958)</f>
        <v>1036.2272</v>
      </c>
      <c r="B2958" t="str">
        <f>IF(ROUND(A2958,2)=ROUND(Clean_Data!L2958,2),"OK","ERROR")</f>
        <v>OK</v>
      </c>
      <c r="C2958" s="4">
        <f>ROUND(A2958-Clean_Data!L2958,2)</f>
        <v>0</v>
      </c>
    </row>
    <row r="2959" spans="1:3" x14ac:dyDescent="0.3">
      <c r="A2959">
        <f>Clean_Data!F2959*Clean_Data!G2959*(1-Clean_Data!H2959)</f>
        <v>1418.6000000000001</v>
      </c>
      <c r="B2959" t="str">
        <f>IF(ROUND(A2959,2)=ROUND(Clean_Data!L2959,2),"OK","ERROR")</f>
        <v>OK</v>
      </c>
      <c r="C2959" s="4">
        <f>ROUND(A2959-Clean_Data!L2959,2)</f>
        <v>0</v>
      </c>
    </row>
    <row r="2960" spans="1:3" x14ac:dyDescent="0.3">
      <c r="A2960">
        <f>Clean_Data!F2960*Clean_Data!G2960*(1-Clean_Data!H2960)</f>
        <v>485.90440000000007</v>
      </c>
      <c r="B2960" t="str">
        <f>IF(ROUND(A2960,2)=ROUND(Clean_Data!L2960,2),"OK","ERROR")</f>
        <v>OK</v>
      </c>
      <c r="C2960" s="4">
        <f>ROUND(A2960-Clean_Data!L2960,2)</f>
        <v>0</v>
      </c>
    </row>
    <row r="2961" spans="1:3" x14ac:dyDescent="0.3">
      <c r="A2961">
        <f>Clean_Data!F2961*Clean_Data!G2961*(1-Clean_Data!H2961)</f>
        <v>75.850699999999989</v>
      </c>
      <c r="B2961" t="str">
        <f>IF(ROUND(A2961,2)=ROUND(Clean_Data!L2961,2),"OK","ERROR")</f>
        <v>OK</v>
      </c>
      <c r="C2961" s="4">
        <f>ROUND(A2961-Clean_Data!L2961,2)</f>
        <v>0</v>
      </c>
    </row>
    <row r="2962" spans="1:3" x14ac:dyDescent="0.3">
      <c r="A2962">
        <f>Clean_Data!F2962*Clean_Data!G2962*(1-Clean_Data!H2962)</f>
        <v>128.64949999999999</v>
      </c>
      <c r="B2962" t="str">
        <f>IF(ROUND(A2962,2)=ROUND(Clean_Data!L2962,2),"OK","ERROR")</f>
        <v>OK</v>
      </c>
      <c r="C2962" s="4">
        <f>ROUND(A2962-Clean_Data!L2962,2)</f>
        <v>0</v>
      </c>
    </row>
    <row r="2963" spans="1:3" x14ac:dyDescent="0.3">
      <c r="A2963">
        <f>Clean_Data!F2963*Clean_Data!G2963*(1-Clean_Data!H2963)</f>
        <v>38.786299999999997</v>
      </c>
      <c r="B2963" t="str">
        <f>IF(ROUND(A2963,2)=ROUND(Clean_Data!L2963,2),"OK","ERROR")</f>
        <v>OK</v>
      </c>
      <c r="C2963" s="4">
        <f>ROUND(A2963-Clean_Data!L2963,2)</f>
        <v>0</v>
      </c>
    </row>
    <row r="2964" spans="1:3" x14ac:dyDescent="0.3">
      <c r="A2964">
        <f>Clean_Data!F2964*Clean_Data!G2964*(1-Clean_Data!H2964)</f>
        <v>132.55969999999999</v>
      </c>
      <c r="B2964" t="str">
        <f>IF(ROUND(A2964,2)=ROUND(Clean_Data!L2964,2),"OK","ERROR")</f>
        <v>OK</v>
      </c>
      <c r="C2964" s="4">
        <f>ROUND(A2964-Clean_Data!L2964,2)</f>
        <v>0</v>
      </c>
    </row>
    <row r="2965" spans="1:3" x14ac:dyDescent="0.3">
      <c r="A2965">
        <f>Clean_Data!F2965*Clean_Data!G2965*(1-Clean_Data!H2965)</f>
        <v>61.3566</v>
      </c>
      <c r="B2965" t="str">
        <f>IF(ROUND(A2965,2)=ROUND(Clean_Data!L2965,2),"OK","ERROR")</f>
        <v>OK</v>
      </c>
      <c r="C2965" s="4">
        <f>ROUND(A2965-Clean_Data!L2965,2)</f>
        <v>0</v>
      </c>
    </row>
    <row r="2966" spans="1:3" x14ac:dyDescent="0.3">
      <c r="A2966">
        <f>Clean_Data!F2966*Clean_Data!G2966*(1-Clean_Data!H2966)</f>
        <v>1446.8688</v>
      </c>
      <c r="B2966" t="str">
        <f>IF(ROUND(A2966,2)=ROUND(Clean_Data!L2966,2),"OK","ERROR")</f>
        <v>OK</v>
      </c>
      <c r="C2966" s="4">
        <f>ROUND(A2966-Clean_Data!L2966,2)</f>
        <v>0</v>
      </c>
    </row>
    <row r="2967" spans="1:3" x14ac:dyDescent="0.3">
      <c r="A2967">
        <f>Clean_Data!F2967*Clean_Data!G2967*(1-Clean_Data!H2967)</f>
        <v>1015.5614</v>
      </c>
      <c r="B2967" t="str">
        <f>IF(ROUND(A2967,2)=ROUND(Clean_Data!L2967,2),"OK","ERROR")</f>
        <v>OK</v>
      </c>
      <c r="C2967" s="4">
        <f>ROUND(A2967-Clean_Data!L2967,2)</f>
        <v>0</v>
      </c>
    </row>
    <row r="2968" spans="1:3" x14ac:dyDescent="0.3">
      <c r="A2968">
        <f>Clean_Data!F2968*Clean_Data!G2968*(1-Clean_Data!H2968)</f>
        <v>692.12919999999997</v>
      </c>
      <c r="B2968" t="str">
        <f>IF(ROUND(A2968,2)=ROUND(Clean_Data!L2968,2),"OK","ERROR")</f>
        <v>OK</v>
      </c>
      <c r="C2968" s="4">
        <f>ROUND(A2968-Clean_Data!L2968,2)</f>
        <v>0</v>
      </c>
    </row>
    <row r="2969" spans="1:3" x14ac:dyDescent="0.3">
      <c r="A2969">
        <f>Clean_Data!F2969*Clean_Data!G2969*(1-Clean_Data!H2969)</f>
        <v>1878.732</v>
      </c>
      <c r="B2969" t="str">
        <f>IF(ROUND(A2969,2)=ROUND(Clean_Data!L2969,2),"OK","ERROR")</f>
        <v>OK</v>
      </c>
      <c r="C2969" s="4">
        <f>ROUND(A2969-Clean_Data!L2969,2)</f>
        <v>0</v>
      </c>
    </row>
    <row r="2970" spans="1:3" x14ac:dyDescent="0.3">
      <c r="A2970">
        <f>Clean_Data!F2970*Clean_Data!G2970*(1-Clean_Data!H2970)</f>
        <v>266.50799999999998</v>
      </c>
      <c r="B2970" t="str">
        <f>IF(ROUND(A2970,2)=ROUND(Clean_Data!L2970,2),"OK","ERROR")</f>
        <v>OK</v>
      </c>
      <c r="C2970" s="4">
        <f>ROUND(A2970-Clean_Data!L2970,2)</f>
        <v>0</v>
      </c>
    </row>
    <row r="2971" spans="1:3" x14ac:dyDescent="0.3">
      <c r="A2971">
        <f>Clean_Data!F2971*Clean_Data!G2971*(1-Clean_Data!H2971)</f>
        <v>283.72999999999996</v>
      </c>
      <c r="B2971" t="str">
        <f>IF(ROUND(A2971,2)=ROUND(Clean_Data!L2971,2),"OK","ERROR")</f>
        <v>OK</v>
      </c>
      <c r="C2971" s="4">
        <f>ROUND(A2971-Clean_Data!L2971,2)</f>
        <v>0</v>
      </c>
    </row>
    <row r="2972" spans="1:3" x14ac:dyDescent="0.3">
      <c r="A2972">
        <f>Clean_Data!F2972*Clean_Data!G2972*(1-Clean_Data!H2972)</f>
        <v>815.8703999999999</v>
      </c>
      <c r="B2972" t="str">
        <f>IF(ROUND(A2972,2)=ROUND(Clean_Data!L2972,2),"OK","ERROR")</f>
        <v>OK</v>
      </c>
      <c r="C2972" s="4">
        <f>ROUND(A2972-Clean_Data!L2972,2)</f>
        <v>0</v>
      </c>
    </row>
    <row r="2973" spans="1:3" x14ac:dyDescent="0.3">
      <c r="A2973">
        <f>Clean_Data!F2973*Clean_Data!G2973*(1-Clean_Data!H2973)</f>
        <v>1084.749</v>
      </c>
      <c r="B2973" t="str">
        <f>IF(ROUND(A2973,2)=ROUND(Clean_Data!L2973,2),"OK","ERROR")</f>
        <v>OK</v>
      </c>
      <c r="C2973" s="4">
        <f>ROUND(A2973-Clean_Data!L2973,2)</f>
        <v>0</v>
      </c>
    </row>
    <row r="2974" spans="1:3" x14ac:dyDescent="0.3">
      <c r="A2974">
        <f>Clean_Data!F2974*Clean_Data!G2974*(1-Clean_Data!H2974)</f>
        <v>3379.0861999999997</v>
      </c>
      <c r="B2974" t="str">
        <f>IF(ROUND(A2974,2)=ROUND(Clean_Data!L2974,2),"OK","ERROR")</f>
        <v>OK</v>
      </c>
      <c r="C2974" s="4">
        <f>ROUND(A2974-Clean_Data!L2974,2)</f>
        <v>0</v>
      </c>
    </row>
    <row r="2975" spans="1:3" x14ac:dyDescent="0.3">
      <c r="A2975">
        <f>Clean_Data!F2975*Clean_Data!G2975*(1-Clean_Data!H2975)</f>
        <v>156.98099999999999</v>
      </c>
      <c r="B2975" t="str">
        <f>IF(ROUND(A2975,2)=ROUND(Clean_Data!L2975,2),"OK","ERROR")</f>
        <v>OK</v>
      </c>
      <c r="C2975" s="4">
        <f>ROUND(A2975-Clean_Data!L2975,2)</f>
        <v>0</v>
      </c>
    </row>
    <row r="2976" spans="1:3" x14ac:dyDescent="0.3">
      <c r="A2976">
        <f>Clean_Data!F2976*Clean_Data!G2976*(1-Clean_Data!H2976)</f>
        <v>701.44200000000001</v>
      </c>
      <c r="B2976" t="str">
        <f>IF(ROUND(A2976,2)=ROUND(Clean_Data!L2976,2),"OK","ERROR")</f>
        <v>OK</v>
      </c>
      <c r="C2976" s="4">
        <f>ROUND(A2976-Clean_Data!L2976,2)</f>
        <v>0</v>
      </c>
    </row>
    <row r="2977" spans="1:3" x14ac:dyDescent="0.3">
      <c r="A2977">
        <f>Clean_Data!F2977*Clean_Data!G2977*(1-Clean_Data!H2977)</f>
        <v>2419.748</v>
      </c>
      <c r="B2977" t="str">
        <f>IF(ROUND(A2977,2)=ROUND(Clean_Data!L2977,2),"OK","ERROR")</f>
        <v>OK</v>
      </c>
      <c r="C2977" s="4">
        <f>ROUND(A2977-Clean_Data!L2977,2)</f>
        <v>0</v>
      </c>
    </row>
    <row r="2978" spans="1:3" x14ac:dyDescent="0.3">
      <c r="A2978">
        <f>Clean_Data!F2978*Clean_Data!G2978*(1-Clean_Data!H2978)</f>
        <v>732.27839999999981</v>
      </c>
      <c r="B2978" t="str">
        <f>IF(ROUND(A2978,2)=ROUND(Clean_Data!L2978,2),"OK","ERROR")</f>
        <v>OK</v>
      </c>
      <c r="C2978" s="4">
        <f>ROUND(A2978-Clean_Data!L2978,2)</f>
        <v>0</v>
      </c>
    </row>
    <row r="2979" spans="1:3" x14ac:dyDescent="0.3">
      <c r="A2979">
        <f>Clean_Data!F2979*Clean_Data!G2979*(1-Clean_Data!H2979)</f>
        <v>483.12809999999996</v>
      </c>
      <c r="B2979" t="str">
        <f>IF(ROUND(A2979,2)=ROUND(Clean_Data!L2979,2),"OK","ERROR")</f>
        <v>OK</v>
      </c>
      <c r="C2979" s="4">
        <f>ROUND(A2979-Clean_Data!L2979,2)</f>
        <v>0</v>
      </c>
    </row>
    <row r="2980" spans="1:3" x14ac:dyDescent="0.3">
      <c r="A2980">
        <f>Clean_Data!F2980*Clean_Data!G2980*(1-Clean_Data!H2980)</f>
        <v>1577.4668000000001</v>
      </c>
      <c r="B2980" t="str">
        <f>IF(ROUND(A2980,2)=ROUND(Clean_Data!L2980,2),"OK","ERROR")</f>
        <v>OK</v>
      </c>
      <c r="C2980" s="4">
        <f>ROUND(A2980-Clean_Data!L2980,2)</f>
        <v>0</v>
      </c>
    </row>
    <row r="2981" spans="1:3" x14ac:dyDescent="0.3">
      <c r="A2981">
        <f>Clean_Data!F2981*Clean_Data!G2981*(1-Clean_Data!H2981)</f>
        <v>297.33119999999997</v>
      </c>
      <c r="B2981" t="str">
        <f>IF(ROUND(A2981,2)=ROUND(Clean_Data!L2981,2),"OK","ERROR")</f>
        <v>OK</v>
      </c>
      <c r="C2981" s="4">
        <f>ROUND(A2981-Clean_Data!L2981,2)</f>
        <v>0</v>
      </c>
    </row>
    <row r="2982" spans="1:3" x14ac:dyDescent="0.3">
      <c r="A2982">
        <f>Clean_Data!F2982*Clean_Data!G2982*(1-Clean_Data!H2982)</f>
        <v>1544.0256000000002</v>
      </c>
      <c r="B2982" t="str">
        <f>IF(ROUND(A2982,2)=ROUND(Clean_Data!L2982,2),"OK","ERROR")</f>
        <v>OK</v>
      </c>
      <c r="C2982" s="4">
        <f>ROUND(A2982-Clean_Data!L2982,2)</f>
        <v>0</v>
      </c>
    </row>
    <row r="2983" spans="1:3" x14ac:dyDescent="0.3">
      <c r="A2983">
        <f>Clean_Data!F2983*Clean_Data!G2983*(1-Clean_Data!H2983)</f>
        <v>35.898400000000002</v>
      </c>
      <c r="B2983" t="str">
        <f>IF(ROUND(A2983,2)=ROUND(Clean_Data!L2983,2),"OK","ERROR")</f>
        <v>OK</v>
      </c>
      <c r="C2983" s="4">
        <f>ROUND(A2983-Clean_Data!L2983,2)</f>
        <v>0</v>
      </c>
    </row>
    <row r="2984" spans="1:3" x14ac:dyDescent="0.3">
      <c r="A2984">
        <f>Clean_Data!F2984*Clean_Data!G2984*(1-Clean_Data!H2984)</f>
        <v>93.234000000000009</v>
      </c>
      <c r="B2984" t="str">
        <f>IF(ROUND(A2984,2)=ROUND(Clean_Data!L2984,2),"OK","ERROR")</f>
        <v>OK</v>
      </c>
      <c r="C2984" s="4">
        <f>ROUND(A2984-Clean_Data!L2984,2)</f>
        <v>0</v>
      </c>
    </row>
    <row r="2985" spans="1:3" x14ac:dyDescent="0.3">
      <c r="A2985">
        <f>Clean_Data!F2985*Clean_Data!G2985*(1-Clean_Data!H2985)</f>
        <v>582.65440000000001</v>
      </c>
      <c r="B2985" t="str">
        <f>IF(ROUND(A2985,2)=ROUND(Clean_Data!L2985,2),"OK","ERROR")</f>
        <v>OK</v>
      </c>
      <c r="C2985" s="4">
        <f>ROUND(A2985-Clean_Data!L2985,2)</f>
        <v>0</v>
      </c>
    </row>
    <row r="2986" spans="1:3" x14ac:dyDescent="0.3">
      <c r="A2986">
        <f>Clean_Data!F2986*Clean_Data!G2986*(1-Clean_Data!H2986)</f>
        <v>430.863</v>
      </c>
      <c r="B2986" t="str">
        <f>IF(ROUND(A2986,2)=ROUND(Clean_Data!L2986,2),"OK","ERROR")</f>
        <v>OK</v>
      </c>
      <c r="C2986" s="4">
        <f>ROUND(A2986-Clean_Data!L2986,2)</f>
        <v>0</v>
      </c>
    </row>
    <row r="2987" spans="1:3" x14ac:dyDescent="0.3">
      <c r="A2987">
        <f>Clean_Data!F2987*Clean_Data!G2987*(1-Clean_Data!H2987)</f>
        <v>963.78660000000002</v>
      </c>
      <c r="B2987" t="str">
        <f>IF(ROUND(A2987,2)=ROUND(Clean_Data!L2987,2),"OK","ERROR")</f>
        <v>OK</v>
      </c>
      <c r="C2987" s="4">
        <f>ROUND(A2987-Clean_Data!L2987,2)</f>
        <v>0</v>
      </c>
    </row>
    <row r="2988" spans="1:3" x14ac:dyDescent="0.3">
      <c r="A2988">
        <f>Clean_Data!F2988*Clean_Data!G2988*(1-Clean_Data!H2988)</f>
        <v>433.32</v>
      </c>
      <c r="B2988" t="str">
        <f>IF(ROUND(A2988,2)=ROUND(Clean_Data!L2988,2),"OK","ERROR")</f>
        <v>OK</v>
      </c>
      <c r="C2988" s="4">
        <f>ROUND(A2988-Clean_Data!L2988,2)</f>
        <v>0</v>
      </c>
    </row>
    <row r="2989" spans="1:3" x14ac:dyDescent="0.3">
      <c r="A2989">
        <f>Clean_Data!F2989*Clean_Data!G2989*(1-Clean_Data!H2989)</f>
        <v>90.691999999999993</v>
      </c>
      <c r="B2989" t="str">
        <f>IF(ROUND(A2989,2)=ROUND(Clean_Data!L2989,2),"OK","ERROR")</f>
        <v>OK</v>
      </c>
      <c r="C2989" s="4">
        <f>ROUND(A2989-Clean_Data!L2989,2)</f>
        <v>0</v>
      </c>
    </row>
    <row r="2990" spans="1:3" x14ac:dyDescent="0.3">
      <c r="A2990">
        <f>Clean_Data!F2990*Clean_Data!G2990*(1-Clean_Data!H2990)</f>
        <v>183.75419999999997</v>
      </c>
      <c r="B2990" t="str">
        <f>IF(ROUND(A2990,2)=ROUND(Clean_Data!L2990,2),"OK","ERROR")</f>
        <v>OK</v>
      </c>
      <c r="C2990" s="4">
        <f>ROUND(A2990-Clean_Data!L2990,2)</f>
        <v>0</v>
      </c>
    </row>
    <row r="2991" spans="1:3" x14ac:dyDescent="0.3">
      <c r="A2991">
        <f>Clean_Data!F2991*Clean_Data!G2991*(1-Clean_Data!H2991)</f>
        <v>2048.9639999999999</v>
      </c>
      <c r="B2991" t="str">
        <f>IF(ROUND(A2991,2)=ROUND(Clean_Data!L2991,2),"OK","ERROR")</f>
        <v>OK</v>
      </c>
      <c r="C2991" s="4">
        <f>ROUND(A2991-Clean_Data!L2991,2)</f>
        <v>0</v>
      </c>
    </row>
    <row r="2992" spans="1:3" x14ac:dyDescent="0.3">
      <c r="A2992">
        <f>Clean_Data!F2992*Clean_Data!G2992*(1-Clean_Data!H2992)</f>
        <v>535.49649999999997</v>
      </c>
      <c r="B2992" t="str">
        <f>IF(ROUND(A2992,2)=ROUND(Clean_Data!L2992,2),"OK","ERROR")</f>
        <v>OK</v>
      </c>
      <c r="C2992" s="4">
        <f>ROUND(A2992-Clean_Data!L2992,2)</f>
        <v>0</v>
      </c>
    </row>
    <row r="2993" spans="1:3" x14ac:dyDescent="0.3">
      <c r="A2993">
        <f>Clean_Data!F2993*Clean_Data!G2993*(1-Clean_Data!H2993)</f>
        <v>228.786</v>
      </c>
      <c r="B2993" t="str">
        <f>IF(ROUND(A2993,2)=ROUND(Clean_Data!L2993,2),"OK","ERROR")</f>
        <v>OK</v>
      </c>
      <c r="C2993" s="4">
        <f>ROUND(A2993-Clean_Data!L2993,2)</f>
        <v>0</v>
      </c>
    </row>
    <row r="2994" spans="1:3" x14ac:dyDescent="0.3">
      <c r="A2994">
        <f>Clean_Data!F2994*Clean_Data!G2994*(1-Clean_Data!H2994)</f>
        <v>916.24319999999989</v>
      </c>
      <c r="B2994" t="str">
        <f>IF(ROUND(A2994,2)=ROUND(Clean_Data!L2994,2),"OK","ERROR")</f>
        <v>OK</v>
      </c>
      <c r="C2994" s="4">
        <f>ROUND(A2994-Clean_Data!L2994,2)</f>
        <v>0</v>
      </c>
    </row>
    <row r="2995" spans="1:3" x14ac:dyDescent="0.3">
      <c r="A2995">
        <f>Clean_Data!F2995*Clean_Data!G2995*(1-Clean_Data!H2995)</f>
        <v>841.21499999999992</v>
      </c>
      <c r="B2995" t="str">
        <f>IF(ROUND(A2995,2)=ROUND(Clean_Data!L2995,2),"OK","ERROR")</f>
        <v>ERROR</v>
      </c>
      <c r="C2995" s="4">
        <f>ROUND(A2995-Clean_Data!L2995,2)</f>
        <v>0</v>
      </c>
    </row>
    <row r="2996" spans="1:3" x14ac:dyDescent="0.3">
      <c r="A2996">
        <f>Clean_Data!F2996*Clean_Data!G2996*(1-Clean_Data!H2996)</f>
        <v>891.32550000000003</v>
      </c>
      <c r="B2996" t="str">
        <f>IF(ROUND(A2996,2)=ROUND(Clean_Data!L2996,2),"OK","ERROR")</f>
        <v>OK</v>
      </c>
      <c r="C2996" s="4">
        <f>ROUND(A2996-Clean_Data!L2996,2)</f>
        <v>0</v>
      </c>
    </row>
    <row r="2997" spans="1:3" x14ac:dyDescent="0.3">
      <c r="A2997">
        <f>Clean_Data!F2997*Clean_Data!G2997*(1-Clean_Data!H2997)</f>
        <v>2470.7046</v>
      </c>
      <c r="B2997" t="str">
        <f>IF(ROUND(A2997,2)=ROUND(Clean_Data!L2997,2),"OK","ERROR")</f>
        <v>OK</v>
      </c>
      <c r="C2997" s="4">
        <f>ROUND(A2997-Clean_Data!L2997,2)</f>
        <v>0</v>
      </c>
    </row>
    <row r="2998" spans="1:3" x14ac:dyDescent="0.3">
      <c r="A2998">
        <f>Clean_Data!F2998*Clean_Data!G2998*(1-Clean_Data!H2998)</f>
        <v>151.03440000000001</v>
      </c>
      <c r="B2998" t="str">
        <f>IF(ROUND(A2998,2)=ROUND(Clean_Data!L2998,2),"OK","ERROR")</f>
        <v>OK</v>
      </c>
      <c r="C2998" s="4">
        <f>ROUND(A2998-Clean_Data!L2998,2)</f>
        <v>0</v>
      </c>
    </row>
    <row r="2999" spans="1:3" x14ac:dyDescent="0.3">
      <c r="A2999">
        <f>Clean_Data!F2999*Clean_Data!G2999*(1-Clean_Data!H2999)</f>
        <v>2511.1151999999997</v>
      </c>
      <c r="B2999" t="str">
        <f>IF(ROUND(A2999,2)=ROUND(Clean_Data!L2999,2),"OK","ERROR")</f>
        <v>OK</v>
      </c>
      <c r="C2999" s="4">
        <f>ROUND(A2999-Clean_Data!L2999,2)</f>
        <v>0</v>
      </c>
    </row>
    <row r="3000" spans="1:3" x14ac:dyDescent="0.3">
      <c r="A3000">
        <f>Clean_Data!F3000*Clean_Data!G3000*(1-Clean_Data!H3000)</f>
        <v>989.78100000000006</v>
      </c>
      <c r="B3000" t="str">
        <f>IF(ROUND(A3000,2)=ROUND(Clean_Data!L3000,2),"OK","ERROR")</f>
        <v>OK</v>
      </c>
      <c r="C3000" s="4">
        <f>ROUND(A3000-Clean_Data!L3000,2)</f>
        <v>0</v>
      </c>
    </row>
    <row r="3001" spans="1:3" x14ac:dyDescent="0.3">
      <c r="A3001">
        <f>Clean_Data!F3001*Clean_Data!G3001*(1-Clean_Data!H3001)</f>
        <v>513</v>
      </c>
      <c r="B3001" t="str">
        <f>IF(ROUND(A3001,2)=ROUND(Clean_Data!L3001,2),"OK","ERROR")</f>
        <v>OK</v>
      </c>
      <c r="C3001" s="4">
        <f>ROUND(A3001-Clean_Data!L3001,2)</f>
        <v>0</v>
      </c>
    </row>
    <row r="3002" spans="1:3" x14ac:dyDescent="0.3">
      <c r="A3002">
        <f>Clean_Data!F3002*Clean_Data!G3002*(1-Clean_Data!H3002)</f>
        <v>1319.2874999999999</v>
      </c>
      <c r="B3002" t="str">
        <f>IF(ROUND(A3002,2)=ROUND(Clean_Data!L3002,2),"OK","ERROR")</f>
        <v>OK</v>
      </c>
      <c r="C3002" s="4">
        <f>ROUND(A3002-Clean_Data!L3002,2)</f>
        <v>0</v>
      </c>
    </row>
    <row r="3003" spans="1:3" x14ac:dyDescent="0.3">
      <c r="A3003">
        <f>Clean_Data!F3003*Clean_Data!G3003*(1-Clean_Data!H3003)</f>
        <v>793.5680000000001</v>
      </c>
      <c r="B3003" t="str">
        <f>IF(ROUND(A3003,2)=ROUND(Clean_Data!L3003,2),"OK","ERROR")</f>
        <v>OK</v>
      </c>
      <c r="C3003" s="4">
        <f>ROUND(A3003-Clean_Data!L3003,2)</f>
        <v>0</v>
      </c>
    </row>
    <row r="3004" spans="1:3" x14ac:dyDescent="0.3">
      <c r="A3004">
        <f>Clean_Data!F3004*Clean_Data!G3004*(1-Clean_Data!H3004)</f>
        <v>2597.2152000000001</v>
      </c>
      <c r="B3004" t="str">
        <f>IF(ROUND(A3004,2)=ROUND(Clean_Data!L3004,2),"OK","ERROR")</f>
        <v>OK</v>
      </c>
      <c r="C3004" s="4">
        <f>ROUND(A3004-Clean_Data!L3004,2)</f>
        <v>0</v>
      </c>
    </row>
    <row r="3005" spans="1:3" x14ac:dyDescent="0.3">
      <c r="A3005">
        <f>Clean_Data!F3005*Clean_Data!G3005*(1-Clean_Data!H3005)</f>
        <v>1435.5419999999997</v>
      </c>
      <c r="B3005" t="str">
        <f>IF(ROUND(A3005,2)=ROUND(Clean_Data!L3005,2),"OK","ERROR")</f>
        <v>OK</v>
      </c>
      <c r="C3005" s="4">
        <f>ROUND(A3005-Clean_Data!L3005,2)</f>
        <v>0</v>
      </c>
    </row>
    <row r="3006" spans="1:3" x14ac:dyDescent="0.3">
      <c r="A3006">
        <f>Clean_Data!F3006*Clean_Data!G3006*(1-Clean_Data!H3006)</f>
        <v>2968.3472000000002</v>
      </c>
      <c r="B3006" t="str">
        <f>IF(ROUND(A3006,2)=ROUND(Clean_Data!L3006,2),"OK","ERROR")</f>
        <v>OK</v>
      </c>
      <c r="C3006" s="4">
        <f>ROUND(A3006-Clean_Data!L3006,2)</f>
        <v>0</v>
      </c>
    </row>
    <row r="3007" spans="1:3" x14ac:dyDescent="0.3">
      <c r="A3007">
        <f>Clean_Data!F3007*Clean_Data!G3007*(1-Clean_Data!H3007)</f>
        <v>851.7360000000001</v>
      </c>
      <c r="B3007" t="str">
        <f>IF(ROUND(A3007,2)=ROUND(Clean_Data!L3007,2),"OK","ERROR")</f>
        <v>OK</v>
      </c>
      <c r="C3007" s="4">
        <f>ROUND(A3007-Clean_Data!L3007,2)</f>
        <v>0</v>
      </c>
    </row>
    <row r="3008" spans="1:3" x14ac:dyDescent="0.3">
      <c r="A3008">
        <f>Clean_Data!F3008*Clean_Data!G3008*(1-Clean_Data!H3008)</f>
        <v>1170.172</v>
      </c>
      <c r="B3008" t="str">
        <f>IF(ROUND(A3008,2)=ROUND(Clean_Data!L3008,2),"OK","ERROR")</f>
        <v>OK</v>
      </c>
      <c r="C3008" s="4">
        <f>ROUND(A3008-Clean_Data!L3008,2)</f>
        <v>0</v>
      </c>
    </row>
    <row r="3009" spans="1:3" x14ac:dyDescent="0.3">
      <c r="A3009">
        <f>Clean_Data!F3009*Clean_Data!G3009*(1-Clean_Data!H3009)</f>
        <v>16.020799999999998</v>
      </c>
      <c r="B3009" t="str">
        <f>IF(ROUND(A3009,2)=ROUND(Clean_Data!L3009,2),"OK","ERROR")</f>
        <v>OK</v>
      </c>
      <c r="C3009" s="4">
        <f>ROUND(A3009-Clean_Data!L3009,2)</f>
        <v>0</v>
      </c>
    </row>
    <row r="3010" spans="1:3" x14ac:dyDescent="0.3">
      <c r="A3010">
        <f>Clean_Data!F3010*Clean_Data!G3010*(1-Clean_Data!H3010)</f>
        <v>365.28599999999994</v>
      </c>
      <c r="B3010" t="str">
        <f>IF(ROUND(A3010,2)=ROUND(Clean_Data!L3010,2),"OK","ERROR")</f>
        <v>OK</v>
      </c>
      <c r="C3010" s="4">
        <f>ROUND(A3010-Clean_Data!L3010,2)</f>
        <v>0</v>
      </c>
    </row>
    <row r="3011" spans="1:3" x14ac:dyDescent="0.3">
      <c r="A3011">
        <f>Clean_Data!F3011*Clean_Data!G3011*(1-Clean_Data!H3011)</f>
        <v>362.64479999999998</v>
      </c>
      <c r="B3011" t="str">
        <f>IF(ROUND(A3011,2)=ROUND(Clean_Data!L3011,2),"OK","ERROR")</f>
        <v>OK</v>
      </c>
      <c r="C3011" s="4">
        <f>ROUND(A3011-Clean_Data!L3011,2)</f>
        <v>0</v>
      </c>
    </row>
    <row r="3012" spans="1:3" x14ac:dyDescent="0.3">
      <c r="A3012">
        <f>Clean_Data!F3012*Clean_Data!G3012*(1-Clean_Data!H3012)</f>
        <v>2055.0816</v>
      </c>
      <c r="B3012" t="str">
        <f>IF(ROUND(A3012,2)=ROUND(Clean_Data!L3012,2),"OK","ERROR")</f>
        <v>OK</v>
      </c>
      <c r="C3012" s="4">
        <f>ROUND(A3012-Clean_Data!L3012,2)</f>
        <v>0</v>
      </c>
    </row>
    <row r="3013" spans="1:3" x14ac:dyDescent="0.3">
      <c r="A3013">
        <f>Clean_Data!F3013*Clean_Data!G3013*(1-Clean_Data!H3013)</f>
        <v>814.14480000000003</v>
      </c>
      <c r="B3013" t="str">
        <f>IF(ROUND(A3013,2)=ROUND(Clean_Data!L3013,2),"OK","ERROR")</f>
        <v>OK</v>
      </c>
      <c r="C3013" s="4">
        <f>ROUND(A3013-Clean_Data!L3013,2)</f>
        <v>0</v>
      </c>
    </row>
    <row r="3014" spans="1:3" x14ac:dyDescent="0.3">
      <c r="A3014">
        <f>Clean_Data!F3014*Clean_Data!G3014*(1-Clean_Data!H3014)</f>
        <v>207.32400000000001</v>
      </c>
      <c r="B3014" t="str">
        <f>IF(ROUND(A3014,2)=ROUND(Clean_Data!L3014,2),"OK","ERROR")</f>
        <v>OK</v>
      </c>
      <c r="C3014" s="4">
        <f>ROUND(A3014-Clean_Data!L3014,2)</f>
        <v>0</v>
      </c>
    </row>
    <row r="3015" spans="1:3" x14ac:dyDescent="0.3">
      <c r="A3015">
        <f>Clean_Data!F3015*Clean_Data!G3015*(1-Clean_Data!H3015)</f>
        <v>147.77099999999999</v>
      </c>
      <c r="B3015" t="str">
        <f>IF(ROUND(A3015,2)=ROUND(Clean_Data!L3015,2),"OK","ERROR")</f>
        <v>OK</v>
      </c>
      <c r="C3015" s="4">
        <f>ROUND(A3015-Clean_Data!L3015,2)</f>
        <v>0</v>
      </c>
    </row>
    <row r="3016" spans="1:3" x14ac:dyDescent="0.3">
      <c r="A3016">
        <f>Clean_Data!F3016*Clean_Data!G3016*(1-Clean_Data!H3016)</f>
        <v>659.904</v>
      </c>
      <c r="B3016" t="str">
        <f>IF(ROUND(A3016,2)=ROUND(Clean_Data!L3016,2),"OK","ERROR")</f>
        <v>OK</v>
      </c>
      <c r="C3016" s="4">
        <f>ROUND(A3016-Clean_Data!L3016,2)</f>
        <v>0</v>
      </c>
    </row>
    <row r="3017" spans="1:3" x14ac:dyDescent="0.3">
      <c r="A3017">
        <f>Clean_Data!F3017*Clean_Data!G3017*(1-Clean_Data!H3017)</f>
        <v>417.05820000000006</v>
      </c>
      <c r="B3017" t="str">
        <f>IF(ROUND(A3017,2)=ROUND(Clean_Data!L3017,2),"OK","ERROR")</f>
        <v>OK</v>
      </c>
      <c r="C3017" s="4">
        <f>ROUND(A3017-Clean_Data!L3017,2)</f>
        <v>0</v>
      </c>
    </row>
    <row r="3018" spans="1:3" x14ac:dyDescent="0.3">
      <c r="A3018">
        <f>Clean_Data!F3018*Clean_Data!G3018*(1-Clean_Data!H3018)</f>
        <v>89.85</v>
      </c>
      <c r="B3018" t="str">
        <f>IF(ROUND(A3018,2)=ROUND(Clean_Data!L3018,2),"OK","ERROR")</f>
        <v>OK</v>
      </c>
      <c r="C3018" s="4">
        <f>ROUND(A3018-Clean_Data!L3018,2)</f>
        <v>0</v>
      </c>
    </row>
    <row r="3019" spans="1:3" x14ac:dyDescent="0.3">
      <c r="A3019">
        <f>Clean_Data!F3019*Clean_Data!G3019*(1-Clean_Data!H3019)</f>
        <v>1000.6919999999999</v>
      </c>
      <c r="B3019" t="str">
        <f>IF(ROUND(A3019,2)=ROUND(Clean_Data!L3019,2),"OK","ERROR")</f>
        <v>OK</v>
      </c>
      <c r="C3019" s="4">
        <f>ROUND(A3019-Clean_Data!L3019,2)</f>
        <v>0</v>
      </c>
    </row>
    <row r="3020" spans="1:3" x14ac:dyDescent="0.3">
      <c r="A3020">
        <f>Clean_Data!F3020*Clean_Data!G3020*(1-Clean_Data!H3020)</f>
        <v>192.21119999999996</v>
      </c>
      <c r="B3020" t="str">
        <f>IF(ROUND(A3020,2)=ROUND(Clean_Data!L3020,2),"OK","ERROR")</f>
        <v>OK</v>
      </c>
      <c r="C3020" s="4">
        <f>ROUND(A3020-Clean_Data!L3020,2)</f>
        <v>0</v>
      </c>
    </row>
    <row r="3021" spans="1:3" x14ac:dyDescent="0.3">
      <c r="A3021">
        <f>Clean_Data!F3021*Clean_Data!G3021*(1-Clean_Data!H3021)</f>
        <v>807.3252</v>
      </c>
      <c r="B3021" t="str">
        <f>IF(ROUND(A3021,2)=ROUND(Clean_Data!L3021,2),"OK","ERROR")</f>
        <v>OK</v>
      </c>
      <c r="C3021" s="4">
        <f>ROUND(A3021-Clean_Data!L3021,2)</f>
        <v>0</v>
      </c>
    </row>
    <row r="3022" spans="1:3" x14ac:dyDescent="0.3">
      <c r="A3022">
        <f>Clean_Data!F3022*Clean_Data!G3022*(1-Clean_Data!H3022)</f>
        <v>110.19049999999999</v>
      </c>
      <c r="B3022" t="str">
        <f>IF(ROUND(A3022,2)=ROUND(Clean_Data!L3022,2),"OK","ERROR")</f>
        <v>OK</v>
      </c>
      <c r="C3022" s="4">
        <f>ROUND(A3022-Clean_Data!L3022,2)</f>
        <v>0</v>
      </c>
    </row>
    <row r="3023" spans="1:3" x14ac:dyDescent="0.3">
      <c r="A3023">
        <f>Clean_Data!F3023*Clean_Data!G3023*(1-Clean_Data!H3023)</f>
        <v>788.36749999999995</v>
      </c>
      <c r="B3023" t="str">
        <f>IF(ROUND(A3023,2)=ROUND(Clean_Data!L3023,2),"OK","ERROR")</f>
        <v>OK</v>
      </c>
      <c r="C3023" s="4">
        <f>ROUND(A3023-Clean_Data!L3023,2)</f>
        <v>0</v>
      </c>
    </row>
    <row r="3024" spans="1:3" x14ac:dyDescent="0.3">
      <c r="A3024">
        <f>Clean_Data!F3024*Clean_Data!G3024*(1-Clean_Data!H3024)</f>
        <v>412.15199999999999</v>
      </c>
      <c r="B3024" t="str">
        <f>IF(ROUND(A3024,2)=ROUND(Clean_Data!L3024,2),"OK","ERROR")</f>
        <v>OK</v>
      </c>
      <c r="C3024" s="4">
        <f>ROUND(A3024-Clean_Data!L3024,2)</f>
        <v>0</v>
      </c>
    </row>
    <row r="3025" spans="1:3" x14ac:dyDescent="0.3">
      <c r="A3025">
        <f>Clean_Data!F3025*Clean_Data!G3025*(1-Clean_Data!H3025)</f>
        <v>191.76389999999998</v>
      </c>
      <c r="B3025" t="str">
        <f>IF(ROUND(A3025,2)=ROUND(Clean_Data!L3025,2),"OK","ERROR")</f>
        <v>OK</v>
      </c>
      <c r="C3025" s="4">
        <f>ROUND(A3025-Clean_Data!L3025,2)</f>
        <v>0</v>
      </c>
    </row>
    <row r="3026" spans="1:3" x14ac:dyDescent="0.3">
      <c r="A3026">
        <f>Clean_Data!F3026*Clean_Data!G3026*(1-Clean_Data!H3026)</f>
        <v>518.50319999999999</v>
      </c>
      <c r="B3026" t="str">
        <f>IF(ROUND(A3026,2)=ROUND(Clean_Data!L3026,2),"OK","ERROR")</f>
        <v>OK</v>
      </c>
      <c r="C3026" s="4">
        <f>ROUND(A3026-Clean_Data!L3026,2)</f>
        <v>0</v>
      </c>
    </row>
    <row r="3027" spans="1:3" x14ac:dyDescent="0.3">
      <c r="A3027">
        <f>Clean_Data!F3027*Clean_Data!G3027*(1-Clean_Data!H3027)</f>
        <v>1532.5775999999998</v>
      </c>
      <c r="B3027" t="str">
        <f>IF(ROUND(A3027,2)=ROUND(Clean_Data!L3027,2),"OK","ERROR")</f>
        <v>OK</v>
      </c>
      <c r="C3027" s="4">
        <f>ROUND(A3027-Clean_Data!L3027,2)</f>
        <v>0</v>
      </c>
    </row>
    <row r="3028" spans="1:3" x14ac:dyDescent="0.3">
      <c r="A3028">
        <f>Clean_Data!F3028*Clean_Data!G3028*(1-Clean_Data!H3028)</f>
        <v>226.68029999999999</v>
      </c>
      <c r="B3028" t="str">
        <f>IF(ROUND(A3028,2)=ROUND(Clean_Data!L3028,2),"OK","ERROR")</f>
        <v>OK</v>
      </c>
      <c r="C3028" s="4">
        <f>ROUND(A3028-Clean_Data!L3028,2)</f>
        <v>0</v>
      </c>
    </row>
    <row r="3029" spans="1:3" x14ac:dyDescent="0.3">
      <c r="A3029">
        <f>Clean_Data!F3029*Clean_Data!G3029*(1-Clean_Data!H3029)</f>
        <v>863.71320000000003</v>
      </c>
      <c r="B3029" t="str">
        <f>IF(ROUND(A3029,2)=ROUND(Clean_Data!L3029,2),"OK","ERROR")</f>
        <v>OK</v>
      </c>
      <c r="C3029" s="4">
        <f>ROUND(A3029-Clean_Data!L3029,2)</f>
        <v>0</v>
      </c>
    </row>
    <row r="3030" spans="1:3" x14ac:dyDescent="0.3">
      <c r="A3030">
        <f>Clean_Data!F3030*Clean_Data!G3030*(1-Clean_Data!H3030)</f>
        <v>903.31200000000013</v>
      </c>
      <c r="B3030" t="str">
        <f>IF(ROUND(A3030,2)=ROUND(Clean_Data!L3030,2),"OK","ERROR")</f>
        <v>OK</v>
      </c>
      <c r="C3030" s="4">
        <f>ROUND(A3030-Clean_Data!L3030,2)</f>
        <v>0</v>
      </c>
    </row>
    <row r="3031" spans="1:3" x14ac:dyDescent="0.3">
      <c r="A3031">
        <f>Clean_Data!F3031*Clean_Data!G3031*(1-Clean_Data!H3031)</f>
        <v>300.20249999999999</v>
      </c>
      <c r="B3031" t="str">
        <f>IF(ROUND(A3031,2)=ROUND(Clean_Data!L3031,2),"OK","ERROR")</f>
        <v>OK</v>
      </c>
      <c r="C3031" s="4">
        <f>ROUND(A3031-Clean_Data!L3031,2)</f>
        <v>0</v>
      </c>
    </row>
    <row r="3032" spans="1:3" x14ac:dyDescent="0.3">
      <c r="A3032">
        <f>Clean_Data!F3032*Clean_Data!G3032*(1-Clean_Data!H3032)</f>
        <v>387.55259999999998</v>
      </c>
      <c r="B3032" t="str">
        <f>IF(ROUND(A3032,2)=ROUND(Clean_Data!L3032,2),"OK","ERROR")</f>
        <v>OK</v>
      </c>
      <c r="C3032" s="4">
        <f>ROUND(A3032-Clean_Data!L3032,2)</f>
        <v>0</v>
      </c>
    </row>
    <row r="3033" spans="1:3" x14ac:dyDescent="0.3">
      <c r="A3033">
        <f>Clean_Data!F3033*Clean_Data!G3033*(1-Clean_Data!H3033)</f>
        <v>1113.2736</v>
      </c>
      <c r="B3033" t="str">
        <f>IF(ROUND(A3033,2)=ROUND(Clean_Data!L3033,2),"OK","ERROR")</f>
        <v>OK</v>
      </c>
      <c r="C3033" s="4">
        <f>ROUND(A3033-Clean_Data!L3033,2)</f>
        <v>0</v>
      </c>
    </row>
    <row r="3034" spans="1:3" x14ac:dyDescent="0.3">
      <c r="A3034">
        <f>Clean_Data!F3034*Clean_Data!G3034*(1-Clean_Data!H3034)</f>
        <v>2939.643</v>
      </c>
      <c r="B3034" t="str">
        <f>IF(ROUND(A3034,2)=ROUND(Clean_Data!L3034,2),"OK","ERROR")</f>
        <v>OK</v>
      </c>
      <c r="C3034" s="4">
        <f>ROUND(A3034-Clean_Data!L3034,2)</f>
        <v>0</v>
      </c>
    </row>
    <row r="3035" spans="1:3" x14ac:dyDescent="0.3">
      <c r="A3035">
        <f>Clean_Data!F3035*Clean_Data!G3035*(1-Clean_Data!H3035)</f>
        <v>1128.0455999999999</v>
      </c>
      <c r="B3035" t="str">
        <f>IF(ROUND(A3035,2)=ROUND(Clean_Data!L3035,2),"OK","ERROR")</f>
        <v>OK</v>
      </c>
      <c r="C3035" s="4">
        <f>ROUND(A3035-Clean_Data!L3035,2)</f>
        <v>0</v>
      </c>
    </row>
    <row r="3036" spans="1:3" x14ac:dyDescent="0.3">
      <c r="A3036">
        <f>Clean_Data!F3036*Clean_Data!G3036*(1-Clean_Data!H3036)</f>
        <v>107.575</v>
      </c>
      <c r="B3036" t="str">
        <f>IF(ROUND(A3036,2)=ROUND(Clean_Data!L3036,2),"OK","ERROR")</f>
        <v>OK</v>
      </c>
      <c r="C3036" s="4">
        <f>ROUND(A3036-Clean_Data!L3036,2)</f>
        <v>0</v>
      </c>
    </row>
    <row r="3037" spans="1:3" x14ac:dyDescent="0.3">
      <c r="A3037">
        <f>Clean_Data!F3037*Clean_Data!G3037*(1-Clean_Data!H3037)</f>
        <v>303.52319999999997</v>
      </c>
      <c r="B3037" t="str">
        <f>IF(ROUND(A3037,2)=ROUND(Clean_Data!L3037,2),"OK","ERROR")</f>
        <v>OK</v>
      </c>
      <c r="C3037" s="4">
        <f>ROUND(A3037-Clean_Data!L3037,2)</f>
        <v>0</v>
      </c>
    </row>
    <row r="3038" spans="1:3" x14ac:dyDescent="0.3">
      <c r="A3038">
        <f>Clean_Data!F3038*Clean_Data!G3038*(1-Clean_Data!H3038)</f>
        <v>315.02640000000002</v>
      </c>
      <c r="B3038" t="str">
        <f>IF(ROUND(A3038,2)=ROUND(Clean_Data!L3038,2),"OK","ERROR")</f>
        <v>OK</v>
      </c>
      <c r="C3038" s="4">
        <f>ROUND(A3038-Clean_Data!L3038,2)</f>
        <v>0</v>
      </c>
    </row>
    <row r="3039" spans="1:3" x14ac:dyDescent="0.3">
      <c r="A3039">
        <f>Clean_Data!F3039*Clean_Data!G3039*(1-Clean_Data!H3039)</f>
        <v>424.10400000000004</v>
      </c>
      <c r="B3039" t="str">
        <f>IF(ROUND(A3039,2)=ROUND(Clean_Data!L3039,2),"OK","ERROR")</f>
        <v>OK</v>
      </c>
      <c r="C3039" s="4">
        <f>ROUND(A3039-Clean_Data!L3039,2)</f>
        <v>0</v>
      </c>
    </row>
    <row r="3040" spans="1:3" x14ac:dyDescent="0.3">
      <c r="A3040">
        <f>Clean_Data!F3040*Clean_Data!G3040*(1-Clean_Data!H3040)</f>
        <v>1291.0391999999997</v>
      </c>
      <c r="B3040" t="str">
        <f>IF(ROUND(A3040,2)=ROUND(Clean_Data!L3040,2),"OK","ERROR")</f>
        <v>OK</v>
      </c>
      <c r="C3040" s="4">
        <f>ROUND(A3040-Clean_Data!L3040,2)</f>
        <v>0</v>
      </c>
    </row>
    <row r="3041" spans="1:3" x14ac:dyDescent="0.3">
      <c r="A3041">
        <f>Clean_Data!F3041*Clean_Data!G3041*(1-Clean_Data!H3041)</f>
        <v>349.24279999999999</v>
      </c>
      <c r="B3041" t="str">
        <f>IF(ROUND(A3041,2)=ROUND(Clean_Data!L3041,2),"OK","ERROR")</f>
        <v>OK</v>
      </c>
      <c r="C3041" s="4">
        <f>ROUND(A3041-Clean_Data!L3041,2)</f>
        <v>0</v>
      </c>
    </row>
    <row r="3042" spans="1:3" x14ac:dyDescent="0.3">
      <c r="A3042">
        <f>Clean_Data!F3042*Clean_Data!G3042*(1-Clean_Data!H3042)</f>
        <v>199.92129999999997</v>
      </c>
      <c r="B3042" t="str">
        <f>IF(ROUND(A3042,2)=ROUND(Clean_Data!L3042,2),"OK","ERROR")</f>
        <v>OK</v>
      </c>
      <c r="C3042" s="4">
        <f>ROUND(A3042-Clean_Data!L3042,2)</f>
        <v>0</v>
      </c>
    </row>
    <row r="3043" spans="1:3" x14ac:dyDescent="0.3">
      <c r="A3043">
        <f>Clean_Data!F3043*Clean_Data!G3043*(1-Clean_Data!H3043)</f>
        <v>1173.3760000000002</v>
      </c>
      <c r="B3043" t="str">
        <f>IF(ROUND(A3043,2)=ROUND(Clean_Data!L3043,2),"OK","ERROR")</f>
        <v>OK</v>
      </c>
      <c r="C3043" s="4">
        <f>ROUND(A3043-Clean_Data!L3043,2)</f>
        <v>0</v>
      </c>
    </row>
    <row r="3044" spans="1:3" x14ac:dyDescent="0.3">
      <c r="A3044">
        <f>Clean_Data!F3044*Clean_Data!G3044*(1-Clean_Data!H3044)</f>
        <v>263.10240000000005</v>
      </c>
      <c r="B3044" t="str">
        <f>IF(ROUND(A3044,2)=ROUND(Clean_Data!L3044,2),"OK","ERROR")</f>
        <v>OK</v>
      </c>
      <c r="C3044" s="4">
        <f>ROUND(A3044-Clean_Data!L3044,2)</f>
        <v>0</v>
      </c>
    </row>
    <row r="3045" spans="1:3" x14ac:dyDescent="0.3">
      <c r="A3045">
        <f>Clean_Data!F3045*Clean_Data!G3045*(1-Clean_Data!H3045)</f>
        <v>1665.8529999999998</v>
      </c>
      <c r="B3045" t="str">
        <f>IF(ROUND(A3045,2)=ROUND(Clean_Data!L3045,2),"OK","ERROR")</f>
        <v>OK</v>
      </c>
      <c r="C3045" s="4">
        <f>ROUND(A3045-Clean_Data!L3045,2)</f>
        <v>0</v>
      </c>
    </row>
    <row r="3046" spans="1:3" x14ac:dyDescent="0.3">
      <c r="A3046">
        <f>Clean_Data!F3046*Clean_Data!G3046*(1-Clean_Data!H3046)</f>
        <v>2724.201</v>
      </c>
      <c r="B3046" t="str">
        <f>IF(ROUND(A3046,2)=ROUND(Clean_Data!L3046,2),"OK","ERROR")</f>
        <v>OK</v>
      </c>
      <c r="C3046" s="4">
        <f>ROUND(A3046-Clean_Data!L3046,2)</f>
        <v>0</v>
      </c>
    </row>
    <row r="3047" spans="1:3" x14ac:dyDescent="0.3">
      <c r="A3047">
        <f>Clean_Data!F3047*Clean_Data!G3047*(1-Clean_Data!H3047)</f>
        <v>1174.8114999999998</v>
      </c>
      <c r="B3047" t="str">
        <f>IF(ROUND(A3047,2)=ROUND(Clean_Data!L3047,2),"OK","ERROR")</f>
        <v>OK</v>
      </c>
      <c r="C3047" s="4">
        <f>ROUND(A3047-Clean_Data!L3047,2)</f>
        <v>0</v>
      </c>
    </row>
    <row r="3048" spans="1:3" x14ac:dyDescent="0.3">
      <c r="A3048">
        <f>Clean_Data!F3048*Clean_Data!G3048*(1-Clean_Data!H3048)</f>
        <v>558.25599999999997</v>
      </c>
      <c r="B3048" t="str">
        <f>IF(ROUND(A3048,2)=ROUND(Clean_Data!L3048,2),"OK","ERROR")</f>
        <v>OK</v>
      </c>
      <c r="C3048" s="4">
        <f>ROUND(A3048-Clean_Data!L3048,2)</f>
        <v>0</v>
      </c>
    </row>
    <row r="3049" spans="1:3" x14ac:dyDescent="0.3">
      <c r="A3049">
        <f>Clean_Data!F3049*Clean_Data!G3049*(1-Clean_Data!H3049)</f>
        <v>1654.5215999999998</v>
      </c>
      <c r="B3049" t="str">
        <f>IF(ROUND(A3049,2)=ROUND(Clean_Data!L3049,2),"OK","ERROR")</f>
        <v>OK</v>
      </c>
      <c r="C3049" s="4">
        <f>ROUND(A3049-Clean_Data!L3049,2)</f>
        <v>0</v>
      </c>
    </row>
    <row r="3050" spans="1:3" x14ac:dyDescent="0.3">
      <c r="A3050">
        <f>Clean_Data!F3050*Clean_Data!G3050*(1-Clean_Data!H3050)</f>
        <v>1395.0552</v>
      </c>
      <c r="B3050" t="str">
        <f>IF(ROUND(A3050,2)=ROUND(Clean_Data!L3050,2),"OK","ERROR")</f>
        <v>OK</v>
      </c>
      <c r="C3050" s="4">
        <f>ROUND(A3050-Clean_Data!L3050,2)</f>
        <v>0</v>
      </c>
    </row>
    <row r="3051" spans="1:3" x14ac:dyDescent="0.3">
      <c r="A3051">
        <f>Clean_Data!F3051*Clean_Data!G3051*(1-Clean_Data!H3051)</f>
        <v>1251.5625</v>
      </c>
      <c r="B3051" t="str">
        <f>IF(ROUND(A3051,2)=ROUND(Clean_Data!L3051,2),"OK","ERROR")</f>
        <v>OK</v>
      </c>
      <c r="C3051" s="4">
        <f>ROUND(A3051-Clean_Data!L3051,2)</f>
        <v>0</v>
      </c>
    </row>
    <row r="3052" spans="1:3" x14ac:dyDescent="0.3">
      <c r="A3052">
        <f>Clean_Data!F3052*Clean_Data!G3052*(1-Clean_Data!H3052)</f>
        <v>747.57270000000005</v>
      </c>
      <c r="B3052" t="str">
        <f>IF(ROUND(A3052,2)=ROUND(Clean_Data!L3052,2),"OK","ERROR")</f>
        <v>OK</v>
      </c>
      <c r="C3052" s="4">
        <f>ROUND(A3052-Clean_Data!L3052,2)</f>
        <v>0</v>
      </c>
    </row>
    <row r="3053" spans="1:3" x14ac:dyDescent="0.3">
      <c r="A3053">
        <f>Clean_Data!F3053*Clean_Data!G3053*(1-Clean_Data!H3053)</f>
        <v>556.89660000000003</v>
      </c>
      <c r="B3053" t="str">
        <f>IF(ROUND(A3053,2)=ROUND(Clean_Data!L3053,2),"OK","ERROR")</f>
        <v>OK</v>
      </c>
      <c r="C3053" s="4">
        <f>ROUND(A3053-Clean_Data!L3053,2)</f>
        <v>0</v>
      </c>
    </row>
    <row r="3054" spans="1:3" x14ac:dyDescent="0.3">
      <c r="A3054">
        <f>Clean_Data!F3054*Clean_Data!G3054*(1-Clean_Data!H3054)</f>
        <v>1785.7140000000004</v>
      </c>
      <c r="B3054" t="str">
        <f>IF(ROUND(A3054,2)=ROUND(Clean_Data!L3054,2),"OK","ERROR")</f>
        <v>OK</v>
      </c>
      <c r="C3054" s="4">
        <f>ROUND(A3054-Clean_Data!L3054,2)</f>
        <v>0</v>
      </c>
    </row>
    <row r="3055" spans="1:3" x14ac:dyDescent="0.3">
      <c r="A3055">
        <f>Clean_Data!F3055*Clean_Data!G3055*(1-Clean_Data!H3055)</f>
        <v>1404.6648</v>
      </c>
      <c r="B3055" t="str">
        <f>IF(ROUND(A3055,2)=ROUND(Clean_Data!L3055,2),"OK","ERROR")</f>
        <v>OK</v>
      </c>
      <c r="C3055" s="4">
        <f>ROUND(A3055-Clean_Data!L3055,2)</f>
        <v>0</v>
      </c>
    </row>
    <row r="3056" spans="1:3" x14ac:dyDescent="0.3">
      <c r="A3056">
        <f>Clean_Data!F3056*Clean_Data!G3056*(1-Clean_Data!H3056)</f>
        <v>41.154000000000003</v>
      </c>
      <c r="B3056" t="str">
        <f>IF(ROUND(A3056,2)=ROUND(Clean_Data!L3056,2),"OK","ERROR")</f>
        <v>OK</v>
      </c>
      <c r="C3056" s="4">
        <f>ROUND(A3056-Clean_Data!L3056,2)</f>
        <v>0</v>
      </c>
    </row>
    <row r="3057" spans="1:3" x14ac:dyDescent="0.3">
      <c r="A3057">
        <f>Clean_Data!F3057*Clean_Data!G3057*(1-Clean_Data!H3057)</f>
        <v>2042.6587999999999</v>
      </c>
      <c r="B3057" t="str">
        <f>IF(ROUND(A3057,2)=ROUND(Clean_Data!L3057,2),"OK","ERROR")</f>
        <v>OK</v>
      </c>
      <c r="C3057" s="4">
        <f>ROUND(A3057-Clean_Data!L3057,2)</f>
        <v>0</v>
      </c>
    </row>
    <row r="3058" spans="1:3" x14ac:dyDescent="0.3">
      <c r="A3058">
        <f>Clean_Data!F3058*Clean_Data!G3058*(1-Clean_Data!H3058)</f>
        <v>1282.0991999999999</v>
      </c>
      <c r="B3058" t="str">
        <f>IF(ROUND(A3058,2)=ROUND(Clean_Data!L3058,2),"OK","ERROR")</f>
        <v>OK</v>
      </c>
      <c r="C3058" s="4">
        <f>ROUND(A3058-Clean_Data!L3058,2)</f>
        <v>0</v>
      </c>
    </row>
    <row r="3059" spans="1:3" x14ac:dyDescent="0.3">
      <c r="A3059">
        <f>Clean_Data!F3059*Clean_Data!G3059*(1-Clean_Data!H3059)</f>
        <v>1147.3109999999999</v>
      </c>
      <c r="B3059" t="str">
        <f>IF(ROUND(A3059,2)=ROUND(Clean_Data!L3059,2),"OK","ERROR")</f>
        <v>OK</v>
      </c>
      <c r="C3059" s="4">
        <f>ROUND(A3059-Clean_Data!L3059,2)</f>
        <v>0</v>
      </c>
    </row>
    <row r="3060" spans="1:3" x14ac:dyDescent="0.3">
      <c r="A3060">
        <f>Clean_Data!F3060*Clean_Data!G3060*(1-Clean_Data!H3060)</f>
        <v>3139.6385999999998</v>
      </c>
      <c r="B3060" t="str">
        <f>IF(ROUND(A3060,2)=ROUND(Clean_Data!L3060,2),"OK","ERROR")</f>
        <v>OK</v>
      </c>
      <c r="C3060" s="4">
        <f>ROUND(A3060-Clean_Data!L3060,2)</f>
        <v>0</v>
      </c>
    </row>
    <row r="3061" spans="1:3" x14ac:dyDescent="0.3">
      <c r="A3061">
        <f>Clean_Data!F3061*Clean_Data!G3061*(1-Clean_Data!H3061)</f>
        <v>1937.1071999999999</v>
      </c>
      <c r="B3061" t="str">
        <f>IF(ROUND(A3061,2)=ROUND(Clean_Data!L3061,2),"OK","ERROR")</f>
        <v>OK</v>
      </c>
      <c r="C3061" s="4">
        <f>ROUND(A3061-Clean_Data!L3061,2)</f>
        <v>0</v>
      </c>
    </row>
    <row r="3062" spans="1:3" x14ac:dyDescent="0.3">
      <c r="A3062">
        <f>Clean_Data!F3062*Clean_Data!G3062*(1-Clean_Data!H3062)</f>
        <v>2084.3243999999995</v>
      </c>
      <c r="B3062" t="str">
        <f>IF(ROUND(A3062,2)=ROUND(Clean_Data!L3062,2),"OK","ERROR")</f>
        <v>OK</v>
      </c>
      <c r="C3062" s="4">
        <f>ROUND(A3062-Clean_Data!L3062,2)</f>
        <v>0</v>
      </c>
    </row>
    <row r="3063" spans="1:3" x14ac:dyDescent="0.3">
      <c r="A3063">
        <f>Clean_Data!F3063*Clean_Data!G3063*(1-Clean_Data!H3063)</f>
        <v>749.13300000000004</v>
      </c>
      <c r="B3063" t="str">
        <f>IF(ROUND(A3063,2)=ROUND(Clean_Data!L3063,2),"OK","ERROR")</f>
        <v>OK</v>
      </c>
      <c r="C3063" s="4">
        <f>ROUND(A3063-Clean_Data!L3063,2)</f>
        <v>0</v>
      </c>
    </row>
    <row r="3064" spans="1:3" x14ac:dyDescent="0.3">
      <c r="A3064">
        <f>Clean_Data!F3064*Clean_Data!G3064*(1-Clean_Data!H3064)</f>
        <v>393.5204</v>
      </c>
      <c r="B3064" t="str">
        <f>IF(ROUND(A3064,2)=ROUND(Clean_Data!L3064,2),"OK","ERROR")</f>
        <v>OK</v>
      </c>
      <c r="C3064" s="4">
        <f>ROUND(A3064-Clean_Data!L3064,2)</f>
        <v>0</v>
      </c>
    </row>
    <row r="3065" spans="1:3" x14ac:dyDescent="0.3">
      <c r="A3065">
        <f>Clean_Data!F3065*Clean_Data!G3065*(1-Clean_Data!H3065)</f>
        <v>1086.9664</v>
      </c>
      <c r="B3065" t="str">
        <f>IF(ROUND(A3065,2)=ROUND(Clean_Data!L3065,2),"OK","ERROR")</f>
        <v>OK</v>
      </c>
      <c r="C3065" s="4">
        <f>ROUND(A3065-Clean_Data!L3065,2)</f>
        <v>0</v>
      </c>
    </row>
    <row r="3066" spans="1:3" x14ac:dyDescent="0.3">
      <c r="A3066">
        <f>Clean_Data!F3066*Clean_Data!G3066*(1-Clean_Data!H3066)</f>
        <v>2641.1111999999998</v>
      </c>
      <c r="B3066" t="str">
        <f>IF(ROUND(A3066,2)=ROUND(Clean_Data!L3066,2),"OK","ERROR")</f>
        <v>OK</v>
      </c>
      <c r="C3066" s="4">
        <f>ROUND(A3066-Clean_Data!L3066,2)</f>
        <v>0</v>
      </c>
    </row>
    <row r="3067" spans="1:3" x14ac:dyDescent="0.3">
      <c r="A3067">
        <f>Clean_Data!F3067*Clean_Data!G3067*(1-Clean_Data!H3067)</f>
        <v>1020.433</v>
      </c>
      <c r="B3067" t="str">
        <f>IF(ROUND(A3067,2)=ROUND(Clean_Data!L3067,2),"OK","ERROR")</f>
        <v>OK</v>
      </c>
      <c r="C3067" s="4">
        <f>ROUND(A3067-Clean_Data!L3067,2)</f>
        <v>0</v>
      </c>
    </row>
    <row r="3068" spans="1:3" x14ac:dyDescent="0.3">
      <c r="A3068">
        <f>Clean_Data!F3068*Clean_Data!G3068*(1-Clean_Data!H3068)</f>
        <v>1429.3034999999998</v>
      </c>
      <c r="B3068" t="str">
        <f>IF(ROUND(A3068,2)=ROUND(Clean_Data!L3068,2),"OK","ERROR")</f>
        <v>OK</v>
      </c>
      <c r="C3068" s="4">
        <f>ROUND(A3068-Clean_Data!L3068,2)</f>
        <v>0</v>
      </c>
    </row>
    <row r="3069" spans="1:3" x14ac:dyDescent="0.3">
      <c r="A3069">
        <f>Clean_Data!F3069*Clean_Data!G3069*(1-Clean_Data!H3069)</f>
        <v>219.2388</v>
      </c>
      <c r="B3069" t="str">
        <f>IF(ROUND(A3069,2)=ROUND(Clean_Data!L3069,2),"OK","ERROR")</f>
        <v>OK</v>
      </c>
      <c r="C3069" s="4">
        <f>ROUND(A3069-Clean_Data!L3069,2)</f>
        <v>0</v>
      </c>
    </row>
    <row r="3070" spans="1:3" x14ac:dyDescent="0.3">
      <c r="A3070">
        <f>Clean_Data!F3070*Clean_Data!G3070*(1-Clean_Data!H3070)</f>
        <v>1012.9710000000001</v>
      </c>
      <c r="B3070" t="str">
        <f>IF(ROUND(A3070,2)=ROUND(Clean_Data!L3070,2),"OK","ERROR")</f>
        <v>OK</v>
      </c>
      <c r="C3070" s="4">
        <f>ROUND(A3070-Clean_Data!L3070,2)</f>
        <v>0</v>
      </c>
    </row>
    <row r="3071" spans="1:3" x14ac:dyDescent="0.3">
      <c r="A3071">
        <f>Clean_Data!F3071*Clean_Data!G3071*(1-Clean_Data!H3071)</f>
        <v>2923.8509999999997</v>
      </c>
      <c r="B3071" t="str">
        <f>IF(ROUND(A3071,2)=ROUND(Clean_Data!L3071,2),"OK","ERROR")</f>
        <v>OK</v>
      </c>
      <c r="C3071" s="4">
        <f>ROUND(A3071-Clean_Data!L3071,2)</f>
        <v>0</v>
      </c>
    </row>
    <row r="3072" spans="1:3" x14ac:dyDescent="0.3">
      <c r="A3072">
        <f>Clean_Data!F3072*Clean_Data!G3072*(1-Clean_Data!H3072)</f>
        <v>654.54480000000012</v>
      </c>
      <c r="B3072" t="str">
        <f>IF(ROUND(A3072,2)=ROUND(Clean_Data!L3072,2),"OK","ERROR")</f>
        <v>OK</v>
      </c>
      <c r="C3072" s="4">
        <f>ROUND(A3072-Clean_Data!L3072,2)</f>
        <v>0</v>
      </c>
    </row>
    <row r="3073" spans="1:3" x14ac:dyDescent="0.3">
      <c r="A3073">
        <f>Clean_Data!F3073*Clean_Data!G3073*(1-Clean_Data!H3073)</f>
        <v>1387.0780000000002</v>
      </c>
      <c r="B3073" t="str">
        <f>IF(ROUND(A3073,2)=ROUND(Clean_Data!L3073,2),"OK","ERROR")</f>
        <v>OK</v>
      </c>
      <c r="C3073" s="4">
        <f>ROUND(A3073-Clean_Data!L3073,2)</f>
        <v>0</v>
      </c>
    </row>
    <row r="3074" spans="1:3" x14ac:dyDescent="0.3">
      <c r="A3074">
        <f>Clean_Data!F3074*Clean_Data!G3074*(1-Clean_Data!H3074)</f>
        <v>1353.7714999999998</v>
      </c>
      <c r="B3074" t="str">
        <f>IF(ROUND(A3074,2)=ROUND(Clean_Data!L3074,2),"OK","ERROR")</f>
        <v>OK</v>
      </c>
      <c r="C3074" s="4">
        <f>ROUND(A3074-Clean_Data!L3074,2)</f>
        <v>0</v>
      </c>
    </row>
    <row r="3075" spans="1:3" x14ac:dyDescent="0.3">
      <c r="A3075">
        <f>Clean_Data!F3075*Clean_Data!G3075*(1-Clean_Data!H3075)</f>
        <v>1127.7792000000002</v>
      </c>
      <c r="B3075" t="str">
        <f>IF(ROUND(A3075,2)=ROUND(Clean_Data!L3075,2),"OK","ERROR")</f>
        <v>OK</v>
      </c>
      <c r="C3075" s="4">
        <f>ROUND(A3075-Clean_Data!L3075,2)</f>
        <v>0</v>
      </c>
    </row>
    <row r="3076" spans="1:3" x14ac:dyDescent="0.3">
      <c r="A3076">
        <f>Clean_Data!F3076*Clean_Data!G3076*(1-Clean_Data!H3076)</f>
        <v>1456.4286</v>
      </c>
      <c r="B3076" t="str">
        <f>IF(ROUND(A3076,2)=ROUND(Clean_Data!L3076,2),"OK","ERROR")</f>
        <v>OK</v>
      </c>
      <c r="C3076" s="4">
        <f>ROUND(A3076-Clean_Data!L3076,2)</f>
        <v>0</v>
      </c>
    </row>
    <row r="3077" spans="1:3" x14ac:dyDescent="0.3">
      <c r="A3077">
        <f>Clean_Data!F3077*Clean_Data!G3077*(1-Clean_Data!H3077)</f>
        <v>1268.9297999999999</v>
      </c>
      <c r="B3077" t="str">
        <f>IF(ROUND(A3077,2)=ROUND(Clean_Data!L3077,2),"OK","ERROR")</f>
        <v>OK</v>
      </c>
      <c r="C3077" s="4">
        <f>ROUND(A3077-Clean_Data!L3077,2)</f>
        <v>0</v>
      </c>
    </row>
    <row r="3078" spans="1:3" x14ac:dyDescent="0.3">
      <c r="A3078">
        <f>Clean_Data!F3078*Clean_Data!G3078*(1-Clean_Data!H3078)</f>
        <v>1383.7428</v>
      </c>
      <c r="B3078" t="str">
        <f>IF(ROUND(A3078,2)=ROUND(Clean_Data!L3078,2),"OK","ERROR")</f>
        <v>OK</v>
      </c>
      <c r="C3078" s="4">
        <f>ROUND(A3078-Clean_Data!L3078,2)</f>
        <v>0</v>
      </c>
    </row>
    <row r="3079" spans="1:3" x14ac:dyDescent="0.3">
      <c r="A3079">
        <f>Clean_Data!F3079*Clean_Data!G3079*(1-Clean_Data!H3079)</f>
        <v>3314.0267999999996</v>
      </c>
      <c r="B3079" t="str">
        <f>IF(ROUND(A3079,2)=ROUND(Clean_Data!L3079,2),"OK","ERROR")</f>
        <v>OK</v>
      </c>
      <c r="C3079" s="4">
        <f>ROUND(A3079-Clean_Data!L3079,2)</f>
        <v>0</v>
      </c>
    </row>
    <row r="3080" spans="1:3" x14ac:dyDescent="0.3">
      <c r="A3080">
        <f>Clean_Data!F3080*Clean_Data!G3080*(1-Clean_Data!H3080)</f>
        <v>129.27600000000001</v>
      </c>
      <c r="B3080" t="str">
        <f>IF(ROUND(A3080,2)=ROUND(Clean_Data!L3080,2),"OK","ERROR")</f>
        <v>OK</v>
      </c>
      <c r="C3080" s="4">
        <f>ROUND(A3080-Clean_Data!L3080,2)</f>
        <v>0</v>
      </c>
    </row>
    <row r="3081" spans="1:3" x14ac:dyDescent="0.3">
      <c r="A3081">
        <f>Clean_Data!F3081*Clean_Data!G3081*(1-Clean_Data!H3081)</f>
        <v>1242.5355</v>
      </c>
      <c r="B3081" t="str">
        <f>IF(ROUND(A3081,2)=ROUND(Clean_Data!L3081,2),"OK","ERROR")</f>
        <v>OK</v>
      </c>
      <c r="C3081" s="4">
        <f>ROUND(A3081-Clean_Data!L3081,2)</f>
        <v>0</v>
      </c>
    </row>
    <row r="3082" spans="1:3" x14ac:dyDescent="0.3">
      <c r="A3082">
        <f>Clean_Data!F3082*Clean_Data!G3082*(1-Clean_Data!H3082)</f>
        <v>1933.7474999999999</v>
      </c>
      <c r="B3082" t="str">
        <f>IF(ROUND(A3082,2)=ROUND(Clean_Data!L3082,2),"OK","ERROR")</f>
        <v>OK</v>
      </c>
      <c r="C3082" s="4">
        <f>ROUND(A3082-Clean_Data!L3082,2)</f>
        <v>0</v>
      </c>
    </row>
    <row r="3083" spans="1:3" x14ac:dyDescent="0.3">
      <c r="A3083">
        <f>Clean_Data!F3083*Clean_Data!G3083*(1-Clean_Data!H3083)</f>
        <v>1893.6539999999998</v>
      </c>
      <c r="B3083" t="str">
        <f>IF(ROUND(A3083,2)=ROUND(Clean_Data!L3083,2),"OK","ERROR")</f>
        <v>OK</v>
      </c>
      <c r="C3083" s="4">
        <f>ROUND(A3083-Clean_Data!L3083,2)</f>
        <v>0</v>
      </c>
    </row>
    <row r="3084" spans="1:3" x14ac:dyDescent="0.3">
      <c r="A3084">
        <f>Clean_Data!F3084*Clean_Data!G3084*(1-Clean_Data!H3084)</f>
        <v>3239.2394999999997</v>
      </c>
      <c r="B3084" t="str">
        <f>IF(ROUND(A3084,2)=ROUND(Clean_Data!L3084,2),"OK","ERROR")</f>
        <v>OK</v>
      </c>
      <c r="C3084" s="4">
        <f>ROUND(A3084-Clean_Data!L3084,2)</f>
        <v>0</v>
      </c>
    </row>
    <row r="3085" spans="1:3" x14ac:dyDescent="0.3">
      <c r="A3085">
        <f>Clean_Data!F3085*Clean_Data!G3085*(1-Clean_Data!H3085)</f>
        <v>25.652200000000001</v>
      </c>
      <c r="B3085" t="str">
        <f>IF(ROUND(A3085,2)=ROUND(Clean_Data!L3085,2),"OK","ERROR")</f>
        <v>OK</v>
      </c>
      <c r="C3085" s="4">
        <f>ROUND(A3085-Clean_Data!L3085,2)</f>
        <v>0</v>
      </c>
    </row>
    <row r="3086" spans="1:3" x14ac:dyDescent="0.3">
      <c r="A3086">
        <f>Clean_Data!F3086*Clean_Data!G3086*(1-Clean_Data!H3086)</f>
        <v>88.253899999999987</v>
      </c>
      <c r="B3086" t="str">
        <f>IF(ROUND(A3086,2)=ROUND(Clean_Data!L3086,2),"OK","ERROR")</f>
        <v>OK</v>
      </c>
      <c r="C3086" s="4">
        <f>ROUND(A3086-Clean_Data!L3086,2)</f>
        <v>0</v>
      </c>
    </row>
    <row r="3087" spans="1:3" x14ac:dyDescent="0.3">
      <c r="A3087">
        <f>Clean_Data!F3087*Clean_Data!G3087*(1-Clean_Data!H3087)</f>
        <v>1258.2864</v>
      </c>
      <c r="B3087" t="str">
        <f>IF(ROUND(A3087,2)=ROUND(Clean_Data!L3087,2),"OK","ERROR")</f>
        <v>OK</v>
      </c>
      <c r="C3087" s="4">
        <f>ROUND(A3087-Clean_Data!L3087,2)</f>
        <v>0</v>
      </c>
    </row>
    <row r="3088" spans="1:3" x14ac:dyDescent="0.3">
      <c r="A3088">
        <f>Clean_Data!F3088*Clean_Data!G3088*(1-Clean_Data!H3088)</f>
        <v>218.23060000000001</v>
      </c>
      <c r="B3088" t="str">
        <f>IF(ROUND(A3088,2)=ROUND(Clean_Data!L3088,2),"OK","ERROR")</f>
        <v>OK</v>
      </c>
      <c r="C3088" s="4">
        <f>ROUND(A3088-Clean_Data!L3088,2)</f>
        <v>0</v>
      </c>
    </row>
    <row r="3089" spans="1:3" x14ac:dyDescent="0.3">
      <c r="A3089">
        <f>Clean_Data!F3089*Clean_Data!G3089*(1-Clean_Data!H3089)</f>
        <v>3264.8580000000002</v>
      </c>
      <c r="B3089" t="str">
        <f>IF(ROUND(A3089,2)=ROUND(Clean_Data!L3089,2),"OK","ERROR")</f>
        <v>OK</v>
      </c>
      <c r="C3089" s="4">
        <f>ROUND(A3089-Clean_Data!L3089,2)</f>
        <v>0</v>
      </c>
    </row>
    <row r="3090" spans="1:3" x14ac:dyDescent="0.3">
      <c r="A3090">
        <f>Clean_Data!F3090*Clean_Data!G3090*(1-Clean_Data!H3090)</f>
        <v>821.63970000000006</v>
      </c>
      <c r="B3090" t="str">
        <f>IF(ROUND(A3090,2)=ROUND(Clean_Data!L3090,2),"OK","ERROR")</f>
        <v>OK</v>
      </c>
      <c r="C3090" s="4">
        <f>ROUND(A3090-Clean_Data!L3090,2)</f>
        <v>0</v>
      </c>
    </row>
    <row r="3091" spans="1:3" x14ac:dyDescent="0.3">
      <c r="A3091">
        <f>Clean_Data!F3091*Clean_Data!G3091*(1-Clean_Data!H3091)</f>
        <v>1367.1818999999998</v>
      </c>
      <c r="B3091" t="str">
        <f>IF(ROUND(A3091,2)=ROUND(Clean_Data!L3091,2),"OK","ERROR")</f>
        <v>OK</v>
      </c>
      <c r="C3091" s="4">
        <f>ROUND(A3091-Clean_Data!L3091,2)</f>
        <v>0</v>
      </c>
    </row>
    <row r="3092" spans="1:3" x14ac:dyDescent="0.3">
      <c r="A3092">
        <f>Clean_Data!F3092*Clean_Data!G3092*(1-Clean_Data!H3092)</f>
        <v>98.493800000000007</v>
      </c>
      <c r="B3092" t="str">
        <f>IF(ROUND(A3092,2)=ROUND(Clean_Data!L3092,2),"OK","ERROR")</f>
        <v>OK</v>
      </c>
      <c r="C3092" s="4">
        <f>ROUND(A3092-Clean_Data!L3092,2)</f>
        <v>0</v>
      </c>
    </row>
    <row r="3093" spans="1:3" x14ac:dyDescent="0.3">
      <c r="A3093">
        <f>Clean_Data!F3093*Clean_Data!G3093*(1-Clean_Data!H3093)</f>
        <v>1883.9519999999998</v>
      </c>
      <c r="B3093" t="str">
        <f>IF(ROUND(A3093,2)=ROUND(Clean_Data!L3093,2),"OK","ERROR")</f>
        <v>OK</v>
      </c>
      <c r="C3093" s="4">
        <f>ROUND(A3093-Clean_Data!L3093,2)</f>
        <v>0</v>
      </c>
    </row>
    <row r="3094" spans="1:3" x14ac:dyDescent="0.3">
      <c r="A3094">
        <f>Clean_Data!F3094*Clean_Data!G3094*(1-Clean_Data!H3094)</f>
        <v>450.81299999999999</v>
      </c>
      <c r="B3094" t="str">
        <f>IF(ROUND(A3094,2)=ROUND(Clean_Data!L3094,2),"OK","ERROR")</f>
        <v>OK</v>
      </c>
      <c r="C3094" s="4">
        <f>ROUND(A3094-Clean_Data!L3094,2)</f>
        <v>0</v>
      </c>
    </row>
    <row r="3095" spans="1:3" x14ac:dyDescent="0.3">
      <c r="A3095">
        <f>Clean_Data!F3095*Clean_Data!G3095*(1-Clean_Data!H3095)</f>
        <v>192.48840000000004</v>
      </c>
      <c r="B3095" t="str">
        <f>IF(ROUND(A3095,2)=ROUND(Clean_Data!L3095,2),"OK","ERROR")</f>
        <v>OK</v>
      </c>
      <c r="C3095" s="4">
        <f>ROUND(A3095-Clean_Data!L3095,2)</f>
        <v>0</v>
      </c>
    </row>
    <row r="3096" spans="1:3" x14ac:dyDescent="0.3">
      <c r="A3096">
        <f>Clean_Data!F3096*Clean_Data!G3096*(1-Clean_Data!H3096)</f>
        <v>363.00600000000003</v>
      </c>
      <c r="B3096" t="str">
        <f>IF(ROUND(A3096,2)=ROUND(Clean_Data!L3096,2),"OK","ERROR")</f>
        <v>OK</v>
      </c>
      <c r="C3096" s="4">
        <f>ROUND(A3096-Clean_Data!L3096,2)</f>
        <v>0</v>
      </c>
    </row>
    <row r="3097" spans="1:3" x14ac:dyDescent="0.3">
      <c r="A3097">
        <f>Clean_Data!F3097*Clean_Data!G3097*(1-Clean_Data!H3097)</f>
        <v>346.4658</v>
      </c>
      <c r="B3097" t="str">
        <f>IF(ROUND(A3097,2)=ROUND(Clean_Data!L3097,2),"OK","ERROR")</f>
        <v>OK</v>
      </c>
      <c r="C3097" s="4">
        <f>ROUND(A3097-Clean_Data!L3097,2)</f>
        <v>0</v>
      </c>
    </row>
    <row r="3098" spans="1:3" x14ac:dyDescent="0.3">
      <c r="A3098">
        <f>Clean_Data!F3098*Clean_Data!G3098*(1-Clean_Data!H3098)</f>
        <v>3457.6620000000003</v>
      </c>
      <c r="B3098" t="str">
        <f>IF(ROUND(A3098,2)=ROUND(Clean_Data!L3098,2),"OK","ERROR")</f>
        <v>OK</v>
      </c>
      <c r="C3098" s="4">
        <f>ROUND(A3098-Clean_Data!L3098,2)</f>
        <v>0</v>
      </c>
    </row>
    <row r="3099" spans="1:3" x14ac:dyDescent="0.3">
      <c r="A3099">
        <f>Clean_Data!F3099*Clean_Data!G3099*(1-Clean_Data!H3099)</f>
        <v>254.09460000000001</v>
      </c>
      <c r="B3099" t="str">
        <f>IF(ROUND(A3099,2)=ROUND(Clean_Data!L3099,2),"OK","ERROR")</f>
        <v>OK</v>
      </c>
      <c r="C3099" s="4">
        <f>ROUND(A3099-Clean_Data!L3099,2)</f>
        <v>0</v>
      </c>
    </row>
    <row r="3100" spans="1:3" x14ac:dyDescent="0.3">
      <c r="A3100">
        <f>Clean_Data!F3100*Clean_Data!G3100*(1-Clean_Data!H3100)</f>
        <v>2078.951</v>
      </c>
      <c r="B3100" t="str">
        <f>IF(ROUND(A3100,2)=ROUND(Clean_Data!L3100,2),"OK","ERROR")</f>
        <v>OK</v>
      </c>
      <c r="C3100" s="4">
        <f>ROUND(A3100-Clean_Data!L3100,2)</f>
        <v>0</v>
      </c>
    </row>
    <row r="3101" spans="1:3" x14ac:dyDescent="0.3">
      <c r="A3101">
        <f>Clean_Data!F3101*Clean_Data!G3101*(1-Clean_Data!H3101)</f>
        <v>2773.2744000000002</v>
      </c>
      <c r="B3101" t="str">
        <f>IF(ROUND(A3101,2)=ROUND(Clean_Data!L3101,2),"OK","ERROR")</f>
        <v>OK</v>
      </c>
      <c r="C3101" s="4">
        <f>ROUND(A3101-Clean_Data!L3101,2)</f>
        <v>0</v>
      </c>
    </row>
    <row r="3102" spans="1:3" x14ac:dyDescent="0.3">
      <c r="A3102">
        <f>Clean_Data!F3102*Clean_Data!G3102*(1-Clean_Data!H3102)</f>
        <v>727.0616</v>
      </c>
      <c r="B3102" t="str">
        <f>IF(ROUND(A3102,2)=ROUND(Clean_Data!L3102,2),"OK","ERROR")</f>
        <v>OK</v>
      </c>
      <c r="C3102" s="4">
        <f>ROUND(A3102-Clean_Data!L3102,2)</f>
        <v>0</v>
      </c>
    </row>
    <row r="3103" spans="1:3" x14ac:dyDescent="0.3">
      <c r="A3103">
        <f>Clean_Data!F3103*Clean_Data!G3103*(1-Clean_Data!H3103)</f>
        <v>4005.9263999999998</v>
      </c>
      <c r="B3103" t="str">
        <f>IF(ROUND(A3103,2)=ROUND(Clean_Data!L3103,2),"OK","ERROR")</f>
        <v>OK</v>
      </c>
      <c r="C3103" s="4">
        <f>ROUND(A3103-Clean_Data!L3103,2)</f>
        <v>0</v>
      </c>
    </row>
    <row r="3104" spans="1:3" x14ac:dyDescent="0.3">
      <c r="A3104">
        <f>Clean_Data!F3104*Clean_Data!G3104*(1-Clean_Data!H3104)</f>
        <v>2727.0005000000001</v>
      </c>
      <c r="B3104" t="str">
        <f>IF(ROUND(A3104,2)=ROUND(Clean_Data!L3104,2),"OK","ERROR")</f>
        <v>OK</v>
      </c>
      <c r="C3104" s="4">
        <f>ROUND(A3104-Clean_Data!L3104,2)</f>
        <v>0</v>
      </c>
    </row>
    <row r="3105" spans="1:3" x14ac:dyDescent="0.3">
      <c r="A3105">
        <f>Clean_Data!F3105*Clean_Data!G3105*(1-Clean_Data!H3105)</f>
        <v>1326.0720000000001</v>
      </c>
      <c r="B3105" t="str">
        <f>IF(ROUND(A3105,2)=ROUND(Clean_Data!L3105,2),"OK","ERROR")</f>
        <v>OK</v>
      </c>
      <c r="C3105" s="4">
        <f>ROUND(A3105-Clean_Data!L3105,2)</f>
        <v>0</v>
      </c>
    </row>
    <row r="3106" spans="1:3" x14ac:dyDescent="0.3">
      <c r="A3106">
        <f>Clean_Data!F3106*Clean_Data!G3106*(1-Clean_Data!H3106)</f>
        <v>316.78499999999997</v>
      </c>
      <c r="B3106" t="str">
        <f>IF(ROUND(A3106,2)=ROUND(Clean_Data!L3106,2),"OK","ERROR")</f>
        <v>ERROR</v>
      </c>
      <c r="C3106" s="4">
        <f>ROUND(A3106-Clean_Data!L3106,2)</f>
        <v>0</v>
      </c>
    </row>
    <row r="3107" spans="1:3" x14ac:dyDescent="0.3">
      <c r="A3107">
        <f>Clean_Data!F3107*Clean_Data!G3107*(1-Clean_Data!H3107)</f>
        <v>391.68119999999999</v>
      </c>
      <c r="B3107" t="str">
        <f>IF(ROUND(A3107,2)=ROUND(Clean_Data!L3107,2),"OK","ERROR")</f>
        <v>OK</v>
      </c>
      <c r="C3107" s="4">
        <f>ROUND(A3107-Clean_Data!L3107,2)</f>
        <v>0</v>
      </c>
    </row>
    <row r="3108" spans="1:3" x14ac:dyDescent="0.3">
      <c r="A3108">
        <f>Clean_Data!F3108*Clean_Data!G3108*(1-Clean_Data!H3108)</f>
        <v>502.44880000000001</v>
      </c>
      <c r="B3108" t="str">
        <f>IF(ROUND(A3108,2)=ROUND(Clean_Data!L3108,2),"OK","ERROR")</f>
        <v>OK</v>
      </c>
      <c r="C3108" s="4">
        <f>ROUND(A3108-Clean_Data!L3108,2)</f>
        <v>0</v>
      </c>
    </row>
    <row r="3109" spans="1:3" x14ac:dyDescent="0.3">
      <c r="A3109">
        <f>Clean_Data!F3109*Clean_Data!G3109*(1-Clean_Data!H3109)</f>
        <v>1708.9799999999996</v>
      </c>
      <c r="B3109" t="str">
        <f>IF(ROUND(A3109,2)=ROUND(Clean_Data!L3109,2),"OK","ERROR")</f>
        <v>OK</v>
      </c>
      <c r="C3109" s="4">
        <f>ROUND(A3109-Clean_Data!L3109,2)</f>
        <v>0</v>
      </c>
    </row>
    <row r="3110" spans="1:3" x14ac:dyDescent="0.3">
      <c r="A3110">
        <f>Clean_Data!F3110*Clean_Data!G3110*(1-Clean_Data!H3110)</f>
        <v>220.5402</v>
      </c>
      <c r="B3110" t="str">
        <f>IF(ROUND(A3110,2)=ROUND(Clean_Data!L3110,2),"OK","ERROR")</f>
        <v>OK</v>
      </c>
      <c r="C3110" s="4">
        <f>ROUND(A3110-Clean_Data!L3110,2)</f>
        <v>0</v>
      </c>
    </row>
    <row r="3111" spans="1:3" x14ac:dyDescent="0.3">
      <c r="A3111">
        <f>Clean_Data!F3111*Clean_Data!G3111*(1-Clean_Data!H3111)</f>
        <v>732.85759999999993</v>
      </c>
      <c r="B3111" t="str">
        <f>IF(ROUND(A3111,2)=ROUND(Clean_Data!L3111,2),"OK","ERROR")</f>
        <v>OK</v>
      </c>
      <c r="C3111" s="4">
        <f>ROUND(A3111-Clean_Data!L3111,2)</f>
        <v>0</v>
      </c>
    </row>
    <row r="3112" spans="1:3" x14ac:dyDescent="0.3">
      <c r="A3112">
        <f>Clean_Data!F3112*Clean_Data!G3112*(1-Clean_Data!H3112)</f>
        <v>356.49540000000002</v>
      </c>
      <c r="B3112" t="str">
        <f>IF(ROUND(A3112,2)=ROUND(Clean_Data!L3112,2),"OK","ERROR")</f>
        <v>OK</v>
      </c>
      <c r="C3112" s="4">
        <f>ROUND(A3112-Clean_Data!L3112,2)</f>
        <v>0</v>
      </c>
    </row>
    <row r="3113" spans="1:3" x14ac:dyDescent="0.3">
      <c r="A3113">
        <f>Clean_Data!F3113*Clean_Data!G3113*(1-Clean_Data!H3113)</f>
        <v>891.50880000000006</v>
      </c>
      <c r="B3113" t="str">
        <f>IF(ROUND(A3113,2)=ROUND(Clean_Data!L3113,2),"OK","ERROR")</f>
        <v>OK</v>
      </c>
      <c r="C3113" s="4">
        <f>ROUND(A3113-Clean_Data!L3113,2)</f>
        <v>0</v>
      </c>
    </row>
    <row r="3114" spans="1:3" x14ac:dyDescent="0.3">
      <c r="A3114">
        <f>Clean_Data!F3114*Clean_Data!G3114*(1-Clean_Data!H3114)</f>
        <v>2805.1296000000002</v>
      </c>
      <c r="B3114" t="str">
        <f>IF(ROUND(A3114,2)=ROUND(Clean_Data!L3114,2),"OK","ERROR")</f>
        <v>OK</v>
      </c>
      <c r="C3114" s="4">
        <f>ROUND(A3114-Clean_Data!L3114,2)</f>
        <v>0</v>
      </c>
    </row>
    <row r="3115" spans="1:3" x14ac:dyDescent="0.3">
      <c r="A3115">
        <f>Clean_Data!F3115*Clean_Data!G3115*(1-Clean_Data!H3115)</f>
        <v>1769.32</v>
      </c>
      <c r="B3115" t="str">
        <f>IF(ROUND(A3115,2)=ROUND(Clean_Data!L3115,2),"OK","ERROR")</f>
        <v>OK</v>
      </c>
      <c r="C3115" s="4">
        <f>ROUND(A3115-Clean_Data!L3115,2)</f>
        <v>0</v>
      </c>
    </row>
    <row r="3116" spans="1:3" x14ac:dyDescent="0.3">
      <c r="A3116">
        <f>Clean_Data!F3116*Clean_Data!G3116*(1-Clean_Data!H3116)</f>
        <v>96.572000000000003</v>
      </c>
      <c r="B3116" t="str">
        <f>IF(ROUND(A3116,2)=ROUND(Clean_Data!L3116,2),"OK","ERROR")</f>
        <v>OK</v>
      </c>
      <c r="C3116" s="4">
        <f>ROUND(A3116-Clean_Data!L3116,2)</f>
        <v>0</v>
      </c>
    </row>
    <row r="3117" spans="1:3" x14ac:dyDescent="0.3">
      <c r="A3117">
        <f>Clean_Data!F3117*Clean_Data!G3117*(1-Clean_Data!H3117)</f>
        <v>3356.9787999999999</v>
      </c>
      <c r="B3117" t="str">
        <f>IF(ROUND(A3117,2)=ROUND(Clean_Data!L3117,2),"OK","ERROR")</f>
        <v>OK</v>
      </c>
      <c r="C3117" s="4">
        <f>ROUND(A3117-Clean_Data!L3117,2)</f>
        <v>0</v>
      </c>
    </row>
    <row r="3118" spans="1:3" x14ac:dyDescent="0.3">
      <c r="A3118">
        <f>Clean_Data!F3118*Clean_Data!G3118*(1-Clean_Data!H3118)</f>
        <v>770.47739999999999</v>
      </c>
      <c r="B3118" t="str">
        <f>IF(ROUND(A3118,2)=ROUND(Clean_Data!L3118,2),"OK","ERROR")</f>
        <v>OK</v>
      </c>
      <c r="C3118" s="4">
        <f>ROUND(A3118-Clean_Data!L3118,2)</f>
        <v>0</v>
      </c>
    </row>
    <row r="3119" spans="1:3" x14ac:dyDescent="0.3">
      <c r="A3119">
        <f>Clean_Data!F3119*Clean_Data!G3119*(1-Clean_Data!H3119)</f>
        <v>1652.3052</v>
      </c>
      <c r="B3119" t="str">
        <f>IF(ROUND(A3119,2)=ROUND(Clean_Data!L3119,2),"OK","ERROR")</f>
        <v>OK</v>
      </c>
      <c r="C3119" s="4">
        <f>ROUND(A3119-Clean_Data!L3119,2)</f>
        <v>0</v>
      </c>
    </row>
    <row r="3120" spans="1:3" x14ac:dyDescent="0.3">
      <c r="A3120">
        <f>Clean_Data!F3120*Clean_Data!G3120*(1-Clean_Data!H3120)</f>
        <v>2184.7560000000003</v>
      </c>
      <c r="B3120" t="str">
        <f>IF(ROUND(A3120,2)=ROUND(Clean_Data!L3120,2),"OK","ERROR")</f>
        <v>OK</v>
      </c>
      <c r="C3120" s="4">
        <f>ROUND(A3120-Clean_Data!L3120,2)</f>
        <v>0</v>
      </c>
    </row>
    <row r="3121" spans="1:3" x14ac:dyDescent="0.3">
      <c r="A3121">
        <f>Clean_Data!F3121*Clean_Data!G3121*(1-Clean_Data!H3121)</f>
        <v>586.43939999999998</v>
      </c>
      <c r="B3121" t="str">
        <f>IF(ROUND(A3121,2)=ROUND(Clean_Data!L3121,2),"OK","ERROR")</f>
        <v>OK</v>
      </c>
      <c r="C3121" s="4">
        <f>ROUND(A3121-Clean_Data!L3121,2)</f>
        <v>0</v>
      </c>
    </row>
    <row r="3122" spans="1:3" x14ac:dyDescent="0.3">
      <c r="A3122">
        <f>Clean_Data!F3122*Clean_Data!G3122*(1-Clean_Data!H3122)</f>
        <v>2727.3923999999997</v>
      </c>
      <c r="B3122" t="str">
        <f>IF(ROUND(A3122,2)=ROUND(Clean_Data!L3122,2),"OK","ERROR")</f>
        <v>OK</v>
      </c>
      <c r="C3122" s="4">
        <f>ROUND(A3122-Clean_Data!L3122,2)</f>
        <v>0</v>
      </c>
    </row>
    <row r="3123" spans="1:3" x14ac:dyDescent="0.3">
      <c r="A3123">
        <f>Clean_Data!F3123*Clean_Data!G3123*(1-Clean_Data!H3123)</f>
        <v>1563.2657999999999</v>
      </c>
      <c r="B3123" t="str">
        <f>IF(ROUND(A3123,2)=ROUND(Clean_Data!L3123,2),"OK","ERROR")</f>
        <v>OK</v>
      </c>
      <c r="C3123" s="4">
        <f>ROUND(A3123-Clean_Data!L3123,2)</f>
        <v>0</v>
      </c>
    </row>
    <row r="3124" spans="1:3" x14ac:dyDescent="0.3">
      <c r="A3124">
        <f>Clean_Data!F3124*Clean_Data!G3124*(1-Clean_Data!H3124)</f>
        <v>224.0016</v>
      </c>
      <c r="B3124" t="str">
        <f>IF(ROUND(A3124,2)=ROUND(Clean_Data!L3124,2),"OK","ERROR")</f>
        <v>OK</v>
      </c>
      <c r="C3124" s="4">
        <f>ROUND(A3124-Clean_Data!L3124,2)</f>
        <v>0</v>
      </c>
    </row>
    <row r="3125" spans="1:3" x14ac:dyDescent="0.3">
      <c r="A3125">
        <f>Clean_Data!F3125*Clean_Data!G3125*(1-Clean_Data!H3125)</f>
        <v>415.32749999999999</v>
      </c>
      <c r="B3125" t="str">
        <f>IF(ROUND(A3125,2)=ROUND(Clean_Data!L3125,2),"OK","ERROR")</f>
        <v>OK</v>
      </c>
      <c r="C3125" s="4">
        <f>ROUND(A3125-Clean_Data!L3125,2)</f>
        <v>0</v>
      </c>
    </row>
    <row r="3126" spans="1:3" x14ac:dyDescent="0.3">
      <c r="A3126">
        <f>Clean_Data!F3126*Clean_Data!G3126*(1-Clean_Data!H3126)</f>
        <v>3017.5040000000004</v>
      </c>
      <c r="B3126" t="str">
        <f>IF(ROUND(A3126,2)=ROUND(Clean_Data!L3126,2),"OK","ERROR")</f>
        <v>OK</v>
      </c>
      <c r="C3126" s="4">
        <f>ROUND(A3126-Clean_Data!L3126,2)</f>
        <v>0</v>
      </c>
    </row>
    <row r="3127" spans="1:3" x14ac:dyDescent="0.3">
      <c r="A3127">
        <f>Clean_Data!F3127*Clean_Data!G3127*(1-Clean_Data!H3127)</f>
        <v>162.66249999999999</v>
      </c>
      <c r="B3127" t="str">
        <f>IF(ROUND(A3127,2)=ROUND(Clean_Data!L3127,2),"OK","ERROR")</f>
        <v>OK</v>
      </c>
      <c r="C3127" s="4">
        <f>ROUND(A3127-Clean_Data!L3127,2)</f>
        <v>0</v>
      </c>
    </row>
    <row r="3128" spans="1:3" x14ac:dyDescent="0.3">
      <c r="A3128">
        <f>Clean_Data!F3128*Clean_Data!G3128*(1-Clean_Data!H3128)</f>
        <v>1689.8700000000001</v>
      </c>
      <c r="B3128" t="str">
        <f>IF(ROUND(A3128,2)=ROUND(Clean_Data!L3128,2),"OK","ERROR")</f>
        <v>OK</v>
      </c>
      <c r="C3128" s="4">
        <f>ROUND(A3128-Clean_Data!L3128,2)</f>
        <v>0</v>
      </c>
    </row>
    <row r="3129" spans="1:3" x14ac:dyDescent="0.3">
      <c r="A3129">
        <f>Clean_Data!F3129*Clean_Data!G3129*(1-Clean_Data!H3129)</f>
        <v>315.81200000000001</v>
      </c>
      <c r="B3129" t="str">
        <f>IF(ROUND(A3129,2)=ROUND(Clean_Data!L3129,2),"OK","ERROR")</f>
        <v>OK</v>
      </c>
      <c r="C3129" s="4">
        <f>ROUND(A3129-Clean_Data!L3129,2)</f>
        <v>0</v>
      </c>
    </row>
    <row r="3130" spans="1:3" x14ac:dyDescent="0.3">
      <c r="A3130">
        <f>Clean_Data!F3130*Clean_Data!G3130*(1-Clean_Data!H3130)</f>
        <v>1135.9092000000001</v>
      </c>
      <c r="B3130" t="str">
        <f>IF(ROUND(A3130,2)=ROUND(Clean_Data!L3130,2),"OK","ERROR")</f>
        <v>OK</v>
      </c>
      <c r="C3130" s="4">
        <f>ROUND(A3130-Clean_Data!L3130,2)</f>
        <v>0</v>
      </c>
    </row>
    <row r="3131" spans="1:3" x14ac:dyDescent="0.3">
      <c r="A3131">
        <f>Clean_Data!F3131*Clean_Data!G3131*(1-Clean_Data!H3131)</f>
        <v>3338.0298000000003</v>
      </c>
      <c r="B3131" t="str">
        <f>IF(ROUND(A3131,2)=ROUND(Clean_Data!L3131,2),"OK","ERROR")</f>
        <v>OK</v>
      </c>
      <c r="C3131" s="4">
        <f>ROUND(A3131-Clean_Data!L3131,2)</f>
        <v>0</v>
      </c>
    </row>
    <row r="3132" spans="1:3" x14ac:dyDescent="0.3">
      <c r="A3132">
        <f>Clean_Data!F3132*Clean_Data!G3132*(1-Clean_Data!H3132)</f>
        <v>153.55000000000001</v>
      </c>
      <c r="B3132" t="str">
        <f>IF(ROUND(A3132,2)=ROUND(Clean_Data!L3132,2),"OK","ERROR")</f>
        <v>OK</v>
      </c>
      <c r="C3132" s="4">
        <f>ROUND(A3132-Clean_Data!L3132,2)</f>
        <v>0</v>
      </c>
    </row>
    <row r="3133" spans="1:3" x14ac:dyDescent="0.3">
      <c r="A3133">
        <f>Clean_Data!F3133*Clean_Data!G3133*(1-Clean_Data!H3133)</f>
        <v>1161.3444999999999</v>
      </c>
      <c r="B3133" t="str">
        <f>IF(ROUND(A3133,2)=ROUND(Clean_Data!L3133,2),"OK","ERROR")</f>
        <v>OK</v>
      </c>
      <c r="C3133" s="4">
        <f>ROUND(A3133-Clean_Data!L3133,2)</f>
        <v>0</v>
      </c>
    </row>
    <row r="3134" spans="1:3" x14ac:dyDescent="0.3">
      <c r="A3134">
        <f>Clean_Data!F3134*Clean_Data!G3134*(1-Clean_Data!H3134)</f>
        <v>2745.4085999999998</v>
      </c>
      <c r="B3134" t="str">
        <f>IF(ROUND(A3134,2)=ROUND(Clean_Data!L3134,2),"OK","ERROR")</f>
        <v>OK</v>
      </c>
      <c r="C3134" s="4">
        <f>ROUND(A3134-Clean_Data!L3134,2)</f>
        <v>0</v>
      </c>
    </row>
    <row r="3135" spans="1:3" x14ac:dyDescent="0.3">
      <c r="A3135">
        <f>Clean_Data!F3135*Clean_Data!G3135*(1-Clean_Data!H3135)</f>
        <v>1484.5356000000002</v>
      </c>
      <c r="B3135" t="str">
        <f>IF(ROUND(A3135,2)=ROUND(Clean_Data!L3135,2),"OK","ERROR")</f>
        <v>OK</v>
      </c>
      <c r="C3135" s="4">
        <f>ROUND(A3135-Clean_Data!L3135,2)</f>
        <v>0</v>
      </c>
    </row>
    <row r="3136" spans="1:3" x14ac:dyDescent="0.3">
      <c r="A3136">
        <f>Clean_Data!F3136*Clean_Data!G3136*(1-Clean_Data!H3136)</f>
        <v>890.07240000000002</v>
      </c>
      <c r="B3136" t="str">
        <f>IF(ROUND(A3136,2)=ROUND(Clean_Data!L3136,2),"OK","ERROR")</f>
        <v>OK</v>
      </c>
      <c r="C3136" s="4">
        <f>ROUND(A3136-Clean_Data!L3136,2)</f>
        <v>0</v>
      </c>
    </row>
    <row r="3137" spans="1:3" x14ac:dyDescent="0.3">
      <c r="A3137">
        <f>Clean_Data!F3137*Clean_Data!G3137*(1-Clean_Data!H3137)</f>
        <v>1826.2560000000003</v>
      </c>
      <c r="B3137" t="str">
        <f>IF(ROUND(A3137,2)=ROUND(Clean_Data!L3137,2),"OK","ERROR")</f>
        <v>OK</v>
      </c>
      <c r="C3137" s="4">
        <f>ROUND(A3137-Clean_Data!L3137,2)</f>
        <v>0</v>
      </c>
    </row>
    <row r="3138" spans="1:3" x14ac:dyDescent="0.3">
      <c r="A3138">
        <f>Clean_Data!F3138*Clean_Data!G3138*(1-Clean_Data!H3138)</f>
        <v>2309.0759999999996</v>
      </c>
      <c r="B3138" t="str">
        <f>IF(ROUND(A3138,2)=ROUND(Clean_Data!L3138,2),"OK","ERROR")</f>
        <v>OK</v>
      </c>
      <c r="C3138" s="4">
        <f>ROUND(A3138-Clean_Data!L3138,2)</f>
        <v>0</v>
      </c>
    </row>
    <row r="3139" spans="1:3" x14ac:dyDescent="0.3">
      <c r="A3139">
        <f>Clean_Data!F3139*Clean_Data!G3139*(1-Clean_Data!H3139)</f>
        <v>405.6</v>
      </c>
      <c r="B3139" t="str">
        <f>IF(ROUND(A3139,2)=ROUND(Clean_Data!L3139,2),"OK","ERROR")</f>
        <v>OK</v>
      </c>
      <c r="C3139" s="4">
        <f>ROUND(A3139-Clean_Data!L3139,2)</f>
        <v>0</v>
      </c>
    </row>
    <row r="3140" spans="1:3" x14ac:dyDescent="0.3">
      <c r="A3140">
        <f>Clean_Data!F3140*Clean_Data!G3140*(1-Clean_Data!H3140)</f>
        <v>1865.6730000000002</v>
      </c>
      <c r="B3140" t="str">
        <f>IF(ROUND(A3140,2)=ROUND(Clean_Data!L3140,2),"OK","ERROR")</f>
        <v>OK</v>
      </c>
      <c r="C3140" s="4">
        <f>ROUND(A3140-Clean_Data!L3140,2)</f>
        <v>0</v>
      </c>
    </row>
    <row r="3141" spans="1:3" x14ac:dyDescent="0.3">
      <c r="A3141">
        <f>Clean_Data!F3141*Clean_Data!G3141*(1-Clean_Data!H3141)</f>
        <v>146.57939999999999</v>
      </c>
      <c r="B3141" t="str">
        <f>IF(ROUND(A3141,2)=ROUND(Clean_Data!L3141,2),"OK","ERROR")</f>
        <v>OK</v>
      </c>
      <c r="C3141" s="4">
        <f>ROUND(A3141-Clean_Data!L3141,2)</f>
        <v>0</v>
      </c>
    </row>
    <row r="3142" spans="1:3" x14ac:dyDescent="0.3">
      <c r="A3142">
        <f>Clean_Data!F3142*Clean_Data!G3142*(1-Clean_Data!H3142)</f>
        <v>484.44480000000004</v>
      </c>
      <c r="B3142" t="str">
        <f>IF(ROUND(A3142,2)=ROUND(Clean_Data!L3142,2),"OK","ERROR")</f>
        <v>OK</v>
      </c>
      <c r="C3142" s="4">
        <f>ROUND(A3142-Clean_Data!L3142,2)</f>
        <v>0</v>
      </c>
    </row>
    <row r="3143" spans="1:3" x14ac:dyDescent="0.3">
      <c r="A3143">
        <f>Clean_Data!F3143*Clean_Data!G3143*(1-Clean_Data!H3143)</f>
        <v>376.85199999999998</v>
      </c>
      <c r="B3143" t="str">
        <f>IF(ROUND(A3143,2)=ROUND(Clean_Data!L3143,2),"OK","ERROR")</f>
        <v>OK</v>
      </c>
      <c r="C3143" s="4">
        <f>ROUND(A3143-Clean_Data!L3143,2)</f>
        <v>0</v>
      </c>
    </row>
    <row r="3144" spans="1:3" x14ac:dyDescent="0.3">
      <c r="A3144">
        <f>Clean_Data!F3144*Clean_Data!G3144*(1-Clean_Data!H3144)</f>
        <v>156.5154</v>
      </c>
      <c r="B3144" t="str">
        <f>IF(ROUND(A3144,2)=ROUND(Clean_Data!L3144,2),"OK","ERROR")</f>
        <v>OK</v>
      </c>
      <c r="C3144" s="4">
        <f>ROUND(A3144-Clean_Data!L3144,2)</f>
        <v>0</v>
      </c>
    </row>
    <row r="3145" spans="1:3" x14ac:dyDescent="0.3">
      <c r="A3145">
        <f>Clean_Data!F3145*Clean_Data!G3145*(1-Clean_Data!H3145)</f>
        <v>965.30250000000001</v>
      </c>
      <c r="B3145" t="str">
        <f>IF(ROUND(A3145,2)=ROUND(Clean_Data!L3145,2),"OK","ERROR")</f>
        <v>OK</v>
      </c>
      <c r="C3145" s="4">
        <f>ROUND(A3145-Clean_Data!L3145,2)</f>
        <v>0</v>
      </c>
    </row>
    <row r="3146" spans="1:3" x14ac:dyDescent="0.3">
      <c r="A3146">
        <f>Clean_Data!F3146*Clean_Data!G3146*(1-Clean_Data!H3146)</f>
        <v>75.39</v>
      </c>
      <c r="B3146" t="str">
        <f>IF(ROUND(A3146,2)=ROUND(Clean_Data!L3146,2),"OK","ERROR")</f>
        <v>OK</v>
      </c>
      <c r="C3146" s="4">
        <f>ROUND(A3146-Clean_Data!L3146,2)</f>
        <v>0</v>
      </c>
    </row>
    <row r="3147" spans="1:3" x14ac:dyDescent="0.3">
      <c r="A3147">
        <f>Clean_Data!F3147*Clean_Data!G3147*(1-Clean_Data!H3147)</f>
        <v>232.30800000000002</v>
      </c>
      <c r="B3147" t="str">
        <f>IF(ROUND(A3147,2)=ROUND(Clean_Data!L3147,2),"OK","ERROR")</f>
        <v>OK</v>
      </c>
      <c r="C3147" s="4">
        <f>ROUND(A3147-Clean_Data!L3147,2)</f>
        <v>0</v>
      </c>
    </row>
    <row r="3148" spans="1:3" x14ac:dyDescent="0.3">
      <c r="A3148">
        <f>Clean_Data!F3148*Clean_Data!G3148*(1-Clean_Data!H3148)</f>
        <v>625.35599999999999</v>
      </c>
      <c r="B3148" t="str">
        <f>IF(ROUND(A3148,2)=ROUND(Clean_Data!L3148,2),"OK","ERROR")</f>
        <v>OK</v>
      </c>
      <c r="C3148" s="4">
        <f>ROUND(A3148-Clean_Data!L3148,2)</f>
        <v>0</v>
      </c>
    </row>
    <row r="3149" spans="1:3" x14ac:dyDescent="0.3">
      <c r="A3149">
        <f>Clean_Data!F3149*Clean_Data!G3149*(1-Clean_Data!H3149)</f>
        <v>255.5966</v>
      </c>
      <c r="B3149" t="str">
        <f>IF(ROUND(A3149,2)=ROUND(Clean_Data!L3149,2),"OK","ERROR")</f>
        <v>OK</v>
      </c>
      <c r="C3149" s="4">
        <f>ROUND(A3149-Clean_Data!L3149,2)</f>
        <v>0</v>
      </c>
    </row>
    <row r="3150" spans="1:3" x14ac:dyDescent="0.3">
      <c r="A3150">
        <f>Clean_Data!F3150*Clean_Data!G3150*(1-Clean_Data!H3150)</f>
        <v>1671.12</v>
      </c>
      <c r="B3150" t="str">
        <f>IF(ROUND(A3150,2)=ROUND(Clean_Data!L3150,2),"OK","ERROR")</f>
        <v>OK</v>
      </c>
      <c r="C3150" s="4">
        <f>ROUND(A3150-Clean_Data!L3150,2)</f>
        <v>0</v>
      </c>
    </row>
    <row r="3151" spans="1:3" x14ac:dyDescent="0.3">
      <c r="A3151">
        <f>Clean_Data!F3151*Clean_Data!G3151*(1-Clean_Data!H3151)</f>
        <v>90.916800000000009</v>
      </c>
      <c r="B3151" t="str">
        <f>IF(ROUND(A3151,2)=ROUND(Clean_Data!L3151,2),"OK","ERROR")</f>
        <v>OK</v>
      </c>
      <c r="C3151" s="4">
        <f>ROUND(A3151-Clean_Data!L3151,2)</f>
        <v>0</v>
      </c>
    </row>
    <row r="3152" spans="1:3" x14ac:dyDescent="0.3">
      <c r="A3152">
        <f>Clean_Data!F3152*Clean_Data!G3152*(1-Clean_Data!H3152)</f>
        <v>589.24799999999993</v>
      </c>
      <c r="B3152" t="str">
        <f>IF(ROUND(A3152,2)=ROUND(Clean_Data!L3152,2),"OK","ERROR")</f>
        <v>OK</v>
      </c>
      <c r="C3152" s="4">
        <f>ROUND(A3152-Clean_Data!L3152,2)</f>
        <v>0</v>
      </c>
    </row>
    <row r="3153" spans="1:3" x14ac:dyDescent="0.3">
      <c r="A3153">
        <f>Clean_Data!F3153*Clean_Data!G3153*(1-Clean_Data!H3153)</f>
        <v>370.32899999999995</v>
      </c>
      <c r="B3153" t="str">
        <f>IF(ROUND(A3153,2)=ROUND(Clean_Data!L3153,2),"OK","ERROR")</f>
        <v>OK</v>
      </c>
      <c r="C3153" s="4">
        <f>ROUND(A3153-Clean_Data!L3153,2)</f>
        <v>0</v>
      </c>
    </row>
    <row r="3154" spans="1:3" x14ac:dyDescent="0.3">
      <c r="A3154">
        <f>Clean_Data!F3154*Clean_Data!G3154*(1-Clean_Data!H3154)</f>
        <v>82.081000000000003</v>
      </c>
      <c r="B3154" t="str">
        <f>IF(ROUND(A3154,2)=ROUND(Clean_Data!L3154,2),"OK","ERROR")</f>
        <v>OK</v>
      </c>
      <c r="C3154" s="4">
        <f>ROUND(A3154-Clean_Data!L3154,2)</f>
        <v>0</v>
      </c>
    </row>
    <row r="3155" spans="1:3" x14ac:dyDescent="0.3">
      <c r="A3155">
        <f>Clean_Data!F3155*Clean_Data!G3155*(1-Clean_Data!H3155)</f>
        <v>652.19399999999996</v>
      </c>
      <c r="B3155" t="str">
        <f>IF(ROUND(A3155,2)=ROUND(Clean_Data!L3155,2),"OK","ERROR")</f>
        <v>OK</v>
      </c>
      <c r="C3155" s="4">
        <f>ROUND(A3155-Clean_Data!L3155,2)</f>
        <v>0</v>
      </c>
    </row>
    <row r="3156" spans="1:3" x14ac:dyDescent="0.3">
      <c r="A3156">
        <f>Clean_Data!F3156*Clean_Data!G3156*(1-Clean_Data!H3156)</f>
        <v>954.29880000000014</v>
      </c>
      <c r="B3156" t="str">
        <f>IF(ROUND(A3156,2)=ROUND(Clean_Data!L3156,2),"OK","ERROR")</f>
        <v>OK</v>
      </c>
      <c r="C3156" s="4">
        <f>ROUND(A3156-Clean_Data!L3156,2)</f>
        <v>0</v>
      </c>
    </row>
    <row r="3157" spans="1:3" x14ac:dyDescent="0.3">
      <c r="A3157">
        <f>Clean_Data!F3157*Clean_Data!G3157*(1-Clean_Data!H3157)</f>
        <v>573.54660000000001</v>
      </c>
      <c r="B3157" t="str">
        <f>IF(ROUND(A3157,2)=ROUND(Clean_Data!L3157,2),"OK","ERROR")</f>
        <v>OK</v>
      </c>
      <c r="C3157" s="4">
        <f>ROUND(A3157-Clean_Data!L3157,2)</f>
        <v>0</v>
      </c>
    </row>
    <row r="3158" spans="1:3" x14ac:dyDescent="0.3">
      <c r="A3158">
        <f>Clean_Data!F3158*Clean_Data!G3158*(1-Clean_Data!H3158)</f>
        <v>2556.92</v>
      </c>
      <c r="B3158" t="str">
        <f>IF(ROUND(A3158,2)=ROUND(Clean_Data!L3158,2),"OK","ERROR")</f>
        <v>OK</v>
      </c>
      <c r="C3158" s="4">
        <f>ROUND(A3158-Clean_Data!L3158,2)</f>
        <v>0</v>
      </c>
    </row>
    <row r="3159" spans="1:3" x14ac:dyDescent="0.3">
      <c r="A3159">
        <f>Clean_Data!F3159*Clean_Data!G3159*(1-Clean_Data!H3159)</f>
        <v>959.90440000000001</v>
      </c>
      <c r="B3159" t="str">
        <f>IF(ROUND(A3159,2)=ROUND(Clean_Data!L3159,2),"OK","ERROR")</f>
        <v>OK</v>
      </c>
      <c r="C3159" s="4">
        <f>ROUND(A3159-Clean_Data!L3159,2)</f>
        <v>0</v>
      </c>
    </row>
    <row r="3160" spans="1:3" x14ac:dyDescent="0.3">
      <c r="A3160">
        <f>Clean_Data!F3160*Clean_Data!G3160*(1-Clean_Data!H3160)</f>
        <v>467.28</v>
      </c>
      <c r="B3160" t="str">
        <f>IF(ROUND(A3160,2)=ROUND(Clean_Data!L3160,2),"OK","ERROR")</f>
        <v>OK</v>
      </c>
      <c r="C3160" s="4">
        <f>ROUND(A3160-Clean_Data!L3160,2)</f>
        <v>0</v>
      </c>
    </row>
    <row r="3161" spans="1:3" x14ac:dyDescent="0.3">
      <c r="A3161">
        <f>Clean_Data!F3161*Clean_Data!G3161*(1-Clean_Data!H3161)</f>
        <v>154.67269999999999</v>
      </c>
      <c r="B3161" t="str">
        <f>IF(ROUND(A3161,2)=ROUND(Clean_Data!L3161,2),"OK","ERROR")</f>
        <v>OK</v>
      </c>
      <c r="C3161" s="4">
        <f>ROUND(A3161-Clean_Data!L3161,2)</f>
        <v>0</v>
      </c>
    </row>
    <row r="3162" spans="1:3" x14ac:dyDescent="0.3">
      <c r="A3162">
        <f>Clean_Data!F3162*Clean_Data!G3162*(1-Clean_Data!H3162)</f>
        <v>321.72910000000002</v>
      </c>
      <c r="B3162" t="str">
        <f>IF(ROUND(A3162,2)=ROUND(Clean_Data!L3162,2),"OK","ERROR")</f>
        <v>OK</v>
      </c>
      <c r="C3162" s="4">
        <f>ROUND(A3162-Clean_Data!L3162,2)</f>
        <v>0</v>
      </c>
    </row>
    <row r="3163" spans="1:3" x14ac:dyDescent="0.3">
      <c r="A3163">
        <f>Clean_Data!F3163*Clean_Data!G3163*(1-Clean_Data!H3163)</f>
        <v>1843.9679999999998</v>
      </c>
      <c r="B3163" t="str">
        <f>IF(ROUND(A3163,2)=ROUND(Clean_Data!L3163,2),"OK","ERROR")</f>
        <v>OK</v>
      </c>
      <c r="C3163" s="4">
        <f>ROUND(A3163-Clean_Data!L3163,2)</f>
        <v>0</v>
      </c>
    </row>
    <row r="3164" spans="1:3" x14ac:dyDescent="0.3">
      <c r="A3164">
        <f>Clean_Data!F3164*Clean_Data!G3164*(1-Clean_Data!H3164)</f>
        <v>142.392</v>
      </c>
      <c r="B3164" t="str">
        <f>IF(ROUND(A3164,2)=ROUND(Clean_Data!L3164,2),"OK","ERROR")</f>
        <v>OK</v>
      </c>
      <c r="C3164" s="4">
        <f>ROUND(A3164-Clean_Data!L3164,2)</f>
        <v>0</v>
      </c>
    </row>
    <row r="3165" spans="1:3" x14ac:dyDescent="0.3">
      <c r="A3165">
        <f>Clean_Data!F3165*Clean_Data!G3165*(1-Clean_Data!H3165)</f>
        <v>231.65559999999999</v>
      </c>
      <c r="B3165" t="str">
        <f>IF(ROUND(A3165,2)=ROUND(Clean_Data!L3165,2),"OK","ERROR")</f>
        <v>OK</v>
      </c>
      <c r="C3165" s="4">
        <f>ROUND(A3165-Clean_Data!L3165,2)</f>
        <v>0</v>
      </c>
    </row>
    <row r="3166" spans="1:3" x14ac:dyDescent="0.3">
      <c r="A3166">
        <f>Clean_Data!F3166*Clean_Data!G3166*(1-Clean_Data!H3166)</f>
        <v>115.20719999999999</v>
      </c>
      <c r="B3166" t="str">
        <f>IF(ROUND(A3166,2)=ROUND(Clean_Data!L3166,2),"OK","ERROR")</f>
        <v>OK</v>
      </c>
      <c r="C3166" s="4">
        <f>ROUND(A3166-Clean_Data!L3166,2)</f>
        <v>0</v>
      </c>
    </row>
    <row r="3167" spans="1:3" x14ac:dyDescent="0.3">
      <c r="A3167">
        <f>Clean_Data!F3167*Clean_Data!G3167*(1-Clean_Data!H3167)</f>
        <v>980.72659999999985</v>
      </c>
      <c r="B3167" t="str">
        <f>IF(ROUND(A3167,2)=ROUND(Clean_Data!L3167,2),"OK","ERROR")</f>
        <v>OK</v>
      </c>
      <c r="C3167" s="4">
        <f>ROUND(A3167-Clean_Data!L3167,2)</f>
        <v>0</v>
      </c>
    </row>
    <row r="3168" spans="1:3" x14ac:dyDescent="0.3">
      <c r="A3168">
        <f>Clean_Data!F3168*Clean_Data!G3168*(1-Clean_Data!H3168)</f>
        <v>404.30759999999998</v>
      </c>
      <c r="B3168" t="str">
        <f>IF(ROUND(A3168,2)=ROUND(Clean_Data!L3168,2),"OK","ERROR")</f>
        <v>OK</v>
      </c>
      <c r="C3168" s="4">
        <f>ROUND(A3168-Clean_Data!L3168,2)</f>
        <v>0</v>
      </c>
    </row>
    <row r="3169" spans="1:3" x14ac:dyDescent="0.3">
      <c r="A3169">
        <f>Clean_Data!F3169*Clean_Data!G3169*(1-Clean_Data!H3169)</f>
        <v>805.58720000000005</v>
      </c>
      <c r="B3169" t="str">
        <f>IF(ROUND(A3169,2)=ROUND(Clean_Data!L3169,2),"OK","ERROR")</f>
        <v>OK</v>
      </c>
      <c r="C3169" s="4">
        <f>ROUND(A3169-Clean_Data!L3169,2)</f>
        <v>0</v>
      </c>
    </row>
    <row r="3170" spans="1:3" x14ac:dyDescent="0.3">
      <c r="A3170">
        <f>Clean_Data!F3170*Clean_Data!G3170*(1-Clean_Data!H3170)</f>
        <v>489.4717</v>
      </c>
      <c r="B3170" t="str">
        <f>IF(ROUND(A3170,2)=ROUND(Clean_Data!L3170,2),"OK","ERROR")</f>
        <v>OK</v>
      </c>
      <c r="C3170" s="4">
        <f>ROUND(A3170-Clean_Data!L3170,2)</f>
        <v>0</v>
      </c>
    </row>
    <row r="3171" spans="1:3" x14ac:dyDescent="0.3">
      <c r="A3171">
        <f>Clean_Data!F3171*Clean_Data!G3171*(1-Clean_Data!H3171)</f>
        <v>908.9860000000001</v>
      </c>
      <c r="B3171" t="str">
        <f>IF(ROUND(A3171,2)=ROUND(Clean_Data!L3171,2),"OK","ERROR")</f>
        <v>OK</v>
      </c>
      <c r="C3171" s="4">
        <f>ROUND(A3171-Clean_Data!L3171,2)</f>
        <v>0</v>
      </c>
    </row>
    <row r="3172" spans="1:3" x14ac:dyDescent="0.3">
      <c r="A3172">
        <f>Clean_Data!F3172*Clean_Data!G3172*(1-Clean_Data!H3172)</f>
        <v>734.35599999999988</v>
      </c>
      <c r="B3172" t="str">
        <f>IF(ROUND(A3172,2)=ROUND(Clean_Data!L3172,2),"OK","ERROR")</f>
        <v>OK</v>
      </c>
      <c r="C3172" s="4">
        <f>ROUND(A3172-Clean_Data!L3172,2)</f>
        <v>0</v>
      </c>
    </row>
    <row r="3173" spans="1:3" x14ac:dyDescent="0.3">
      <c r="A3173">
        <f>Clean_Data!F3173*Clean_Data!G3173*(1-Clean_Data!H3173)</f>
        <v>329.79239999999999</v>
      </c>
      <c r="B3173" t="str">
        <f>IF(ROUND(A3173,2)=ROUND(Clean_Data!L3173,2),"OK","ERROR")</f>
        <v>OK</v>
      </c>
      <c r="C3173" s="4">
        <f>ROUND(A3173-Clean_Data!L3173,2)</f>
        <v>0</v>
      </c>
    </row>
    <row r="3174" spans="1:3" x14ac:dyDescent="0.3">
      <c r="A3174">
        <f>Clean_Data!F3174*Clean_Data!G3174*(1-Clean_Data!H3174)</f>
        <v>1751.0108</v>
      </c>
      <c r="B3174" t="str">
        <f>IF(ROUND(A3174,2)=ROUND(Clean_Data!L3174,2),"OK","ERROR")</f>
        <v>OK</v>
      </c>
      <c r="C3174" s="4">
        <f>ROUND(A3174-Clean_Data!L3174,2)</f>
        <v>0</v>
      </c>
    </row>
    <row r="3175" spans="1:3" x14ac:dyDescent="0.3">
      <c r="A3175">
        <f>Clean_Data!F3175*Clean_Data!G3175*(1-Clean_Data!H3175)</f>
        <v>553.10640000000001</v>
      </c>
      <c r="B3175" t="str">
        <f>IF(ROUND(A3175,2)=ROUND(Clean_Data!L3175,2),"OK","ERROR")</f>
        <v>OK</v>
      </c>
      <c r="C3175" s="4">
        <f>ROUND(A3175-Clean_Data!L3175,2)</f>
        <v>0</v>
      </c>
    </row>
    <row r="3176" spans="1:3" x14ac:dyDescent="0.3">
      <c r="A3176">
        <f>Clean_Data!F3176*Clean_Data!G3176*(1-Clean_Data!H3176)</f>
        <v>1689.1589999999999</v>
      </c>
      <c r="B3176" t="str">
        <f>IF(ROUND(A3176,2)=ROUND(Clean_Data!L3176,2),"OK","ERROR")</f>
        <v>OK</v>
      </c>
      <c r="C3176" s="4">
        <f>ROUND(A3176-Clean_Data!L3176,2)</f>
        <v>0</v>
      </c>
    </row>
    <row r="3177" spans="1:3" x14ac:dyDescent="0.3">
      <c r="A3177">
        <f>Clean_Data!F3177*Clean_Data!G3177*(1-Clean_Data!H3177)</f>
        <v>1557.6756</v>
      </c>
      <c r="B3177" t="str">
        <f>IF(ROUND(A3177,2)=ROUND(Clean_Data!L3177,2),"OK","ERROR")</f>
        <v>OK</v>
      </c>
      <c r="C3177" s="4">
        <f>ROUND(A3177-Clean_Data!L3177,2)</f>
        <v>0</v>
      </c>
    </row>
    <row r="3178" spans="1:3" x14ac:dyDescent="0.3">
      <c r="A3178">
        <f>Clean_Data!F3178*Clean_Data!G3178*(1-Clean_Data!H3178)</f>
        <v>1439.8356000000001</v>
      </c>
      <c r="B3178" t="str">
        <f>IF(ROUND(A3178,2)=ROUND(Clean_Data!L3178,2),"OK","ERROR")</f>
        <v>OK</v>
      </c>
      <c r="C3178" s="4">
        <f>ROUND(A3178-Clean_Data!L3178,2)</f>
        <v>0</v>
      </c>
    </row>
    <row r="3179" spans="1:3" x14ac:dyDescent="0.3">
      <c r="A3179">
        <f>Clean_Data!F3179*Clean_Data!G3179*(1-Clean_Data!H3179)</f>
        <v>2160.8903999999998</v>
      </c>
      <c r="B3179" t="str">
        <f>IF(ROUND(A3179,2)=ROUND(Clean_Data!L3179,2),"OK","ERROR")</f>
        <v>OK</v>
      </c>
      <c r="C3179" s="4">
        <f>ROUND(A3179-Clean_Data!L3179,2)</f>
        <v>0</v>
      </c>
    </row>
    <row r="3180" spans="1:3" x14ac:dyDescent="0.3">
      <c r="A3180">
        <f>Clean_Data!F3180*Clean_Data!G3180*(1-Clean_Data!H3180)</f>
        <v>1764.54</v>
      </c>
      <c r="B3180" t="str">
        <f>IF(ROUND(A3180,2)=ROUND(Clean_Data!L3180,2),"OK","ERROR")</f>
        <v>OK</v>
      </c>
      <c r="C3180" s="4">
        <f>ROUND(A3180-Clean_Data!L3180,2)</f>
        <v>0</v>
      </c>
    </row>
    <row r="3181" spans="1:3" x14ac:dyDescent="0.3">
      <c r="A3181">
        <f>Clean_Data!F3181*Clean_Data!G3181*(1-Clean_Data!H3181)</f>
        <v>221.81780000000001</v>
      </c>
      <c r="B3181" t="str">
        <f>IF(ROUND(A3181,2)=ROUND(Clean_Data!L3181,2),"OK","ERROR")</f>
        <v>OK</v>
      </c>
      <c r="C3181" s="4">
        <f>ROUND(A3181-Clean_Data!L3181,2)</f>
        <v>0</v>
      </c>
    </row>
    <row r="3182" spans="1:3" x14ac:dyDescent="0.3">
      <c r="A3182">
        <f>Clean_Data!F3182*Clean_Data!G3182*(1-Clean_Data!H3182)</f>
        <v>1670.5472</v>
      </c>
      <c r="B3182" t="str">
        <f>IF(ROUND(A3182,2)=ROUND(Clean_Data!L3182,2),"OK","ERROR")</f>
        <v>OK</v>
      </c>
      <c r="C3182" s="4">
        <f>ROUND(A3182-Clean_Data!L3182,2)</f>
        <v>0</v>
      </c>
    </row>
    <row r="3183" spans="1:3" x14ac:dyDescent="0.3">
      <c r="A3183">
        <f>Clean_Data!F3183*Clean_Data!G3183*(1-Clean_Data!H3183)</f>
        <v>241.59639999999999</v>
      </c>
      <c r="B3183" t="str">
        <f>IF(ROUND(A3183,2)=ROUND(Clean_Data!L3183,2),"OK","ERROR")</f>
        <v>OK</v>
      </c>
      <c r="C3183" s="4">
        <f>ROUND(A3183-Clean_Data!L3183,2)</f>
        <v>0</v>
      </c>
    </row>
    <row r="3184" spans="1:3" x14ac:dyDescent="0.3">
      <c r="A3184">
        <f>Clean_Data!F3184*Clean_Data!G3184*(1-Clean_Data!H3184)</f>
        <v>400.80300000000005</v>
      </c>
      <c r="B3184" t="str">
        <f>IF(ROUND(A3184,2)=ROUND(Clean_Data!L3184,2),"OK","ERROR")</f>
        <v>OK</v>
      </c>
      <c r="C3184" s="4">
        <f>ROUND(A3184-Clean_Data!L3184,2)</f>
        <v>0</v>
      </c>
    </row>
    <row r="3185" spans="1:3" x14ac:dyDescent="0.3">
      <c r="A3185">
        <f>Clean_Data!F3185*Clean_Data!G3185*(1-Clean_Data!H3185)</f>
        <v>1193.5040000000001</v>
      </c>
      <c r="B3185" t="str">
        <f>IF(ROUND(A3185,2)=ROUND(Clean_Data!L3185,2),"OK","ERROR")</f>
        <v>OK</v>
      </c>
      <c r="C3185" s="4">
        <f>ROUND(A3185-Clean_Data!L3185,2)</f>
        <v>0</v>
      </c>
    </row>
    <row r="3186" spans="1:3" x14ac:dyDescent="0.3">
      <c r="A3186">
        <f>Clean_Data!F3186*Clean_Data!G3186*(1-Clean_Data!H3186)</f>
        <v>161.4648</v>
      </c>
      <c r="B3186" t="str">
        <f>IF(ROUND(A3186,2)=ROUND(Clean_Data!L3186,2),"OK","ERROR")</f>
        <v>OK</v>
      </c>
      <c r="C3186" s="4">
        <f>ROUND(A3186-Clean_Data!L3186,2)</f>
        <v>0</v>
      </c>
    </row>
    <row r="3187" spans="1:3" x14ac:dyDescent="0.3">
      <c r="A3187">
        <f>Clean_Data!F3187*Clean_Data!G3187*(1-Clean_Data!H3187)</f>
        <v>282.34449999999998</v>
      </c>
      <c r="B3187" t="str">
        <f>IF(ROUND(A3187,2)=ROUND(Clean_Data!L3187,2),"OK","ERROR")</f>
        <v>OK</v>
      </c>
      <c r="C3187" s="4">
        <f>ROUND(A3187-Clean_Data!L3187,2)</f>
        <v>0</v>
      </c>
    </row>
    <row r="3188" spans="1:3" x14ac:dyDescent="0.3">
      <c r="A3188">
        <f>Clean_Data!F3188*Clean_Data!G3188*(1-Clean_Data!H3188)</f>
        <v>120.57600000000001</v>
      </c>
      <c r="B3188" t="str">
        <f>IF(ROUND(A3188,2)=ROUND(Clean_Data!L3188,2),"OK","ERROR")</f>
        <v>OK</v>
      </c>
      <c r="C3188" s="4">
        <f>ROUND(A3188-Clean_Data!L3188,2)</f>
        <v>0</v>
      </c>
    </row>
    <row r="3189" spans="1:3" x14ac:dyDescent="0.3">
      <c r="A3189">
        <f>Clean_Data!F3189*Clean_Data!G3189*(1-Clean_Data!H3189)</f>
        <v>922.06240000000003</v>
      </c>
      <c r="B3189" t="str">
        <f>IF(ROUND(A3189,2)=ROUND(Clean_Data!L3189,2),"OK","ERROR")</f>
        <v>OK</v>
      </c>
      <c r="C3189" s="4">
        <f>ROUND(A3189-Clean_Data!L3189,2)</f>
        <v>0</v>
      </c>
    </row>
    <row r="3190" spans="1:3" x14ac:dyDescent="0.3">
      <c r="A3190">
        <f>Clean_Data!F3190*Clean_Data!G3190*(1-Clean_Data!H3190)</f>
        <v>393.41399999999999</v>
      </c>
      <c r="B3190" t="str">
        <f>IF(ROUND(A3190,2)=ROUND(Clean_Data!L3190,2),"OK","ERROR")</f>
        <v>OK</v>
      </c>
      <c r="C3190" s="4">
        <f>ROUND(A3190-Clean_Data!L3190,2)</f>
        <v>0</v>
      </c>
    </row>
    <row r="3191" spans="1:3" x14ac:dyDescent="0.3">
      <c r="A3191">
        <f>Clean_Data!F3191*Clean_Data!G3191*(1-Clean_Data!H3191)</f>
        <v>672.48720000000003</v>
      </c>
      <c r="B3191" t="str">
        <f>IF(ROUND(A3191,2)=ROUND(Clean_Data!L3191,2),"OK","ERROR")</f>
        <v>OK</v>
      </c>
      <c r="C3191" s="4">
        <f>ROUND(A3191-Clean_Data!L3191,2)</f>
        <v>0</v>
      </c>
    </row>
    <row r="3192" spans="1:3" x14ac:dyDescent="0.3">
      <c r="A3192">
        <f>Clean_Data!F3192*Clean_Data!G3192*(1-Clean_Data!H3192)</f>
        <v>1977.1430000000003</v>
      </c>
      <c r="B3192" t="str">
        <f>IF(ROUND(A3192,2)=ROUND(Clean_Data!L3192,2),"OK","ERROR")</f>
        <v>OK</v>
      </c>
      <c r="C3192" s="4">
        <f>ROUND(A3192-Clean_Data!L3192,2)</f>
        <v>0</v>
      </c>
    </row>
    <row r="3193" spans="1:3" x14ac:dyDescent="0.3">
      <c r="A3193">
        <f>Clean_Data!F3193*Clean_Data!G3193*(1-Clean_Data!H3193)</f>
        <v>277.47859999999997</v>
      </c>
      <c r="B3193" t="str">
        <f>IF(ROUND(A3193,2)=ROUND(Clean_Data!L3193,2),"OK","ERROR")</f>
        <v>OK</v>
      </c>
      <c r="C3193" s="4">
        <f>ROUND(A3193-Clean_Data!L3193,2)</f>
        <v>0</v>
      </c>
    </row>
    <row r="3194" spans="1:3" x14ac:dyDescent="0.3">
      <c r="A3194">
        <f>Clean_Data!F3194*Clean_Data!G3194*(1-Clean_Data!H3194)</f>
        <v>261.83250000000004</v>
      </c>
      <c r="B3194" t="str">
        <f>IF(ROUND(A3194,2)=ROUND(Clean_Data!L3194,2),"OK","ERROR")</f>
        <v>OK</v>
      </c>
      <c r="C3194" s="4">
        <f>ROUND(A3194-Clean_Data!L3194,2)</f>
        <v>0</v>
      </c>
    </row>
    <row r="3195" spans="1:3" x14ac:dyDescent="0.3">
      <c r="A3195">
        <f>Clean_Data!F3195*Clean_Data!G3195*(1-Clean_Data!H3195)</f>
        <v>168.51079999999999</v>
      </c>
      <c r="B3195" t="str">
        <f>IF(ROUND(A3195,2)=ROUND(Clean_Data!L3195,2),"OK","ERROR")</f>
        <v>OK</v>
      </c>
      <c r="C3195" s="4">
        <f>ROUND(A3195-Clean_Data!L3195,2)</f>
        <v>0</v>
      </c>
    </row>
    <row r="3196" spans="1:3" x14ac:dyDescent="0.3">
      <c r="A3196">
        <f>Clean_Data!F3196*Clean_Data!G3196*(1-Clean_Data!H3196)</f>
        <v>1036.1043</v>
      </c>
      <c r="B3196" t="str">
        <f>IF(ROUND(A3196,2)=ROUND(Clean_Data!L3196,2),"OK","ERROR")</f>
        <v>OK</v>
      </c>
      <c r="C3196" s="4">
        <f>ROUND(A3196-Clean_Data!L3196,2)</f>
        <v>0</v>
      </c>
    </row>
    <row r="3197" spans="1:3" x14ac:dyDescent="0.3">
      <c r="A3197">
        <f>Clean_Data!F3197*Clean_Data!G3197*(1-Clean_Data!H3197)</f>
        <v>165.8826</v>
      </c>
      <c r="B3197" t="str">
        <f>IF(ROUND(A3197,2)=ROUND(Clean_Data!L3197,2),"OK","ERROR")</f>
        <v>OK</v>
      </c>
      <c r="C3197" s="4">
        <f>ROUND(A3197-Clean_Data!L3197,2)</f>
        <v>0</v>
      </c>
    </row>
    <row r="3198" spans="1:3" x14ac:dyDescent="0.3">
      <c r="A3198">
        <f>Clean_Data!F3198*Clean_Data!G3198*(1-Clean_Data!H3198)</f>
        <v>580.96209999999996</v>
      </c>
      <c r="B3198" t="str">
        <f>IF(ROUND(A3198,2)=ROUND(Clean_Data!L3198,2),"OK","ERROR")</f>
        <v>OK</v>
      </c>
      <c r="C3198" s="4">
        <f>ROUND(A3198-Clean_Data!L3198,2)</f>
        <v>0</v>
      </c>
    </row>
    <row r="3199" spans="1:3" x14ac:dyDescent="0.3">
      <c r="A3199">
        <f>Clean_Data!F3199*Clean_Data!G3199*(1-Clean_Data!H3199)</f>
        <v>2489.35</v>
      </c>
      <c r="B3199" t="str">
        <f>IF(ROUND(A3199,2)=ROUND(Clean_Data!L3199,2),"OK","ERROR")</f>
        <v>OK</v>
      </c>
      <c r="C3199" s="4">
        <f>ROUND(A3199-Clean_Data!L3199,2)</f>
        <v>0</v>
      </c>
    </row>
    <row r="3200" spans="1:3" x14ac:dyDescent="0.3">
      <c r="A3200">
        <f>Clean_Data!F3200*Clean_Data!G3200*(1-Clean_Data!H3200)</f>
        <v>2021.904</v>
      </c>
      <c r="B3200" t="str">
        <f>IF(ROUND(A3200,2)=ROUND(Clean_Data!L3200,2),"OK","ERROR")</f>
        <v>OK</v>
      </c>
      <c r="C3200" s="4">
        <f>ROUND(A3200-Clean_Data!L3200,2)</f>
        <v>0</v>
      </c>
    </row>
    <row r="3201" spans="1:3" x14ac:dyDescent="0.3">
      <c r="A3201">
        <f>Clean_Data!F3201*Clean_Data!G3201*(1-Clean_Data!H3201)</f>
        <v>2393.5149999999994</v>
      </c>
      <c r="B3201" t="str">
        <f>IF(ROUND(A3201,2)=ROUND(Clean_Data!L3201,2),"OK","ERROR")</f>
        <v>ERROR</v>
      </c>
      <c r="C3201" s="4">
        <f>ROUND(A3201-Clean_Data!L3201,2)</f>
        <v>0</v>
      </c>
    </row>
    <row r="3202" spans="1:3" x14ac:dyDescent="0.3">
      <c r="A3202">
        <f>Clean_Data!F3202*Clean_Data!G3202*(1-Clean_Data!H3202)</f>
        <v>463.21199999999993</v>
      </c>
      <c r="B3202" t="str">
        <f>IF(ROUND(A3202,2)=ROUND(Clean_Data!L3202,2),"OK","ERROR")</f>
        <v>OK</v>
      </c>
      <c r="C3202" s="4">
        <f>ROUND(A3202-Clean_Data!L3202,2)</f>
        <v>0</v>
      </c>
    </row>
    <row r="3203" spans="1:3" x14ac:dyDescent="0.3">
      <c r="A3203">
        <f>Clean_Data!F3203*Clean_Data!G3203*(1-Clean_Data!H3203)</f>
        <v>679.64400000000001</v>
      </c>
      <c r="B3203" t="str">
        <f>IF(ROUND(A3203,2)=ROUND(Clean_Data!L3203,2),"OK","ERROR")</f>
        <v>OK</v>
      </c>
      <c r="C3203" s="4">
        <f>ROUND(A3203-Clean_Data!L3203,2)</f>
        <v>0</v>
      </c>
    </row>
    <row r="3204" spans="1:3" x14ac:dyDescent="0.3">
      <c r="A3204">
        <f>Clean_Data!F3204*Clean_Data!G3204*(1-Clean_Data!H3204)</f>
        <v>474.02160000000003</v>
      </c>
      <c r="B3204" t="str">
        <f>IF(ROUND(A3204,2)=ROUND(Clean_Data!L3204,2),"OK","ERROR")</f>
        <v>OK</v>
      </c>
      <c r="C3204" s="4">
        <f>ROUND(A3204-Clean_Data!L3204,2)</f>
        <v>0</v>
      </c>
    </row>
    <row r="3205" spans="1:3" x14ac:dyDescent="0.3">
      <c r="A3205">
        <f>Clean_Data!F3205*Clean_Data!G3205*(1-Clean_Data!H3205)</f>
        <v>1291.5996</v>
      </c>
      <c r="B3205" t="str">
        <f>IF(ROUND(A3205,2)=ROUND(Clean_Data!L3205,2),"OK","ERROR")</f>
        <v>OK</v>
      </c>
      <c r="C3205" s="4">
        <f>ROUND(A3205-Clean_Data!L3205,2)</f>
        <v>0</v>
      </c>
    </row>
    <row r="3206" spans="1:3" x14ac:dyDescent="0.3">
      <c r="A3206">
        <f>Clean_Data!F3206*Clean_Data!G3206*(1-Clean_Data!H3206)</f>
        <v>1518.1472000000001</v>
      </c>
      <c r="B3206" t="str">
        <f>IF(ROUND(A3206,2)=ROUND(Clean_Data!L3206,2),"OK","ERROR")</f>
        <v>OK</v>
      </c>
      <c r="C3206" s="4">
        <f>ROUND(A3206-Clean_Data!L3206,2)</f>
        <v>0</v>
      </c>
    </row>
    <row r="3207" spans="1:3" x14ac:dyDescent="0.3">
      <c r="A3207">
        <f>Clean_Data!F3207*Clean_Data!G3207*(1-Clean_Data!H3207)</f>
        <v>879.13839999999993</v>
      </c>
      <c r="B3207" t="str">
        <f>IF(ROUND(A3207,2)=ROUND(Clean_Data!L3207,2),"OK","ERROR")</f>
        <v>OK</v>
      </c>
      <c r="C3207" s="4">
        <f>ROUND(A3207-Clean_Data!L3207,2)</f>
        <v>0</v>
      </c>
    </row>
    <row r="3208" spans="1:3" x14ac:dyDescent="0.3">
      <c r="A3208">
        <f>Clean_Data!F3208*Clean_Data!G3208*(1-Clean_Data!H3208)</f>
        <v>339.17759999999998</v>
      </c>
      <c r="B3208" t="str">
        <f>IF(ROUND(A3208,2)=ROUND(Clean_Data!L3208,2),"OK","ERROR")</f>
        <v>OK</v>
      </c>
      <c r="C3208" s="4">
        <f>ROUND(A3208-Clean_Data!L3208,2)</f>
        <v>0</v>
      </c>
    </row>
    <row r="3209" spans="1:3" x14ac:dyDescent="0.3">
      <c r="A3209">
        <f>Clean_Data!F3209*Clean_Data!G3209*(1-Clean_Data!H3209)</f>
        <v>663.34589999999992</v>
      </c>
      <c r="B3209" t="str">
        <f>IF(ROUND(A3209,2)=ROUND(Clean_Data!L3209,2),"OK","ERROR")</f>
        <v>OK</v>
      </c>
      <c r="C3209" s="4">
        <f>ROUND(A3209-Clean_Data!L3209,2)</f>
        <v>0</v>
      </c>
    </row>
    <row r="3210" spans="1:3" x14ac:dyDescent="0.3">
      <c r="A3210">
        <f>Clean_Data!F3210*Clean_Data!G3210*(1-Clean_Data!H3210)</f>
        <v>680.31599999999992</v>
      </c>
      <c r="B3210" t="str">
        <f>IF(ROUND(A3210,2)=ROUND(Clean_Data!L3210,2),"OK","ERROR")</f>
        <v>OK</v>
      </c>
      <c r="C3210" s="4">
        <f>ROUND(A3210-Clean_Data!L3210,2)</f>
        <v>0</v>
      </c>
    </row>
    <row r="3211" spans="1:3" x14ac:dyDescent="0.3">
      <c r="A3211">
        <f>Clean_Data!F3211*Clean_Data!G3211*(1-Clean_Data!H3211)</f>
        <v>941.44159999999999</v>
      </c>
      <c r="B3211" t="str">
        <f>IF(ROUND(A3211,2)=ROUND(Clean_Data!L3211,2),"OK","ERROR")</f>
        <v>OK</v>
      </c>
      <c r="C3211" s="4">
        <f>ROUND(A3211-Clean_Data!L3211,2)</f>
        <v>0</v>
      </c>
    </row>
    <row r="3212" spans="1:3" x14ac:dyDescent="0.3">
      <c r="A3212">
        <f>Clean_Data!F3212*Clean_Data!G3212*(1-Clean_Data!H3212)</f>
        <v>855.46800000000007</v>
      </c>
      <c r="B3212" t="str">
        <f>IF(ROUND(A3212,2)=ROUND(Clean_Data!L3212,2),"OK","ERROR")</f>
        <v>OK</v>
      </c>
      <c r="C3212" s="4">
        <f>ROUND(A3212-Clean_Data!L3212,2)</f>
        <v>0</v>
      </c>
    </row>
    <row r="3213" spans="1:3" x14ac:dyDescent="0.3">
      <c r="A3213">
        <f>Clean_Data!F3213*Clean_Data!G3213*(1-Clean_Data!H3213)</f>
        <v>2541.1784999999995</v>
      </c>
      <c r="B3213" t="str">
        <f>IF(ROUND(A3213,2)=ROUND(Clean_Data!L3213,2),"OK","ERROR")</f>
        <v>OK</v>
      </c>
      <c r="C3213" s="4">
        <f>ROUND(A3213-Clean_Data!L3213,2)</f>
        <v>0</v>
      </c>
    </row>
    <row r="3214" spans="1:3" x14ac:dyDescent="0.3">
      <c r="A3214">
        <f>Clean_Data!F3214*Clean_Data!G3214*(1-Clean_Data!H3214)</f>
        <v>1010.84</v>
      </c>
      <c r="B3214" t="str">
        <f>IF(ROUND(A3214,2)=ROUND(Clean_Data!L3214,2),"OK","ERROR")</f>
        <v>OK</v>
      </c>
      <c r="C3214" s="4">
        <f>ROUND(A3214-Clean_Data!L3214,2)</f>
        <v>0</v>
      </c>
    </row>
    <row r="3215" spans="1:3" x14ac:dyDescent="0.3">
      <c r="A3215">
        <f>Clean_Data!F3215*Clean_Data!G3215*(1-Clean_Data!H3215)</f>
        <v>1210.3683999999998</v>
      </c>
      <c r="B3215" t="str">
        <f>IF(ROUND(A3215,2)=ROUND(Clean_Data!L3215,2),"OK","ERROR")</f>
        <v>OK</v>
      </c>
      <c r="C3215" s="4">
        <f>ROUND(A3215-Clean_Data!L3215,2)</f>
        <v>0</v>
      </c>
    </row>
    <row r="3216" spans="1:3" x14ac:dyDescent="0.3">
      <c r="A3216">
        <f>Clean_Data!F3216*Clean_Data!G3216*(1-Clean_Data!H3216)</f>
        <v>1118.4000000000001</v>
      </c>
      <c r="B3216" t="str">
        <f>IF(ROUND(A3216,2)=ROUND(Clean_Data!L3216,2),"OK","ERROR")</f>
        <v>OK</v>
      </c>
      <c r="C3216" s="4">
        <f>ROUND(A3216-Clean_Data!L3216,2)</f>
        <v>0</v>
      </c>
    </row>
    <row r="3217" spans="1:3" x14ac:dyDescent="0.3">
      <c r="A3217">
        <f>Clean_Data!F3217*Clean_Data!G3217*(1-Clean_Data!H3217)</f>
        <v>3248.2834999999995</v>
      </c>
      <c r="B3217" t="str">
        <f>IF(ROUND(A3217,2)=ROUND(Clean_Data!L3217,2),"OK","ERROR")</f>
        <v>OK</v>
      </c>
      <c r="C3217" s="4">
        <f>ROUND(A3217-Clean_Data!L3217,2)</f>
        <v>0</v>
      </c>
    </row>
    <row r="3218" spans="1:3" x14ac:dyDescent="0.3">
      <c r="A3218">
        <f>Clean_Data!F3218*Clean_Data!G3218*(1-Clean_Data!H3218)</f>
        <v>111.61920000000001</v>
      </c>
      <c r="B3218" t="str">
        <f>IF(ROUND(A3218,2)=ROUND(Clean_Data!L3218,2),"OK","ERROR")</f>
        <v>OK</v>
      </c>
      <c r="C3218" s="4">
        <f>ROUND(A3218-Clean_Data!L3218,2)</f>
        <v>0</v>
      </c>
    </row>
    <row r="3219" spans="1:3" x14ac:dyDescent="0.3">
      <c r="A3219">
        <f>Clean_Data!F3219*Clean_Data!G3219*(1-Clean_Data!H3219)</f>
        <v>304.51499999999999</v>
      </c>
      <c r="B3219" t="str">
        <f>IF(ROUND(A3219,2)=ROUND(Clean_Data!L3219,2),"OK","ERROR")</f>
        <v>OK</v>
      </c>
      <c r="C3219" s="4">
        <f>ROUND(A3219-Clean_Data!L3219,2)</f>
        <v>0</v>
      </c>
    </row>
    <row r="3220" spans="1:3" x14ac:dyDescent="0.3">
      <c r="A3220">
        <f>Clean_Data!F3220*Clean_Data!G3220*(1-Clean_Data!H3220)</f>
        <v>829.05179999999996</v>
      </c>
      <c r="B3220" t="str">
        <f>IF(ROUND(A3220,2)=ROUND(Clean_Data!L3220,2),"OK","ERROR")</f>
        <v>OK</v>
      </c>
      <c r="C3220" s="4">
        <f>ROUND(A3220-Clean_Data!L3220,2)</f>
        <v>0</v>
      </c>
    </row>
    <row r="3221" spans="1:3" x14ac:dyDescent="0.3">
      <c r="A3221">
        <f>Clean_Data!F3221*Clean_Data!G3221*(1-Clean_Data!H3221)</f>
        <v>706.09439999999984</v>
      </c>
      <c r="B3221" t="str">
        <f>IF(ROUND(A3221,2)=ROUND(Clean_Data!L3221,2),"OK","ERROR")</f>
        <v>OK</v>
      </c>
      <c r="C3221" s="4">
        <f>ROUND(A3221-Clean_Data!L3221,2)</f>
        <v>0</v>
      </c>
    </row>
    <row r="3222" spans="1:3" x14ac:dyDescent="0.3">
      <c r="A3222">
        <f>Clean_Data!F3222*Clean_Data!G3222*(1-Clean_Data!H3222)</f>
        <v>1216.5504000000001</v>
      </c>
      <c r="B3222" t="str">
        <f>IF(ROUND(A3222,2)=ROUND(Clean_Data!L3222,2),"OK","ERROR")</f>
        <v>OK</v>
      </c>
      <c r="C3222" s="4">
        <f>ROUND(A3222-Clean_Data!L3222,2)</f>
        <v>0</v>
      </c>
    </row>
    <row r="3223" spans="1:3" x14ac:dyDescent="0.3">
      <c r="A3223">
        <f>Clean_Data!F3223*Clean_Data!G3223*(1-Clean_Data!H3223)</f>
        <v>3201.5459999999994</v>
      </c>
      <c r="B3223" t="str">
        <f>IF(ROUND(A3223,2)=ROUND(Clean_Data!L3223,2),"OK","ERROR")</f>
        <v>OK</v>
      </c>
      <c r="C3223" s="4">
        <f>ROUND(A3223-Clean_Data!L3223,2)</f>
        <v>0</v>
      </c>
    </row>
    <row r="3224" spans="1:3" x14ac:dyDescent="0.3">
      <c r="A3224">
        <f>Clean_Data!F3224*Clean_Data!G3224*(1-Clean_Data!H3224)</f>
        <v>559.66680000000008</v>
      </c>
      <c r="B3224" t="str">
        <f>IF(ROUND(A3224,2)=ROUND(Clean_Data!L3224,2),"OK","ERROR")</f>
        <v>OK</v>
      </c>
      <c r="C3224" s="4">
        <f>ROUND(A3224-Clean_Data!L3224,2)</f>
        <v>0</v>
      </c>
    </row>
    <row r="3225" spans="1:3" x14ac:dyDescent="0.3">
      <c r="A3225">
        <f>Clean_Data!F3225*Clean_Data!G3225*(1-Clean_Data!H3225)</f>
        <v>1019.5909999999999</v>
      </c>
      <c r="B3225" t="str">
        <f>IF(ROUND(A3225,2)=ROUND(Clean_Data!L3225,2),"OK","ERROR")</f>
        <v>OK</v>
      </c>
      <c r="C3225" s="4">
        <f>ROUND(A3225-Clean_Data!L3225,2)</f>
        <v>0</v>
      </c>
    </row>
    <row r="3226" spans="1:3" x14ac:dyDescent="0.3">
      <c r="A3226">
        <f>Clean_Data!F3226*Clean_Data!G3226*(1-Clean_Data!H3226)</f>
        <v>742.39919999999995</v>
      </c>
      <c r="B3226" t="str">
        <f>IF(ROUND(A3226,2)=ROUND(Clean_Data!L3226,2),"OK","ERROR")</f>
        <v>OK</v>
      </c>
      <c r="C3226" s="4">
        <f>ROUND(A3226-Clean_Data!L3226,2)</f>
        <v>0</v>
      </c>
    </row>
    <row r="3227" spans="1:3" x14ac:dyDescent="0.3">
      <c r="A3227">
        <f>Clean_Data!F3227*Clean_Data!G3227*(1-Clean_Data!H3227)</f>
        <v>3066.8849999999998</v>
      </c>
      <c r="B3227" t="str">
        <f>IF(ROUND(A3227,2)=ROUND(Clean_Data!L3227,2),"OK","ERROR")</f>
        <v>ERROR</v>
      </c>
      <c r="C3227" s="4">
        <f>ROUND(A3227-Clean_Data!L3227,2)</f>
        <v>0</v>
      </c>
    </row>
    <row r="3228" spans="1:3" x14ac:dyDescent="0.3">
      <c r="A3228">
        <f>Clean_Data!F3228*Clean_Data!G3228*(1-Clean_Data!H3228)</f>
        <v>1853.6959999999999</v>
      </c>
      <c r="B3228" t="str">
        <f>IF(ROUND(A3228,2)=ROUND(Clean_Data!L3228,2),"OK","ERROR")</f>
        <v>OK</v>
      </c>
      <c r="C3228" s="4">
        <f>ROUND(A3228-Clean_Data!L3228,2)</f>
        <v>0</v>
      </c>
    </row>
    <row r="3229" spans="1:3" x14ac:dyDescent="0.3">
      <c r="A3229">
        <f>Clean_Data!F3229*Clean_Data!G3229*(1-Clean_Data!H3229)</f>
        <v>1165.4080000000001</v>
      </c>
      <c r="B3229" t="str">
        <f>IF(ROUND(A3229,2)=ROUND(Clean_Data!L3229,2),"OK","ERROR")</f>
        <v>OK</v>
      </c>
      <c r="C3229" s="4">
        <f>ROUND(A3229-Clean_Data!L3229,2)</f>
        <v>0</v>
      </c>
    </row>
    <row r="3230" spans="1:3" x14ac:dyDescent="0.3">
      <c r="A3230">
        <f>Clean_Data!F3230*Clean_Data!G3230*(1-Clean_Data!H3230)</f>
        <v>288.23</v>
      </c>
      <c r="B3230" t="str">
        <f>IF(ROUND(A3230,2)=ROUND(Clean_Data!L3230,2),"OK","ERROR")</f>
        <v>OK</v>
      </c>
      <c r="C3230" s="4">
        <f>ROUND(A3230-Clean_Data!L3230,2)</f>
        <v>0</v>
      </c>
    </row>
    <row r="3231" spans="1:3" x14ac:dyDescent="0.3">
      <c r="A3231">
        <f>Clean_Data!F3231*Clean_Data!G3231*(1-Clean_Data!H3231)</f>
        <v>1223.9519999999998</v>
      </c>
      <c r="B3231" t="str">
        <f>IF(ROUND(A3231,2)=ROUND(Clean_Data!L3231,2),"OK","ERROR")</f>
        <v>OK</v>
      </c>
      <c r="C3231" s="4">
        <f>ROUND(A3231-Clean_Data!L3231,2)</f>
        <v>0</v>
      </c>
    </row>
    <row r="3232" spans="1:3" x14ac:dyDescent="0.3">
      <c r="A3232">
        <f>Clean_Data!F3232*Clean_Data!G3232*(1-Clean_Data!H3232)</f>
        <v>1234.6635999999999</v>
      </c>
      <c r="B3232" t="str">
        <f>IF(ROUND(A3232,2)=ROUND(Clean_Data!L3232,2),"OK","ERROR")</f>
        <v>OK</v>
      </c>
      <c r="C3232" s="4">
        <f>ROUND(A3232-Clean_Data!L3232,2)</f>
        <v>0</v>
      </c>
    </row>
    <row r="3233" spans="1:3" x14ac:dyDescent="0.3">
      <c r="A3233">
        <f>Clean_Data!F3233*Clean_Data!G3233*(1-Clean_Data!H3233)</f>
        <v>734.18399999999986</v>
      </c>
      <c r="B3233" t="str">
        <f>IF(ROUND(A3233,2)=ROUND(Clean_Data!L3233,2),"OK","ERROR")</f>
        <v>OK</v>
      </c>
      <c r="C3233" s="4">
        <f>ROUND(A3233-Clean_Data!L3233,2)</f>
        <v>0</v>
      </c>
    </row>
    <row r="3234" spans="1:3" x14ac:dyDescent="0.3">
      <c r="A3234">
        <f>Clean_Data!F3234*Clean_Data!G3234*(1-Clean_Data!H3234)</f>
        <v>2916.3498</v>
      </c>
      <c r="B3234" t="str">
        <f>IF(ROUND(A3234,2)=ROUND(Clean_Data!L3234,2),"OK","ERROR")</f>
        <v>OK</v>
      </c>
      <c r="C3234" s="4">
        <f>ROUND(A3234-Clean_Data!L3234,2)</f>
        <v>0</v>
      </c>
    </row>
    <row r="3235" spans="1:3" x14ac:dyDescent="0.3">
      <c r="A3235">
        <f>Clean_Data!F3235*Clean_Data!G3235*(1-Clean_Data!H3235)</f>
        <v>878.79</v>
      </c>
      <c r="B3235" t="str">
        <f>IF(ROUND(A3235,2)=ROUND(Clean_Data!L3235,2),"OK","ERROR")</f>
        <v>OK</v>
      </c>
      <c r="C3235" s="4">
        <f>ROUND(A3235-Clean_Data!L3235,2)</f>
        <v>0</v>
      </c>
    </row>
    <row r="3236" spans="1:3" x14ac:dyDescent="0.3">
      <c r="A3236">
        <f>Clean_Data!F3236*Clean_Data!G3236*(1-Clean_Data!H3236)</f>
        <v>464.22239999999994</v>
      </c>
      <c r="B3236" t="str">
        <f>IF(ROUND(A3236,2)=ROUND(Clean_Data!L3236,2),"OK","ERROR")</f>
        <v>OK</v>
      </c>
      <c r="C3236" s="4">
        <f>ROUND(A3236-Clean_Data!L3236,2)</f>
        <v>0</v>
      </c>
    </row>
    <row r="3237" spans="1:3" x14ac:dyDescent="0.3">
      <c r="A3237">
        <f>Clean_Data!F3237*Clean_Data!G3237*(1-Clean_Data!H3237)</f>
        <v>1051.6879999999999</v>
      </c>
      <c r="B3237" t="str">
        <f>IF(ROUND(A3237,2)=ROUND(Clean_Data!L3237,2),"OK","ERROR")</f>
        <v>OK</v>
      </c>
      <c r="C3237" s="4">
        <f>ROUND(A3237-Clean_Data!L3237,2)</f>
        <v>0</v>
      </c>
    </row>
    <row r="3238" spans="1:3" x14ac:dyDescent="0.3">
      <c r="A3238">
        <f>Clean_Data!F3238*Clean_Data!G3238*(1-Clean_Data!H3238)</f>
        <v>431.03400000000005</v>
      </c>
      <c r="B3238" t="str">
        <f>IF(ROUND(A3238,2)=ROUND(Clean_Data!L3238,2),"OK","ERROR")</f>
        <v>OK</v>
      </c>
      <c r="C3238" s="4">
        <f>ROUND(A3238-Clean_Data!L3238,2)</f>
        <v>0</v>
      </c>
    </row>
    <row r="3239" spans="1:3" x14ac:dyDescent="0.3">
      <c r="A3239">
        <f>Clean_Data!F3239*Clean_Data!G3239*(1-Clean_Data!H3239)</f>
        <v>985.15440000000001</v>
      </c>
      <c r="B3239" t="str">
        <f>IF(ROUND(A3239,2)=ROUND(Clean_Data!L3239,2),"OK","ERROR")</f>
        <v>OK</v>
      </c>
      <c r="C3239" s="4">
        <f>ROUND(A3239-Clean_Data!L3239,2)</f>
        <v>0</v>
      </c>
    </row>
    <row r="3240" spans="1:3" x14ac:dyDescent="0.3">
      <c r="A3240">
        <f>Clean_Data!F3240*Clean_Data!G3240*(1-Clean_Data!H3240)</f>
        <v>1102.3695</v>
      </c>
      <c r="B3240" t="str">
        <f>IF(ROUND(A3240,2)=ROUND(Clean_Data!L3240,2),"OK","ERROR")</f>
        <v>OK</v>
      </c>
      <c r="C3240" s="4">
        <f>ROUND(A3240-Clean_Data!L3240,2)</f>
        <v>0</v>
      </c>
    </row>
    <row r="3241" spans="1:3" x14ac:dyDescent="0.3">
      <c r="A3241">
        <f>Clean_Data!F3241*Clean_Data!G3241*(1-Clean_Data!H3241)</f>
        <v>1073.9680000000001</v>
      </c>
      <c r="B3241" t="str">
        <f>IF(ROUND(A3241,2)=ROUND(Clean_Data!L3241,2),"OK","ERROR")</f>
        <v>OK</v>
      </c>
      <c r="C3241" s="4">
        <f>ROUND(A3241-Clean_Data!L3241,2)</f>
        <v>0</v>
      </c>
    </row>
    <row r="3242" spans="1:3" x14ac:dyDescent="0.3">
      <c r="A3242">
        <f>Clean_Data!F3242*Clean_Data!G3242*(1-Clean_Data!H3242)</f>
        <v>162.89999999999998</v>
      </c>
      <c r="B3242" t="str">
        <f>IF(ROUND(A3242,2)=ROUND(Clean_Data!L3242,2),"OK","ERROR")</f>
        <v>OK</v>
      </c>
      <c r="C3242" s="4">
        <f>ROUND(A3242-Clean_Data!L3242,2)</f>
        <v>0</v>
      </c>
    </row>
    <row r="3243" spans="1:3" x14ac:dyDescent="0.3">
      <c r="A3243">
        <f>Clean_Data!F3243*Clean_Data!G3243*(1-Clean_Data!H3243)</f>
        <v>740.87650000000019</v>
      </c>
      <c r="B3243" t="str">
        <f>IF(ROUND(A3243,2)=ROUND(Clean_Data!L3243,2),"OK","ERROR")</f>
        <v>OK</v>
      </c>
      <c r="C3243" s="4">
        <f>ROUND(A3243-Clean_Data!L3243,2)</f>
        <v>0</v>
      </c>
    </row>
    <row r="3244" spans="1:3" x14ac:dyDescent="0.3">
      <c r="A3244">
        <f>Clean_Data!F3244*Clean_Data!G3244*(1-Clean_Data!H3244)</f>
        <v>258.86520000000002</v>
      </c>
      <c r="B3244" t="str">
        <f>IF(ROUND(A3244,2)=ROUND(Clean_Data!L3244,2),"OK","ERROR")</f>
        <v>OK</v>
      </c>
      <c r="C3244" s="4">
        <f>ROUND(A3244-Clean_Data!L3244,2)</f>
        <v>0</v>
      </c>
    </row>
    <row r="3245" spans="1:3" x14ac:dyDescent="0.3">
      <c r="A3245">
        <f>Clean_Data!F3245*Clean_Data!G3245*(1-Clean_Data!H3245)</f>
        <v>1952.6892</v>
      </c>
      <c r="B3245" t="str">
        <f>IF(ROUND(A3245,2)=ROUND(Clean_Data!L3245,2),"OK","ERROR")</f>
        <v>OK</v>
      </c>
      <c r="C3245" s="4">
        <f>ROUND(A3245-Clean_Data!L3245,2)</f>
        <v>0</v>
      </c>
    </row>
    <row r="3246" spans="1:3" x14ac:dyDescent="0.3">
      <c r="A3246">
        <f>Clean_Data!F3246*Clean_Data!G3246*(1-Clean_Data!H3246)</f>
        <v>1779.8530000000001</v>
      </c>
      <c r="B3246" t="str">
        <f>IF(ROUND(A3246,2)=ROUND(Clean_Data!L3246,2),"OK","ERROR")</f>
        <v>OK</v>
      </c>
      <c r="C3246" s="4">
        <f>ROUND(A3246-Clean_Data!L3246,2)</f>
        <v>0</v>
      </c>
    </row>
    <row r="3247" spans="1:3" x14ac:dyDescent="0.3">
      <c r="A3247">
        <f>Clean_Data!F3247*Clean_Data!G3247*(1-Clean_Data!H3247)</f>
        <v>1647.2844</v>
      </c>
      <c r="B3247" t="str">
        <f>IF(ROUND(A3247,2)=ROUND(Clean_Data!L3247,2),"OK","ERROR")</f>
        <v>OK</v>
      </c>
      <c r="C3247" s="4">
        <f>ROUND(A3247-Clean_Data!L3247,2)</f>
        <v>0</v>
      </c>
    </row>
    <row r="3248" spans="1:3" x14ac:dyDescent="0.3">
      <c r="A3248">
        <f>Clean_Data!F3248*Clean_Data!G3248*(1-Clean_Data!H3248)</f>
        <v>1609.8985</v>
      </c>
      <c r="B3248" t="str">
        <f>IF(ROUND(A3248,2)=ROUND(Clean_Data!L3248,2),"OK","ERROR")</f>
        <v>OK</v>
      </c>
      <c r="C3248" s="4">
        <f>ROUND(A3248-Clean_Data!L3248,2)</f>
        <v>0</v>
      </c>
    </row>
    <row r="3249" spans="1:3" x14ac:dyDescent="0.3">
      <c r="A3249">
        <f>Clean_Data!F3249*Clean_Data!G3249*(1-Clean_Data!H3249)</f>
        <v>1019.5380000000001</v>
      </c>
      <c r="B3249" t="str">
        <f>IF(ROUND(A3249,2)=ROUND(Clean_Data!L3249,2),"OK","ERROR")</f>
        <v>OK</v>
      </c>
      <c r="C3249" s="4">
        <f>ROUND(A3249-Clean_Data!L3249,2)</f>
        <v>0</v>
      </c>
    </row>
    <row r="3250" spans="1:3" x14ac:dyDescent="0.3">
      <c r="A3250">
        <f>Clean_Data!F3250*Clean_Data!G3250*(1-Clean_Data!H3250)</f>
        <v>447.69669999999996</v>
      </c>
      <c r="B3250" t="str">
        <f>IF(ROUND(A3250,2)=ROUND(Clean_Data!L3250,2),"OK","ERROR")</f>
        <v>OK</v>
      </c>
      <c r="C3250" s="4">
        <f>ROUND(A3250-Clean_Data!L3250,2)</f>
        <v>0</v>
      </c>
    </row>
    <row r="3251" spans="1:3" x14ac:dyDescent="0.3">
      <c r="A3251">
        <f>Clean_Data!F3251*Clean_Data!G3251*(1-Clean_Data!H3251)</f>
        <v>1479.7440000000001</v>
      </c>
      <c r="B3251" t="str">
        <f>IF(ROUND(A3251,2)=ROUND(Clean_Data!L3251,2),"OK","ERROR")</f>
        <v>OK</v>
      </c>
      <c r="C3251" s="4">
        <f>ROUND(A3251-Clean_Data!L3251,2)</f>
        <v>0</v>
      </c>
    </row>
    <row r="3252" spans="1:3" x14ac:dyDescent="0.3">
      <c r="A3252">
        <f>Clean_Data!F3252*Clean_Data!G3252*(1-Clean_Data!H3252)</f>
        <v>2181.6880000000001</v>
      </c>
      <c r="B3252" t="str">
        <f>IF(ROUND(A3252,2)=ROUND(Clean_Data!L3252,2),"OK","ERROR")</f>
        <v>OK</v>
      </c>
      <c r="C3252" s="4">
        <f>ROUND(A3252-Clean_Data!L3252,2)</f>
        <v>0</v>
      </c>
    </row>
    <row r="3253" spans="1:3" x14ac:dyDescent="0.3">
      <c r="A3253">
        <f>Clean_Data!F3253*Clean_Data!G3253*(1-Clean_Data!H3253)</f>
        <v>1143.1559999999999</v>
      </c>
      <c r="B3253" t="str">
        <f>IF(ROUND(A3253,2)=ROUND(Clean_Data!L3253,2),"OK","ERROR")</f>
        <v>OK</v>
      </c>
      <c r="C3253" s="4">
        <f>ROUND(A3253-Clean_Data!L3253,2)</f>
        <v>0</v>
      </c>
    </row>
    <row r="3254" spans="1:3" x14ac:dyDescent="0.3">
      <c r="A3254">
        <f>Clean_Data!F3254*Clean_Data!G3254*(1-Clean_Data!H3254)</f>
        <v>1872.3000000000002</v>
      </c>
      <c r="B3254" t="str">
        <f>IF(ROUND(A3254,2)=ROUND(Clean_Data!L3254,2),"OK","ERROR")</f>
        <v>OK</v>
      </c>
      <c r="C3254" s="4">
        <f>ROUND(A3254-Clean_Data!L3254,2)</f>
        <v>0</v>
      </c>
    </row>
    <row r="3255" spans="1:3" x14ac:dyDescent="0.3">
      <c r="A3255">
        <f>Clean_Data!F3255*Clean_Data!G3255*(1-Clean_Data!H3255)</f>
        <v>148.941</v>
      </c>
      <c r="B3255" t="str">
        <f>IF(ROUND(A3255,2)=ROUND(Clean_Data!L3255,2),"OK","ERROR")</f>
        <v>OK</v>
      </c>
      <c r="C3255" s="4">
        <f>ROUND(A3255-Clean_Data!L3255,2)</f>
        <v>0</v>
      </c>
    </row>
    <row r="3256" spans="1:3" x14ac:dyDescent="0.3">
      <c r="A3256">
        <f>Clean_Data!F3256*Clean_Data!G3256*(1-Clean_Data!H3256)</f>
        <v>635.52</v>
      </c>
      <c r="B3256" t="str">
        <f>IF(ROUND(A3256,2)=ROUND(Clean_Data!L3256,2),"OK","ERROR")</f>
        <v>OK</v>
      </c>
      <c r="C3256" s="4">
        <f>ROUND(A3256-Clean_Data!L3256,2)</f>
        <v>0</v>
      </c>
    </row>
    <row r="3257" spans="1:3" x14ac:dyDescent="0.3">
      <c r="A3257">
        <f>Clean_Data!F3257*Clean_Data!G3257*(1-Clean_Data!H3257)</f>
        <v>3447.8976000000002</v>
      </c>
      <c r="B3257" t="str">
        <f>IF(ROUND(A3257,2)=ROUND(Clean_Data!L3257,2),"OK","ERROR")</f>
        <v>OK</v>
      </c>
      <c r="C3257" s="4">
        <f>ROUND(A3257-Clean_Data!L3257,2)</f>
        <v>0</v>
      </c>
    </row>
    <row r="3258" spans="1:3" x14ac:dyDescent="0.3">
      <c r="A3258">
        <f>Clean_Data!F3258*Clean_Data!G3258*(1-Clean_Data!H3258)</f>
        <v>532.3596</v>
      </c>
      <c r="B3258" t="str">
        <f>IF(ROUND(A3258,2)=ROUND(Clean_Data!L3258,2),"OK","ERROR")</f>
        <v>OK</v>
      </c>
      <c r="C3258" s="4">
        <f>ROUND(A3258-Clean_Data!L3258,2)</f>
        <v>0</v>
      </c>
    </row>
    <row r="3259" spans="1:3" x14ac:dyDescent="0.3">
      <c r="A3259">
        <f>Clean_Data!F3259*Clean_Data!G3259*(1-Clean_Data!H3259)</f>
        <v>2333.877</v>
      </c>
      <c r="B3259" t="str">
        <f>IF(ROUND(A3259,2)=ROUND(Clean_Data!L3259,2),"OK","ERROR")</f>
        <v>OK</v>
      </c>
      <c r="C3259" s="4">
        <f>ROUND(A3259-Clean_Data!L3259,2)</f>
        <v>0</v>
      </c>
    </row>
    <row r="3260" spans="1:3" x14ac:dyDescent="0.3">
      <c r="A3260">
        <f>Clean_Data!F3260*Clean_Data!G3260*(1-Clean_Data!H3260)</f>
        <v>945.36750000000006</v>
      </c>
      <c r="B3260" t="str">
        <f>IF(ROUND(A3260,2)=ROUND(Clean_Data!L3260,2),"OK","ERROR")</f>
        <v>OK</v>
      </c>
      <c r="C3260" s="4">
        <f>ROUND(A3260-Clean_Data!L3260,2)</f>
        <v>0</v>
      </c>
    </row>
    <row r="3261" spans="1:3" x14ac:dyDescent="0.3">
      <c r="A3261">
        <f>Clean_Data!F3261*Clean_Data!G3261*(1-Clean_Data!H3261)</f>
        <v>2411.9073999999996</v>
      </c>
      <c r="B3261" t="str">
        <f>IF(ROUND(A3261,2)=ROUND(Clean_Data!L3261,2),"OK","ERROR")</f>
        <v>OK</v>
      </c>
      <c r="C3261" s="4">
        <f>ROUND(A3261-Clean_Data!L3261,2)</f>
        <v>0</v>
      </c>
    </row>
    <row r="3262" spans="1:3" x14ac:dyDescent="0.3">
      <c r="A3262">
        <f>Clean_Data!F3262*Clean_Data!G3262*(1-Clean_Data!H3262)</f>
        <v>418.005</v>
      </c>
      <c r="B3262" t="str">
        <f>IF(ROUND(A3262,2)=ROUND(Clean_Data!L3262,2),"OK","ERROR")</f>
        <v>ERROR</v>
      </c>
      <c r="C3262" s="4">
        <f>ROUND(A3262-Clean_Data!L3262,2)</f>
        <v>0</v>
      </c>
    </row>
    <row r="3263" spans="1:3" x14ac:dyDescent="0.3">
      <c r="A3263">
        <f>Clean_Data!F3263*Clean_Data!G3263*(1-Clean_Data!H3263)</f>
        <v>889.66139999999996</v>
      </c>
      <c r="B3263" t="str">
        <f>IF(ROUND(A3263,2)=ROUND(Clean_Data!L3263,2),"OK","ERROR")</f>
        <v>OK</v>
      </c>
      <c r="C3263" s="4">
        <f>ROUND(A3263-Clean_Data!L3263,2)</f>
        <v>0</v>
      </c>
    </row>
    <row r="3264" spans="1:3" x14ac:dyDescent="0.3">
      <c r="A3264">
        <f>Clean_Data!F3264*Clean_Data!G3264*(1-Clean_Data!H3264)</f>
        <v>95.3279</v>
      </c>
      <c r="B3264" t="str">
        <f>IF(ROUND(A3264,2)=ROUND(Clean_Data!L3264,2),"OK","ERROR")</f>
        <v>OK</v>
      </c>
      <c r="C3264" s="4">
        <f>ROUND(A3264-Clean_Data!L3264,2)</f>
        <v>0</v>
      </c>
    </row>
    <row r="3265" spans="1:3" x14ac:dyDescent="0.3">
      <c r="A3265">
        <f>Clean_Data!F3265*Clean_Data!G3265*(1-Clean_Data!H3265)</f>
        <v>490.0575</v>
      </c>
      <c r="B3265" t="str">
        <f>IF(ROUND(A3265,2)=ROUND(Clean_Data!L3265,2),"OK","ERROR")</f>
        <v>OK</v>
      </c>
      <c r="C3265" s="4">
        <f>ROUND(A3265-Clean_Data!L3265,2)</f>
        <v>0</v>
      </c>
    </row>
    <row r="3266" spans="1:3" x14ac:dyDescent="0.3">
      <c r="A3266">
        <f>Clean_Data!F3266*Clean_Data!G3266*(1-Clean_Data!H3266)</f>
        <v>2719.087</v>
      </c>
      <c r="B3266" t="str">
        <f>IF(ROUND(A3266,2)=ROUND(Clean_Data!L3266,2),"OK","ERROR")</f>
        <v>OK</v>
      </c>
      <c r="C3266" s="4">
        <f>ROUND(A3266-Clean_Data!L3266,2)</f>
        <v>0</v>
      </c>
    </row>
    <row r="3267" spans="1:3" x14ac:dyDescent="0.3">
      <c r="A3267">
        <f>Clean_Data!F3267*Clean_Data!G3267*(1-Clean_Data!H3267)</f>
        <v>1362.4449999999999</v>
      </c>
      <c r="B3267" t="str">
        <f>IF(ROUND(A3267,2)=ROUND(Clean_Data!L3267,2),"OK","ERROR")</f>
        <v>ERROR</v>
      </c>
      <c r="C3267" s="4">
        <f>ROUND(A3267-Clean_Data!L3267,2)</f>
        <v>0</v>
      </c>
    </row>
    <row r="3268" spans="1:3" x14ac:dyDescent="0.3">
      <c r="A3268">
        <f>Clean_Data!F3268*Clean_Data!G3268*(1-Clean_Data!H3268)</f>
        <v>966.87000000000023</v>
      </c>
      <c r="B3268" t="str">
        <f>IF(ROUND(A3268,2)=ROUND(Clean_Data!L3268,2),"OK","ERROR")</f>
        <v>OK</v>
      </c>
      <c r="C3268" s="4">
        <f>ROUND(A3268-Clean_Data!L3268,2)</f>
        <v>0</v>
      </c>
    </row>
    <row r="3269" spans="1:3" x14ac:dyDescent="0.3">
      <c r="A3269">
        <f>Clean_Data!F3269*Clean_Data!G3269*(1-Clean_Data!H3269)</f>
        <v>260.03130000000004</v>
      </c>
      <c r="B3269" t="str">
        <f>IF(ROUND(A3269,2)=ROUND(Clean_Data!L3269,2),"OK","ERROR")</f>
        <v>OK</v>
      </c>
      <c r="C3269" s="4">
        <f>ROUND(A3269-Clean_Data!L3269,2)</f>
        <v>0</v>
      </c>
    </row>
    <row r="3270" spans="1:3" x14ac:dyDescent="0.3">
      <c r="A3270">
        <f>Clean_Data!F3270*Clean_Data!G3270*(1-Clean_Data!H3270)</f>
        <v>1950.5</v>
      </c>
      <c r="B3270" t="str">
        <f>IF(ROUND(A3270,2)=ROUND(Clean_Data!L3270,2),"OK","ERROR")</f>
        <v>OK</v>
      </c>
      <c r="C3270" s="4">
        <f>ROUND(A3270-Clean_Data!L3270,2)</f>
        <v>0</v>
      </c>
    </row>
    <row r="3271" spans="1:3" x14ac:dyDescent="0.3">
      <c r="A3271">
        <f>Clean_Data!F3271*Clean_Data!G3271*(1-Clean_Data!H3271)</f>
        <v>648.32479999999998</v>
      </c>
      <c r="B3271" t="str">
        <f>IF(ROUND(A3271,2)=ROUND(Clean_Data!L3271,2),"OK","ERROR")</f>
        <v>OK</v>
      </c>
      <c r="C3271" s="4">
        <f>ROUND(A3271-Clean_Data!L3271,2)</f>
        <v>0</v>
      </c>
    </row>
    <row r="3272" spans="1:3" x14ac:dyDescent="0.3">
      <c r="A3272">
        <f>Clean_Data!F3272*Clean_Data!G3272*(1-Clean_Data!H3272)</f>
        <v>1094.1600000000001</v>
      </c>
      <c r="B3272" t="str">
        <f>IF(ROUND(A3272,2)=ROUND(Clean_Data!L3272,2),"OK","ERROR")</f>
        <v>OK</v>
      </c>
      <c r="C3272" s="4">
        <f>ROUND(A3272-Clean_Data!L3272,2)</f>
        <v>0</v>
      </c>
    </row>
    <row r="3273" spans="1:3" x14ac:dyDescent="0.3">
      <c r="A3273">
        <f>Clean_Data!F3273*Clean_Data!G3273*(1-Clean_Data!H3273)</f>
        <v>725.4212</v>
      </c>
      <c r="B3273" t="str">
        <f>IF(ROUND(A3273,2)=ROUND(Clean_Data!L3273,2),"OK","ERROR")</f>
        <v>OK</v>
      </c>
      <c r="C3273" s="4">
        <f>ROUND(A3273-Clean_Data!L3273,2)</f>
        <v>0</v>
      </c>
    </row>
    <row r="3274" spans="1:3" x14ac:dyDescent="0.3">
      <c r="A3274">
        <f>Clean_Data!F3274*Clean_Data!G3274*(1-Clean_Data!H3274)</f>
        <v>1315.6454999999999</v>
      </c>
      <c r="B3274" t="str">
        <f>IF(ROUND(A3274,2)=ROUND(Clean_Data!L3274,2),"OK","ERROR")</f>
        <v>OK</v>
      </c>
      <c r="C3274" s="4">
        <f>ROUND(A3274-Clean_Data!L3274,2)</f>
        <v>0</v>
      </c>
    </row>
    <row r="3275" spans="1:3" x14ac:dyDescent="0.3">
      <c r="A3275">
        <f>Clean_Data!F3275*Clean_Data!G3275*(1-Clean_Data!H3275)</f>
        <v>2132.2175000000002</v>
      </c>
      <c r="B3275" t="str">
        <f>IF(ROUND(A3275,2)=ROUND(Clean_Data!L3275,2),"OK","ERROR")</f>
        <v>OK</v>
      </c>
      <c r="C3275" s="4">
        <f>ROUND(A3275-Clean_Data!L3275,2)</f>
        <v>0</v>
      </c>
    </row>
    <row r="3276" spans="1:3" x14ac:dyDescent="0.3">
      <c r="A3276">
        <f>Clean_Data!F3276*Clean_Data!G3276*(1-Clean_Data!H3276)</f>
        <v>72.697199999999995</v>
      </c>
      <c r="B3276" t="str">
        <f>IF(ROUND(A3276,2)=ROUND(Clean_Data!L3276,2),"OK","ERROR")</f>
        <v>OK</v>
      </c>
      <c r="C3276" s="4">
        <f>ROUND(A3276-Clean_Data!L3276,2)</f>
        <v>0</v>
      </c>
    </row>
    <row r="3277" spans="1:3" x14ac:dyDescent="0.3">
      <c r="A3277">
        <f>Clean_Data!F3277*Clean_Data!G3277*(1-Clean_Data!H3277)</f>
        <v>2789.6465999999996</v>
      </c>
      <c r="B3277" t="str">
        <f>IF(ROUND(A3277,2)=ROUND(Clean_Data!L3277,2),"OK","ERROR")</f>
        <v>OK</v>
      </c>
      <c r="C3277" s="4">
        <f>ROUND(A3277-Clean_Data!L3277,2)</f>
        <v>0</v>
      </c>
    </row>
    <row r="3278" spans="1:3" x14ac:dyDescent="0.3">
      <c r="A3278">
        <f>Clean_Data!F3278*Clean_Data!G3278*(1-Clean_Data!H3278)</f>
        <v>611.74400000000003</v>
      </c>
      <c r="B3278" t="str">
        <f>IF(ROUND(A3278,2)=ROUND(Clean_Data!L3278,2),"OK","ERROR")</f>
        <v>OK</v>
      </c>
      <c r="C3278" s="4">
        <f>ROUND(A3278-Clean_Data!L3278,2)</f>
        <v>0</v>
      </c>
    </row>
    <row r="3279" spans="1:3" x14ac:dyDescent="0.3">
      <c r="A3279">
        <f>Clean_Data!F3279*Clean_Data!G3279*(1-Clean_Data!H3279)</f>
        <v>2577.0095999999999</v>
      </c>
      <c r="B3279" t="str">
        <f>IF(ROUND(A3279,2)=ROUND(Clean_Data!L3279,2),"OK","ERROR")</f>
        <v>OK</v>
      </c>
      <c r="C3279" s="4">
        <f>ROUND(A3279-Clean_Data!L3279,2)</f>
        <v>0</v>
      </c>
    </row>
    <row r="3280" spans="1:3" x14ac:dyDescent="0.3">
      <c r="A3280">
        <f>Clean_Data!F3280*Clean_Data!G3280*(1-Clean_Data!H3280)</f>
        <v>1225.182</v>
      </c>
      <c r="B3280" t="str">
        <f>IF(ROUND(A3280,2)=ROUND(Clean_Data!L3280,2),"OK","ERROR")</f>
        <v>OK</v>
      </c>
      <c r="C3280" s="4">
        <f>ROUND(A3280-Clean_Data!L3280,2)</f>
        <v>0</v>
      </c>
    </row>
    <row r="3281" spans="1:3" x14ac:dyDescent="0.3">
      <c r="A3281">
        <f>Clean_Data!F3281*Clean_Data!G3281*(1-Clean_Data!H3281)</f>
        <v>890.94869999999992</v>
      </c>
      <c r="B3281" t="str">
        <f>IF(ROUND(A3281,2)=ROUND(Clean_Data!L3281,2),"OK","ERROR")</f>
        <v>OK</v>
      </c>
      <c r="C3281" s="4">
        <f>ROUND(A3281-Clean_Data!L3281,2)</f>
        <v>0</v>
      </c>
    </row>
    <row r="3282" spans="1:3" x14ac:dyDescent="0.3">
      <c r="A3282">
        <f>Clean_Data!F3282*Clean_Data!G3282*(1-Clean_Data!H3282)</f>
        <v>34.952400000000004</v>
      </c>
      <c r="B3282" t="str">
        <f>IF(ROUND(A3282,2)=ROUND(Clean_Data!L3282,2),"OK","ERROR")</f>
        <v>OK</v>
      </c>
      <c r="C3282" s="4">
        <f>ROUND(A3282-Clean_Data!L3282,2)</f>
        <v>0</v>
      </c>
    </row>
    <row r="3283" spans="1:3" x14ac:dyDescent="0.3">
      <c r="A3283">
        <f>Clean_Data!F3283*Clean_Data!G3283*(1-Clean_Data!H3283)</f>
        <v>1442.1374999999998</v>
      </c>
      <c r="B3283" t="str">
        <f>IF(ROUND(A3283,2)=ROUND(Clean_Data!L3283,2),"OK","ERROR")</f>
        <v>OK</v>
      </c>
      <c r="C3283" s="4">
        <f>ROUND(A3283-Clean_Data!L3283,2)</f>
        <v>0</v>
      </c>
    </row>
    <row r="3284" spans="1:3" x14ac:dyDescent="0.3">
      <c r="A3284">
        <f>Clean_Data!F3284*Clean_Data!G3284*(1-Clean_Data!H3284)</f>
        <v>2242.252</v>
      </c>
      <c r="B3284" t="str">
        <f>IF(ROUND(A3284,2)=ROUND(Clean_Data!L3284,2),"OK","ERROR")</f>
        <v>OK</v>
      </c>
      <c r="C3284" s="4">
        <f>ROUND(A3284-Clean_Data!L3284,2)</f>
        <v>0</v>
      </c>
    </row>
    <row r="3285" spans="1:3" x14ac:dyDescent="0.3">
      <c r="A3285">
        <f>Clean_Data!F3285*Clean_Data!G3285*(1-Clean_Data!H3285)</f>
        <v>2794.3541999999998</v>
      </c>
      <c r="B3285" t="str">
        <f>IF(ROUND(A3285,2)=ROUND(Clean_Data!L3285,2),"OK","ERROR")</f>
        <v>OK</v>
      </c>
      <c r="C3285" s="4">
        <f>ROUND(A3285-Clean_Data!L3285,2)</f>
        <v>0</v>
      </c>
    </row>
    <row r="3286" spans="1:3" x14ac:dyDescent="0.3">
      <c r="A3286">
        <f>Clean_Data!F3286*Clean_Data!G3286*(1-Clean_Data!H3286)</f>
        <v>1471.0432000000001</v>
      </c>
      <c r="B3286" t="str">
        <f>IF(ROUND(A3286,2)=ROUND(Clean_Data!L3286,2),"OK","ERROR")</f>
        <v>OK</v>
      </c>
      <c r="C3286" s="4">
        <f>ROUND(A3286-Clean_Data!L3286,2)</f>
        <v>0</v>
      </c>
    </row>
    <row r="3287" spans="1:3" x14ac:dyDescent="0.3">
      <c r="A3287">
        <f>Clean_Data!F3287*Clean_Data!G3287*(1-Clean_Data!H3287)</f>
        <v>412.66399999999999</v>
      </c>
      <c r="B3287" t="str">
        <f>IF(ROUND(A3287,2)=ROUND(Clean_Data!L3287,2),"OK","ERROR")</f>
        <v>OK</v>
      </c>
      <c r="C3287" s="4">
        <f>ROUND(A3287-Clean_Data!L3287,2)</f>
        <v>0</v>
      </c>
    </row>
    <row r="3288" spans="1:3" x14ac:dyDescent="0.3">
      <c r="A3288">
        <f>Clean_Data!F3288*Clean_Data!G3288*(1-Clean_Data!H3288)</f>
        <v>3279.4160000000006</v>
      </c>
      <c r="B3288" t="str">
        <f>IF(ROUND(A3288,2)=ROUND(Clean_Data!L3288,2),"OK","ERROR")</f>
        <v>OK</v>
      </c>
      <c r="C3288" s="4">
        <f>ROUND(A3288-Clean_Data!L3288,2)</f>
        <v>0</v>
      </c>
    </row>
    <row r="3289" spans="1:3" x14ac:dyDescent="0.3">
      <c r="A3289">
        <f>Clean_Data!F3289*Clean_Data!G3289*(1-Clean_Data!H3289)</f>
        <v>555.37739999999997</v>
      </c>
      <c r="B3289" t="str">
        <f>IF(ROUND(A3289,2)=ROUND(Clean_Data!L3289,2),"OK","ERROR")</f>
        <v>OK</v>
      </c>
      <c r="C3289" s="4">
        <f>ROUND(A3289-Clean_Data!L3289,2)</f>
        <v>0</v>
      </c>
    </row>
    <row r="3290" spans="1:3" x14ac:dyDescent="0.3">
      <c r="A3290">
        <f>Clean_Data!F3290*Clean_Data!G3290*(1-Clean_Data!H3290)</f>
        <v>172.33019999999999</v>
      </c>
      <c r="B3290" t="str">
        <f>IF(ROUND(A3290,2)=ROUND(Clean_Data!L3290,2),"OK","ERROR")</f>
        <v>OK</v>
      </c>
      <c r="C3290" s="4">
        <f>ROUND(A3290-Clean_Data!L3290,2)</f>
        <v>0</v>
      </c>
    </row>
    <row r="3291" spans="1:3" x14ac:dyDescent="0.3">
      <c r="A3291">
        <f>Clean_Data!F3291*Clean_Data!G3291*(1-Clean_Data!H3291)</f>
        <v>2138.7160000000003</v>
      </c>
      <c r="B3291" t="str">
        <f>IF(ROUND(A3291,2)=ROUND(Clean_Data!L3291,2),"OK","ERROR")</f>
        <v>OK</v>
      </c>
      <c r="C3291" s="4">
        <f>ROUND(A3291-Clean_Data!L3291,2)</f>
        <v>0</v>
      </c>
    </row>
    <row r="3292" spans="1:3" x14ac:dyDescent="0.3">
      <c r="A3292">
        <f>Clean_Data!F3292*Clean_Data!G3292*(1-Clean_Data!H3292)</f>
        <v>829.48500000000001</v>
      </c>
      <c r="B3292" t="str">
        <f>IF(ROUND(A3292,2)=ROUND(Clean_Data!L3292,2),"OK","ERROR")</f>
        <v>ERROR</v>
      </c>
      <c r="C3292" s="4">
        <f>ROUND(A3292-Clean_Data!L3292,2)</f>
        <v>0</v>
      </c>
    </row>
    <row r="3293" spans="1:3" x14ac:dyDescent="0.3">
      <c r="A3293">
        <f>Clean_Data!F3293*Clean_Data!G3293*(1-Clean_Data!H3293)</f>
        <v>1572.5447999999999</v>
      </c>
      <c r="B3293" t="str">
        <f>IF(ROUND(A3293,2)=ROUND(Clean_Data!L3293,2),"OK","ERROR")</f>
        <v>OK</v>
      </c>
      <c r="C3293" s="4">
        <f>ROUND(A3293-Clean_Data!L3293,2)</f>
        <v>0</v>
      </c>
    </row>
    <row r="3294" spans="1:3" x14ac:dyDescent="0.3">
      <c r="A3294">
        <f>Clean_Data!F3294*Clean_Data!G3294*(1-Clean_Data!H3294)</f>
        <v>1053.3105</v>
      </c>
      <c r="B3294" t="str">
        <f>IF(ROUND(A3294,2)=ROUND(Clean_Data!L3294,2),"OK","ERROR")</f>
        <v>OK</v>
      </c>
      <c r="C3294" s="4">
        <f>ROUND(A3294-Clean_Data!L3294,2)</f>
        <v>0</v>
      </c>
    </row>
    <row r="3295" spans="1:3" x14ac:dyDescent="0.3">
      <c r="A3295">
        <f>Clean_Data!F3295*Clean_Data!G3295*(1-Clean_Data!H3295)</f>
        <v>2998.6824000000001</v>
      </c>
      <c r="B3295" t="str">
        <f>IF(ROUND(A3295,2)=ROUND(Clean_Data!L3295,2),"OK","ERROR")</f>
        <v>OK</v>
      </c>
      <c r="C3295" s="4">
        <f>ROUND(A3295-Clean_Data!L3295,2)</f>
        <v>0</v>
      </c>
    </row>
    <row r="3296" spans="1:3" x14ac:dyDescent="0.3">
      <c r="A3296">
        <f>Clean_Data!F3296*Clean_Data!G3296*(1-Clean_Data!H3296)</f>
        <v>119.008</v>
      </c>
      <c r="B3296" t="str">
        <f>IF(ROUND(A3296,2)=ROUND(Clean_Data!L3296,2),"OK","ERROR")</f>
        <v>OK</v>
      </c>
      <c r="C3296" s="4">
        <f>ROUND(A3296-Clean_Data!L3296,2)</f>
        <v>0</v>
      </c>
    </row>
    <row r="3297" spans="1:3" x14ac:dyDescent="0.3">
      <c r="A3297">
        <f>Clean_Data!F3297*Clean_Data!G3297*(1-Clean_Data!H3297)</f>
        <v>1148.1750000000002</v>
      </c>
      <c r="B3297" t="str">
        <f>IF(ROUND(A3297,2)=ROUND(Clean_Data!L3297,2),"OK","ERROR")</f>
        <v>OK</v>
      </c>
      <c r="C3297" s="4">
        <f>ROUND(A3297-Clean_Data!L3297,2)</f>
        <v>0</v>
      </c>
    </row>
    <row r="3298" spans="1:3" x14ac:dyDescent="0.3">
      <c r="A3298">
        <f>Clean_Data!F3298*Clean_Data!G3298*(1-Clean_Data!H3298)</f>
        <v>573.28560000000004</v>
      </c>
      <c r="B3298" t="str">
        <f>IF(ROUND(A3298,2)=ROUND(Clean_Data!L3298,2),"OK","ERROR")</f>
        <v>OK</v>
      </c>
      <c r="C3298" s="4">
        <f>ROUND(A3298-Clean_Data!L3298,2)</f>
        <v>0</v>
      </c>
    </row>
    <row r="3299" spans="1:3" x14ac:dyDescent="0.3">
      <c r="A3299">
        <f>Clean_Data!F3299*Clean_Data!G3299*(1-Clean_Data!H3299)</f>
        <v>975.11279999999999</v>
      </c>
      <c r="B3299" t="str">
        <f>IF(ROUND(A3299,2)=ROUND(Clean_Data!L3299,2),"OK","ERROR")</f>
        <v>OK</v>
      </c>
      <c r="C3299" s="4">
        <f>ROUND(A3299-Clean_Data!L3299,2)</f>
        <v>0</v>
      </c>
    </row>
    <row r="3300" spans="1:3" x14ac:dyDescent="0.3">
      <c r="A3300">
        <f>Clean_Data!F3300*Clean_Data!G3300*(1-Clean_Data!H3300)</f>
        <v>1130.8032000000001</v>
      </c>
      <c r="B3300" t="str">
        <f>IF(ROUND(A3300,2)=ROUND(Clean_Data!L3300,2),"OK","ERROR")</f>
        <v>OK</v>
      </c>
      <c r="C3300" s="4">
        <f>ROUND(A3300-Clean_Data!L3300,2)</f>
        <v>0</v>
      </c>
    </row>
    <row r="3301" spans="1:3" x14ac:dyDescent="0.3">
      <c r="A3301">
        <f>Clean_Data!F3301*Clean_Data!G3301*(1-Clean_Data!H3301)</f>
        <v>348.346</v>
      </c>
      <c r="B3301" t="str">
        <f>IF(ROUND(A3301,2)=ROUND(Clean_Data!L3301,2),"OK","ERROR")</f>
        <v>OK</v>
      </c>
      <c r="C3301" s="4">
        <f>ROUND(A3301-Clean_Data!L3301,2)</f>
        <v>0</v>
      </c>
    </row>
    <row r="3302" spans="1:3" x14ac:dyDescent="0.3">
      <c r="A3302">
        <f>Clean_Data!F3302*Clean_Data!G3302*(1-Clean_Data!H3302)</f>
        <v>573.20999999999992</v>
      </c>
      <c r="B3302" t="str">
        <f>IF(ROUND(A3302,2)=ROUND(Clean_Data!L3302,2),"OK","ERROR")</f>
        <v>OK</v>
      </c>
      <c r="C3302" s="4">
        <f>ROUND(A3302-Clean_Data!L3302,2)</f>
        <v>0</v>
      </c>
    </row>
    <row r="3303" spans="1:3" x14ac:dyDescent="0.3">
      <c r="A3303">
        <f>Clean_Data!F3303*Clean_Data!G3303*(1-Clean_Data!H3303)</f>
        <v>1200.8459999999998</v>
      </c>
      <c r="B3303" t="str">
        <f>IF(ROUND(A3303,2)=ROUND(Clean_Data!L3303,2),"OK","ERROR")</f>
        <v>OK</v>
      </c>
      <c r="C3303" s="4">
        <f>ROUND(A3303-Clean_Data!L3303,2)</f>
        <v>0</v>
      </c>
    </row>
    <row r="3304" spans="1:3" x14ac:dyDescent="0.3">
      <c r="A3304">
        <f>Clean_Data!F3304*Clean_Data!G3304*(1-Clean_Data!H3304)</f>
        <v>1340.4492</v>
      </c>
      <c r="B3304" t="str">
        <f>IF(ROUND(A3304,2)=ROUND(Clean_Data!L3304,2),"OK","ERROR")</f>
        <v>OK</v>
      </c>
      <c r="C3304" s="4">
        <f>ROUND(A3304-Clean_Data!L3304,2)</f>
        <v>0</v>
      </c>
    </row>
    <row r="3305" spans="1:3" x14ac:dyDescent="0.3">
      <c r="A3305">
        <f>Clean_Data!F3305*Clean_Data!G3305*(1-Clean_Data!H3305)</f>
        <v>2766.7073999999998</v>
      </c>
      <c r="B3305" t="str">
        <f>IF(ROUND(A3305,2)=ROUND(Clean_Data!L3305,2),"OK","ERROR")</f>
        <v>OK</v>
      </c>
      <c r="C3305" s="4">
        <f>ROUND(A3305-Clean_Data!L3305,2)</f>
        <v>0</v>
      </c>
    </row>
    <row r="3306" spans="1:3" x14ac:dyDescent="0.3">
      <c r="A3306">
        <f>Clean_Data!F3306*Clean_Data!G3306*(1-Clean_Data!H3306)</f>
        <v>833.94299999999987</v>
      </c>
      <c r="B3306" t="str">
        <f>IF(ROUND(A3306,2)=ROUND(Clean_Data!L3306,2),"OK","ERROR")</f>
        <v>OK</v>
      </c>
      <c r="C3306" s="4">
        <f>ROUND(A3306-Clean_Data!L3306,2)</f>
        <v>0</v>
      </c>
    </row>
    <row r="3307" spans="1:3" x14ac:dyDescent="0.3">
      <c r="A3307">
        <f>Clean_Data!F3307*Clean_Data!G3307*(1-Clean_Data!H3307)</f>
        <v>287.084</v>
      </c>
      <c r="B3307" t="str">
        <f>IF(ROUND(A3307,2)=ROUND(Clean_Data!L3307,2),"OK","ERROR")</f>
        <v>OK</v>
      </c>
      <c r="C3307" s="4">
        <f>ROUND(A3307-Clean_Data!L3307,2)</f>
        <v>0</v>
      </c>
    </row>
    <row r="3308" spans="1:3" x14ac:dyDescent="0.3">
      <c r="A3308">
        <f>Clean_Data!F3308*Clean_Data!G3308*(1-Clean_Data!H3308)</f>
        <v>965.10880000000009</v>
      </c>
      <c r="B3308" t="str">
        <f>IF(ROUND(A3308,2)=ROUND(Clean_Data!L3308,2),"OK","ERROR")</f>
        <v>OK</v>
      </c>
      <c r="C3308" s="4">
        <f>ROUND(A3308-Clean_Data!L3308,2)</f>
        <v>0</v>
      </c>
    </row>
    <row r="3309" spans="1:3" x14ac:dyDescent="0.3">
      <c r="A3309">
        <f>Clean_Data!F3309*Clean_Data!G3309*(1-Clean_Data!H3309)</f>
        <v>189.96250000000001</v>
      </c>
      <c r="B3309" t="str">
        <f>IF(ROUND(A3309,2)=ROUND(Clean_Data!L3309,2),"OK","ERROR")</f>
        <v>OK</v>
      </c>
      <c r="C3309" s="4">
        <f>ROUND(A3309-Clean_Data!L3309,2)</f>
        <v>0</v>
      </c>
    </row>
    <row r="3310" spans="1:3" x14ac:dyDescent="0.3">
      <c r="A3310">
        <f>Clean_Data!F3310*Clean_Data!G3310*(1-Clean_Data!H3310)</f>
        <v>2664.0606999999995</v>
      </c>
      <c r="B3310" t="str">
        <f>IF(ROUND(A3310,2)=ROUND(Clean_Data!L3310,2),"OK","ERROR")</f>
        <v>OK</v>
      </c>
      <c r="C3310" s="4">
        <f>ROUND(A3310-Clean_Data!L3310,2)</f>
        <v>0</v>
      </c>
    </row>
    <row r="3311" spans="1:3" x14ac:dyDescent="0.3">
      <c r="A3311">
        <f>Clean_Data!F3311*Clean_Data!G3311*(1-Clean_Data!H3311)</f>
        <v>166.50479999999999</v>
      </c>
      <c r="B3311" t="str">
        <f>IF(ROUND(A3311,2)=ROUND(Clean_Data!L3311,2),"OK","ERROR")</f>
        <v>OK</v>
      </c>
      <c r="C3311" s="4">
        <f>ROUND(A3311-Clean_Data!L3311,2)</f>
        <v>0</v>
      </c>
    </row>
    <row r="3312" spans="1:3" x14ac:dyDescent="0.3">
      <c r="A3312">
        <f>Clean_Data!F3312*Clean_Data!G3312*(1-Clean_Data!H3312)</f>
        <v>2064.3879999999999</v>
      </c>
      <c r="B3312" t="str">
        <f>IF(ROUND(A3312,2)=ROUND(Clean_Data!L3312,2),"OK","ERROR")</f>
        <v>OK</v>
      </c>
      <c r="C3312" s="4">
        <f>ROUND(A3312-Clean_Data!L3312,2)</f>
        <v>0</v>
      </c>
    </row>
    <row r="3313" spans="1:3" x14ac:dyDescent="0.3">
      <c r="A3313">
        <f>Clean_Data!F3313*Clean_Data!G3313*(1-Clean_Data!H3313)</f>
        <v>184.03199999999998</v>
      </c>
      <c r="B3313" t="str">
        <f>IF(ROUND(A3313,2)=ROUND(Clean_Data!L3313,2),"OK","ERROR")</f>
        <v>OK</v>
      </c>
      <c r="C3313" s="4">
        <f>ROUND(A3313-Clean_Data!L3313,2)</f>
        <v>0</v>
      </c>
    </row>
    <row r="3314" spans="1:3" x14ac:dyDescent="0.3">
      <c r="A3314">
        <f>Clean_Data!F3314*Clean_Data!G3314*(1-Clean_Data!H3314)</f>
        <v>1910.5239999999999</v>
      </c>
      <c r="B3314" t="str">
        <f>IF(ROUND(A3314,2)=ROUND(Clean_Data!L3314,2),"OK","ERROR")</f>
        <v>OK</v>
      </c>
      <c r="C3314" s="4">
        <f>ROUND(A3314-Clean_Data!L3314,2)</f>
        <v>0</v>
      </c>
    </row>
    <row r="3315" spans="1:3" x14ac:dyDescent="0.3">
      <c r="A3315">
        <f>Clean_Data!F3315*Clean_Data!G3315*(1-Clean_Data!H3315)</f>
        <v>441.57499999999999</v>
      </c>
      <c r="B3315" t="str">
        <f>IF(ROUND(A3315,2)=ROUND(Clean_Data!L3315,2),"OK","ERROR")</f>
        <v>OK</v>
      </c>
      <c r="C3315" s="4">
        <f>ROUND(A3315-Clean_Data!L3315,2)</f>
        <v>0</v>
      </c>
    </row>
    <row r="3316" spans="1:3" x14ac:dyDescent="0.3">
      <c r="A3316">
        <f>Clean_Data!F3316*Clean_Data!G3316*(1-Clean_Data!H3316)</f>
        <v>108.57210000000001</v>
      </c>
      <c r="B3316" t="str">
        <f>IF(ROUND(A3316,2)=ROUND(Clean_Data!L3316,2),"OK","ERROR")</f>
        <v>OK</v>
      </c>
      <c r="C3316" s="4">
        <f>ROUND(A3316-Clean_Data!L3316,2)</f>
        <v>0</v>
      </c>
    </row>
    <row r="3317" spans="1:3" x14ac:dyDescent="0.3">
      <c r="A3317">
        <f>Clean_Data!F3317*Clean_Data!G3317*(1-Clean_Data!H3317)</f>
        <v>2257.962</v>
      </c>
      <c r="B3317" t="str">
        <f>IF(ROUND(A3317,2)=ROUND(Clean_Data!L3317,2),"OK","ERROR")</f>
        <v>OK</v>
      </c>
      <c r="C3317" s="4">
        <f>ROUND(A3317-Clean_Data!L3317,2)</f>
        <v>0</v>
      </c>
    </row>
    <row r="3318" spans="1:3" x14ac:dyDescent="0.3">
      <c r="A3318">
        <f>Clean_Data!F3318*Clean_Data!G3318*(1-Clean_Data!H3318)</f>
        <v>128.85120000000001</v>
      </c>
      <c r="B3318" t="str">
        <f>IF(ROUND(A3318,2)=ROUND(Clean_Data!L3318,2),"OK","ERROR")</f>
        <v>OK</v>
      </c>
      <c r="C3318" s="4">
        <f>ROUND(A3318-Clean_Data!L3318,2)</f>
        <v>0</v>
      </c>
    </row>
    <row r="3319" spans="1:3" x14ac:dyDescent="0.3">
      <c r="A3319">
        <f>Clean_Data!F3319*Clean_Data!G3319*(1-Clean_Data!H3319)</f>
        <v>1298.94</v>
      </c>
      <c r="B3319" t="str">
        <f>IF(ROUND(A3319,2)=ROUND(Clean_Data!L3319,2),"OK","ERROR")</f>
        <v>OK</v>
      </c>
      <c r="C3319" s="4">
        <f>ROUND(A3319-Clean_Data!L3319,2)</f>
        <v>0</v>
      </c>
    </row>
    <row r="3320" spans="1:3" x14ac:dyDescent="0.3">
      <c r="A3320">
        <f>Clean_Data!F3320*Clean_Data!G3320*(1-Clean_Data!H3320)</f>
        <v>947.81880000000001</v>
      </c>
      <c r="B3320" t="str">
        <f>IF(ROUND(A3320,2)=ROUND(Clean_Data!L3320,2),"OK","ERROR")</f>
        <v>OK</v>
      </c>
      <c r="C3320" s="4">
        <f>ROUND(A3320-Clean_Data!L3320,2)</f>
        <v>0</v>
      </c>
    </row>
    <row r="3321" spans="1:3" x14ac:dyDescent="0.3">
      <c r="A3321">
        <f>Clean_Data!F3321*Clean_Data!G3321*(1-Clean_Data!H3321)</f>
        <v>298.87</v>
      </c>
      <c r="B3321" t="str">
        <f>IF(ROUND(A3321,2)=ROUND(Clean_Data!L3321,2),"OK","ERROR")</f>
        <v>OK</v>
      </c>
      <c r="C3321" s="4">
        <f>ROUND(A3321-Clean_Data!L3321,2)</f>
        <v>0</v>
      </c>
    </row>
    <row r="3322" spans="1:3" x14ac:dyDescent="0.3">
      <c r="A3322">
        <f>Clean_Data!F3322*Clean_Data!G3322*(1-Clean_Data!H3322)</f>
        <v>2241.1999999999998</v>
      </c>
      <c r="B3322" t="str">
        <f>IF(ROUND(A3322,2)=ROUND(Clean_Data!L3322,2),"OK","ERROR")</f>
        <v>OK</v>
      </c>
      <c r="C3322" s="4">
        <f>ROUND(A3322-Clean_Data!L3322,2)</f>
        <v>0</v>
      </c>
    </row>
    <row r="3323" spans="1:3" x14ac:dyDescent="0.3">
      <c r="A3323">
        <f>Clean_Data!F3323*Clean_Data!G3323*(1-Clean_Data!H3323)</f>
        <v>1741.9080000000004</v>
      </c>
      <c r="B3323" t="str">
        <f>IF(ROUND(A3323,2)=ROUND(Clean_Data!L3323,2),"OK","ERROR")</f>
        <v>OK</v>
      </c>
      <c r="C3323" s="4">
        <f>ROUND(A3323-Clean_Data!L3323,2)</f>
        <v>0</v>
      </c>
    </row>
    <row r="3324" spans="1:3" x14ac:dyDescent="0.3">
      <c r="A3324">
        <f>Clean_Data!F3324*Clean_Data!G3324*(1-Clean_Data!H3324)</f>
        <v>1529.596</v>
      </c>
      <c r="B3324" t="str">
        <f>IF(ROUND(A3324,2)=ROUND(Clean_Data!L3324,2),"OK","ERROR")</f>
        <v>OK</v>
      </c>
      <c r="C3324" s="4">
        <f>ROUND(A3324-Clean_Data!L3324,2)</f>
        <v>0</v>
      </c>
    </row>
    <row r="3325" spans="1:3" x14ac:dyDescent="0.3">
      <c r="A3325">
        <f>Clean_Data!F3325*Clean_Data!G3325*(1-Clean_Data!H3325)</f>
        <v>218.751</v>
      </c>
      <c r="B3325" t="str">
        <f>IF(ROUND(A3325,2)=ROUND(Clean_Data!L3325,2),"OK","ERROR")</f>
        <v>OK</v>
      </c>
      <c r="C3325" s="4">
        <f>ROUND(A3325-Clean_Data!L3325,2)</f>
        <v>0</v>
      </c>
    </row>
    <row r="3326" spans="1:3" x14ac:dyDescent="0.3">
      <c r="A3326">
        <f>Clean_Data!F3326*Clean_Data!G3326*(1-Clean_Data!H3326)</f>
        <v>1584.7649999999999</v>
      </c>
      <c r="B3326" t="str">
        <f>IF(ROUND(A3326,2)=ROUND(Clean_Data!L3326,2),"OK","ERROR")</f>
        <v>ERROR</v>
      </c>
      <c r="C3326" s="4">
        <f>ROUND(A3326-Clean_Data!L3326,2)</f>
        <v>0</v>
      </c>
    </row>
    <row r="3327" spans="1:3" x14ac:dyDescent="0.3">
      <c r="A3327">
        <f>Clean_Data!F3327*Clean_Data!G3327*(1-Clean_Data!H3327)</f>
        <v>384.24</v>
      </c>
      <c r="B3327" t="str">
        <f>IF(ROUND(A3327,2)=ROUND(Clean_Data!L3327,2),"OK","ERROR")</f>
        <v>OK</v>
      </c>
      <c r="C3327" s="4">
        <f>ROUND(A3327-Clean_Data!L3327,2)</f>
        <v>0</v>
      </c>
    </row>
    <row r="3328" spans="1:3" x14ac:dyDescent="0.3">
      <c r="A3328">
        <f>Clean_Data!F3328*Clean_Data!G3328*(1-Clean_Data!H3328)</f>
        <v>116.34480000000001</v>
      </c>
      <c r="B3328" t="str">
        <f>IF(ROUND(A3328,2)=ROUND(Clean_Data!L3328,2),"OK","ERROR")</f>
        <v>OK</v>
      </c>
      <c r="C3328" s="4">
        <f>ROUND(A3328-Clean_Data!L3328,2)</f>
        <v>0</v>
      </c>
    </row>
    <row r="3329" spans="1:3" x14ac:dyDescent="0.3">
      <c r="A3329">
        <f>Clean_Data!F3329*Clean_Data!G3329*(1-Clean_Data!H3329)</f>
        <v>275.892</v>
      </c>
      <c r="B3329" t="str">
        <f>IF(ROUND(A3329,2)=ROUND(Clean_Data!L3329,2),"OK","ERROR")</f>
        <v>OK</v>
      </c>
      <c r="C3329" s="4">
        <f>ROUND(A3329-Clean_Data!L3329,2)</f>
        <v>0</v>
      </c>
    </row>
    <row r="3330" spans="1:3" x14ac:dyDescent="0.3">
      <c r="A3330">
        <f>Clean_Data!F3330*Clean_Data!G3330*(1-Clean_Data!H3330)</f>
        <v>365.19019999999995</v>
      </c>
      <c r="B3330" t="str">
        <f>IF(ROUND(A3330,2)=ROUND(Clean_Data!L3330,2),"OK","ERROR")</f>
        <v>OK</v>
      </c>
      <c r="C3330" s="4">
        <f>ROUND(A3330-Clean_Data!L3330,2)</f>
        <v>0</v>
      </c>
    </row>
    <row r="3331" spans="1:3" x14ac:dyDescent="0.3">
      <c r="A3331">
        <f>Clean_Data!F3331*Clean_Data!G3331*(1-Clean_Data!H3331)</f>
        <v>325.91479999999996</v>
      </c>
      <c r="B3331" t="str">
        <f>IF(ROUND(A3331,2)=ROUND(Clean_Data!L3331,2),"OK","ERROR")</f>
        <v>OK</v>
      </c>
      <c r="C3331" s="4">
        <f>ROUND(A3331-Clean_Data!L3331,2)</f>
        <v>0</v>
      </c>
    </row>
    <row r="3332" spans="1:3" x14ac:dyDescent="0.3">
      <c r="A3332">
        <f>Clean_Data!F3332*Clean_Data!G3332*(1-Clean_Data!H3332)</f>
        <v>2687.6010000000001</v>
      </c>
      <c r="B3332" t="str">
        <f>IF(ROUND(A3332,2)=ROUND(Clean_Data!L3332,2),"OK","ERROR")</f>
        <v>OK</v>
      </c>
      <c r="C3332" s="4">
        <f>ROUND(A3332-Clean_Data!L3332,2)</f>
        <v>0</v>
      </c>
    </row>
    <row r="3333" spans="1:3" x14ac:dyDescent="0.3">
      <c r="A3333">
        <f>Clean_Data!F3333*Clean_Data!G3333*(1-Clean_Data!H3333)</f>
        <v>2756.6909999999998</v>
      </c>
      <c r="B3333" t="str">
        <f>IF(ROUND(A3333,2)=ROUND(Clean_Data!L3333,2),"OK","ERROR")</f>
        <v>OK</v>
      </c>
      <c r="C3333" s="4">
        <f>ROUND(A3333-Clean_Data!L3333,2)</f>
        <v>0</v>
      </c>
    </row>
    <row r="3334" spans="1:3" x14ac:dyDescent="0.3">
      <c r="A3334">
        <f>Clean_Data!F3334*Clean_Data!G3334*(1-Clean_Data!H3334)</f>
        <v>39.348399999999998</v>
      </c>
      <c r="B3334" t="str">
        <f>IF(ROUND(A3334,2)=ROUND(Clean_Data!L3334,2),"OK","ERROR")</f>
        <v>OK</v>
      </c>
      <c r="C3334" s="4">
        <f>ROUND(A3334-Clean_Data!L3334,2)</f>
        <v>0</v>
      </c>
    </row>
    <row r="3335" spans="1:3" x14ac:dyDescent="0.3">
      <c r="A3335">
        <f>Clean_Data!F3335*Clean_Data!G3335*(1-Clean_Data!H3335)</f>
        <v>613.92959999999994</v>
      </c>
      <c r="B3335" t="str">
        <f>IF(ROUND(A3335,2)=ROUND(Clean_Data!L3335,2),"OK","ERROR")</f>
        <v>OK</v>
      </c>
      <c r="C3335" s="4">
        <f>ROUND(A3335-Clean_Data!L3335,2)</f>
        <v>0</v>
      </c>
    </row>
    <row r="3336" spans="1:3" x14ac:dyDescent="0.3">
      <c r="A3336">
        <f>Clean_Data!F3336*Clean_Data!G3336*(1-Clean_Data!H3336)</f>
        <v>767.64</v>
      </c>
      <c r="B3336" t="str">
        <f>IF(ROUND(A3336,2)=ROUND(Clean_Data!L3336,2),"OK","ERROR")</f>
        <v>OK</v>
      </c>
      <c r="C3336" s="4">
        <f>ROUND(A3336-Clean_Data!L3336,2)</f>
        <v>0</v>
      </c>
    </row>
    <row r="3337" spans="1:3" x14ac:dyDescent="0.3">
      <c r="A3337">
        <f>Clean_Data!F3337*Clean_Data!G3337*(1-Clean_Data!H3337)</f>
        <v>206.4384</v>
      </c>
      <c r="B3337" t="str">
        <f>IF(ROUND(A3337,2)=ROUND(Clean_Data!L3337,2),"OK","ERROR")</f>
        <v>OK</v>
      </c>
      <c r="C3337" s="4">
        <f>ROUND(A3337-Clean_Data!L3337,2)</f>
        <v>0</v>
      </c>
    </row>
    <row r="3338" spans="1:3" x14ac:dyDescent="0.3">
      <c r="A3338">
        <f>Clean_Data!F3338*Clean_Data!G3338*(1-Clean_Data!H3338)</f>
        <v>123.93</v>
      </c>
      <c r="B3338" t="str">
        <f>IF(ROUND(A3338,2)=ROUND(Clean_Data!L3338,2),"OK","ERROR")</f>
        <v>OK</v>
      </c>
      <c r="C3338" s="4">
        <f>ROUND(A3338-Clean_Data!L3338,2)</f>
        <v>0</v>
      </c>
    </row>
    <row r="3339" spans="1:3" x14ac:dyDescent="0.3">
      <c r="A3339">
        <f>Clean_Data!F3339*Clean_Data!G3339*(1-Clean_Data!H3339)</f>
        <v>164.56440000000001</v>
      </c>
      <c r="B3339" t="str">
        <f>IF(ROUND(A3339,2)=ROUND(Clean_Data!L3339,2),"OK","ERROR")</f>
        <v>OK</v>
      </c>
      <c r="C3339" s="4">
        <f>ROUND(A3339-Clean_Data!L3339,2)</f>
        <v>0</v>
      </c>
    </row>
    <row r="3340" spans="1:3" x14ac:dyDescent="0.3">
      <c r="A3340">
        <f>Clean_Data!F3340*Clean_Data!G3340*(1-Clean_Data!H3340)</f>
        <v>1159.732</v>
      </c>
      <c r="B3340" t="str">
        <f>IF(ROUND(A3340,2)=ROUND(Clean_Data!L3340,2),"OK","ERROR")</f>
        <v>OK</v>
      </c>
      <c r="C3340" s="4">
        <f>ROUND(A3340-Clean_Data!L3340,2)</f>
        <v>0</v>
      </c>
    </row>
    <row r="3341" spans="1:3" x14ac:dyDescent="0.3">
      <c r="A3341">
        <f>Clean_Data!F3341*Clean_Data!G3341*(1-Clean_Data!H3341)</f>
        <v>2327.5458000000003</v>
      </c>
      <c r="B3341" t="str">
        <f>IF(ROUND(A3341,2)=ROUND(Clean_Data!L3341,2),"OK","ERROR")</f>
        <v>OK</v>
      </c>
      <c r="C3341" s="4">
        <f>ROUND(A3341-Clean_Data!L3341,2)</f>
        <v>0</v>
      </c>
    </row>
    <row r="3342" spans="1:3" x14ac:dyDescent="0.3">
      <c r="A3342">
        <f>Clean_Data!F3342*Clean_Data!G3342*(1-Clean_Data!H3342)</f>
        <v>59.543999999999997</v>
      </c>
      <c r="B3342" t="str">
        <f>IF(ROUND(A3342,2)=ROUND(Clean_Data!L3342,2),"OK","ERROR")</f>
        <v>OK</v>
      </c>
      <c r="C3342" s="4">
        <f>ROUND(A3342-Clean_Data!L3342,2)</f>
        <v>0</v>
      </c>
    </row>
    <row r="3343" spans="1:3" x14ac:dyDescent="0.3">
      <c r="A3343">
        <f>Clean_Data!F3343*Clean_Data!G3343*(1-Clean_Data!H3343)</f>
        <v>110.08500000000001</v>
      </c>
      <c r="B3343" t="str">
        <f>IF(ROUND(A3343,2)=ROUND(Clean_Data!L3343,2),"OK","ERROR")</f>
        <v>ERROR</v>
      </c>
      <c r="C3343" s="4">
        <f>ROUND(A3343-Clean_Data!L3343,2)</f>
        <v>0.01</v>
      </c>
    </row>
    <row r="3344" spans="1:3" x14ac:dyDescent="0.3">
      <c r="A3344">
        <f>Clean_Data!F3344*Clean_Data!G3344*(1-Clean_Data!H3344)</f>
        <v>1150.4591999999998</v>
      </c>
      <c r="B3344" t="str">
        <f>IF(ROUND(A3344,2)=ROUND(Clean_Data!L3344,2),"OK","ERROR")</f>
        <v>OK</v>
      </c>
      <c r="C3344" s="4">
        <f>ROUND(A3344-Clean_Data!L3344,2)</f>
        <v>0</v>
      </c>
    </row>
    <row r="3345" spans="1:3" x14ac:dyDescent="0.3">
      <c r="A3345">
        <f>Clean_Data!F3345*Clean_Data!G3345*(1-Clean_Data!H3345)</f>
        <v>1305.2640000000001</v>
      </c>
      <c r="B3345" t="str">
        <f>IF(ROUND(A3345,2)=ROUND(Clean_Data!L3345,2),"OK","ERROR")</f>
        <v>OK</v>
      </c>
      <c r="C3345" s="4">
        <f>ROUND(A3345-Clean_Data!L3345,2)</f>
        <v>0</v>
      </c>
    </row>
    <row r="3346" spans="1:3" x14ac:dyDescent="0.3">
      <c r="A3346">
        <f>Clean_Data!F3346*Clean_Data!G3346*(1-Clean_Data!H3346)</f>
        <v>2067.4679999999998</v>
      </c>
      <c r="B3346" t="str">
        <f>IF(ROUND(A3346,2)=ROUND(Clean_Data!L3346,2),"OK","ERROR")</f>
        <v>OK</v>
      </c>
      <c r="C3346" s="4">
        <f>ROUND(A3346-Clean_Data!L3346,2)</f>
        <v>0</v>
      </c>
    </row>
    <row r="3347" spans="1:3" x14ac:dyDescent="0.3">
      <c r="A3347">
        <f>Clean_Data!F3347*Clean_Data!G3347*(1-Clean_Data!H3347)</f>
        <v>372.00409999999999</v>
      </c>
      <c r="B3347" t="str">
        <f>IF(ROUND(A3347,2)=ROUND(Clean_Data!L3347,2),"OK","ERROR")</f>
        <v>OK</v>
      </c>
      <c r="C3347" s="4">
        <f>ROUND(A3347-Clean_Data!L3347,2)</f>
        <v>0</v>
      </c>
    </row>
    <row r="3348" spans="1:3" x14ac:dyDescent="0.3">
      <c r="A3348">
        <f>Clean_Data!F3348*Clean_Data!G3348*(1-Clean_Data!H3348)</f>
        <v>1009.0283999999998</v>
      </c>
      <c r="B3348" t="str">
        <f>IF(ROUND(A3348,2)=ROUND(Clean_Data!L3348,2),"OK","ERROR")</f>
        <v>OK</v>
      </c>
      <c r="C3348" s="4">
        <f>ROUND(A3348-Clean_Data!L3348,2)</f>
        <v>0</v>
      </c>
    </row>
    <row r="3349" spans="1:3" x14ac:dyDescent="0.3">
      <c r="A3349">
        <f>Clean_Data!F3349*Clean_Data!G3349*(1-Clean_Data!H3349)</f>
        <v>535.178</v>
      </c>
      <c r="B3349" t="str">
        <f>IF(ROUND(A3349,2)=ROUND(Clean_Data!L3349,2),"OK","ERROR")</f>
        <v>OK</v>
      </c>
      <c r="C3349" s="4">
        <f>ROUND(A3349-Clean_Data!L3349,2)</f>
        <v>0</v>
      </c>
    </row>
    <row r="3350" spans="1:3" x14ac:dyDescent="0.3">
      <c r="A3350">
        <f>Clean_Data!F3350*Clean_Data!G3350*(1-Clean_Data!H3350)</f>
        <v>2514.1255999999998</v>
      </c>
      <c r="B3350" t="str">
        <f>IF(ROUND(A3350,2)=ROUND(Clean_Data!L3350,2),"OK","ERROR")</f>
        <v>OK</v>
      </c>
      <c r="C3350" s="4">
        <f>ROUND(A3350-Clean_Data!L3350,2)</f>
        <v>0</v>
      </c>
    </row>
    <row r="3351" spans="1:3" x14ac:dyDescent="0.3">
      <c r="A3351">
        <f>Clean_Data!F3351*Clean_Data!G3351*(1-Clean_Data!H3351)</f>
        <v>3898.4784999999997</v>
      </c>
      <c r="B3351" t="str">
        <f>IF(ROUND(A3351,2)=ROUND(Clean_Data!L3351,2),"OK","ERROR")</f>
        <v>OK</v>
      </c>
      <c r="C3351" s="4">
        <f>ROUND(A3351-Clean_Data!L3351,2)</f>
        <v>0</v>
      </c>
    </row>
    <row r="3352" spans="1:3" x14ac:dyDescent="0.3">
      <c r="A3352">
        <f>Clean_Data!F3352*Clean_Data!G3352*(1-Clean_Data!H3352)</f>
        <v>1063.32</v>
      </c>
      <c r="B3352" t="str">
        <f>IF(ROUND(A3352,2)=ROUND(Clean_Data!L3352,2),"OK","ERROR")</f>
        <v>OK</v>
      </c>
      <c r="C3352" s="4">
        <f>ROUND(A3352-Clean_Data!L3352,2)</f>
        <v>0</v>
      </c>
    </row>
    <row r="3353" spans="1:3" x14ac:dyDescent="0.3">
      <c r="A3353">
        <f>Clean_Data!F3353*Clean_Data!G3353*(1-Clean_Data!H3353)</f>
        <v>819.66059999999993</v>
      </c>
      <c r="B3353" t="str">
        <f>IF(ROUND(A3353,2)=ROUND(Clean_Data!L3353,2),"OK","ERROR")</f>
        <v>OK</v>
      </c>
      <c r="C3353" s="4">
        <f>ROUND(A3353-Clean_Data!L3353,2)</f>
        <v>0</v>
      </c>
    </row>
    <row r="3354" spans="1:3" x14ac:dyDescent="0.3">
      <c r="A3354">
        <f>Clean_Data!F3354*Clean_Data!G3354*(1-Clean_Data!H3354)</f>
        <v>1032.3612000000001</v>
      </c>
      <c r="B3354" t="str">
        <f>IF(ROUND(A3354,2)=ROUND(Clean_Data!L3354,2),"OK","ERROR")</f>
        <v>OK</v>
      </c>
      <c r="C3354" s="4">
        <f>ROUND(A3354-Clean_Data!L3354,2)</f>
        <v>0</v>
      </c>
    </row>
    <row r="3355" spans="1:3" x14ac:dyDescent="0.3">
      <c r="A3355">
        <f>Clean_Data!F3355*Clean_Data!G3355*(1-Clean_Data!H3355)</f>
        <v>988.48850000000004</v>
      </c>
      <c r="B3355" t="str">
        <f>IF(ROUND(A3355,2)=ROUND(Clean_Data!L3355,2),"OK","ERROR")</f>
        <v>OK</v>
      </c>
      <c r="C3355" s="4">
        <f>ROUND(A3355-Clean_Data!L3355,2)</f>
        <v>0</v>
      </c>
    </row>
    <row r="3356" spans="1:3" x14ac:dyDescent="0.3">
      <c r="A3356">
        <f>Clean_Data!F3356*Clean_Data!G3356*(1-Clean_Data!H3356)</f>
        <v>2068.1804999999999</v>
      </c>
      <c r="B3356" t="str">
        <f>IF(ROUND(A3356,2)=ROUND(Clean_Data!L3356,2),"OK","ERROR")</f>
        <v>OK</v>
      </c>
      <c r="C3356" s="4">
        <f>ROUND(A3356-Clean_Data!L3356,2)</f>
        <v>0</v>
      </c>
    </row>
    <row r="3357" spans="1:3" x14ac:dyDescent="0.3">
      <c r="A3357">
        <f>Clean_Data!F3357*Clean_Data!G3357*(1-Clean_Data!H3357)</f>
        <v>1740.18</v>
      </c>
      <c r="B3357" t="str">
        <f>IF(ROUND(A3357,2)=ROUND(Clean_Data!L3357,2),"OK","ERROR")</f>
        <v>OK</v>
      </c>
      <c r="C3357" s="4">
        <f>ROUND(A3357-Clean_Data!L3357,2)</f>
        <v>0</v>
      </c>
    </row>
    <row r="3358" spans="1:3" x14ac:dyDescent="0.3">
      <c r="A3358">
        <f>Clean_Data!F3358*Clean_Data!G3358*(1-Clean_Data!H3358)</f>
        <v>2117.7687999999998</v>
      </c>
      <c r="B3358" t="str">
        <f>IF(ROUND(A3358,2)=ROUND(Clean_Data!L3358,2),"OK","ERROR")</f>
        <v>OK</v>
      </c>
      <c r="C3358" s="4">
        <f>ROUND(A3358-Clean_Data!L3358,2)</f>
        <v>0</v>
      </c>
    </row>
    <row r="3359" spans="1:3" x14ac:dyDescent="0.3">
      <c r="A3359">
        <f>Clean_Data!F3359*Clean_Data!G3359*(1-Clean_Data!H3359)</f>
        <v>2204.0172000000002</v>
      </c>
      <c r="B3359" t="str">
        <f>IF(ROUND(A3359,2)=ROUND(Clean_Data!L3359,2),"OK","ERROR")</f>
        <v>OK</v>
      </c>
      <c r="C3359" s="4">
        <f>ROUND(A3359-Clean_Data!L3359,2)</f>
        <v>0</v>
      </c>
    </row>
    <row r="3360" spans="1:3" x14ac:dyDescent="0.3">
      <c r="A3360">
        <f>Clean_Data!F3360*Clean_Data!G3360*(1-Clean_Data!H3360)</f>
        <v>342.76769999999999</v>
      </c>
      <c r="B3360" t="str">
        <f>IF(ROUND(A3360,2)=ROUND(Clean_Data!L3360,2),"OK","ERROR")</f>
        <v>OK</v>
      </c>
      <c r="C3360" s="4">
        <f>ROUND(A3360-Clean_Data!L3360,2)</f>
        <v>0</v>
      </c>
    </row>
    <row r="3361" spans="1:3" x14ac:dyDescent="0.3">
      <c r="A3361">
        <f>Clean_Data!F3361*Clean_Data!G3361*(1-Clean_Data!H3361)</f>
        <v>562.95000000000005</v>
      </c>
      <c r="B3361" t="str">
        <f>IF(ROUND(A3361,2)=ROUND(Clean_Data!L3361,2),"OK","ERROR")</f>
        <v>OK</v>
      </c>
      <c r="C3361" s="4">
        <f>ROUND(A3361-Clean_Data!L3361,2)</f>
        <v>0</v>
      </c>
    </row>
    <row r="3362" spans="1:3" x14ac:dyDescent="0.3">
      <c r="A3362">
        <f>Clean_Data!F3362*Clean_Data!G3362*(1-Clean_Data!H3362)</f>
        <v>257.7296</v>
      </c>
      <c r="B3362" t="str">
        <f>IF(ROUND(A3362,2)=ROUND(Clean_Data!L3362,2),"OK","ERROR")</f>
        <v>OK</v>
      </c>
      <c r="C3362" s="4">
        <f>ROUND(A3362-Clean_Data!L3362,2)</f>
        <v>0</v>
      </c>
    </row>
    <row r="3363" spans="1:3" x14ac:dyDescent="0.3">
      <c r="A3363">
        <f>Clean_Data!F3363*Clean_Data!G3363*(1-Clean_Data!H3363)</f>
        <v>770.00279999999998</v>
      </c>
      <c r="B3363" t="str">
        <f>IF(ROUND(A3363,2)=ROUND(Clean_Data!L3363,2),"OK","ERROR")</f>
        <v>OK</v>
      </c>
      <c r="C3363" s="4">
        <f>ROUND(A3363-Clean_Data!L3363,2)</f>
        <v>0</v>
      </c>
    </row>
    <row r="3364" spans="1:3" x14ac:dyDescent="0.3">
      <c r="A3364">
        <f>Clean_Data!F3364*Clean_Data!G3364*(1-Clean_Data!H3364)</f>
        <v>1437.6684</v>
      </c>
      <c r="B3364" t="str">
        <f>IF(ROUND(A3364,2)=ROUND(Clean_Data!L3364,2),"OK","ERROR")</f>
        <v>OK</v>
      </c>
      <c r="C3364" s="4">
        <f>ROUND(A3364-Clean_Data!L3364,2)</f>
        <v>0</v>
      </c>
    </row>
    <row r="3365" spans="1:3" x14ac:dyDescent="0.3">
      <c r="A3365">
        <f>Clean_Data!F3365*Clean_Data!G3365*(1-Clean_Data!H3365)</f>
        <v>668.23200000000008</v>
      </c>
      <c r="B3365" t="str">
        <f>IF(ROUND(A3365,2)=ROUND(Clean_Data!L3365,2),"OK","ERROR")</f>
        <v>OK</v>
      </c>
      <c r="C3365" s="4">
        <f>ROUND(A3365-Clean_Data!L3365,2)</f>
        <v>0</v>
      </c>
    </row>
    <row r="3366" spans="1:3" x14ac:dyDescent="0.3">
      <c r="A3366">
        <f>Clean_Data!F3366*Clean_Data!G3366*(1-Clean_Data!H3366)</f>
        <v>2509.7624999999998</v>
      </c>
      <c r="B3366" t="str">
        <f>IF(ROUND(A3366,2)=ROUND(Clean_Data!L3366,2),"OK","ERROR")</f>
        <v>OK</v>
      </c>
      <c r="C3366" s="4">
        <f>ROUND(A3366-Clean_Data!L3366,2)</f>
        <v>0</v>
      </c>
    </row>
    <row r="3367" spans="1:3" x14ac:dyDescent="0.3">
      <c r="A3367">
        <f>Clean_Data!F3367*Clean_Data!G3367*(1-Clean_Data!H3367)</f>
        <v>1926.5729999999999</v>
      </c>
      <c r="B3367" t="str">
        <f>IF(ROUND(A3367,2)=ROUND(Clean_Data!L3367,2),"OK","ERROR")</f>
        <v>OK</v>
      </c>
      <c r="C3367" s="4">
        <f>ROUND(A3367-Clean_Data!L3367,2)</f>
        <v>0</v>
      </c>
    </row>
    <row r="3368" spans="1:3" x14ac:dyDescent="0.3">
      <c r="A3368">
        <f>Clean_Data!F3368*Clean_Data!G3368*(1-Clean_Data!H3368)</f>
        <v>601.27199999999993</v>
      </c>
      <c r="B3368" t="str">
        <f>IF(ROUND(A3368,2)=ROUND(Clean_Data!L3368,2),"OK","ERROR")</f>
        <v>OK</v>
      </c>
      <c r="C3368" s="4">
        <f>ROUND(A3368-Clean_Data!L3368,2)</f>
        <v>0</v>
      </c>
    </row>
    <row r="3369" spans="1:3" x14ac:dyDescent="0.3">
      <c r="A3369">
        <f>Clean_Data!F3369*Clean_Data!G3369*(1-Clean_Data!H3369)</f>
        <v>543.46500000000003</v>
      </c>
      <c r="B3369" t="str">
        <f>IF(ROUND(A3369,2)=ROUND(Clean_Data!L3369,2),"OK","ERROR")</f>
        <v>ERROR</v>
      </c>
      <c r="C3369" s="4">
        <f>ROUND(A3369-Clean_Data!L3369,2)</f>
        <v>0</v>
      </c>
    </row>
    <row r="3370" spans="1:3" x14ac:dyDescent="0.3">
      <c r="A3370">
        <f>Clean_Data!F3370*Clean_Data!G3370*(1-Clean_Data!H3370)</f>
        <v>1872.3935999999999</v>
      </c>
      <c r="B3370" t="str">
        <f>IF(ROUND(A3370,2)=ROUND(Clean_Data!L3370,2),"OK","ERROR")</f>
        <v>OK</v>
      </c>
      <c r="C3370" s="4">
        <f>ROUND(A3370-Clean_Data!L3370,2)</f>
        <v>0</v>
      </c>
    </row>
    <row r="3371" spans="1:3" x14ac:dyDescent="0.3">
      <c r="A3371">
        <f>Clean_Data!F3371*Clean_Data!G3371*(1-Clean_Data!H3371)</f>
        <v>881.75439999999992</v>
      </c>
      <c r="B3371" t="str">
        <f>IF(ROUND(A3371,2)=ROUND(Clean_Data!L3371,2),"OK","ERROR")</f>
        <v>OK</v>
      </c>
      <c r="C3371" s="4">
        <f>ROUND(A3371-Clean_Data!L3371,2)</f>
        <v>0</v>
      </c>
    </row>
    <row r="3372" spans="1:3" x14ac:dyDescent="0.3">
      <c r="A3372">
        <f>Clean_Data!F3372*Clean_Data!G3372*(1-Clean_Data!H3372)</f>
        <v>1630.6460000000002</v>
      </c>
      <c r="B3372" t="str">
        <f>IF(ROUND(A3372,2)=ROUND(Clean_Data!L3372,2),"OK","ERROR")</f>
        <v>OK</v>
      </c>
      <c r="C3372" s="4">
        <f>ROUND(A3372-Clean_Data!L3372,2)</f>
        <v>0</v>
      </c>
    </row>
    <row r="3373" spans="1:3" x14ac:dyDescent="0.3">
      <c r="A3373">
        <f>Clean_Data!F3373*Clean_Data!G3373*(1-Clean_Data!H3373)</f>
        <v>209.11259999999999</v>
      </c>
      <c r="B3373" t="str">
        <f>IF(ROUND(A3373,2)=ROUND(Clean_Data!L3373,2),"OK","ERROR")</f>
        <v>OK</v>
      </c>
      <c r="C3373" s="4">
        <f>ROUND(A3373-Clean_Data!L3373,2)</f>
        <v>0</v>
      </c>
    </row>
    <row r="3374" spans="1:3" x14ac:dyDescent="0.3">
      <c r="A3374">
        <f>Clean_Data!F3374*Clean_Data!G3374*(1-Clean_Data!H3374)</f>
        <v>160.01439999999999</v>
      </c>
      <c r="B3374" t="str">
        <f>IF(ROUND(A3374,2)=ROUND(Clean_Data!L3374,2),"OK","ERROR")</f>
        <v>OK</v>
      </c>
      <c r="C3374" s="4">
        <f>ROUND(A3374-Clean_Data!L3374,2)</f>
        <v>0</v>
      </c>
    </row>
    <row r="3375" spans="1:3" x14ac:dyDescent="0.3">
      <c r="A3375">
        <f>Clean_Data!F3375*Clean_Data!G3375*(1-Clean_Data!H3375)</f>
        <v>813.68819999999994</v>
      </c>
      <c r="B3375" t="str">
        <f>IF(ROUND(A3375,2)=ROUND(Clean_Data!L3375,2),"OK","ERROR")</f>
        <v>OK</v>
      </c>
      <c r="C3375" s="4">
        <f>ROUND(A3375-Clean_Data!L3375,2)</f>
        <v>0</v>
      </c>
    </row>
    <row r="3376" spans="1:3" x14ac:dyDescent="0.3">
      <c r="A3376">
        <f>Clean_Data!F3376*Clean_Data!G3376*(1-Clean_Data!H3376)</f>
        <v>806.97190000000001</v>
      </c>
      <c r="B3376" t="str">
        <f>IF(ROUND(A3376,2)=ROUND(Clean_Data!L3376,2),"OK","ERROR")</f>
        <v>OK</v>
      </c>
      <c r="C3376" s="4">
        <f>ROUND(A3376-Clean_Data!L3376,2)</f>
        <v>0</v>
      </c>
    </row>
    <row r="3377" spans="1:3" x14ac:dyDescent="0.3">
      <c r="A3377">
        <f>Clean_Data!F3377*Clean_Data!G3377*(1-Clean_Data!H3377)</f>
        <v>863.50879999999995</v>
      </c>
      <c r="B3377" t="str">
        <f>IF(ROUND(A3377,2)=ROUND(Clean_Data!L3377,2),"OK","ERROR")</f>
        <v>OK</v>
      </c>
      <c r="C3377" s="4">
        <f>ROUND(A3377-Clean_Data!L3377,2)</f>
        <v>0</v>
      </c>
    </row>
    <row r="3378" spans="1:3" x14ac:dyDescent="0.3">
      <c r="A3378">
        <f>Clean_Data!F3378*Clean_Data!G3378*(1-Clean_Data!H3378)</f>
        <v>2841.3917999999994</v>
      </c>
      <c r="B3378" t="str">
        <f>IF(ROUND(A3378,2)=ROUND(Clean_Data!L3378,2),"OK","ERROR")</f>
        <v>OK</v>
      </c>
      <c r="C3378" s="4">
        <f>ROUND(A3378-Clean_Data!L3378,2)</f>
        <v>0</v>
      </c>
    </row>
    <row r="3379" spans="1:3" x14ac:dyDescent="0.3">
      <c r="A3379">
        <f>Clean_Data!F3379*Clean_Data!G3379*(1-Clean_Data!H3379)</f>
        <v>718.37279999999998</v>
      </c>
      <c r="B3379" t="str">
        <f>IF(ROUND(A3379,2)=ROUND(Clean_Data!L3379,2),"OK","ERROR")</f>
        <v>OK</v>
      </c>
      <c r="C3379" s="4">
        <f>ROUND(A3379-Clean_Data!L3379,2)</f>
        <v>0</v>
      </c>
    </row>
    <row r="3380" spans="1:3" x14ac:dyDescent="0.3">
      <c r="A3380">
        <f>Clean_Data!F3380*Clean_Data!G3380*(1-Clean_Data!H3380)</f>
        <v>184.95000000000002</v>
      </c>
      <c r="B3380" t="str">
        <f>IF(ROUND(A3380,2)=ROUND(Clean_Data!L3380,2),"OK","ERROR")</f>
        <v>OK</v>
      </c>
      <c r="C3380" s="4">
        <f>ROUND(A3380-Clean_Data!L3380,2)</f>
        <v>0</v>
      </c>
    </row>
    <row r="3381" spans="1:3" x14ac:dyDescent="0.3">
      <c r="A3381">
        <f>Clean_Data!F3381*Clean_Data!G3381*(1-Clean_Data!H3381)</f>
        <v>539.26400000000001</v>
      </c>
      <c r="B3381" t="str">
        <f>IF(ROUND(A3381,2)=ROUND(Clean_Data!L3381,2),"OK","ERROR")</f>
        <v>OK</v>
      </c>
      <c r="C3381" s="4">
        <f>ROUND(A3381-Clean_Data!L3381,2)</f>
        <v>0</v>
      </c>
    </row>
    <row r="3382" spans="1:3" x14ac:dyDescent="0.3">
      <c r="A3382">
        <f>Clean_Data!F3382*Clean_Data!G3382*(1-Clean_Data!H3382)</f>
        <v>2786.6399999999994</v>
      </c>
      <c r="B3382" t="str">
        <f>IF(ROUND(A3382,2)=ROUND(Clean_Data!L3382,2),"OK","ERROR")</f>
        <v>OK</v>
      </c>
      <c r="C3382" s="4">
        <f>ROUND(A3382-Clean_Data!L3382,2)</f>
        <v>0</v>
      </c>
    </row>
    <row r="3383" spans="1:3" x14ac:dyDescent="0.3">
      <c r="A3383">
        <f>Clean_Data!F3383*Clean_Data!G3383*(1-Clean_Data!H3383)</f>
        <v>1050.77</v>
      </c>
      <c r="B3383" t="str">
        <f>IF(ROUND(A3383,2)=ROUND(Clean_Data!L3383,2),"OK","ERROR")</f>
        <v>OK</v>
      </c>
      <c r="C3383" s="4">
        <f>ROUND(A3383-Clean_Data!L3383,2)</f>
        <v>0</v>
      </c>
    </row>
    <row r="3384" spans="1:3" x14ac:dyDescent="0.3">
      <c r="A3384">
        <f>Clean_Data!F3384*Clean_Data!G3384*(1-Clean_Data!H3384)</f>
        <v>2401.0167999999999</v>
      </c>
      <c r="B3384" t="str">
        <f>IF(ROUND(A3384,2)=ROUND(Clean_Data!L3384,2),"OK","ERROR")</f>
        <v>OK</v>
      </c>
      <c r="C3384" s="4">
        <f>ROUND(A3384-Clean_Data!L3384,2)</f>
        <v>0</v>
      </c>
    </row>
    <row r="3385" spans="1:3" x14ac:dyDescent="0.3">
      <c r="A3385">
        <f>Clean_Data!F3385*Clean_Data!G3385*(1-Clean_Data!H3385)</f>
        <v>634.82760000000007</v>
      </c>
      <c r="B3385" t="str">
        <f>IF(ROUND(A3385,2)=ROUND(Clean_Data!L3385,2),"OK","ERROR")</f>
        <v>OK</v>
      </c>
      <c r="C3385" s="4">
        <f>ROUND(A3385-Clean_Data!L3385,2)</f>
        <v>0</v>
      </c>
    </row>
    <row r="3386" spans="1:3" x14ac:dyDescent="0.3">
      <c r="A3386">
        <f>Clean_Data!F3386*Clean_Data!G3386*(1-Clean_Data!H3386)</f>
        <v>1363.6969999999999</v>
      </c>
      <c r="B3386" t="str">
        <f>IF(ROUND(A3386,2)=ROUND(Clean_Data!L3386,2),"OK","ERROR")</f>
        <v>OK</v>
      </c>
      <c r="C3386" s="4">
        <f>ROUND(A3386-Clean_Data!L3386,2)</f>
        <v>0</v>
      </c>
    </row>
    <row r="3387" spans="1:3" x14ac:dyDescent="0.3">
      <c r="A3387">
        <f>Clean_Data!F3387*Clean_Data!G3387*(1-Clean_Data!H3387)</f>
        <v>170.91829999999999</v>
      </c>
      <c r="B3387" t="str">
        <f>IF(ROUND(A3387,2)=ROUND(Clean_Data!L3387,2),"OK","ERROR")</f>
        <v>OK</v>
      </c>
      <c r="C3387" s="4">
        <f>ROUND(A3387-Clean_Data!L3387,2)</f>
        <v>0</v>
      </c>
    </row>
    <row r="3388" spans="1:3" x14ac:dyDescent="0.3">
      <c r="A3388">
        <f>Clean_Data!F3388*Clean_Data!G3388*(1-Clean_Data!H3388)</f>
        <v>1077.0984000000001</v>
      </c>
      <c r="B3388" t="str">
        <f>IF(ROUND(A3388,2)=ROUND(Clean_Data!L3388,2),"OK","ERROR")</f>
        <v>OK</v>
      </c>
      <c r="C3388" s="4">
        <f>ROUND(A3388-Clean_Data!L3388,2)</f>
        <v>0</v>
      </c>
    </row>
    <row r="3389" spans="1:3" x14ac:dyDescent="0.3">
      <c r="A3389">
        <f>Clean_Data!F3389*Clean_Data!G3389*(1-Clean_Data!H3389)</f>
        <v>741.44640000000004</v>
      </c>
      <c r="B3389" t="str">
        <f>IF(ROUND(A3389,2)=ROUND(Clean_Data!L3389,2),"OK","ERROR")</f>
        <v>OK</v>
      </c>
      <c r="C3389" s="4">
        <f>ROUND(A3389-Clean_Data!L3389,2)</f>
        <v>0</v>
      </c>
    </row>
    <row r="3390" spans="1:3" x14ac:dyDescent="0.3">
      <c r="A3390">
        <f>Clean_Data!F3390*Clean_Data!G3390*(1-Clean_Data!H3390)</f>
        <v>779.26319999999998</v>
      </c>
      <c r="B3390" t="str">
        <f>IF(ROUND(A3390,2)=ROUND(Clean_Data!L3390,2),"OK","ERROR")</f>
        <v>OK</v>
      </c>
      <c r="C3390" s="4">
        <f>ROUND(A3390-Clean_Data!L3390,2)</f>
        <v>0</v>
      </c>
    </row>
    <row r="3391" spans="1:3" x14ac:dyDescent="0.3">
      <c r="A3391">
        <f>Clean_Data!F3391*Clean_Data!G3391*(1-Clean_Data!H3391)</f>
        <v>179.24160000000001</v>
      </c>
      <c r="B3391" t="str">
        <f>IF(ROUND(A3391,2)=ROUND(Clean_Data!L3391,2),"OK","ERROR")</f>
        <v>OK</v>
      </c>
      <c r="C3391" s="4">
        <f>ROUND(A3391-Clean_Data!L3391,2)</f>
        <v>0</v>
      </c>
    </row>
    <row r="3392" spans="1:3" x14ac:dyDescent="0.3">
      <c r="A3392">
        <f>Clean_Data!F3392*Clean_Data!G3392*(1-Clean_Data!H3392)</f>
        <v>98.275199999999998</v>
      </c>
      <c r="B3392" t="str">
        <f>IF(ROUND(A3392,2)=ROUND(Clean_Data!L3392,2),"OK","ERROR")</f>
        <v>OK</v>
      </c>
      <c r="C3392" s="4">
        <f>ROUND(A3392-Clean_Data!L3392,2)</f>
        <v>0</v>
      </c>
    </row>
    <row r="3393" spans="1:3" x14ac:dyDescent="0.3">
      <c r="A3393">
        <f>Clean_Data!F3393*Clean_Data!G3393*(1-Clean_Data!H3393)</f>
        <v>1081.6078</v>
      </c>
      <c r="B3393" t="str">
        <f>IF(ROUND(A3393,2)=ROUND(Clean_Data!L3393,2),"OK","ERROR")</f>
        <v>OK</v>
      </c>
      <c r="C3393" s="4">
        <f>ROUND(A3393-Clean_Data!L3393,2)</f>
        <v>0</v>
      </c>
    </row>
    <row r="3394" spans="1:3" x14ac:dyDescent="0.3">
      <c r="A3394">
        <f>Clean_Data!F3394*Clean_Data!G3394*(1-Clean_Data!H3394)</f>
        <v>366.20379999999994</v>
      </c>
      <c r="B3394" t="str">
        <f>IF(ROUND(A3394,2)=ROUND(Clean_Data!L3394,2),"OK","ERROR")</f>
        <v>OK</v>
      </c>
      <c r="C3394" s="4">
        <f>ROUND(A3394-Clean_Data!L3394,2)</f>
        <v>0</v>
      </c>
    </row>
    <row r="3395" spans="1:3" x14ac:dyDescent="0.3">
      <c r="A3395">
        <f>Clean_Data!F3395*Clean_Data!G3395*(1-Clean_Data!H3395)</f>
        <v>620.10360000000003</v>
      </c>
      <c r="B3395" t="str">
        <f>IF(ROUND(A3395,2)=ROUND(Clean_Data!L3395,2),"OK","ERROR")</f>
        <v>OK</v>
      </c>
      <c r="C3395" s="4">
        <f>ROUND(A3395-Clean_Data!L3395,2)</f>
        <v>0</v>
      </c>
    </row>
    <row r="3396" spans="1:3" x14ac:dyDescent="0.3">
      <c r="A3396">
        <f>Clean_Data!F3396*Clean_Data!G3396*(1-Clean_Data!H3396)</f>
        <v>1517.9999999999998</v>
      </c>
      <c r="B3396" t="str">
        <f>IF(ROUND(A3396,2)=ROUND(Clean_Data!L3396,2),"OK","ERROR")</f>
        <v>OK</v>
      </c>
      <c r="C3396" s="4">
        <f>ROUND(A3396-Clean_Data!L3396,2)</f>
        <v>0</v>
      </c>
    </row>
    <row r="3397" spans="1:3" x14ac:dyDescent="0.3">
      <c r="A3397">
        <f>Clean_Data!F3397*Clean_Data!G3397*(1-Clean_Data!H3397)</f>
        <v>117.55250000000002</v>
      </c>
      <c r="B3397" t="str">
        <f>IF(ROUND(A3397,2)=ROUND(Clean_Data!L3397,2),"OK","ERROR")</f>
        <v>OK</v>
      </c>
      <c r="C3397" s="4">
        <f>ROUND(A3397-Clean_Data!L3397,2)</f>
        <v>0</v>
      </c>
    </row>
    <row r="3398" spans="1:3" x14ac:dyDescent="0.3">
      <c r="A3398">
        <f>Clean_Data!F3398*Clean_Data!G3398*(1-Clean_Data!H3398)</f>
        <v>871.19619999999998</v>
      </c>
      <c r="B3398" t="str">
        <f>IF(ROUND(A3398,2)=ROUND(Clean_Data!L3398,2),"OK","ERROR")</f>
        <v>OK</v>
      </c>
      <c r="C3398" s="4">
        <f>ROUND(A3398-Clean_Data!L3398,2)</f>
        <v>0</v>
      </c>
    </row>
    <row r="3399" spans="1:3" x14ac:dyDescent="0.3">
      <c r="A3399">
        <f>Clean_Data!F3399*Clean_Data!G3399*(1-Clean_Data!H3399)</f>
        <v>304.11840000000001</v>
      </c>
      <c r="B3399" t="str">
        <f>IF(ROUND(A3399,2)=ROUND(Clean_Data!L3399,2),"OK","ERROR")</f>
        <v>OK</v>
      </c>
      <c r="C3399" s="4">
        <f>ROUND(A3399-Clean_Data!L3399,2)</f>
        <v>0</v>
      </c>
    </row>
    <row r="3400" spans="1:3" x14ac:dyDescent="0.3">
      <c r="A3400">
        <f>Clean_Data!F3400*Clean_Data!G3400*(1-Clean_Data!H3400)</f>
        <v>1142.7079999999999</v>
      </c>
      <c r="B3400" t="str">
        <f>IF(ROUND(A3400,2)=ROUND(Clean_Data!L3400,2),"OK","ERROR")</f>
        <v>OK</v>
      </c>
      <c r="C3400" s="4">
        <f>ROUND(A3400-Clean_Data!L3400,2)</f>
        <v>0</v>
      </c>
    </row>
    <row r="3401" spans="1:3" x14ac:dyDescent="0.3">
      <c r="A3401">
        <f>Clean_Data!F3401*Clean_Data!G3401*(1-Clean_Data!H3401)</f>
        <v>735.18119999999999</v>
      </c>
      <c r="B3401" t="str">
        <f>IF(ROUND(A3401,2)=ROUND(Clean_Data!L3401,2),"OK","ERROR")</f>
        <v>OK</v>
      </c>
      <c r="C3401" s="4">
        <f>ROUND(A3401-Clean_Data!L3401,2)</f>
        <v>0</v>
      </c>
    </row>
    <row r="3402" spans="1:3" x14ac:dyDescent="0.3">
      <c r="A3402">
        <f>Clean_Data!F3402*Clean_Data!G3402*(1-Clean_Data!H3402)</f>
        <v>415.00059999999996</v>
      </c>
      <c r="B3402" t="str">
        <f>IF(ROUND(A3402,2)=ROUND(Clean_Data!L3402,2),"OK","ERROR")</f>
        <v>OK</v>
      </c>
      <c r="C3402" s="4">
        <f>ROUND(A3402-Clean_Data!L3402,2)</f>
        <v>0</v>
      </c>
    </row>
    <row r="3403" spans="1:3" x14ac:dyDescent="0.3">
      <c r="A3403">
        <f>Clean_Data!F3403*Clean_Data!G3403*(1-Clean_Data!H3403)</f>
        <v>686.82780000000002</v>
      </c>
      <c r="B3403" t="str">
        <f>IF(ROUND(A3403,2)=ROUND(Clean_Data!L3403,2),"OK","ERROR")</f>
        <v>OK</v>
      </c>
      <c r="C3403" s="4">
        <f>ROUND(A3403-Clean_Data!L3403,2)</f>
        <v>0</v>
      </c>
    </row>
    <row r="3404" spans="1:3" x14ac:dyDescent="0.3">
      <c r="A3404">
        <f>Clean_Data!F3404*Clean_Data!G3404*(1-Clean_Data!H3404)</f>
        <v>1915.4784</v>
      </c>
      <c r="B3404" t="str">
        <f>IF(ROUND(A3404,2)=ROUND(Clean_Data!L3404,2),"OK","ERROR")</f>
        <v>OK</v>
      </c>
      <c r="C3404" s="4">
        <f>ROUND(A3404-Clean_Data!L3404,2)</f>
        <v>0</v>
      </c>
    </row>
    <row r="3405" spans="1:3" x14ac:dyDescent="0.3">
      <c r="A3405">
        <f>Clean_Data!F3405*Clean_Data!G3405*(1-Clean_Data!H3405)</f>
        <v>3538.1989999999996</v>
      </c>
      <c r="B3405" t="str">
        <f>IF(ROUND(A3405,2)=ROUND(Clean_Data!L3405,2),"OK","ERROR")</f>
        <v>OK</v>
      </c>
      <c r="C3405" s="4">
        <f>ROUND(A3405-Clean_Data!L3405,2)</f>
        <v>0</v>
      </c>
    </row>
    <row r="3406" spans="1:3" x14ac:dyDescent="0.3">
      <c r="A3406">
        <f>Clean_Data!F3406*Clean_Data!G3406*(1-Clean_Data!H3406)</f>
        <v>974.995</v>
      </c>
      <c r="B3406" t="str">
        <f>IF(ROUND(A3406,2)=ROUND(Clean_Data!L3406,2),"OK","ERROR")</f>
        <v>OK</v>
      </c>
      <c r="C3406" s="4">
        <f>ROUND(A3406-Clean_Data!L3406,2)</f>
        <v>0</v>
      </c>
    </row>
    <row r="3407" spans="1:3" x14ac:dyDescent="0.3">
      <c r="A3407">
        <f>Clean_Data!F3407*Clean_Data!G3407*(1-Clean_Data!H3407)</f>
        <v>1002.0486</v>
      </c>
      <c r="B3407" t="str">
        <f>IF(ROUND(A3407,2)=ROUND(Clean_Data!L3407,2),"OK","ERROR")</f>
        <v>OK</v>
      </c>
      <c r="C3407" s="4">
        <f>ROUND(A3407-Clean_Data!L3407,2)</f>
        <v>0</v>
      </c>
    </row>
    <row r="3408" spans="1:3" x14ac:dyDescent="0.3">
      <c r="A3408">
        <f>Clean_Data!F3408*Clean_Data!G3408*(1-Clean_Data!H3408)</f>
        <v>308.45759999999996</v>
      </c>
      <c r="B3408" t="str">
        <f>IF(ROUND(A3408,2)=ROUND(Clean_Data!L3408,2),"OK","ERROR")</f>
        <v>OK</v>
      </c>
      <c r="C3408" s="4">
        <f>ROUND(A3408-Clean_Data!L3408,2)</f>
        <v>0</v>
      </c>
    </row>
    <row r="3409" spans="1:3" x14ac:dyDescent="0.3">
      <c r="A3409">
        <f>Clean_Data!F3409*Clean_Data!G3409*(1-Clean_Data!H3409)</f>
        <v>414.2</v>
      </c>
      <c r="B3409" t="str">
        <f>IF(ROUND(A3409,2)=ROUND(Clean_Data!L3409,2),"OK","ERROR")</f>
        <v>OK</v>
      </c>
      <c r="C3409" s="4">
        <f>ROUND(A3409-Clean_Data!L3409,2)</f>
        <v>0</v>
      </c>
    </row>
    <row r="3410" spans="1:3" x14ac:dyDescent="0.3">
      <c r="A3410">
        <f>Clean_Data!F3410*Clean_Data!G3410*(1-Clean_Data!H3410)</f>
        <v>369.846</v>
      </c>
      <c r="B3410" t="str">
        <f>IF(ROUND(A3410,2)=ROUND(Clean_Data!L3410,2),"OK","ERROR")</f>
        <v>OK</v>
      </c>
      <c r="C3410" s="4">
        <f>ROUND(A3410-Clean_Data!L3410,2)</f>
        <v>0</v>
      </c>
    </row>
    <row r="3411" spans="1:3" x14ac:dyDescent="0.3">
      <c r="A3411">
        <f>Clean_Data!F3411*Clean_Data!G3411*(1-Clean_Data!H3411)</f>
        <v>86.1828</v>
      </c>
      <c r="B3411" t="str">
        <f>IF(ROUND(A3411,2)=ROUND(Clean_Data!L3411,2),"OK","ERROR")</f>
        <v>OK</v>
      </c>
      <c r="C3411" s="4">
        <f>ROUND(A3411-Clean_Data!L3411,2)</f>
        <v>0</v>
      </c>
    </row>
    <row r="3412" spans="1:3" x14ac:dyDescent="0.3">
      <c r="A3412">
        <f>Clean_Data!F3412*Clean_Data!G3412*(1-Clean_Data!H3412)</f>
        <v>89.487999999999985</v>
      </c>
      <c r="B3412" t="str">
        <f>IF(ROUND(A3412,2)=ROUND(Clean_Data!L3412,2),"OK","ERROR")</f>
        <v>OK</v>
      </c>
      <c r="C3412" s="4">
        <f>ROUND(A3412-Clean_Data!L3412,2)</f>
        <v>0</v>
      </c>
    </row>
    <row r="3413" spans="1:3" x14ac:dyDescent="0.3">
      <c r="A3413">
        <f>Clean_Data!F3413*Clean_Data!G3413*(1-Clean_Data!H3413)</f>
        <v>1054.1100000000001</v>
      </c>
      <c r="B3413" t="str">
        <f>IF(ROUND(A3413,2)=ROUND(Clean_Data!L3413,2),"OK","ERROR")</f>
        <v>OK</v>
      </c>
      <c r="C3413" s="4">
        <f>ROUND(A3413-Clean_Data!L3413,2)</f>
        <v>0</v>
      </c>
    </row>
    <row r="3414" spans="1:3" x14ac:dyDescent="0.3">
      <c r="A3414">
        <f>Clean_Data!F3414*Clean_Data!G3414*(1-Clean_Data!H3414)</f>
        <v>1915.6279999999997</v>
      </c>
      <c r="B3414" t="str">
        <f>IF(ROUND(A3414,2)=ROUND(Clean_Data!L3414,2),"OK","ERROR")</f>
        <v>OK</v>
      </c>
      <c r="C3414" s="4">
        <f>ROUND(A3414-Clean_Data!L3414,2)</f>
        <v>0</v>
      </c>
    </row>
    <row r="3415" spans="1:3" x14ac:dyDescent="0.3">
      <c r="A3415">
        <f>Clean_Data!F3415*Clean_Data!G3415*(1-Clean_Data!H3415)</f>
        <v>213.89920000000001</v>
      </c>
      <c r="B3415" t="str">
        <f>IF(ROUND(A3415,2)=ROUND(Clean_Data!L3415,2),"OK","ERROR")</f>
        <v>OK</v>
      </c>
      <c r="C3415" s="4">
        <f>ROUND(A3415-Clean_Data!L3415,2)</f>
        <v>0</v>
      </c>
    </row>
    <row r="3416" spans="1:3" x14ac:dyDescent="0.3">
      <c r="A3416">
        <f>Clean_Data!F3416*Clean_Data!G3416*(1-Clean_Data!H3416)</f>
        <v>713.20240000000001</v>
      </c>
      <c r="B3416" t="str">
        <f>IF(ROUND(A3416,2)=ROUND(Clean_Data!L3416,2),"OK","ERROR")</f>
        <v>OK</v>
      </c>
      <c r="C3416" s="4">
        <f>ROUND(A3416-Clean_Data!L3416,2)</f>
        <v>0</v>
      </c>
    </row>
    <row r="3417" spans="1:3" x14ac:dyDescent="0.3">
      <c r="A3417">
        <f>Clean_Data!F3417*Clean_Data!G3417*(1-Clean_Data!H3417)</f>
        <v>2493.2736</v>
      </c>
      <c r="B3417" t="str">
        <f>IF(ROUND(A3417,2)=ROUND(Clean_Data!L3417,2),"OK","ERROR")</f>
        <v>OK</v>
      </c>
      <c r="C3417" s="4">
        <f>ROUND(A3417-Clean_Data!L3417,2)</f>
        <v>0</v>
      </c>
    </row>
    <row r="3418" spans="1:3" x14ac:dyDescent="0.3">
      <c r="A3418">
        <f>Clean_Data!F3418*Clean_Data!G3418*(1-Clean_Data!H3418)</f>
        <v>2576.3429999999998</v>
      </c>
      <c r="B3418" t="str">
        <f>IF(ROUND(A3418,2)=ROUND(Clean_Data!L3418,2),"OK","ERROR")</f>
        <v>OK</v>
      </c>
      <c r="C3418" s="4">
        <f>ROUND(A3418-Clean_Data!L3418,2)</f>
        <v>0</v>
      </c>
    </row>
    <row r="3419" spans="1:3" x14ac:dyDescent="0.3">
      <c r="A3419">
        <f>Clean_Data!F3419*Clean_Data!G3419*(1-Clean_Data!H3419)</f>
        <v>2258.1734000000006</v>
      </c>
      <c r="B3419" t="str">
        <f>IF(ROUND(A3419,2)=ROUND(Clean_Data!L3419,2),"OK","ERROR")</f>
        <v>OK</v>
      </c>
      <c r="C3419" s="4">
        <f>ROUND(A3419-Clean_Data!L3419,2)</f>
        <v>0</v>
      </c>
    </row>
    <row r="3420" spans="1:3" x14ac:dyDescent="0.3">
      <c r="A3420">
        <f>Clean_Data!F3420*Clean_Data!G3420*(1-Clean_Data!H3420)</f>
        <v>897.23480000000006</v>
      </c>
      <c r="B3420" t="str">
        <f>IF(ROUND(A3420,2)=ROUND(Clean_Data!L3420,2),"OK","ERROR")</f>
        <v>OK</v>
      </c>
      <c r="C3420" s="4">
        <f>ROUND(A3420-Clean_Data!L3420,2)</f>
        <v>0</v>
      </c>
    </row>
    <row r="3421" spans="1:3" x14ac:dyDescent="0.3">
      <c r="A3421">
        <f>Clean_Data!F3421*Clean_Data!G3421*(1-Clean_Data!H3421)</f>
        <v>1152.4715999999999</v>
      </c>
      <c r="B3421" t="str">
        <f>IF(ROUND(A3421,2)=ROUND(Clean_Data!L3421,2),"OK","ERROR")</f>
        <v>OK</v>
      </c>
      <c r="C3421" s="4">
        <f>ROUND(A3421-Clean_Data!L3421,2)</f>
        <v>0</v>
      </c>
    </row>
    <row r="3422" spans="1:3" x14ac:dyDescent="0.3">
      <c r="A3422">
        <f>Clean_Data!F3422*Clean_Data!G3422*(1-Clean_Data!H3422)</f>
        <v>1087.5645</v>
      </c>
      <c r="B3422" t="str">
        <f>IF(ROUND(A3422,2)=ROUND(Clean_Data!L3422,2),"OK","ERROR")</f>
        <v>OK</v>
      </c>
      <c r="C3422" s="4">
        <f>ROUND(A3422-Clean_Data!L3422,2)</f>
        <v>0</v>
      </c>
    </row>
    <row r="3423" spans="1:3" x14ac:dyDescent="0.3">
      <c r="A3423">
        <f>Clean_Data!F3423*Clean_Data!G3423*(1-Clean_Data!H3423)</f>
        <v>1630.0340000000001</v>
      </c>
      <c r="B3423" t="str">
        <f>IF(ROUND(A3423,2)=ROUND(Clean_Data!L3423,2),"OK","ERROR")</f>
        <v>OK</v>
      </c>
      <c r="C3423" s="4">
        <f>ROUND(A3423-Clean_Data!L3423,2)</f>
        <v>0</v>
      </c>
    </row>
    <row r="3424" spans="1:3" x14ac:dyDescent="0.3">
      <c r="A3424">
        <f>Clean_Data!F3424*Clean_Data!G3424*(1-Clean_Data!H3424)</f>
        <v>775.49400000000003</v>
      </c>
      <c r="B3424" t="str">
        <f>IF(ROUND(A3424,2)=ROUND(Clean_Data!L3424,2),"OK","ERROR")</f>
        <v>OK</v>
      </c>
      <c r="C3424" s="4">
        <f>ROUND(A3424-Clean_Data!L3424,2)</f>
        <v>0</v>
      </c>
    </row>
    <row r="3425" spans="1:3" x14ac:dyDescent="0.3">
      <c r="A3425">
        <f>Clean_Data!F3425*Clean_Data!G3425*(1-Clean_Data!H3425)</f>
        <v>44.165700000000001</v>
      </c>
      <c r="B3425" t="str">
        <f>IF(ROUND(A3425,2)=ROUND(Clean_Data!L3425,2),"OK","ERROR")</f>
        <v>OK</v>
      </c>
      <c r="C3425" s="4">
        <f>ROUND(A3425-Clean_Data!L3425,2)</f>
        <v>0</v>
      </c>
    </row>
    <row r="3426" spans="1:3" x14ac:dyDescent="0.3">
      <c r="A3426">
        <f>Clean_Data!F3426*Clean_Data!G3426*(1-Clean_Data!H3426)</f>
        <v>2073.6612</v>
      </c>
      <c r="B3426" t="str">
        <f>IF(ROUND(A3426,2)=ROUND(Clean_Data!L3426,2),"OK","ERROR")</f>
        <v>OK</v>
      </c>
      <c r="C3426" s="4">
        <f>ROUND(A3426-Clean_Data!L3426,2)</f>
        <v>0</v>
      </c>
    </row>
    <row r="3427" spans="1:3" x14ac:dyDescent="0.3">
      <c r="A3427">
        <f>Clean_Data!F3427*Clean_Data!G3427*(1-Clean_Data!H3427)</f>
        <v>1105.0425</v>
      </c>
      <c r="B3427" t="str">
        <f>IF(ROUND(A3427,2)=ROUND(Clean_Data!L3427,2),"OK","ERROR")</f>
        <v>OK</v>
      </c>
      <c r="C3427" s="4">
        <f>ROUND(A3427-Clean_Data!L3427,2)</f>
        <v>0</v>
      </c>
    </row>
    <row r="3428" spans="1:3" x14ac:dyDescent="0.3">
      <c r="A3428">
        <f>Clean_Data!F3428*Clean_Data!G3428*(1-Clean_Data!H3428)</f>
        <v>2142.3852000000002</v>
      </c>
      <c r="B3428" t="str">
        <f>IF(ROUND(A3428,2)=ROUND(Clean_Data!L3428,2),"OK","ERROR")</f>
        <v>OK</v>
      </c>
      <c r="C3428" s="4">
        <f>ROUND(A3428-Clean_Data!L3428,2)</f>
        <v>0</v>
      </c>
    </row>
    <row r="3429" spans="1:3" x14ac:dyDescent="0.3">
      <c r="A3429">
        <f>Clean_Data!F3429*Clean_Data!G3429*(1-Clean_Data!H3429)</f>
        <v>771.95040000000006</v>
      </c>
      <c r="B3429" t="str">
        <f>IF(ROUND(A3429,2)=ROUND(Clean_Data!L3429,2),"OK","ERROR")</f>
        <v>OK</v>
      </c>
      <c r="C3429" s="4">
        <f>ROUND(A3429-Clean_Data!L3429,2)</f>
        <v>0</v>
      </c>
    </row>
    <row r="3430" spans="1:3" x14ac:dyDescent="0.3">
      <c r="A3430">
        <f>Clean_Data!F3430*Clean_Data!G3430*(1-Clean_Data!H3430)</f>
        <v>500.04240000000004</v>
      </c>
      <c r="B3430" t="str">
        <f>IF(ROUND(A3430,2)=ROUND(Clean_Data!L3430,2),"OK","ERROR")</f>
        <v>OK</v>
      </c>
      <c r="C3430" s="4">
        <f>ROUND(A3430-Clean_Data!L3430,2)</f>
        <v>0</v>
      </c>
    </row>
    <row r="3431" spans="1:3" x14ac:dyDescent="0.3">
      <c r="A3431">
        <f>Clean_Data!F3431*Clean_Data!G3431*(1-Clean_Data!H3431)</f>
        <v>1121.1326000000001</v>
      </c>
      <c r="B3431" t="str">
        <f>IF(ROUND(A3431,2)=ROUND(Clean_Data!L3431,2),"OK","ERROR")</f>
        <v>OK</v>
      </c>
      <c r="C3431" s="4">
        <f>ROUND(A3431-Clean_Data!L3431,2)</f>
        <v>0</v>
      </c>
    </row>
    <row r="3432" spans="1:3" x14ac:dyDescent="0.3">
      <c r="A3432">
        <f>Clean_Data!F3432*Clean_Data!G3432*(1-Clean_Data!H3432)</f>
        <v>47.541000000000004</v>
      </c>
      <c r="B3432" t="str">
        <f>IF(ROUND(A3432,2)=ROUND(Clean_Data!L3432,2),"OK","ERROR")</f>
        <v>OK</v>
      </c>
      <c r="C3432" s="4">
        <f>ROUND(A3432-Clean_Data!L3432,2)</f>
        <v>0</v>
      </c>
    </row>
    <row r="3433" spans="1:3" x14ac:dyDescent="0.3">
      <c r="A3433">
        <f>Clean_Data!F3433*Clean_Data!G3433*(1-Clean_Data!H3433)</f>
        <v>1465.5677999999998</v>
      </c>
      <c r="B3433" t="str">
        <f>IF(ROUND(A3433,2)=ROUND(Clean_Data!L3433,2),"OK","ERROR")</f>
        <v>OK</v>
      </c>
      <c r="C3433" s="4">
        <f>ROUND(A3433-Clean_Data!L3433,2)</f>
        <v>0</v>
      </c>
    </row>
    <row r="3434" spans="1:3" x14ac:dyDescent="0.3">
      <c r="A3434">
        <f>Clean_Data!F3434*Clean_Data!G3434*(1-Clean_Data!H3434)</f>
        <v>209.76000000000005</v>
      </c>
      <c r="B3434" t="str">
        <f>IF(ROUND(A3434,2)=ROUND(Clean_Data!L3434,2),"OK","ERROR")</f>
        <v>OK</v>
      </c>
      <c r="C3434" s="4">
        <f>ROUND(A3434-Clean_Data!L3434,2)</f>
        <v>0</v>
      </c>
    </row>
    <row r="3435" spans="1:3" x14ac:dyDescent="0.3">
      <c r="A3435">
        <f>Clean_Data!F3435*Clean_Data!G3435*(1-Clean_Data!H3435)</f>
        <v>114.98519999999999</v>
      </c>
      <c r="B3435" t="str">
        <f>IF(ROUND(A3435,2)=ROUND(Clean_Data!L3435,2),"OK","ERROR")</f>
        <v>OK</v>
      </c>
      <c r="C3435" s="4">
        <f>ROUND(A3435-Clean_Data!L3435,2)</f>
        <v>0</v>
      </c>
    </row>
    <row r="3436" spans="1:3" x14ac:dyDescent="0.3">
      <c r="A3436">
        <f>Clean_Data!F3436*Clean_Data!G3436*(1-Clean_Data!H3436)</f>
        <v>2431.0803999999998</v>
      </c>
      <c r="B3436" t="str">
        <f>IF(ROUND(A3436,2)=ROUND(Clean_Data!L3436,2),"OK","ERROR")</f>
        <v>OK</v>
      </c>
      <c r="C3436" s="4">
        <f>ROUND(A3436-Clean_Data!L3436,2)</f>
        <v>0</v>
      </c>
    </row>
    <row r="3437" spans="1:3" x14ac:dyDescent="0.3">
      <c r="A3437">
        <f>Clean_Data!F3437*Clean_Data!G3437*(1-Clean_Data!H3437)</f>
        <v>13.775199999999998</v>
      </c>
      <c r="B3437" t="str">
        <f>IF(ROUND(A3437,2)=ROUND(Clean_Data!L3437,2),"OK","ERROR")</f>
        <v>OK</v>
      </c>
      <c r="C3437" s="4">
        <f>ROUND(A3437-Clean_Data!L3437,2)</f>
        <v>0</v>
      </c>
    </row>
    <row r="3438" spans="1:3" x14ac:dyDescent="0.3">
      <c r="A3438">
        <f>Clean_Data!F3438*Clean_Data!G3438*(1-Clean_Data!H3438)</f>
        <v>3214.1915999999997</v>
      </c>
      <c r="B3438" t="str">
        <f>IF(ROUND(A3438,2)=ROUND(Clean_Data!L3438,2),"OK","ERROR")</f>
        <v>OK</v>
      </c>
      <c r="C3438" s="4">
        <f>ROUND(A3438-Clean_Data!L3438,2)</f>
        <v>0</v>
      </c>
    </row>
    <row r="3439" spans="1:3" x14ac:dyDescent="0.3">
      <c r="A3439">
        <f>Clean_Data!F3439*Clean_Data!G3439*(1-Clean_Data!H3439)</f>
        <v>287.94220000000001</v>
      </c>
      <c r="B3439" t="str">
        <f>IF(ROUND(A3439,2)=ROUND(Clean_Data!L3439,2),"OK","ERROR")</f>
        <v>OK</v>
      </c>
      <c r="C3439" s="4">
        <f>ROUND(A3439-Clean_Data!L3439,2)</f>
        <v>0</v>
      </c>
    </row>
    <row r="3440" spans="1:3" x14ac:dyDescent="0.3">
      <c r="A3440">
        <f>Clean_Data!F3440*Clean_Data!G3440*(1-Clean_Data!H3440)</f>
        <v>2242.2279999999996</v>
      </c>
      <c r="B3440" t="str">
        <f>IF(ROUND(A3440,2)=ROUND(Clean_Data!L3440,2),"OK","ERROR")</f>
        <v>OK</v>
      </c>
      <c r="C3440" s="4">
        <f>ROUND(A3440-Clean_Data!L3440,2)</f>
        <v>0</v>
      </c>
    </row>
    <row r="3441" spans="1:3" x14ac:dyDescent="0.3">
      <c r="A3441">
        <f>Clean_Data!F3441*Clean_Data!G3441*(1-Clean_Data!H3441)</f>
        <v>253.45739999999998</v>
      </c>
      <c r="B3441" t="str">
        <f>IF(ROUND(A3441,2)=ROUND(Clean_Data!L3441,2),"OK","ERROR")</f>
        <v>OK</v>
      </c>
      <c r="C3441" s="4">
        <f>ROUND(A3441-Clean_Data!L3441,2)</f>
        <v>0</v>
      </c>
    </row>
    <row r="3442" spans="1:3" x14ac:dyDescent="0.3">
      <c r="A3442">
        <f>Clean_Data!F3442*Clean_Data!G3442*(1-Clean_Data!H3442)</f>
        <v>1532.3480000000002</v>
      </c>
      <c r="B3442" t="str">
        <f>IF(ROUND(A3442,2)=ROUND(Clean_Data!L3442,2),"OK","ERROR")</f>
        <v>OK</v>
      </c>
      <c r="C3442" s="4">
        <f>ROUND(A3442-Clean_Data!L3442,2)</f>
        <v>0</v>
      </c>
    </row>
    <row r="3443" spans="1:3" x14ac:dyDescent="0.3">
      <c r="A3443">
        <f>Clean_Data!F3443*Clean_Data!G3443*(1-Clean_Data!H3443)</f>
        <v>644.91840000000002</v>
      </c>
      <c r="B3443" t="str">
        <f>IF(ROUND(A3443,2)=ROUND(Clean_Data!L3443,2),"OK","ERROR")</f>
        <v>OK</v>
      </c>
      <c r="C3443" s="4">
        <f>ROUND(A3443-Clean_Data!L3443,2)</f>
        <v>0</v>
      </c>
    </row>
    <row r="3444" spans="1:3" x14ac:dyDescent="0.3">
      <c r="A3444">
        <f>Clean_Data!F3444*Clean_Data!G3444*(1-Clean_Data!H3444)</f>
        <v>2104.9415999999997</v>
      </c>
      <c r="B3444" t="str">
        <f>IF(ROUND(A3444,2)=ROUND(Clean_Data!L3444,2),"OK","ERROR")</f>
        <v>OK</v>
      </c>
      <c r="C3444" s="4">
        <f>ROUND(A3444-Clean_Data!L3444,2)</f>
        <v>0</v>
      </c>
    </row>
    <row r="3445" spans="1:3" x14ac:dyDescent="0.3">
      <c r="A3445">
        <f>Clean_Data!F3445*Clean_Data!G3445*(1-Clean_Data!H3445)</f>
        <v>543.16800000000001</v>
      </c>
      <c r="B3445" t="str">
        <f>IF(ROUND(A3445,2)=ROUND(Clean_Data!L3445,2),"OK","ERROR")</f>
        <v>OK</v>
      </c>
      <c r="C3445" s="4">
        <f>ROUND(A3445-Clean_Data!L3445,2)</f>
        <v>0</v>
      </c>
    </row>
    <row r="3446" spans="1:3" x14ac:dyDescent="0.3">
      <c r="A3446">
        <f>Clean_Data!F3446*Clean_Data!G3446*(1-Clean_Data!H3446)</f>
        <v>589.2127999999999</v>
      </c>
      <c r="B3446" t="str">
        <f>IF(ROUND(A3446,2)=ROUND(Clean_Data!L3446,2),"OK","ERROR")</f>
        <v>OK</v>
      </c>
      <c r="C3446" s="4">
        <f>ROUND(A3446-Clean_Data!L3446,2)</f>
        <v>0</v>
      </c>
    </row>
    <row r="3447" spans="1:3" x14ac:dyDescent="0.3">
      <c r="A3447">
        <f>Clean_Data!F3447*Clean_Data!G3447*(1-Clean_Data!H3447)</f>
        <v>1818.6783999999998</v>
      </c>
      <c r="B3447" t="str">
        <f>IF(ROUND(A3447,2)=ROUND(Clean_Data!L3447,2),"OK","ERROR")</f>
        <v>OK</v>
      </c>
      <c r="C3447" s="4">
        <f>ROUND(A3447-Clean_Data!L3447,2)</f>
        <v>0</v>
      </c>
    </row>
    <row r="3448" spans="1:3" x14ac:dyDescent="0.3">
      <c r="A3448">
        <f>Clean_Data!F3448*Clean_Data!G3448*(1-Clean_Data!H3448)</f>
        <v>632.25900000000001</v>
      </c>
      <c r="B3448" t="str">
        <f>IF(ROUND(A3448,2)=ROUND(Clean_Data!L3448,2),"OK","ERROR")</f>
        <v>OK</v>
      </c>
      <c r="C3448" s="4">
        <f>ROUND(A3448-Clean_Data!L3448,2)</f>
        <v>0</v>
      </c>
    </row>
    <row r="3449" spans="1:3" x14ac:dyDescent="0.3">
      <c r="A3449">
        <f>Clean_Data!F3449*Clean_Data!G3449*(1-Clean_Data!H3449)</f>
        <v>125.24400000000001</v>
      </c>
      <c r="B3449" t="str">
        <f>IF(ROUND(A3449,2)=ROUND(Clean_Data!L3449,2),"OK","ERROR")</f>
        <v>OK</v>
      </c>
      <c r="C3449" s="4">
        <f>ROUND(A3449-Clean_Data!L3449,2)</f>
        <v>0</v>
      </c>
    </row>
    <row r="3450" spans="1:3" x14ac:dyDescent="0.3">
      <c r="A3450">
        <f>Clean_Data!F3450*Clean_Data!G3450*(1-Clean_Data!H3450)</f>
        <v>1498.8512000000001</v>
      </c>
      <c r="B3450" t="str">
        <f>IF(ROUND(A3450,2)=ROUND(Clean_Data!L3450,2),"OK","ERROR")</f>
        <v>OK</v>
      </c>
      <c r="C3450" s="4">
        <f>ROUND(A3450-Clean_Data!L3450,2)</f>
        <v>0</v>
      </c>
    </row>
    <row r="3451" spans="1:3" x14ac:dyDescent="0.3">
      <c r="A3451">
        <f>Clean_Data!F3451*Clean_Data!G3451*(1-Clean_Data!H3451)</f>
        <v>644.59799999999996</v>
      </c>
      <c r="B3451" t="str">
        <f>IF(ROUND(A3451,2)=ROUND(Clean_Data!L3451,2),"OK","ERROR")</f>
        <v>OK</v>
      </c>
      <c r="C3451" s="4">
        <f>ROUND(A3451-Clean_Data!L3451,2)</f>
        <v>0</v>
      </c>
    </row>
    <row r="3452" spans="1:3" x14ac:dyDescent="0.3">
      <c r="A3452">
        <f>Clean_Data!F3452*Clean_Data!G3452*(1-Clean_Data!H3452)</f>
        <v>837.01800000000003</v>
      </c>
      <c r="B3452" t="str">
        <f>IF(ROUND(A3452,2)=ROUND(Clean_Data!L3452,2),"OK","ERROR")</f>
        <v>OK</v>
      </c>
      <c r="C3452" s="4">
        <f>ROUND(A3452-Clean_Data!L3452,2)</f>
        <v>0</v>
      </c>
    </row>
    <row r="3453" spans="1:3" x14ac:dyDescent="0.3">
      <c r="A3453">
        <f>Clean_Data!F3453*Clean_Data!G3453*(1-Clean_Data!H3453)</f>
        <v>406.91919999999999</v>
      </c>
      <c r="B3453" t="str">
        <f>IF(ROUND(A3453,2)=ROUND(Clean_Data!L3453,2),"OK","ERROR")</f>
        <v>OK</v>
      </c>
      <c r="C3453" s="4">
        <f>ROUND(A3453-Clean_Data!L3453,2)</f>
        <v>0</v>
      </c>
    </row>
    <row r="3454" spans="1:3" x14ac:dyDescent="0.3">
      <c r="A3454">
        <f>Clean_Data!F3454*Clean_Data!G3454*(1-Clean_Data!H3454)</f>
        <v>216.81</v>
      </c>
      <c r="B3454" t="str">
        <f>IF(ROUND(A3454,2)=ROUND(Clean_Data!L3454,2),"OK","ERROR")</f>
        <v>OK</v>
      </c>
      <c r="C3454" s="4">
        <f>ROUND(A3454-Clean_Data!L3454,2)</f>
        <v>0</v>
      </c>
    </row>
    <row r="3455" spans="1:3" x14ac:dyDescent="0.3">
      <c r="A3455">
        <f>Clean_Data!F3455*Clean_Data!G3455*(1-Clean_Data!H3455)</f>
        <v>2035.7001000000002</v>
      </c>
      <c r="B3455" t="str">
        <f>IF(ROUND(A3455,2)=ROUND(Clean_Data!L3455,2),"OK","ERROR")</f>
        <v>OK</v>
      </c>
      <c r="C3455" s="4">
        <f>ROUND(A3455-Clean_Data!L3455,2)</f>
        <v>0</v>
      </c>
    </row>
    <row r="3456" spans="1:3" x14ac:dyDescent="0.3">
      <c r="A3456">
        <f>Clean_Data!F3456*Clean_Data!G3456*(1-Clean_Data!H3456)</f>
        <v>974.32589999999993</v>
      </c>
      <c r="B3456" t="str">
        <f>IF(ROUND(A3456,2)=ROUND(Clean_Data!L3456,2),"OK","ERROR")</f>
        <v>OK</v>
      </c>
      <c r="C3456" s="4">
        <f>ROUND(A3456-Clean_Data!L3456,2)</f>
        <v>0</v>
      </c>
    </row>
    <row r="3457" spans="1:3" x14ac:dyDescent="0.3">
      <c r="A3457">
        <f>Clean_Data!F3457*Clean_Data!G3457*(1-Clean_Data!H3457)</f>
        <v>754.96260000000007</v>
      </c>
      <c r="B3457" t="str">
        <f>IF(ROUND(A3457,2)=ROUND(Clean_Data!L3457,2),"OK","ERROR")</f>
        <v>OK</v>
      </c>
      <c r="C3457" s="4">
        <f>ROUND(A3457-Clean_Data!L3457,2)</f>
        <v>0</v>
      </c>
    </row>
    <row r="3458" spans="1:3" x14ac:dyDescent="0.3">
      <c r="A3458">
        <f>Clean_Data!F3458*Clean_Data!G3458*(1-Clean_Data!H3458)</f>
        <v>1518.0888</v>
      </c>
      <c r="B3458" t="str">
        <f>IF(ROUND(A3458,2)=ROUND(Clean_Data!L3458,2),"OK","ERROR")</f>
        <v>OK</v>
      </c>
      <c r="C3458" s="4">
        <f>ROUND(A3458-Clean_Data!L3458,2)</f>
        <v>0</v>
      </c>
    </row>
    <row r="3459" spans="1:3" x14ac:dyDescent="0.3">
      <c r="A3459">
        <f>Clean_Data!F3459*Clean_Data!G3459*(1-Clean_Data!H3459)</f>
        <v>161.95950000000002</v>
      </c>
      <c r="B3459" t="str">
        <f>IF(ROUND(A3459,2)=ROUND(Clean_Data!L3459,2),"OK","ERROR")</f>
        <v>OK</v>
      </c>
      <c r="C3459" s="4">
        <f>ROUND(A3459-Clean_Data!L3459,2)</f>
        <v>0</v>
      </c>
    </row>
    <row r="3460" spans="1:3" x14ac:dyDescent="0.3">
      <c r="A3460">
        <f>Clean_Data!F3460*Clean_Data!G3460*(1-Clean_Data!H3460)</f>
        <v>623.09519999999998</v>
      </c>
      <c r="B3460" t="str">
        <f>IF(ROUND(A3460,2)=ROUND(Clean_Data!L3460,2),"OK","ERROR")</f>
        <v>OK</v>
      </c>
      <c r="C3460" s="4">
        <f>ROUND(A3460-Clean_Data!L3460,2)</f>
        <v>0</v>
      </c>
    </row>
    <row r="3461" spans="1:3" x14ac:dyDescent="0.3">
      <c r="A3461">
        <f>Clean_Data!F3461*Clean_Data!G3461*(1-Clean_Data!H3461)</f>
        <v>294.31709999999993</v>
      </c>
      <c r="B3461" t="str">
        <f>IF(ROUND(A3461,2)=ROUND(Clean_Data!L3461,2),"OK","ERROR")</f>
        <v>OK</v>
      </c>
      <c r="C3461" s="4">
        <f>ROUND(A3461-Clean_Data!L3461,2)</f>
        <v>0</v>
      </c>
    </row>
    <row r="3462" spans="1:3" x14ac:dyDescent="0.3">
      <c r="A3462">
        <f>Clean_Data!F3462*Clean_Data!G3462*(1-Clean_Data!H3462)</f>
        <v>878.49840000000006</v>
      </c>
      <c r="B3462" t="str">
        <f>IF(ROUND(A3462,2)=ROUND(Clean_Data!L3462,2),"OK","ERROR")</f>
        <v>OK</v>
      </c>
      <c r="C3462" s="4">
        <f>ROUND(A3462-Clean_Data!L3462,2)</f>
        <v>0</v>
      </c>
    </row>
    <row r="3463" spans="1:3" x14ac:dyDescent="0.3">
      <c r="A3463">
        <f>Clean_Data!F3463*Clean_Data!G3463*(1-Clean_Data!H3463)</f>
        <v>249.94970000000001</v>
      </c>
      <c r="B3463" t="str">
        <f>IF(ROUND(A3463,2)=ROUND(Clean_Data!L3463,2),"OK","ERROR")</f>
        <v>OK</v>
      </c>
      <c r="C3463" s="4">
        <f>ROUND(A3463-Clean_Data!L3463,2)</f>
        <v>0</v>
      </c>
    </row>
    <row r="3464" spans="1:3" x14ac:dyDescent="0.3">
      <c r="A3464">
        <f>Clean_Data!F3464*Clean_Data!G3464*(1-Clean_Data!H3464)</f>
        <v>1163.0651999999998</v>
      </c>
      <c r="B3464" t="str">
        <f>IF(ROUND(A3464,2)=ROUND(Clean_Data!L3464,2),"OK","ERROR")</f>
        <v>OK</v>
      </c>
      <c r="C3464" s="4">
        <f>ROUND(A3464-Clean_Data!L3464,2)</f>
        <v>0</v>
      </c>
    </row>
    <row r="3465" spans="1:3" x14ac:dyDescent="0.3">
      <c r="A3465">
        <f>Clean_Data!F3465*Clean_Data!G3465*(1-Clean_Data!H3465)</f>
        <v>54.369599999999998</v>
      </c>
      <c r="B3465" t="str">
        <f>IF(ROUND(A3465,2)=ROUND(Clean_Data!L3465,2),"OK","ERROR")</f>
        <v>OK</v>
      </c>
      <c r="C3465" s="4">
        <f>ROUND(A3465-Clean_Data!L3465,2)</f>
        <v>0</v>
      </c>
    </row>
    <row r="3466" spans="1:3" x14ac:dyDescent="0.3">
      <c r="A3466">
        <f>Clean_Data!F3466*Clean_Data!G3466*(1-Clean_Data!H3466)</f>
        <v>541.5616</v>
      </c>
      <c r="B3466" t="str">
        <f>IF(ROUND(A3466,2)=ROUND(Clean_Data!L3466,2),"OK","ERROR")</f>
        <v>OK</v>
      </c>
      <c r="C3466" s="4">
        <f>ROUND(A3466-Clean_Data!L3466,2)</f>
        <v>0</v>
      </c>
    </row>
    <row r="3467" spans="1:3" x14ac:dyDescent="0.3">
      <c r="A3467">
        <f>Clean_Data!F3467*Clean_Data!G3467*(1-Clean_Data!H3467)</f>
        <v>1566.55</v>
      </c>
      <c r="B3467" t="str">
        <f>IF(ROUND(A3467,2)=ROUND(Clean_Data!L3467,2),"OK","ERROR")</f>
        <v>OK</v>
      </c>
      <c r="C3467" s="4">
        <f>ROUND(A3467-Clean_Data!L3467,2)</f>
        <v>0</v>
      </c>
    </row>
    <row r="3468" spans="1:3" x14ac:dyDescent="0.3">
      <c r="A3468">
        <f>Clean_Data!F3468*Clean_Data!G3468*(1-Clean_Data!H3468)</f>
        <v>1775.2</v>
      </c>
      <c r="B3468" t="str">
        <f>IF(ROUND(A3468,2)=ROUND(Clean_Data!L3468,2),"OK","ERROR")</f>
        <v>OK</v>
      </c>
      <c r="C3468" s="4">
        <f>ROUND(A3468-Clean_Data!L3468,2)</f>
        <v>0</v>
      </c>
    </row>
    <row r="3469" spans="1:3" x14ac:dyDescent="0.3">
      <c r="A3469">
        <f>Clean_Data!F3469*Clean_Data!G3469*(1-Clean_Data!H3469)</f>
        <v>2981.2859999999996</v>
      </c>
      <c r="B3469" t="str">
        <f>IF(ROUND(A3469,2)=ROUND(Clean_Data!L3469,2),"OK","ERROR")</f>
        <v>OK</v>
      </c>
      <c r="C3469" s="4">
        <f>ROUND(A3469-Clean_Data!L3469,2)</f>
        <v>0</v>
      </c>
    </row>
    <row r="3470" spans="1:3" x14ac:dyDescent="0.3">
      <c r="A3470">
        <f>Clean_Data!F3470*Clean_Data!G3470*(1-Clean_Data!H3470)</f>
        <v>232.61280000000002</v>
      </c>
      <c r="B3470" t="str">
        <f>IF(ROUND(A3470,2)=ROUND(Clean_Data!L3470,2),"OK","ERROR")</f>
        <v>OK</v>
      </c>
      <c r="C3470" s="4">
        <f>ROUND(A3470-Clean_Data!L3470,2)</f>
        <v>0</v>
      </c>
    </row>
    <row r="3471" spans="1:3" x14ac:dyDescent="0.3">
      <c r="A3471">
        <f>Clean_Data!F3471*Clean_Data!G3471*(1-Clean_Data!H3471)</f>
        <v>81.585000000000008</v>
      </c>
      <c r="B3471" t="str">
        <f>IF(ROUND(A3471,2)=ROUND(Clean_Data!L3471,2),"OK","ERROR")</f>
        <v>OK</v>
      </c>
      <c r="C3471" s="4">
        <f>ROUND(A3471-Clean_Data!L3471,2)</f>
        <v>0</v>
      </c>
    </row>
    <row r="3472" spans="1:3" x14ac:dyDescent="0.3">
      <c r="A3472">
        <f>Clean_Data!F3472*Clean_Data!G3472*(1-Clean_Data!H3472)</f>
        <v>2857.96</v>
      </c>
      <c r="B3472" t="str">
        <f>IF(ROUND(A3472,2)=ROUND(Clean_Data!L3472,2),"OK","ERROR")</f>
        <v>OK</v>
      </c>
      <c r="C3472" s="4">
        <f>ROUND(A3472-Clean_Data!L3472,2)</f>
        <v>0</v>
      </c>
    </row>
    <row r="3473" spans="1:3" x14ac:dyDescent="0.3">
      <c r="A3473">
        <f>Clean_Data!F3473*Clean_Data!G3473*(1-Clean_Data!H3473)</f>
        <v>1067.2464</v>
      </c>
      <c r="B3473" t="str">
        <f>IF(ROUND(A3473,2)=ROUND(Clean_Data!L3473,2),"OK","ERROR")</f>
        <v>OK</v>
      </c>
      <c r="C3473" s="4">
        <f>ROUND(A3473-Clean_Data!L3473,2)</f>
        <v>0</v>
      </c>
    </row>
    <row r="3474" spans="1:3" x14ac:dyDescent="0.3">
      <c r="A3474">
        <f>Clean_Data!F3474*Clean_Data!G3474*(1-Clean_Data!H3474)</f>
        <v>46.5336</v>
      </c>
      <c r="B3474" t="str">
        <f>IF(ROUND(A3474,2)=ROUND(Clean_Data!L3474,2),"OK","ERROR")</f>
        <v>OK</v>
      </c>
      <c r="C3474" s="4">
        <f>ROUND(A3474-Clean_Data!L3474,2)</f>
        <v>0</v>
      </c>
    </row>
    <row r="3475" spans="1:3" x14ac:dyDescent="0.3">
      <c r="A3475">
        <f>Clean_Data!F3475*Clean_Data!G3475*(1-Clean_Data!H3475)</f>
        <v>479.66800000000001</v>
      </c>
      <c r="B3475" t="str">
        <f>IF(ROUND(A3475,2)=ROUND(Clean_Data!L3475,2),"OK","ERROR")</f>
        <v>OK</v>
      </c>
      <c r="C3475" s="4">
        <f>ROUND(A3475-Clean_Data!L3475,2)</f>
        <v>0</v>
      </c>
    </row>
    <row r="3476" spans="1:3" x14ac:dyDescent="0.3">
      <c r="A3476">
        <f>Clean_Data!F3476*Clean_Data!G3476*(1-Clean_Data!H3476)</f>
        <v>192.04079999999999</v>
      </c>
      <c r="B3476" t="str">
        <f>IF(ROUND(A3476,2)=ROUND(Clean_Data!L3476,2),"OK","ERROR")</f>
        <v>OK</v>
      </c>
      <c r="C3476" s="4">
        <f>ROUND(A3476-Clean_Data!L3476,2)</f>
        <v>0</v>
      </c>
    </row>
    <row r="3477" spans="1:3" x14ac:dyDescent="0.3">
      <c r="A3477">
        <f>Clean_Data!F3477*Clean_Data!G3477*(1-Clean_Data!H3477)</f>
        <v>1601.1210000000001</v>
      </c>
      <c r="B3477" t="str">
        <f>IF(ROUND(A3477,2)=ROUND(Clean_Data!L3477,2),"OK","ERROR")</f>
        <v>OK</v>
      </c>
      <c r="C3477" s="4">
        <f>ROUND(A3477-Clean_Data!L3477,2)</f>
        <v>0</v>
      </c>
    </row>
    <row r="3478" spans="1:3" x14ac:dyDescent="0.3">
      <c r="A3478">
        <f>Clean_Data!F3478*Clean_Data!G3478*(1-Clean_Data!H3478)</f>
        <v>576.32119999999986</v>
      </c>
      <c r="B3478" t="str">
        <f>IF(ROUND(A3478,2)=ROUND(Clean_Data!L3478,2),"OK","ERROR")</f>
        <v>OK</v>
      </c>
      <c r="C3478" s="4">
        <f>ROUND(A3478-Clean_Data!L3478,2)</f>
        <v>0</v>
      </c>
    </row>
    <row r="3479" spans="1:3" x14ac:dyDescent="0.3">
      <c r="A3479">
        <f>Clean_Data!F3479*Clean_Data!G3479*(1-Clean_Data!H3479)</f>
        <v>1093.2864</v>
      </c>
      <c r="B3479" t="str">
        <f>IF(ROUND(A3479,2)=ROUND(Clean_Data!L3479,2),"OK","ERROR")</f>
        <v>OK</v>
      </c>
      <c r="C3479" s="4">
        <f>ROUND(A3479-Clean_Data!L3479,2)</f>
        <v>0</v>
      </c>
    </row>
    <row r="3480" spans="1:3" x14ac:dyDescent="0.3">
      <c r="A3480">
        <f>Clean_Data!F3480*Clean_Data!G3480*(1-Clean_Data!H3480)</f>
        <v>847.16249999999991</v>
      </c>
      <c r="B3480" t="str">
        <f>IF(ROUND(A3480,2)=ROUND(Clean_Data!L3480,2),"OK","ERROR")</f>
        <v>OK</v>
      </c>
      <c r="C3480" s="4">
        <f>ROUND(A3480-Clean_Data!L3480,2)</f>
        <v>0</v>
      </c>
    </row>
    <row r="3481" spans="1:3" x14ac:dyDescent="0.3">
      <c r="A3481">
        <f>Clean_Data!F3481*Clean_Data!G3481*(1-Clean_Data!H3481)</f>
        <v>884.98799999999994</v>
      </c>
      <c r="B3481" t="str">
        <f>IF(ROUND(A3481,2)=ROUND(Clean_Data!L3481,2),"OK","ERROR")</f>
        <v>OK</v>
      </c>
      <c r="C3481" s="4">
        <f>ROUND(A3481-Clean_Data!L3481,2)</f>
        <v>0</v>
      </c>
    </row>
    <row r="3482" spans="1:3" x14ac:dyDescent="0.3">
      <c r="A3482">
        <f>Clean_Data!F3482*Clean_Data!G3482*(1-Clean_Data!H3482)</f>
        <v>578.91239999999993</v>
      </c>
      <c r="B3482" t="str">
        <f>IF(ROUND(A3482,2)=ROUND(Clean_Data!L3482,2),"OK","ERROR")</f>
        <v>OK</v>
      </c>
      <c r="C3482" s="4">
        <f>ROUND(A3482-Clean_Data!L3482,2)</f>
        <v>0</v>
      </c>
    </row>
    <row r="3483" spans="1:3" x14ac:dyDescent="0.3">
      <c r="A3483">
        <f>Clean_Data!F3483*Clean_Data!G3483*(1-Clean_Data!H3483)</f>
        <v>116.53599999999999</v>
      </c>
      <c r="B3483" t="str">
        <f>IF(ROUND(A3483,2)=ROUND(Clean_Data!L3483,2),"OK","ERROR")</f>
        <v>OK</v>
      </c>
      <c r="C3483" s="4">
        <f>ROUND(A3483-Clean_Data!L3483,2)</f>
        <v>0</v>
      </c>
    </row>
    <row r="3484" spans="1:3" x14ac:dyDescent="0.3">
      <c r="A3484">
        <f>Clean_Data!F3484*Clean_Data!G3484*(1-Clean_Data!H3484)</f>
        <v>856.98</v>
      </c>
      <c r="B3484" t="str">
        <f>IF(ROUND(A3484,2)=ROUND(Clean_Data!L3484,2),"OK","ERROR")</f>
        <v>OK</v>
      </c>
      <c r="C3484" s="4">
        <f>ROUND(A3484-Clean_Data!L3484,2)</f>
        <v>0</v>
      </c>
    </row>
    <row r="3485" spans="1:3" x14ac:dyDescent="0.3">
      <c r="A3485">
        <f>Clean_Data!F3485*Clean_Data!G3485*(1-Clean_Data!H3485)</f>
        <v>863.69490000000008</v>
      </c>
      <c r="B3485" t="str">
        <f>IF(ROUND(A3485,2)=ROUND(Clean_Data!L3485,2),"OK","ERROR")</f>
        <v>OK</v>
      </c>
      <c r="C3485" s="4">
        <f>ROUND(A3485-Clean_Data!L3485,2)</f>
        <v>0</v>
      </c>
    </row>
    <row r="3486" spans="1:3" x14ac:dyDescent="0.3">
      <c r="A3486">
        <f>Clean_Data!F3486*Clean_Data!G3486*(1-Clean_Data!H3486)</f>
        <v>2133.42</v>
      </c>
      <c r="B3486" t="str">
        <f>IF(ROUND(A3486,2)=ROUND(Clean_Data!L3486,2),"OK","ERROR")</f>
        <v>OK</v>
      </c>
      <c r="C3486" s="4">
        <f>ROUND(A3486-Clean_Data!L3486,2)</f>
        <v>0</v>
      </c>
    </row>
    <row r="3487" spans="1:3" x14ac:dyDescent="0.3">
      <c r="A3487">
        <f>Clean_Data!F3487*Clean_Data!G3487*(1-Clean_Data!H3487)</f>
        <v>1552.6595999999997</v>
      </c>
      <c r="B3487" t="str">
        <f>IF(ROUND(A3487,2)=ROUND(Clean_Data!L3487,2),"OK","ERROR")</f>
        <v>OK</v>
      </c>
      <c r="C3487" s="4">
        <f>ROUND(A3487-Clean_Data!L3487,2)</f>
        <v>0</v>
      </c>
    </row>
    <row r="3488" spans="1:3" x14ac:dyDescent="0.3">
      <c r="A3488">
        <f>Clean_Data!F3488*Clean_Data!G3488*(1-Clean_Data!H3488)</f>
        <v>454.41</v>
      </c>
      <c r="B3488" t="str">
        <f>IF(ROUND(A3488,2)=ROUND(Clean_Data!L3488,2),"OK","ERROR")</f>
        <v>OK</v>
      </c>
      <c r="C3488" s="4">
        <f>ROUND(A3488-Clean_Data!L3488,2)</f>
        <v>0</v>
      </c>
    </row>
    <row r="3489" spans="1:3" x14ac:dyDescent="0.3">
      <c r="A3489">
        <f>Clean_Data!F3489*Clean_Data!G3489*(1-Clean_Data!H3489)</f>
        <v>2858.8140000000003</v>
      </c>
      <c r="B3489" t="str">
        <f>IF(ROUND(A3489,2)=ROUND(Clean_Data!L3489,2),"OK","ERROR")</f>
        <v>OK</v>
      </c>
      <c r="C3489" s="4">
        <f>ROUND(A3489-Clean_Data!L3489,2)</f>
        <v>0</v>
      </c>
    </row>
    <row r="3490" spans="1:3" x14ac:dyDescent="0.3">
      <c r="A3490">
        <f>Clean_Data!F3490*Clean_Data!G3490*(1-Clean_Data!H3490)</f>
        <v>1779.0959999999998</v>
      </c>
      <c r="B3490" t="str">
        <f>IF(ROUND(A3490,2)=ROUND(Clean_Data!L3490,2),"OK","ERROR")</f>
        <v>OK</v>
      </c>
      <c r="C3490" s="4">
        <f>ROUND(A3490-Clean_Data!L3490,2)</f>
        <v>0</v>
      </c>
    </row>
    <row r="3491" spans="1:3" x14ac:dyDescent="0.3">
      <c r="A3491">
        <f>Clean_Data!F3491*Clean_Data!G3491*(1-Clean_Data!H3491)</f>
        <v>324.72299999999996</v>
      </c>
      <c r="B3491" t="str">
        <f>IF(ROUND(A3491,2)=ROUND(Clean_Data!L3491,2),"OK","ERROR")</f>
        <v>OK</v>
      </c>
      <c r="C3491" s="4">
        <f>ROUND(A3491-Clean_Data!L3491,2)</f>
        <v>0</v>
      </c>
    </row>
    <row r="3492" spans="1:3" x14ac:dyDescent="0.3">
      <c r="A3492">
        <f>Clean_Data!F3492*Clean_Data!G3492*(1-Clean_Data!H3492)</f>
        <v>194.7088</v>
      </c>
      <c r="B3492" t="str">
        <f>IF(ROUND(A3492,2)=ROUND(Clean_Data!L3492,2),"OK","ERROR")</f>
        <v>OK</v>
      </c>
      <c r="C3492" s="4">
        <f>ROUND(A3492-Clean_Data!L3492,2)</f>
        <v>0</v>
      </c>
    </row>
    <row r="3493" spans="1:3" x14ac:dyDescent="0.3">
      <c r="A3493">
        <f>Clean_Data!F3493*Clean_Data!G3493*(1-Clean_Data!H3493)</f>
        <v>613.65300000000002</v>
      </c>
      <c r="B3493" t="str">
        <f>IF(ROUND(A3493,2)=ROUND(Clean_Data!L3493,2),"OK","ERROR")</f>
        <v>OK</v>
      </c>
      <c r="C3493" s="4">
        <f>ROUND(A3493-Clean_Data!L3493,2)</f>
        <v>0</v>
      </c>
    </row>
    <row r="3494" spans="1:3" x14ac:dyDescent="0.3">
      <c r="A3494">
        <f>Clean_Data!F3494*Clean_Data!G3494*(1-Clean_Data!H3494)</f>
        <v>476.66079999999999</v>
      </c>
      <c r="B3494" t="str">
        <f>IF(ROUND(A3494,2)=ROUND(Clean_Data!L3494,2),"OK","ERROR")</f>
        <v>OK</v>
      </c>
      <c r="C3494" s="4">
        <f>ROUND(A3494-Clean_Data!L3494,2)</f>
        <v>0</v>
      </c>
    </row>
    <row r="3495" spans="1:3" x14ac:dyDescent="0.3">
      <c r="A3495">
        <f>Clean_Data!F3495*Clean_Data!G3495*(1-Clean_Data!H3495)</f>
        <v>415.30319999999995</v>
      </c>
      <c r="B3495" t="str">
        <f>IF(ROUND(A3495,2)=ROUND(Clean_Data!L3495,2),"OK","ERROR")</f>
        <v>OK</v>
      </c>
      <c r="C3495" s="4">
        <f>ROUND(A3495-Clean_Data!L3495,2)</f>
        <v>0</v>
      </c>
    </row>
    <row r="3496" spans="1:3" x14ac:dyDescent="0.3">
      <c r="A3496">
        <f>Clean_Data!F3496*Clean_Data!G3496*(1-Clean_Data!H3496)</f>
        <v>1058.4681</v>
      </c>
      <c r="B3496" t="str">
        <f>IF(ROUND(A3496,2)=ROUND(Clean_Data!L3496,2),"OK","ERROR")</f>
        <v>OK</v>
      </c>
      <c r="C3496" s="4">
        <f>ROUND(A3496-Clean_Data!L3496,2)</f>
        <v>0</v>
      </c>
    </row>
    <row r="3497" spans="1:3" x14ac:dyDescent="0.3">
      <c r="A3497">
        <f>Clean_Data!F3497*Clean_Data!G3497*(1-Clean_Data!H3497)</f>
        <v>317.65979999999996</v>
      </c>
      <c r="B3497" t="str">
        <f>IF(ROUND(A3497,2)=ROUND(Clean_Data!L3497,2),"OK","ERROR")</f>
        <v>OK</v>
      </c>
      <c r="C3497" s="4">
        <f>ROUND(A3497-Clean_Data!L3497,2)</f>
        <v>0</v>
      </c>
    </row>
    <row r="3498" spans="1:3" x14ac:dyDescent="0.3">
      <c r="A3498">
        <f>Clean_Data!F3498*Clean_Data!G3498*(1-Clean_Data!H3498)</f>
        <v>696.36959999999999</v>
      </c>
      <c r="B3498" t="str">
        <f>IF(ROUND(A3498,2)=ROUND(Clean_Data!L3498,2),"OK","ERROR")</f>
        <v>OK</v>
      </c>
      <c r="C3498" s="4">
        <f>ROUND(A3498-Clean_Data!L3498,2)</f>
        <v>0</v>
      </c>
    </row>
    <row r="3499" spans="1:3" x14ac:dyDescent="0.3">
      <c r="A3499">
        <f>Clean_Data!F3499*Clean_Data!G3499*(1-Clean_Data!H3499)</f>
        <v>1024.3529999999998</v>
      </c>
      <c r="B3499" t="str">
        <f>IF(ROUND(A3499,2)=ROUND(Clean_Data!L3499,2),"OK","ERROR")</f>
        <v>OK</v>
      </c>
      <c r="C3499" s="4">
        <f>ROUND(A3499-Clean_Data!L3499,2)</f>
        <v>0</v>
      </c>
    </row>
    <row r="3500" spans="1:3" x14ac:dyDescent="0.3">
      <c r="A3500">
        <f>Clean_Data!F3500*Clean_Data!G3500*(1-Clean_Data!H3500)</f>
        <v>871.53120000000001</v>
      </c>
      <c r="B3500" t="str">
        <f>IF(ROUND(A3500,2)=ROUND(Clean_Data!L3500,2),"OK","ERROR")</f>
        <v>OK</v>
      </c>
      <c r="C3500" s="4">
        <f>ROUND(A3500-Clean_Data!L3500,2)</f>
        <v>0</v>
      </c>
    </row>
    <row r="3501" spans="1:3" x14ac:dyDescent="0.3">
      <c r="A3501">
        <f>Clean_Data!F3501*Clean_Data!G3501*(1-Clean_Data!H3501)</f>
        <v>1724.6790000000001</v>
      </c>
      <c r="B3501" t="str">
        <f>IF(ROUND(A3501,2)=ROUND(Clean_Data!L3501,2),"OK","ERROR")</f>
        <v>OK</v>
      </c>
      <c r="C3501" s="4">
        <f>ROUND(A3501-Clean_Data!L3501,2)</f>
        <v>0</v>
      </c>
    </row>
    <row r="3502" spans="1:3" x14ac:dyDescent="0.3">
      <c r="A3502">
        <f>Clean_Data!F3502*Clean_Data!G3502*(1-Clean_Data!H3502)</f>
        <v>484.41899999999998</v>
      </c>
      <c r="B3502" t="str">
        <f>IF(ROUND(A3502,2)=ROUND(Clean_Data!L3502,2),"OK","ERROR")</f>
        <v>OK</v>
      </c>
      <c r="C3502" s="4">
        <f>ROUND(A3502-Clean_Data!L3502,2)</f>
        <v>0</v>
      </c>
    </row>
    <row r="3503" spans="1:3" x14ac:dyDescent="0.3">
      <c r="A3503">
        <f>Clean_Data!F3503*Clean_Data!G3503*(1-Clean_Data!H3503)</f>
        <v>2541.3695999999995</v>
      </c>
      <c r="B3503" t="str">
        <f>IF(ROUND(A3503,2)=ROUND(Clean_Data!L3503,2),"OK","ERROR")</f>
        <v>OK</v>
      </c>
      <c r="C3503" s="4">
        <f>ROUND(A3503-Clean_Data!L3503,2)</f>
        <v>0</v>
      </c>
    </row>
    <row r="3504" spans="1:3" x14ac:dyDescent="0.3">
      <c r="A3504">
        <f>Clean_Data!F3504*Clean_Data!G3504*(1-Clean_Data!H3504)</f>
        <v>1229.3127000000002</v>
      </c>
      <c r="B3504" t="str">
        <f>IF(ROUND(A3504,2)=ROUND(Clean_Data!L3504,2),"OK","ERROR")</f>
        <v>OK</v>
      </c>
      <c r="C3504" s="4">
        <f>ROUND(A3504-Clean_Data!L3504,2)</f>
        <v>0</v>
      </c>
    </row>
    <row r="3505" spans="1:3" x14ac:dyDescent="0.3">
      <c r="A3505">
        <f>Clean_Data!F3505*Clean_Data!G3505*(1-Clean_Data!H3505)</f>
        <v>292.98239999999998</v>
      </c>
      <c r="B3505" t="str">
        <f>IF(ROUND(A3505,2)=ROUND(Clean_Data!L3505,2),"OK","ERROR")</f>
        <v>OK</v>
      </c>
      <c r="C3505" s="4">
        <f>ROUND(A3505-Clean_Data!L3505,2)</f>
        <v>0</v>
      </c>
    </row>
    <row r="3506" spans="1:3" x14ac:dyDescent="0.3">
      <c r="A3506">
        <f>Clean_Data!F3506*Clean_Data!G3506*(1-Clean_Data!H3506)</f>
        <v>925.21979999999996</v>
      </c>
      <c r="B3506" t="str">
        <f>IF(ROUND(A3506,2)=ROUND(Clean_Data!L3506,2),"OK","ERROR")</f>
        <v>OK</v>
      </c>
      <c r="C3506" s="4">
        <f>ROUND(A3506-Clean_Data!L3506,2)</f>
        <v>0</v>
      </c>
    </row>
    <row r="3507" spans="1:3" x14ac:dyDescent="0.3">
      <c r="A3507">
        <f>Clean_Data!F3507*Clean_Data!G3507*(1-Clean_Data!H3507)</f>
        <v>262.91079999999999</v>
      </c>
      <c r="B3507" t="str">
        <f>IF(ROUND(A3507,2)=ROUND(Clean_Data!L3507,2),"OK","ERROR")</f>
        <v>OK</v>
      </c>
      <c r="C3507" s="4">
        <f>ROUND(A3507-Clean_Data!L3507,2)</f>
        <v>0</v>
      </c>
    </row>
    <row r="3508" spans="1:3" x14ac:dyDescent="0.3">
      <c r="A3508">
        <f>Clean_Data!F3508*Clean_Data!G3508*(1-Clean_Data!H3508)</f>
        <v>1710.7845000000002</v>
      </c>
      <c r="B3508" t="str">
        <f>IF(ROUND(A3508,2)=ROUND(Clean_Data!L3508,2),"OK","ERROR")</f>
        <v>OK</v>
      </c>
      <c r="C3508" s="4">
        <f>ROUND(A3508-Clean_Data!L3508,2)</f>
        <v>0</v>
      </c>
    </row>
    <row r="3509" spans="1:3" x14ac:dyDescent="0.3">
      <c r="A3509">
        <f>Clean_Data!F3509*Clean_Data!G3509*(1-Clean_Data!H3509)</f>
        <v>2105.7315999999996</v>
      </c>
      <c r="B3509" t="str">
        <f>IF(ROUND(A3509,2)=ROUND(Clean_Data!L3509,2),"OK","ERROR")</f>
        <v>OK</v>
      </c>
      <c r="C3509" s="4">
        <f>ROUND(A3509-Clean_Data!L3509,2)</f>
        <v>0</v>
      </c>
    </row>
    <row r="3510" spans="1:3" x14ac:dyDescent="0.3">
      <c r="A3510">
        <f>Clean_Data!F3510*Clean_Data!G3510*(1-Clean_Data!H3510)</f>
        <v>1816.4736</v>
      </c>
      <c r="B3510" t="str">
        <f>IF(ROUND(A3510,2)=ROUND(Clean_Data!L3510,2),"OK","ERROR")</f>
        <v>OK</v>
      </c>
      <c r="C3510" s="4">
        <f>ROUND(A3510-Clean_Data!L3510,2)</f>
        <v>0</v>
      </c>
    </row>
    <row r="3511" spans="1:3" x14ac:dyDescent="0.3">
      <c r="A3511">
        <f>Clean_Data!F3511*Clean_Data!G3511*(1-Clean_Data!H3511)</f>
        <v>466.07400000000001</v>
      </c>
      <c r="B3511" t="str">
        <f>IF(ROUND(A3511,2)=ROUND(Clean_Data!L3511,2),"OK","ERROR")</f>
        <v>OK</v>
      </c>
      <c r="C3511" s="4">
        <f>ROUND(A3511-Clean_Data!L3511,2)</f>
        <v>0</v>
      </c>
    </row>
    <row r="3512" spans="1:3" x14ac:dyDescent="0.3">
      <c r="A3512">
        <f>Clean_Data!F3512*Clean_Data!G3512*(1-Clean_Data!H3512)</f>
        <v>2377.7774999999997</v>
      </c>
      <c r="B3512" t="str">
        <f>IF(ROUND(A3512,2)=ROUND(Clean_Data!L3512,2),"OK","ERROR")</f>
        <v>OK</v>
      </c>
      <c r="C3512" s="4">
        <f>ROUND(A3512-Clean_Data!L3512,2)</f>
        <v>0</v>
      </c>
    </row>
    <row r="3513" spans="1:3" x14ac:dyDescent="0.3">
      <c r="A3513">
        <f>Clean_Data!F3513*Clean_Data!G3513*(1-Clean_Data!H3513)</f>
        <v>659.28</v>
      </c>
      <c r="B3513" t="str">
        <f>IF(ROUND(A3513,2)=ROUND(Clean_Data!L3513,2),"OK","ERROR")</f>
        <v>OK</v>
      </c>
      <c r="C3513" s="4">
        <f>ROUND(A3513-Clean_Data!L3513,2)</f>
        <v>0</v>
      </c>
    </row>
    <row r="3514" spans="1:3" x14ac:dyDescent="0.3">
      <c r="A3514">
        <f>Clean_Data!F3514*Clean_Data!G3514*(1-Clean_Data!H3514)</f>
        <v>313.22919999999999</v>
      </c>
      <c r="B3514" t="str">
        <f>IF(ROUND(A3514,2)=ROUND(Clean_Data!L3514,2),"OK","ERROR")</f>
        <v>OK</v>
      </c>
      <c r="C3514" s="4">
        <f>ROUND(A3514-Clean_Data!L3514,2)</f>
        <v>0</v>
      </c>
    </row>
    <row r="3515" spans="1:3" x14ac:dyDescent="0.3">
      <c r="A3515">
        <f>Clean_Data!F3515*Clean_Data!G3515*(1-Clean_Data!H3515)</f>
        <v>377.72639999999996</v>
      </c>
      <c r="B3515" t="str">
        <f>IF(ROUND(A3515,2)=ROUND(Clean_Data!L3515,2),"OK","ERROR")</f>
        <v>OK</v>
      </c>
      <c r="C3515" s="4">
        <f>ROUND(A3515-Clean_Data!L3515,2)</f>
        <v>0</v>
      </c>
    </row>
    <row r="3516" spans="1:3" x14ac:dyDescent="0.3">
      <c r="A3516">
        <f>Clean_Data!F3516*Clean_Data!G3516*(1-Clean_Data!H3516)</f>
        <v>2093.9982</v>
      </c>
      <c r="B3516" t="str">
        <f>IF(ROUND(A3516,2)=ROUND(Clean_Data!L3516,2),"OK","ERROR")</f>
        <v>OK</v>
      </c>
      <c r="C3516" s="4">
        <f>ROUND(A3516-Clean_Data!L3516,2)</f>
        <v>0</v>
      </c>
    </row>
    <row r="3517" spans="1:3" x14ac:dyDescent="0.3">
      <c r="A3517">
        <f>Clean_Data!F3517*Clean_Data!G3517*(1-Clean_Data!H3517)</f>
        <v>1615.0804000000001</v>
      </c>
      <c r="B3517" t="str">
        <f>IF(ROUND(A3517,2)=ROUND(Clean_Data!L3517,2),"OK","ERROR")</f>
        <v>OK</v>
      </c>
      <c r="C3517" s="4">
        <f>ROUND(A3517-Clean_Data!L3517,2)</f>
        <v>0</v>
      </c>
    </row>
    <row r="3518" spans="1:3" x14ac:dyDescent="0.3">
      <c r="A3518">
        <f>Clean_Data!F3518*Clean_Data!G3518*(1-Clean_Data!H3518)</f>
        <v>581.33400000000006</v>
      </c>
      <c r="B3518" t="str">
        <f>IF(ROUND(A3518,2)=ROUND(Clean_Data!L3518,2),"OK","ERROR")</f>
        <v>OK</v>
      </c>
      <c r="C3518" s="4">
        <f>ROUND(A3518-Clean_Data!L3518,2)</f>
        <v>0</v>
      </c>
    </row>
    <row r="3519" spans="1:3" x14ac:dyDescent="0.3">
      <c r="A3519">
        <f>Clean_Data!F3519*Clean_Data!G3519*(1-Clean_Data!H3519)</f>
        <v>1019.1924000000001</v>
      </c>
      <c r="B3519" t="str">
        <f>IF(ROUND(A3519,2)=ROUND(Clean_Data!L3519,2),"OK","ERROR")</f>
        <v>OK</v>
      </c>
      <c r="C3519" s="4">
        <f>ROUND(A3519-Clean_Data!L3519,2)</f>
        <v>0</v>
      </c>
    </row>
    <row r="3520" spans="1:3" x14ac:dyDescent="0.3">
      <c r="A3520">
        <f>Clean_Data!F3520*Clean_Data!G3520*(1-Clean_Data!H3520)</f>
        <v>731.2396</v>
      </c>
      <c r="B3520" t="str">
        <f>IF(ROUND(A3520,2)=ROUND(Clean_Data!L3520,2),"OK","ERROR")</f>
        <v>OK</v>
      </c>
      <c r="C3520" s="4">
        <f>ROUND(A3520-Clean_Data!L3520,2)</f>
        <v>0</v>
      </c>
    </row>
    <row r="3521" spans="1:3" x14ac:dyDescent="0.3">
      <c r="A3521">
        <f>Clean_Data!F3521*Clean_Data!G3521*(1-Clean_Data!H3521)</f>
        <v>341.75520000000006</v>
      </c>
      <c r="B3521" t="str">
        <f>IF(ROUND(A3521,2)=ROUND(Clean_Data!L3521,2),"OK","ERROR")</f>
        <v>OK</v>
      </c>
      <c r="C3521" s="4">
        <f>ROUND(A3521-Clean_Data!L3521,2)</f>
        <v>0</v>
      </c>
    </row>
    <row r="3522" spans="1:3" x14ac:dyDescent="0.3">
      <c r="A3522">
        <f>Clean_Data!F3522*Clean_Data!G3522*(1-Clean_Data!H3522)</f>
        <v>1536.84</v>
      </c>
      <c r="B3522" t="str">
        <f>IF(ROUND(A3522,2)=ROUND(Clean_Data!L3522,2),"OK","ERROR")</f>
        <v>OK</v>
      </c>
      <c r="C3522" s="4">
        <f>ROUND(A3522-Clean_Data!L3522,2)</f>
        <v>0</v>
      </c>
    </row>
    <row r="3523" spans="1:3" x14ac:dyDescent="0.3">
      <c r="A3523">
        <f>Clean_Data!F3523*Clean_Data!G3523*(1-Clean_Data!H3523)</f>
        <v>2212.7891999999997</v>
      </c>
      <c r="B3523" t="str">
        <f>IF(ROUND(A3523,2)=ROUND(Clean_Data!L3523,2),"OK","ERROR")</f>
        <v>OK</v>
      </c>
      <c r="C3523" s="4">
        <f>ROUND(A3523-Clean_Data!L3523,2)</f>
        <v>0</v>
      </c>
    </row>
    <row r="3524" spans="1:3" x14ac:dyDescent="0.3">
      <c r="A3524">
        <f>Clean_Data!F3524*Clean_Data!G3524*(1-Clean_Data!H3524)</f>
        <v>455.30939999999998</v>
      </c>
      <c r="B3524" t="str">
        <f>IF(ROUND(A3524,2)=ROUND(Clean_Data!L3524,2),"OK","ERROR")</f>
        <v>OK</v>
      </c>
      <c r="C3524" s="4">
        <f>ROUND(A3524-Clean_Data!L3524,2)</f>
        <v>0</v>
      </c>
    </row>
    <row r="3525" spans="1:3" x14ac:dyDescent="0.3">
      <c r="A3525">
        <f>Clean_Data!F3525*Clean_Data!G3525*(1-Clean_Data!H3525)</f>
        <v>204.17169999999999</v>
      </c>
      <c r="B3525" t="str">
        <f>IF(ROUND(A3525,2)=ROUND(Clean_Data!L3525,2),"OK","ERROR")</f>
        <v>OK</v>
      </c>
      <c r="C3525" s="4">
        <f>ROUND(A3525-Clean_Data!L3525,2)</f>
        <v>0</v>
      </c>
    </row>
    <row r="3526" spans="1:3" x14ac:dyDescent="0.3">
      <c r="A3526">
        <f>Clean_Data!F3526*Clean_Data!G3526*(1-Clean_Data!H3526)</f>
        <v>1125.5201999999999</v>
      </c>
      <c r="B3526" t="str">
        <f>IF(ROUND(A3526,2)=ROUND(Clean_Data!L3526,2),"OK","ERROR")</f>
        <v>OK</v>
      </c>
      <c r="C3526" s="4">
        <f>ROUND(A3526-Clean_Data!L3526,2)</f>
        <v>0</v>
      </c>
    </row>
    <row r="3527" spans="1:3" x14ac:dyDescent="0.3">
      <c r="A3527">
        <f>Clean_Data!F3527*Clean_Data!G3527*(1-Clean_Data!H3527)</f>
        <v>80.0625</v>
      </c>
      <c r="B3527" t="str">
        <f>IF(ROUND(A3527,2)=ROUND(Clean_Data!L3527,2),"OK","ERROR")</f>
        <v>OK</v>
      </c>
      <c r="C3527" s="4">
        <f>ROUND(A3527-Clean_Data!L3527,2)</f>
        <v>0</v>
      </c>
    </row>
    <row r="3528" spans="1:3" x14ac:dyDescent="0.3">
      <c r="A3528">
        <f>Clean_Data!F3528*Clean_Data!G3528*(1-Clean_Data!H3528)</f>
        <v>2411.7184000000007</v>
      </c>
      <c r="B3528" t="str">
        <f>IF(ROUND(A3528,2)=ROUND(Clean_Data!L3528,2),"OK","ERROR")</f>
        <v>OK</v>
      </c>
      <c r="C3528" s="4">
        <f>ROUND(A3528-Clean_Data!L3528,2)</f>
        <v>0</v>
      </c>
    </row>
    <row r="3529" spans="1:3" x14ac:dyDescent="0.3">
      <c r="A3529">
        <f>Clean_Data!F3529*Clean_Data!G3529*(1-Clean_Data!H3529)</f>
        <v>346.20959999999997</v>
      </c>
      <c r="B3529" t="str">
        <f>IF(ROUND(A3529,2)=ROUND(Clean_Data!L3529,2),"OK","ERROR")</f>
        <v>OK</v>
      </c>
      <c r="C3529" s="4">
        <f>ROUND(A3529-Clean_Data!L3529,2)</f>
        <v>0</v>
      </c>
    </row>
    <row r="3530" spans="1:3" x14ac:dyDescent="0.3">
      <c r="A3530">
        <f>Clean_Data!F3530*Clean_Data!G3530*(1-Clean_Data!H3530)</f>
        <v>1003.2258</v>
      </c>
      <c r="B3530" t="str">
        <f>IF(ROUND(A3530,2)=ROUND(Clean_Data!L3530,2),"OK","ERROR")</f>
        <v>OK</v>
      </c>
      <c r="C3530" s="4">
        <f>ROUND(A3530-Clean_Data!L3530,2)</f>
        <v>0</v>
      </c>
    </row>
    <row r="3531" spans="1:3" x14ac:dyDescent="0.3">
      <c r="A3531">
        <f>Clean_Data!F3531*Clean_Data!G3531*(1-Clean_Data!H3531)</f>
        <v>678.1096</v>
      </c>
      <c r="B3531" t="str">
        <f>IF(ROUND(A3531,2)=ROUND(Clean_Data!L3531,2),"OK","ERROR")</f>
        <v>OK</v>
      </c>
      <c r="C3531" s="4">
        <f>ROUND(A3531-Clean_Data!L3531,2)</f>
        <v>0</v>
      </c>
    </row>
    <row r="3532" spans="1:3" x14ac:dyDescent="0.3">
      <c r="A3532">
        <f>Clean_Data!F3532*Clean_Data!G3532*(1-Clean_Data!H3532)</f>
        <v>1503.4223999999999</v>
      </c>
      <c r="B3532" t="str">
        <f>IF(ROUND(A3532,2)=ROUND(Clean_Data!L3532,2),"OK","ERROR")</f>
        <v>OK</v>
      </c>
      <c r="C3532" s="4">
        <f>ROUND(A3532-Clean_Data!L3532,2)</f>
        <v>0</v>
      </c>
    </row>
    <row r="3533" spans="1:3" x14ac:dyDescent="0.3">
      <c r="A3533">
        <f>Clean_Data!F3533*Clean_Data!G3533*(1-Clean_Data!H3533)</f>
        <v>1908.8999999999999</v>
      </c>
      <c r="B3533" t="str">
        <f>IF(ROUND(A3533,2)=ROUND(Clean_Data!L3533,2),"OK","ERROR")</f>
        <v>OK</v>
      </c>
      <c r="C3533" s="4">
        <f>ROUND(A3533-Clean_Data!L3533,2)</f>
        <v>0</v>
      </c>
    </row>
    <row r="3534" spans="1:3" x14ac:dyDescent="0.3">
      <c r="A3534">
        <f>Clean_Data!F3534*Clean_Data!G3534*(1-Clean_Data!H3534)</f>
        <v>884.02440000000001</v>
      </c>
      <c r="B3534" t="str">
        <f>IF(ROUND(A3534,2)=ROUND(Clean_Data!L3534,2),"OK","ERROR")</f>
        <v>OK</v>
      </c>
      <c r="C3534" s="4">
        <f>ROUND(A3534-Clean_Data!L3534,2)</f>
        <v>0</v>
      </c>
    </row>
    <row r="3535" spans="1:3" x14ac:dyDescent="0.3">
      <c r="A3535">
        <f>Clean_Data!F3535*Clean_Data!G3535*(1-Clean_Data!H3535)</f>
        <v>1056.3624</v>
      </c>
      <c r="B3535" t="str">
        <f>IF(ROUND(A3535,2)=ROUND(Clean_Data!L3535,2),"OK","ERROR")</f>
        <v>OK</v>
      </c>
      <c r="C3535" s="4">
        <f>ROUND(A3535-Clean_Data!L3535,2)</f>
        <v>0</v>
      </c>
    </row>
    <row r="3536" spans="1:3" x14ac:dyDescent="0.3">
      <c r="A3536">
        <f>Clean_Data!F3536*Clean_Data!G3536*(1-Clean_Data!H3536)</f>
        <v>79.527799999999999</v>
      </c>
      <c r="B3536" t="str">
        <f>IF(ROUND(A3536,2)=ROUND(Clean_Data!L3536,2),"OK","ERROR")</f>
        <v>OK</v>
      </c>
      <c r="C3536" s="4">
        <f>ROUND(A3536-Clean_Data!L3536,2)</f>
        <v>0</v>
      </c>
    </row>
    <row r="3537" spans="1:3" x14ac:dyDescent="0.3">
      <c r="A3537">
        <f>Clean_Data!F3537*Clean_Data!G3537*(1-Clean_Data!H3537)</f>
        <v>132.768</v>
      </c>
      <c r="B3537" t="str">
        <f>IF(ROUND(A3537,2)=ROUND(Clean_Data!L3537,2),"OK","ERROR")</f>
        <v>OK</v>
      </c>
      <c r="C3537" s="4">
        <f>ROUND(A3537-Clean_Data!L3537,2)</f>
        <v>0</v>
      </c>
    </row>
    <row r="3538" spans="1:3" x14ac:dyDescent="0.3">
      <c r="A3538">
        <f>Clean_Data!F3538*Clean_Data!G3538*(1-Clean_Data!H3538)</f>
        <v>1683.268</v>
      </c>
      <c r="B3538" t="str">
        <f>IF(ROUND(A3538,2)=ROUND(Clean_Data!L3538,2),"OK","ERROR")</f>
        <v>OK</v>
      </c>
      <c r="C3538" s="4">
        <f>ROUND(A3538-Clean_Data!L3538,2)</f>
        <v>0</v>
      </c>
    </row>
    <row r="3539" spans="1:3" x14ac:dyDescent="0.3">
      <c r="A3539">
        <f>Clean_Data!F3539*Clean_Data!G3539*(1-Clean_Data!H3539)</f>
        <v>89.315200000000004</v>
      </c>
      <c r="B3539" t="str">
        <f>IF(ROUND(A3539,2)=ROUND(Clean_Data!L3539,2),"OK","ERROR")</f>
        <v>OK</v>
      </c>
      <c r="C3539" s="4">
        <f>ROUND(A3539-Clean_Data!L3539,2)</f>
        <v>0</v>
      </c>
    </row>
    <row r="3540" spans="1:3" x14ac:dyDescent="0.3">
      <c r="A3540">
        <f>Clean_Data!F3540*Clean_Data!G3540*(1-Clean_Data!H3540)</f>
        <v>2936.7855</v>
      </c>
      <c r="B3540" t="str">
        <f>IF(ROUND(A3540,2)=ROUND(Clean_Data!L3540,2),"OK","ERROR")</f>
        <v>OK</v>
      </c>
      <c r="C3540" s="4">
        <f>ROUND(A3540-Clean_Data!L3540,2)</f>
        <v>0</v>
      </c>
    </row>
    <row r="3541" spans="1:3" x14ac:dyDescent="0.3">
      <c r="A3541">
        <f>Clean_Data!F3541*Clean_Data!G3541*(1-Clean_Data!H3541)</f>
        <v>2335.6320000000001</v>
      </c>
      <c r="B3541" t="str">
        <f>IF(ROUND(A3541,2)=ROUND(Clean_Data!L3541,2),"OK","ERROR")</f>
        <v>OK</v>
      </c>
      <c r="C3541" s="4">
        <f>ROUND(A3541-Clean_Data!L3541,2)</f>
        <v>0</v>
      </c>
    </row>
    <row r="3542" spans="1:3" x14ac:dyDescent="0.3">
      <c r="A3542">
        <f>Clean_Data!F3542*Clean_Data!G3542*(1-Clean_Data!H3542)</f>
        <v>1777.5029999999999</v>
      </c>
      <c r="B3542" t="str">
        <f>IF(ROUND(A3542,2)=ROUND(Clean_Data!L3542,2),"OK","ERROR")</f>
        <v>OK</v>
      </c>
      <c r="C3542" s="4">
        <f>ROUND(A3542-Clean_Data!L3542,2)</f>
        <v>0</v>
      </c>
    </row>
    <row r="3543" spans="1:3" x14ac:dyDescent="0.3">
      <c r="A3543">
        <f>Clean_Data!F3543*Clean_Data!G3543*(1-Clean_Data!H3543)</f>
        <v>122.27600000000001</v>
      </c>
      <c r="B3543" t="str">
        <f>IF(ROUND(A3543,2)=ROUND(Clean_Data!L3543,2),"OK","ERROR")</f>
        <v>OK</v>
      </c>
      <c r="C3543" s="4">
        <f>ROUND(A3543-Clean_Data!L3543,2)</f>
        <v>0</v>
      </c>
    </row>
    <row r="3544" spans="1:3" x14ac:dyDescent="0.3">
      <c r="A3544">
        <f>Clean_Data!F3544*Clean_Data!G3544*(1-Clean_Data!H3544)</f>
        <v>1816.8923999999997</v>
      </c>
      <c r="B3544" t="str">
        <f>IF(ROUND(A3544,2)=ROUND(Clean_Data!L3544,2),"OK","ERROR")</f>
        <v>OK</v>
      </c>
      <c r="C3544" s="4">
        <f>ROUND(A3544-Clean_Data!L3544,2)</f>
        <v>0</v>
      </c>
    </row>
    <row r="3545" spans="1:3" x14ac:dyDescent="0.3">
      <c r="A3545">
        <f>Clean_Data!F3545*Clean_Data!G3545*(1-Clean_Data!H3545)</f>
        <v>181.26</v>
      </c>
      <c r="B3545" t="str">
        <f>IF(ROUND(A3545,2)=ROUND(Clean_Data!L3545,2),"OK","ERROR")</f>
        <v>OK</v>
      </c>
      <c r="C3545" s="4">
        <f>ROUND(A3545-Clean_Data!L3545,2)</f>
        <v>0</v>
      </c>
    </row>
    <row r="3546" spans="1:3" x14ac:dyDescent="0.3">
      <c r="A3546">
        <f>Clean_Data!F3546*Clean_Data!G3546*(1-Clean_Data!H3546)</f>
        <v>1166.8502999999998</v>
      </c>
      <c r="B3546" t="str">
        <f>IF(ROUND(A3546,2)=ROUND(Clean_Data!L3546,2),"OK","ERROR")</f>
        <v>OK</v>
      </c>
      <c r="C3546" s="4">
        <f>ROUND(A3546-Clean_Data!L3546,2)</f>
        <v>0</v>
      </c>
    </row>
    <row r="3547" spans="1:3" x14ac:dyDescent="0.3">
      <c r="A3547">
        <f>Clean_Data!F3547*Clean_Data!G3547*(1-Clean_Data!H3547)</f>
        <v>416.93949999999995</v>
      </c>
      <c r="B3547" t="str">
        <f>IF(ROUND(A3547,2)=ROUND(Clean_Data!L3547,2),"OK","ERROR")</f>
        <v>OK</v>
      </c>
      <c r="C3547" s="4">
        <f>ROUND(A3547-Clean_Data!L3547,2)</f>
        <v>0</v>
      </c>
    </row>
    <row r="3548" spans="1:3" x14ac:dyDescent="0.3">
      <c r="A3548">
        <f>Clean_Data!F3548*Clean_Data!G3548*(1-Clean_Data!H3548)</f>
        <v>676.72</v>
      </c>
      <c r="B3548" t="str">
        <f>IF(ROUND(A3548,2)=ROUND(Clean_Data!L3548,2),"OK","ERROR")</f>
        <v>OK</v>
      </c>
      <c r="C3548" s="4">
        <f>ROUND(A3548-Clean_Data!L3548,2)</f>
        <v>0</v>
      </c>
    </row>
    <row r="3549" spans="1:3" x14ac:dyDescent="0.3">
      <c r="A3549">
        <f>Clean_Data!F3549*Clean_Data!G3549*(1-Clean_Data!H3549)</f>
        <v>932.05840000000001</v>
      </c>
      <c r="B3549" t="str">
        <f>IF(ROUND(A3549,2)=ROUND(Clean_Data!L3549,2),"OK","ERROR")</f>
        <v>OK</v>
      </c>
      <c r="C3549" s="4">
        <f>ROUND(A3549-Clean_Data!L3549,2)</f>
        <v>0</v>
      </c>
    </row>
    <row r="3550" spans="1:3" x14ac:dyDescent="0.3">
      <c r="A3550">
        <f>Clean_Data!F3550*Clean_Data!G3550*(1-Clean_Data!H3550)</f>
        <v>112.30199999999998</v>
      </c>
      <c r="B3550" t="str">
        <f>IF(ROUND(A3550,2)=ROUND(Clean_Data!L3550,2),"OK","ERROR")</f>
        <v>OK</v>
      </c>
      <c r="C3550" s="4">
        <f>ROUND(A3550-Clean_Data!L3550,2)</f>
        <v>0</v>
      </c>
    </row>
    <row r="3551" spans="1:3" x14ac:dyDescent="0.3">
      <c r="A3551">
        <f>Clean_Data!F3551*Clean_Data!G3551*(1-Clean_Data!H3551)</f>
        <v>587.40660000000003</v>
      </c>
      <c r="B3551" t="str">
        <f>IF(ROUND(A3551,2)=ROUND(Clean_Data!L3551,2),"OK","ERROR")</f>
        <v>OK</v>
      </c>
      <c r="C3551" s="4">
        <f>ROUND(A3551-Clean_Data!L3551,2)</f>
        <v>0</v>
      </c>
    </row>
    <row r="3552" spans="1:3" x14ac:dyDescent="0.3">
      <c r="A3552">
        <f>Clean_Data!F3552*Clean_Data!G3552*(1-Clean_Data!H3552)</f>
        <v>496.03049999999996</v>
      </c>
      <c r="B3552" t="str">
        <f>IF(ROUND(A3552,2)=ROUND(Clean_Data!L3552,2),"OK","ERROR")</f>
        <v>OK</v>
      </c>
      <c r="C3552" s="4">
        <f>ROUND(A3552-Clean_Data!L3552,2)</f>
        <v>0</v>
      </c>
    </row>
    <row r="3553" spans="1:3" x14ac:dyDescent="0.3">
      <c r="A3553">
        <f>Clean_Data!F3553*Clean_Data!G3553*(1-Clean_Data!H3553)</f>
        <v>980.61840000000007</v>
      </c>
      <c r="B3553" t="str">
        <f>IF(ROUND(A3553,2)=ROUND(Clean_Data!L3553,2),"OK","ERROR")</f>
        <v>OK</v>
      </c>
      <c r="C3553" s="4">
        <f>ROUND(A3553-Clean_Data!L3553,2)</f>
        <v>0</v>
      </c>
    </row>
    <row r="3554" spans="1:3" x14ac:dyDescent="0.3">
      <c r="A3554">
        <f>Clean_Data!F3554*Clean_Data!G3554*(1-Clean_Data!H3554)</f>
        <v>654.41499999999996</v>
      </c>
      <c r="B3554" t="str">
        <f>IF(ROUND(A3554,2)=ROUND(Clean_Data!L3554,2),"OK","ERROR")</f>
        <v>OK</v>
      </c>
      <c r="C3554" s="4">
        <f>ROUND(A3554-Clean_Data!L3554,2)</f>
        <v>0</v>
      </c>
    </row>
    <row r="3555" spans="1:3" x14ac:dyDescent="0.3">
      <c r="A3555">
        <f>Clean_Data!F3555*Clean_Data!G3555*(1-Clean_Data!H3555)</f>
        <v>213.19649999999999</v>
      </c>
      <c r="B3555" t="str">
        <f>IF(ROUND(A3555,2)=ROUND(Clean_Data!L3555,2),"OK","ERROR")</f>
        <v>OK</v>
      </c>
      <c r="C3555" s="4">
        <f>ROUND(A3555-Clean_Data!L3555,2)</f>
        <v>0</v>
      </c>
    </row>
    <row r="3556" spans="1:3" x14ac:dyDescent="0.3">
      <c r="A3556">
        <f>Clean_Data!F3556*Clean_Data!G3556*(1-Clean_Data!H3556)</f>
        <v>1020.0329999999999</v>
      </c>
      <c r="B3556" t="str">
        <f>IF(ROUND(A3556,2)=ROUND(Clean_Data!L3556,2),"OK","ERROR")</f>
        <v>OK</v>
      </c>
      <c r="C3556" s="4">
        <f>ROUND(A3556-Clean_Data!L3556,2)</f>
        <v>0</v>
      </c>
    </row>
    <row r="3557" spans="1:3" x14ac:dyDescent="0.3">
      <c r="A3557">
        <f>Clean_Data!F3557*Clean_Data!G3557*(1-Clean_Data!H3557)</f>
        <v>279.83340000000004</v>
      </c>
      <c r="B3557" t="str">
        <f>IF(ROUND(A3557,2)=ROUND(Clean_Data!L3557,2),"OK","ERROR")</f>
        <v>OK</v>
      </c>
      <c r="C3557" s="4">
        <f>ROUND(A3557-Clean_Data!L3557,2)</f>
        <v>0</v>
      </c>
    </row>
    <row r="3558" spans="1:3" x14ac:dyDescent="0.3">
      <c r="A3558">
        <f>Clean_Data!F3558*Clean_Data!G3558*(1-Clean_Data!H3558)</f>
        <v>155.83919999999998</v>
      </c>
      <c r="B3558" t="str">
        <f>IF(ROUND(A3558,2)=ROUND(Clean_Data!L3558,2),"OK","ERROR")</f>
        <v>OK</v>
      </c>
      <c r="C3558" s="4">
        <f>ROUND(A3558-Clean_Data!L3558,2)</f>
        <v>0</v>
      </c>
    </row>
    <row r="3559" spans="1:3" x14ac:dyDescent="0.3">
      <c r="A3559">
        <f>Clean_Data!F3559*Clean_Data!G3559*(1-Clean_Data!H3559)</f>
        <v>1594.5336</v>
      </c>
      <c r="B3559" t="str">
        <f>IF(ROUND(A3559,2)=ROUND(Clean_Data!L3559,2),"OK","ERROR")</f>
        <v>OK</v>
      </c>
      <c r="C3559" s="4">
        <f>ROUND(A3559-Clean_Data!L3559,2)</f>
        <v>0</v>
      </c>
    </row>
    <row r="3560" spans="1:3" x14ac:dyDescent="0.3">
      <c r="A3560">
        <f>Clean_Data!F3560*Clean_Data!G3560*(1-Clean_Data!H3560)</f>
        <v>196.53760000000003</v>
      </c>
      <c r="B3560" t="str">
        <f>IF(ROUND(A3560,2)=ROUND(Clean_Data!L3560,2),"OK","ERROR")</f>
        <v>OK</v>
      </c>
      <c r="C3560" s="4">
        <f>ROUND(A3560-Clean_Data!L3560,2)</f>
        <v>0</v>
      </c>
    </row>
    <row r="3561" spans="1:3" x14ac:dyDescent="0.3">
      <c r="A3561">
        <f>Clean_Data!F3561*Clean_Data!G3561*(1-Clean_Data!H3561)</f>
        <v>393.05070000000001</v>
      </c>
      <c r="B3561" t="str">
        <f>IF(ROUND(A3561,2)=ROUND(Clean_Data!L3561,2),"OK","ERROR")</f>
        <v>OK</v>
      </c>
      <c r="C3561" s="4">
        <f>ROUND(A3561-Clean_Data!L3561,2)</f>
        <v>0</v>
      </c>
    </row>
    <row r="3562" spans="1:3" x14ac:dyDescent="0.3">
      <c r="A3562">
        <f>Clean_Data!F3562*Clean_Data!G3562*(1-Clean_Data!H3562)</f>
        <v>942.25950000000012</v>
      </c>
      <c r="B3562" t="str">
        <f>IF(ROUND(A3562,2)=ROUND(Clean_Data!L3562,2),"OK","ERROR")</f>
        <v>OK</v>
      </c>
      <c r="C3562" s="4">
        <f>ROUND(A3562-Clean_Data!L3562,2)</f>
        <v>0</v>
      </c>
    </row>
    <row r="3563" spans="1:3" x14ac:dyDescent="0.3">
      <c r="A3563">
        <f>Clean_Data!F3563*Clean_Data!G3563*(1-Clean_Data!H3563)</f>
        <v>521.25479999999993</v>
      </c>
      <c r="B3563" t="str">
        <f>IF(ROUND(A3563,2)=ROUND(Clean_Data!L3563,2),"OK","ERROR")</f>
        <v>OK</v>
      </c>
      <c r="C3563" s="4">
        <f>ROUND(A3563-Clean_Data!L3563,2)</f>
        <v>0</v>
      </c>
    </row>
    <row r="3564" spans="1:3" x14ac:dyDescent="0.3">
      <c r="A3564">
        <f>Clean_Data!F3564*Clean_Data!G3564*(1-Clean_Data!H3564)</f>
        <v>1196.856</v>
      </c>
      <c r="B3564" t="str">
        <f>IF(ROUND(A3564,2)=ROUND(Clean_Data!L3564,2),"OK","ERROR")</f>
        <v>OK</v>
      </c>
      <c r="C3564" s="4">
        <f>ROUND(A3564-Clean_Data!L3564,2)</f>
        <v>0</v>
      </c>
    </row>
    <row r="3565" spans="1:3" x14ac:dyDescent="0.3">
      <c r="A3565">
        <f>Clean_Data!F3565*Clean_Data!G3565*(1-Clean_Data!H3565)</f>
        <v>391.22159999999997</v>
      </c>
      <c r="B3565" t="str">
        <f>IF(ROUND(A3565,2)=ROUND(Clean_Data!L3565,2),"OK","ERROR")</f>
        <v>OK</v>
      </c>
      <c r="C3565" s="4">
        <f>ROUND(A3565-Clean_Data!L3565,2)</f>
        <v>0</v>
      </c>
    </row>
    <row r="3566" spans="1:3" x14ac:dyDescent="0.3">
      <c r="A3566">
        <f>Clean_Data!F3566*Clean_Data!G3566*(1-Clean_Data!H3566)</f>
        <v>443.70299999999997</v>
      </c>
      <c r="B3566" t="str">
        <f>IF(ROUND(A3566,2)=ROUND(Clean_Data!L3566,2),"OK","ERROR")</f>
        <v>OK</v>
      </c>
      <c r="C3566" s="4">
        <f>ROUND(A3566-Clean_Data!L3566,2)</f>
        <v>0</v>
      </c>
    </row>
    <row r="3567" spans="1:3" x14ac:dyDescent="0.3">
      <c r="A3567">
        <f>Clean_Data!F3567*Clean_Data!G3567*(1-Clean_Data!H3567)</f>
        <v>221.16</v>
      </c>
      <c r="B3567" t="str">
        <f>IF(ROUND(A3567,2)=ROUND(Clean_Data!L3567,2),"OK","ERROR")</f>
        <v>OK</v>
      </c>
      <c r="C3567" s="4">
        <f>ROUND(A3567-Clean_Data!L3567,2)</f>
        <v>0</v>
      </c>
    </row>
    <row r="3568" spans="1:3" x14ac:dyDescent="0.3">
      <c r="A3568">
        <f>Clean_Data!F3568*Clean_Data!G3568*(1-Clean_Data!H3568)</f>
        <v>401.37</v>
      </c>
      <c r="B3568" t="str">
        <f>IF(ROUND(A3568,2)=ROUND(Clean_Data!L3568,2),"OK","ERROR")</f>
        <v>OK</v>
      </c>
      <c r="C3568" s="4">
        <f>ROUND(A3568-Clean_Data!L3568,2)</f>
        <v>0</v>
      </c>
    </row>
    <row r="3569" spans="1:3" x14ac:dyDescent="0.3">
      <c r="A3569">
        <f>Clean_Data!F3569*Clean_Data!G3569*(1-Clean_Data!H3569)</f>
        <v>493.9434</v>
      </c>
      <c r="B3569" t="str">
        <f>IF(ROUND(A3569,2)=ROUND(Clean_Data!L3569,2),"OK","ERROR")</f>
        <v>OK</v>
      </c>
      <c r="C3569" s="4">
        <f>ROUND(A3569-Clean_Data!L3569,2)</f>
        <v>0</v>
      </c>
    </row>
    <row r="3570" spans="1:3" x14ac:dyDescent="0.3">
      <c r="A3570">
        <f>Clean_Data!F3570*Clean_Data!G3570*(1-Clean_Data!H3570)</f>
        <v>1847.0626999999997</v>
      </c>
      <c r="B3570" t="str">
        <f>IF(ROUND(A3570,2)=ROUND(Clean_Data!L3570,2),"OK","ERROR")</f>
        <v>OK</v>
      </c>
      <c r="C3570" s="4">
        <f>ROUND(A3570-Clean_Data!L3570,2)</f>
        <v>0</v>
      </c>
    </row>
    <row r="3571" spans="1:3" x14ac:dyDescent="0.3">
      <c r="A3571">
        <f>Clean_Data!F3571*Clean_Data!G3571*(1-Clean_Data!H3571)</f>
        <v>1810.4423999999999</v>
      </c>
      <c r="B3571" t="str">
        <f>IF(ROUND(A3571,2)=ROUND(Clean_Data!L3571,2),"OK","ERROR")</f>
        <v>OK</v>
      </c>
      <c r="C3571" s="4">
        <f>ROUND(A3571-Clean_Data!L3571,2)</f>
        <v>0</v>
      </c>
    </row>
    <row r="3572" spans="1:3" x14ac:dyDescent="0.3">
      <c r="A3572">
        <f>Clean_Data!F3572*Clean_Data!G3572*(1-Clean_Data!H3572)</f>
        <v>614.59719999999993</v>
      </c>
      <c r="B3572" t="str">
        <f>IF(ROUND(A3572,2)=ROUND(Clean_Data!L3572,2),"OK","ERROR")</f>
        <v>OK</v>
      </c>
      <c r="C3572" s="4">
        <f>ROUND(A3572-Clean_Data!L3572,2)</f>
        <v>0</v>
      </c>
    </row>
    <row r="3573" spans="1:3" x14ac:dyDescent="0.3">
      <c r="A3573">
        <f>Clean_Data!F3573*Clean_Data!G3573*(1-Clean_Data!H3573)</f>
        <v>1753.2672000000002</v>
      </c>
      <c r="B3573" t="str">
        <f>IF(ROUND(A3573,2)=ROUND(Clean_Data!L3573,2),"OK","ERROR")</f>
        <v>OK</v>
      </c>
      <c r="C3573" s="4">
        <f>ROUND(A3573-Clean_Data!L3573,2)</f>
        <v>0</v>
      </c>
    </row>
    <row r="3574" spans="1:3" x14ac:dyDescent="0.3">
      <c r="A3574">
        <f>Clean_Data!F3574*Clean_Data!G3574*(1-Clean_Data!H3574)</f>
        <v>1104.8832</v>
      </c>
      <c r="B3574" t="str">
        <f>IF(ROUND(A3574,2)=ROUND(Clean_Data!L3574,2),"OK","ERROR")</f>
        <v>OK</v>
      </c>
      <c r="C3574" s="4">
        <f>ROUND(A3574-Clean_Data!L3574,2)</f>
        <v>0</v>
      </c>
    </row>
    <row r="3575" spans="1:3" x14ac:dyDescent="0.3">
      <c r="A3575">
        <f>Clean_Data!F3575*Clean_Data!G3575*(1-Clean_Data!H3575)</f>
        <v>25.456200000000003</v>
      </c>
      <c r="B3575" t="str">
        <f>IF(ROUND(A3575,2)=ROUND(Clean_Data!L3575,2),"OK","ERROR")</f>
        <v>OK</v>
      </c>
      <c r="C3575" s="4">
        <f>ROUND(A3575-Clean_Data!L3575,2)</f>
        <v>0</v>
      </c>
    </row>
    <row r="3576" spans="1:3" x14ac:dyDescent="0.3">
      <c r="A3576">
        <f>Clean_Data!F3576*Clean_Data!G3576*(1-Clean_Data!H3576)</f>
        <v>245.0829</v>
      </c>
      <c r="B3576" t="str">
        <f>IF(ROUND(A3576,2)=ROUND(Clean_Data!L3576,2),"OK","ERROR")</f>
        <v>OK</v>
      </c>
      <c r="C3576" s="4">
        <f>ROUND(A3576-Clean_Data!L3576,2)</f>
        <v>0</v>
      </c>
    </row>
    <row r="3577" spans="1:3" x14ac:dyDescent="0.3">
      <c r="A3577">
        <f>Clean_Data!F3577*Clean_Data!G3577*(1-Clean_Data!H3577)</f>
        <v>923.0625</v>
      </c>
      <c r="B3577" t="str">
        <f>IF(ROUND(A3577,2)=ROUND(Clean_Data!L3577,2),"OK","ERROR")</f>
        <v>OK</v>
      </c>
      <c r="C3577" s="4">
        <f>ROUND(A3577-Clean_Data!L3577,2)</f>
        <v>0</v>
      </c>
    </row>
    <row r="3578" spans="1:3" x14ac:dyDescent="0.3">
      <c r="A3578">
        <f>Clean_Data!F3578*Clean_Data!G3578*(1-Clean_Data!H3578)</f>
        <v>268.0804</v>
      </c>
      <c r="B3578" t="str">
        <f>IF(ROUND(A3578,2)=ROUND(Clean_Data!L3578,2),"OK","ERROR")</f>
        <v>OK</v>
      </c>
      <c r="C3578" s="4">
        <f>ROUND(A3578-Clean_Data!L3578,2)</f>
        <v>0</v>
      </c>
    </row>
    <row r="3579" spans="1:3" x14ac:dyDescent="0.3">
      <c r="A3579">
        <f>Clean_Data!F3579*Clean_Data!G3579*(1-Clean_Data!H3579)</f>
        <v>53.117199999999997</v>
      </c>
      <c r="B3579" t="str">
        <f>IF(ROUND(A3579,2)=ROUND(Clean_Data!L3579,2),"OK","ERROR")</f>
        <v>OK</v>
      </c>
      <c r="C3579" s="4">
        <f>ROUND(A3579-Clean_Data!L3579,2)</f>
        <v>0</v>
      </c>
    </row>
    <row r="3580" spans="1:3" x14ac:dyDescent="0.3">
      <c r="A3580">
        <f>Clean_Data!F3580*Clean_Data!G3580*(1-Clean_Data!H3580)</f>
        <v>815.0544000000001</v>
      </c>
      <c r="B3580" t="str">
        <f>IF(ROUND(A3580,2)=ROUND(Clean_Data!L3580,2),"OK","ERROR")</f>
        <v>OK</v>
      </c>
      <c r="C3580" s="4">
        <f>ROUND(A3580-Clean_Data!L3580,2)</f>
        <v>0</v>
      </c>
    </row>
    <row r="3581" spans="1:3" x14ac:dyDescent="0.3">
      <c r="A3581">
        <f>Clean_Data!F3581*Clean_Data!G3581*(1-Clean_Data!H3581)</f>
        <v>1161.8880000000001</v>
      </c>
      <c r="B3581" t="str">
        <f>IF(ROUND(A3581,2)=ROUND(Clean_Data!L3581,2),"OK","ERROR")</f>
        <v>OK</v>
      </c>
      <c r="C3581" s="4">
        <f>ROUND(A3581-Clean_Data!L3581,2)</f>
        <v>0</v>
      </c>
    </row>
    <row r="3582" spans="1:3" x14ac:dyDescent="0.3">
      <c r="A3582">
        <f>Clean_Data!F3582*Clean_Data!G3582*(1-Clean_Data!H3582)</f>
        <v>412.83479999999997</v>
      </c>
      <c r="B3582" t="str">
        <f>IF(ROUND(A3582,2)=ROUND(Clean_Data!L3582,2),"OK","ERROR")</f>
        <v>OK</v>
      </c>
      <c r="C3582" s="4">
        <f>ROUND(A3582-Clean_Data!L3582,2)</f>
        <v>0</v>
      </c>
    </row>
    <row r="3583" spans="1:3" x14ac:dyDescent="0.3">
      <c r="A3583">
        <f>Clean_Data!F3583*Clean_Data!G3583*(1-Clean_Data!H3583)</f>
        <v>707.74479999999994</v>
      </c>
      <c r="B3583" t="str">
        <f>IF(ROUND(A3583,2)=ROUND(Clean_Data!L3583,2),"OK","ERROR")</f>
        <v>OK</v>
      </c>
      <c r="C3583" s="4">
        <f>ROUND(A3583-Clean_Data!L3583,2)</f>
        <v>0</v>
      </c>
    </row>
    <row r="3584" spans="1:3" x14ac:dyDescent="0.3">
      <c r="A3584">
        <f>Clean_Data!F3584*Clean_Data!G3584*(1-Clean_Data!H3584)</f>
        <v>2539.7932000000001</v>
      </c>
      <c r="B3584" t="str">
        <f>IF(ROUND(A3584,2)=ROUND(Clean_Data!L3584,2),"OK","ERROR")</f>
        <v>OK</v>
      </c>
      <c r="C3584" s="4">
        <f>ROUND(A3584-Clean_Data!L3584,2)</f>
        <v>0</v>
      </c>
    </row>
    <row r="3585" spans="1:3" x14ac:dyDescent="0.3">
      <c r="A3585">
        <f>Clean_Data!F3585*Clean_Data!G3585*(1-Clean_Data!H3585)</f>
        <v>1023.6779999999999</v>
      </c>
      <c r="B3585" t="str">
        <f>IF(ROUND(A3585,2)=ROUND(Clean_Data!L3585,2),"OK","ERROR")</f>
        <v>OK</v>
      </c>
      <c r="C3585" s="4">
        <f>ROUND(A3585-Clean_Data!L3585,2)</f>
        <v>0</v>
      </c>
    </row>
    <row r="3586" spans="1:3" x14ac:dyDescent="0.3">
      <c r="A3586">
        <f>Clean_Data!F3586*Clean_Data!G3586*(1-Clean_Data!H3586)</f>
        <v>2877.1890000000003</v>
      </c>
      <c r="B3586" t="str">
        <f>IF(ROUND(A3586,2)=ROUND(Clean_Data!L3586,2),"OK","ERROR")</f>
        <v>OK</v>
      </c>
      <c r="C3586" s="4">
        <f>ROUND(A3586-Clean_Data!L3586,2)</f>
        <v>0</v>
      </c>
    </row>
    <row r="3587" spans="1:3" x14ac:dyDescent="0.3">
      <c r="A3587">
        <f>Clean_Data!F3587*Clean_Data!G3587*(1-Clean_Data!H3587)</f>
        <v>1589.193</v>
      </c>
      <c r="B3587" t="str">
        <f>IF(ROUND(A3587,2)=ROUND(Clean_Data!L3587,2),"OK","ERROR")</f>
        <v>OK</v>
      </c>
      <c r="C3587" s="4">
        <f>ROUND(A3587-Clean_Data!L3587,2)</f>
        <v>0</v>
      </c>
    </row>
    <row r="3588" spans="1:3" x14ac:dyDescent="0.3">
      <c r="A3588">
        <f>Clean_Data!F3588*Clean_Data!G3588*(1-Clean_Data!H3588)</f>
        <v>264.89999999999998</v>
      </c>
      <c r="B3588" t="str">
        <f>IF(ROUND(A3588,2)=ROUND(Clean_Data!L3588,2),"OK","ERROR")</f>
        <v>OK</v>
      </c>
      <c r="C3588" s="4">
        <f>ROUND(A3588-Clean_Data!L3588,2)</f>
        <v>0</v>
      </c>
    </row>
    <row r="3589" spans="1:3" x14ac:dyDescent="0.3">
      <c r="A3589">
        <f>Clean_Data!F3589*Clean_Data!G3589*(1-Clean_Data!H3589)</f>
        <v>219.8586</v>
      </c>
      <c r="B3589" t="str">
        <f>IF(ROUND(A3589,2)=ROUND(Clean_Data!L3589,2),"OK","ERROR")</f>
        <v>OK</v>
      </c>
      <c r="C3589" s="4">
        <f>ROUND(A3589-Clean_Data!L3589,2)</f>
        <v>0</v>
      </c>
    </row>
    <row r="3590" spans="1:3" x14ac:dyDescent="0.3">
      <c r="A3590">
        <f>Clean_Data!F3590*Clean_Data!G3590*(1-Clean_Data!H3590)</f>
        <v>1050.4585</v>
      </c>
      <c r="B3590" t="str">
        <f>IF(ROUND(A3590,2)=ROUND(Clean_Data!L3590,2),"OK","ERROR")</f>
        <v>OK</v>
      </c>
      <c r="C3590" s="4">
        <f>ROUND(A3590-Clean_Data!L3590,2)</f>
        <v>0</v>
      </c>
    </row>
    <row r="3591" spans="1:3" x14ac:dyDescent="0.3">
      <c r="A3591">
        <f>Clean_Data!F3591*Clean_Data!G3591*(1-Clean_Data!H3591)</f>
        <v>498.70439999999996</v>
      </c>
      <c r="B3591" t="str">
        <f>IF(ROUND(A3591,2)=ROUND(Clean_Data!L3591,2),"OK","ERROR")</f>
        <v>OK</v>
      </c>
      <c r="C3591" s="4">
        <f>ROUND(A3591-Clean_Data!L3591,2)</f>
        <v>0</v>
      </c>
    </row>
    <row r="3592" spans="1:3" x14ac:dyDescent="0.3">
      <c r="A3592">
        <f>Clean_Data!F3592*Clean_Data!G3592*(1-Clean_Data!H3592)</f>
        <v>502.03319999999997</v>
      </c>
      <c r="B3592" t="str">
        <f>IF(ROUND(A3592,2)=ROUND(Clean_Data!L3592,2),"OK","ERROR")</f>
        <v>OK</v>
      </c>
      <c r="C3592" s="4">
        <f>ROUND(A3592-Clean_Data!L3592,2)</f>
        <v>0</v>
      </c>
    </row>
    <row r="3593" spans="1:3" x14ac:dyDescent="0.3">
      <c r="A3593">
        <f>Clean_Data!F3593*Clean_Data!G3593*(1-Clean_Data!H3593)</f>
        <v>216.69340000000003</v>
      </c>
      <c r="B3593" t="str">
        <f>IF(ROUND(A3593,2)=ROUND(Clean_Data!L3593,2),"OK","ERROR")</f>
        <v>OK</v>
      </c>
      <c r="C3593" s="4">
        <f>ROUND(A3593-Clean_Data!L3593,2)</f>
        <v>0</v>
      </c>
    </row>
    <row r="3594" spans="1:3" x14ac:dyDescent="0.3">
      <c r="A3594">
        <f>Clean_Data!F3594*Clean_Data!G3594*(1-Clean_Data!H3594)</f>
        <v>433.93859999999995</v>
      </c>
      <c r="B3594" t="str">
        <f>IF(ROUND(A3594,2)=ROUND(Clean_Data!L3594,2),"OK","ERROR")</f>
        <v>OK</v>
      </c>
      <c r="C3594" s="4">
        <f>ROUND(A3594-Clean_Data!L3594,2)</f>
        <v>0</v>
      </c>
    </row>
    <row r="3595" spans="1:3" x14ac:dyDescent="0.3">
      <c r="A3595">
        <f>Clean_Data!F3595*Clean_Data!G3595*(1-Clean_Data!H3595)</f>
        <v>3114.4007999999999</v>
      </c>
      <c r="B3595" t="str">
        <f>IF(ROUND(A3595,2)=ROUND(Clean_Data!L3595,2),"OK","ERROR")</f>
        <v>OK</v>
      </c>
      <c r="C3595" s="4">
        <f>ROUND(A3595-Clean_Data!L3595,2)</f>
        <v>0</v>
      </c>
    </row>
    <row r="3596" spans="1:3" x14ac:dyDescent="0.3">
      <c r="A3596">
        <f>Clean_Data!F3596*Clean_Data!G3596*(1-Clean_Data!H3596)</f>
        <v>580.59539999999993</v>
      </c>
      <c r="B3596" t="str">
        <f>IF(ROUND(A3596,2)=ROUND(Clean_Data!L3596,2),"OK","ERROR")</f>
        <v>OK</v>
      </c>
      <c r="C3596" s="4">
        <f>ROUND(A3596-Clean_Data!L3596,2)</f>
        <v>0</v>
      </c>
    </row>
    <row r="3597" spans="1:3" x14ac:dyDescent="0.3">
      <c r="A3597">
        <f>Clean_Data!F3597*Clean_Data!G3597*(1-Clean_Data!H3597)</f>
        <v>1431.62</v>
      </c>
      <c r="B3597" t="str">
        <f>IF(ROUND(A3597,2)=ROUND(Clean_Data!L3597,2),"OK","ERROR")</f>
        <v>OK</v>
      </c>
      <c r="C3597" s="4">
        <f>ROUND(A3597-Clean_Data!L3597,2)</f>
        <v>0</v>
      </c>
    </row>
    <row r="3598" spans="1:3" x14ac:dyDescent="0.3">
      <c r="A3598">
        <f>Clean_Data!F3598*Clean_Data!G3598*(1-Clean_Data!H3598)</f>
        <v>1575.8657999999998</v>
      </c>
      <c r="B3598" t="str">
        <f>IF(ROUND(A3598,2)=ROUND(Clean_Data!L3598,2),"OK","ERROR")</f>
        <v>OK</v>
      </c>
      <c r="C3598" s="4">
        <f>ROUND(A3598-Clean_Data!L3598,2)</f>
        <v>0</v>
      </c>
    </row>
    <row r="3599" spans="1:3" x14ac:dyDescent="0.3">
      <c r="A3599">
        <f>Clean_Data!F3599*Clean_Data!G3599*(1-Clean_Data!H3599)</f>
        <v>1245.3165000000001</v>
      </c>
      <c r="B3599" t="str">
        <f>IF(ROUND(A3599,2)=ROUND(Clean_Data!L3599,2),"OK","ERROR")</f>
        <v>OK</v>
      </c>
      <c r="C3599" s="4">
        <f>ROUND(A3599-Clean_Data!L3599,2)</f>
        <v>0</v>
      </c>
    </row>
    <row r="3600" spans="1:3" x14ac:dyDescent="0.3">
      <c r="A3600">
        <f>Clean_Data!F3600*Clean_Data!G3600*(1-Clean_Data!H3600)</f>
        <v>1668.1007999999997</v>
      </c>
      <c r="B3600" t="str">
        <f>IF(ROUND(A3600,2)=ROUND(Clean_Data!L3600,2),"OK","ERROR")</f>
        <v>OK</v>
      </c>
      <c r="C3600" s="4">
        <f>ROUND(A3600-Clean_Data!L3600,2)</f>
        <v>0</v>
      </c>
    </row>
    <row r="3601" spans="1:3" x14ac:dyDescent="0.3">
      <c r="A3601">
        <f>Clean_Data!F3601*Clean_Data!G3601*(1-Clean_Data!H3601)</f>
        <v>1377.6089999999999</v>
      </c>
      <c r="B3601" t="str">
        <f>IF(ROUND(A3601,2)=ROUND(Clean_Data!L3601,2),"OK","ERROR")</f>
        <v>OK</v>
      </c>
      <c r="C3601" s="4">
        <f>ROUND(A3601-Clean_Data!L3601,2)</f>
        <v>0</v>
      </c>
    </row>
    <row r="3602" spans="1:3" x14ac:dyDescent="0.3">
      <c r="A3602">
        <f>Clean_Data!F3602*Clean_Data!G3602*(1-Clean_Data!H3602)</f>
        <v>3168.5729999999999</v>
      </c>
      <c r="B3602" t="str">
        <f>IF(ROUND(A3602,2)=ROUND(Clean_Data!L3602,2),"OK","ERROR")</f>
        <v>OK</v>
      </c>
      <c r="C3602" s="4">
        <f>ROUND(A3602-Clean_Data!L3602,2)</f>
        <v>0</v>
      </c>
    </row>
    <row r="3603" spans="1:3" x14ac:dyDescent="0.3">
      <c r="A3603">
        <f>Clean_Data!F3603*Clean_Data!G3603*(1-Clean_Data!H3603)</f>
        <v>418.57919999999996</v>
      </c>
      <c r="B3603" t="str">
        <f>IF(ROUND(A3603,2)=ROUND(Clean_Data!L3603,2),"OK","ERROR")</f>
        <v>OK</v>
      </c>
      <c r="C3603" s="4">
        <f>ROUND(A3603-Clean_Data!L3603,2)</f>
        <v>0</v>
      </c>
    </row>
    <row r="3604" spans="1:3" x14ac:dyDescent="0.3">
      <c r="A3604">
        <f>Clean_Data!F3604*Clean_Data!G3604*(1-Clean_Data!H3604)</f>
        <v>168.54600000000002</v>
      </c>
      <c r="B3604" t="str">
        <f>IF(ROUND(A3604,2)=ROUND(Clean_Data!L3604,2),"OK","ERROR")</f>
        <v>OK</v>
      </c>
      <c r="C3604" s="4">
        <f>ROUND(A3604-Clean_Data!L3604,2)</f>
        <v>0</v>
      </c>
    </row>
    <row r="3605" spans="1:3" x14ac:dyDescent="0.3">
      <c r="A3605">
        <f>Clean_Data!F3605*Clean_Data!G3605*(1-Clean_Data!H3605)</f>
        <v>824.39279999999985</v>
      </c>
      <c r="B3605" t="str">
        <f>IF(ROUND(A3605,2)=ROUND(Clean_Data!L3605,2),"OK","ERROR")</f>
        <v>OK</v>
      </c>
      <c r="C3605" s="4">
        <f>ROUND(A3605-Clean_Data!L3605,2)</f>
        <v>0</v>
      </c>
    </row>
    <row r="3606" spans="1:3" x14ac:dyDescent="0.3">
      <c r="A3606">
        <f>Clean_Data!F3606*Clean_Data!G3606*(1-Clean_Data!H3606)</f>
        <v>627.6203999999999</v>
      </c>
      <c r="B3606" t="str">
        <f>IF(ROUND(A3606,2)=ROUND(Clean_Data!L3606,2),"OK","ERROR")</f>
        <v>OK</v>
      </c>
      <c r="C3606" s="4">
        <f>ROUND(A3606-Clean_Data!L3606,2)</f>
        <v>0</v>
      </c>
    </row>
    <row r="3607" spans="1:3" x14ac:dyDescent="0.3">
      <c r="A3607">
        <f>Clean_Data!F3607*Clean_Data!G3607*(1-Clean_Data!H3607)</f>
        <v>1406.0762999999999</v>
      </c>
      <c r="B3607" t="str">
        <f>IF(ROUND(A3607,2)=ROUND(Clean_Data!L3607,2),"OK","ERROR")</f>
        <v>OK</v>
      </c>
      <c r="C3607" s="4">
        <f>ROUND(A3607-Clean_Data!L3607,2)</f>
        <v>0</v>
      </c>
    </row>
    <row r="3608" spans="1:3" x14ac:dyDescent="0.3">
      <c r="A3608">
        <f>Clean_Data!F3608*Clean_Data!G3608*(1-Clean_Data!H3608)</f>
        <v>1282.3296</v>
      </c>
      <c r="B3608" t="str">
        <f>IF(ROUND(A3608,2)=ROUND(Clean_Data!L3608,2),"OK","ERROR")</f>
        <v>OK</v>
      </c>
      <c r="C3608" s="4">
        <f>ROUND(A3608-Clean_Data!L3608,2)</f>
        <v>0</v>
      </c>
    </row>
    <row r="3609" spans="1:3" x14ac:dyDescent="0.3">
      <c r="A3609">
        <f>Clean_Data!F3609*Clean_Data!G3609*(1-Clean_Data!H3609)</f>
        <v>1628.9280000000001</v>
      </c>
      <c r="B3609" t="str">
        <f>IF(ROUND(A3609,2)=ROUND(Clean_Data!L3609,2),"OK","ERROR")</f>
        <v>OK</v>
      </c>
      <c r="C3609" s="4">
        <f>ROUND(A3609-Clean_Data!L3609,2)</f>
        <v>0</v>
      </c>
    </row>
    <row r="3610" spans="1:3" x14ac:dyDescent="0.3">
      <c r="A3610">
        <f>Clean_Data!F3610*Clean_Data!G3610*(1-Clean_Data!H3610)</f>
        <v>1119.4187999999999</v>
      </c>
      <c r="B3610" t="str">
        <f>IF(ROUND(A3610,2)=ROUND(Clean_Data!L3610,2),"OK","ERROR")</f>
        <v>OK</v>
      </c>
      <c r="C3610" s="4">
        <f>ROUND(A3610-Clean_Data!L3610,2)</f>
        <v>0</v>
      </c>
    </row>
    <row r="3611" spans="1:3" x14ac:dyDescent="0.3">
      <c r="A3611">
        <f>Clean_Data!F3611*Clean_Data!G3611*(1-Clean_Data!H3611)</f>
        <v>1073.9260000000002</v>
      </c>
      <c r="B3611" t="str">
        <f>IF(ROUND(A3611,2)=ROUND(Clean_Data!L3611,2),"OK","ERROR")</f>
        <v>OK</v>
      </c>
      <c r="C3611" s="4">
        <f>ROUND(A3611-Clean_Data!L3611,2)</f>
        <v>0</v>
      </c>
    </row>
    <row r="3612" spans="1:3" x14ac:dyDescent="0.3">
      <c r="A3612">
        <f>Clean_Data!F3612*Clean_Data!G3612*(1-Clean_Data!H3612)</f>
        <v>867.13199999999995</v>
      </c>
      <c r="B3612" t="str">
        <f>IF(ROUND(A3612,2)=ROUND(Clean_Data!L3612,2),"OK","ERROR")</f>
        <v>OK</v>
      </c>
      <c r="C3612" s="4">
        <f>ROUND(A3612-Clean_Data!L3612,2)</f>
        <v>0</v>
      </c>
    </row>
    <row r="3613" spans="1:3" x14ac:dyDescent="0.3">
      <c r="A3613">
        <f>Clean_Data!F3613*Clean_Data!G3613*(1-Clean_Data!H3613)</f>
        <v>384.45399999999995</v>
      </c>
      <c r="B3613" t="str">
        <f>IF(ROUND(A3613,2)=ROUND(Clean_Data!L3613,2),"OK","ERROR")</f>
        <v>OK</v>
      </c>
      <c r="C3613" s="4">
        <f>ROUND(A3613-Clean_Data!L3613,2)</f>
        <v>0</v>
      </c>
    </row>
    <row r="3614" spans="1:3" x14ac:dyDescent="0.3">
      <c r="A3614">
        <f>Clean_Data!F3614*Clean_Data!G3614*(1-Clean_Data!H3614)</f>
        <v>2494.152</v>
      </c>
      <c r="B3614" t="str">
        <f>IF(ROUND(A3614,2)=ROUND(Clean_Data!L3614,2),"OK","ERROR")</f>
        <v>OK</v>
      </c>
      <c r="C3614" s="4">
        <f>ROUND(A3614-Clean_Data!L3614,2)</f>
        <v>0</v>
      </c>
    </row>
    <row r="3615" spans="1:3" x14ac:dyDescent="0.3">
      <c r="A3615">
        <f>Clean_Data!F3615*Clean_Data!G3615*(1-Clean_Data!H3615)</f>
        <v>780.60479999999995</v>
      </c>
      <c r="B3615" t="str">
        <f>IF(ROUND(A3615,2)=ROUND(Clean_Data!L3615,2),"OK","ERROR")</f>
        <v>OK</v>
      </c>
      <c r="C3615" s="4">
        <f>ROUND(A3615-Clean_Data!L3615,2)</f>
        <v>0</v>
      </c>
    </row>
    <row r="3616" spans="1:3" x14ac:dyDescent="0.3">
      <c r="A3616">
        <f>Clean_Data!F3616*Clean_Data!G3616*(1-Clean_Data!H3616)</f>
        <v>2167.1136000000001</v>
      </c>
      <c r="B3616" t="str">
        <f>IF(ROUND(A3616,2)=ROUND(Clean_Data!L3616,2),"OK","ERROR")</f>
        <v>OK</v>
      </c>
      <c r="C3616" s="4">
        <f>ROUND(A3616-Clean_Data!L3616,2)</f>
        <v>0</v>
      </c>
    </row>
    <row r="3617" spans="1:3" x14ac:dyDescent="0.3">
      <c r="A3617">
        <f>Clean_Data!F3617*Clean_Data!G3617*(1-Clean_Data!H3617)</f>
        <v>752.18799999999999</v>
      </c>
      <c r="B3617" t="str">
        <f>IF(ROUND(A3617,2)=ROUND(Clean_Data!L3617,2),"OK","ERROR")</f>
        <v>OK</v>
      </c>
      <c r="C3617" s="4">
        <f>ROUND(A3617-Clean_Data!L3617,2)</f>
        <v>0</v>
      </c>
    </row>
    <row r="3618" spans="1:3" x14ac:dyDescent="0.3">
      <c r="A3618">
        <f>Clean_Data!F3618*Clean_Data!G3618*(1-Clean_Data!H3618)</f>
        <v>74.228799999999993</v>
      </c>
      <c r="B3618" t="str">
        <f>IF(ROUND(A3618,2)=ROUND(Clean_Data!L3618,2),"OK","ERROR")</f>
        <v>OK</v>
      </c>
      <c r="C3618" s="4">
        <f>ROUND(A3618-Clean_Data!L3618,2)</f>
        <v>0</v>
      </c>
    </row>
    <row r="3619" spans="1:3" x14ac:dyDescent="0.3">
      <c r="A3619">
        <f>Clean_Data!F3619*Clean_Data!G3619*(1-Clean_Data!H3619)</f>
        <v>488.58240000000001</v>
      </c>
      <c r="B3619" t="str">
        <f>IF(ROUND(A3619,2)=ROUND(Clean_Data!L3619,2),"OK","ERROR")</f>
        <v>OK</v>
      </c>
      <c r="C3619" s="4">
        <f>ROUND(A3619-Clean_Data!L3619,2)</f>
        <v>0</v>
      </c>
    </row>
    <row r="3620" spans="1:3" x14ac:dyDescent="0.3">
      <c r="A3620">
        <f>Clean_Data!F3620*Clean_Data!G3620*(1-Clean_Data!H3620)</f>
        <v>562.82799999999997</v>
      </c>
      <c r="B3620" t="str">
        <f>IF(ROUND(A3620,2)=ROUND(Clean_Data!L3620,2),"OK","ERROR")</f>
        <v>OK</v>
      </c>
      <c r="C3620" s="4">
        <f>ROUND(A3620-Clean_Data!L3620,2)</f>
        <v>0</v>
      </c>
    </row>
    <row r="3621" spans="1:3" x14ac:dyDescent="0.3">
      <c r="A3621">
        <f>Clean_Data!F3621*Clean_Data!G3621*(1-Clean_Data!H3621)</f>
        <v>312.43320000000006</v>
      </c>
      <c r="B3621" t="str">
        <f>IF(ROUND(A3621,2)=ROUND(Clean_Data!L3621,2),"OK","ERROR")</f>
        <v>OK</v>
      </c>
      <c r="C3621" s="4">
        <f>ROUND(A3621-Clean_Data!L3621,2)</f>
        <v>0</v>
      </c>
    </row>
    <row r="3622" spans="1:3" x14ac:dyDescent="0.3">
      <c r="A3622">
        <f>Clean_Data!F3622*Clean_Data!G3622*(1-Clean_Data!H3622)</f>
        <v>709.3845</v>
      </c>
      <c r="B3622" t="str">
        <f>IF(ROUND(A3622,2)=ROUND(Clean_Data!L3622,2),"OK","ERROR")</f>
        <v>OK</v>
      </c>
      <c r="C3622" s="4">
        <f>ROUND(A3622-Clean_Data!L3622,2)</f>
        <v>0</v>
      </c>
    </row>
    <row r="3623" spans="1:3" x14ac:dyDescent="0.3">
      <c r="A3623">
        <f>Clean_Data!F3623*Clean_Data!G3623*(1-Clean_Data!H3623)</f>
        <v>1883.8007999999998</v>
      </c>
      <c r="B3623" t="str">
        <f>IF(ROUND(A3623,2)=ROUND(Clean_Data!L3623,2),"OK","ERROR")</f>
        <v>OK</v>
      </c>
      <c r="C3623" s="4">
        <f>ROUND(A3623-Clean_Data!L3623,2)</f>
        <v>0</v>
      </c>
    </row>
    <row r="3624" spans="1:3" x14ac:dyDescent="0.3">
      <c r="A3624">
        <f>Clean_Data!F3624*Clean_Data!G3624*(1-Clean_Data!H3624)</f>
        <v>1045.9152000000001</v>
      </c>
      <c r="B3624" t="str">
        <f>IF(ROUND(A3624,2)=ROUND(Clean_Data!L3624,2),"OK","ERROR")</f>
        <v>OK</v>
      </c>
      <c r="C3624" s="4">
        <f>ROUND(A3624-Clean_Data!L3624,2)</f>
        <v>0</v>
      </c>
    </row>
    <row r="3625" spans="1:3" x14ac:dyDescent="0.3">
      <c r="A3625">
        <f>Clean_Data!F3625*Clean_Data!G3625*(1-Clean_Data!H3625)</f>
        <v>68.355000000000004</v>
      </c>
      <c r="B3625" t="str">
        <f>IF(ROUND(A3625,2)=ROUND(Clean_Data!L3625,2),"OK","ERROR")</f>
        <v>OK</v>
      </c>
      <c r="C3625" s="4">
        <f>ROUND(A3625-Clean_Data!L3625,2)</f>
        <v>0</v>
      </c>
    </row>
    <row r="3626" spans="1:3" x14ac:dyDescent="0.3">
      <c r="A3626">
        <f>Clean_Data!F3626*Clean_Data!G3626*(1-Clean_Data!H3626)</f>
        <v>1387.4777999999999</v>
      </c>
      <c r="B3626" t="str">
        <f>IF(ROUND(A3626,2)=ROUND(Clean_Data!L3626,2),"OK","ERROR")</f>
        <v>OK</v>
      </c>
      <c r="C3626" s="4">
        <f>ROUND(A3626-Clean_Data!L3626,2)</f>
        <v>0</v>
      </c>
    </row>
    <row r="3627" spans="1:3" x14ac:dyDescent="0.3">
      <c r="A3627">
        <f>Clean_Data!F3627*Clean_Data!G3627*(1-Clean_Data!H3627)</f>
        <v>1284.5</v>
      </c>
      <c r="B3627" t="str">
        <f>IF(ROUND(A3627,2)=ROUND(Clean_Data!L3627,2),"OK","ERROR")</f>
        <v>OK</v>
      </c>
      <c r="C3627" s="4">
        <f>ROUND(A3627-Clean_Data!L3627,2)</f>
        <v>0</v>
      </c>
    </row>
    <row r="3628" spans="1:3" x14ac:dyDescent="0.3">
      <c r="A3628">
        <f>Clean_Data!F3628*Clean_Data!G3628*(1-Clean_Data!H3628)</f>
        <v>642.22079999999994</v>
      </c>
      <c r="B3628" t="str">
        <f>IF(ROUND(A3628,2)=ROUND(Clean_Data!L3628,2),"OK","ERROR")</f>
        <v>OK</v>
      </c>
      <c r="C3628" s="4">
        <f>ROUND(A3628-Clean_Data!L3628,2)</f>
        <v>0</v>
      </c>
    </row>
    <row r="3629" spans="1:3" x14ac:dyDescent="0.3">
      <c r="A3629">
        <f>Clean_Data!F3629*Clean_Data!G3629*(1-Clean_Data!H3629)</f>
        <v>1346.7739999999999</v>
      </c>
      <c r="B3629" t="str">
        <f>IF(ROUND(A3629,2)=ROUND(Clean_Data!L3629,2),"OK","ERROR")</f>
        <v>OK</v>
      </c>
      <c r="C3629" s="4">
        <f>ROUND(A3629-Clean_Data!L3629,2)</f>
        <v>0</v>
      </c>
    </row>
    <row r="3630" spans="1:3" x14ac:dyDescent="0.3">
      <c r="A3630">
        <f>Clean_Data!F3630*Clean_Data!G3630*(1-Clean_Data!H3630)</f>
        <v>222.08199999999999</v>
      </c>
      <c r="B3630" t="str">
        <f>IF(ROUND(A3630,2)=ROUND(Clean_Data!L3630,2),"OK","ERROR")</f>
        <v>OK</v>
      </c>
      <c r="C3630" s="4">
        <f>ROUND(A3630-Clean_Data!L3630,2)</f>
        <v>0</v>
      </c>
    </row>
    <row r="3631" spans="1:3" x14ac:dyDescent="0.3">
      <c r="A3631">
        <f>Clean_Data!F3631*Clean_Data!G3631*(1-Clean_Data!H3631)</f>
        <v>892.875</v>
      </c>
      <c r="B3631" t="str">
        <f>IF(ROUND(A3631,2)=ROUND(Clean_Data!L3631,2),"OK","ERROR")</f>
        <v>OK</v>
      </c>
      <c r="C3631" s="4">
        <f>ROUND(A3631-Clean_Data!L3631,2)</f>
        <v>0</v>
      </c>
    </row>
    <row r="3632" spans="1:3" x14ac:dyDescent="0.3">
      <c r="A3632">
        <f>Clean_Data!F3632*Clean_Data!G3632*(1-Clean_Data!H3632)</f>
        <v>100.00350000000002</v>
      </c>
      <c r="B3632" t="str">
        <f>IF(ROUND(A3632,2)=ROUND(Clean_Data!L3632,2),"OK","ERROR")</f>
        <v>OK</v>
      </c>
      <c r="C3632" s="4">
        <f>ROUND(A3632-Clean_Data!L3632,2)</f>
        <v>0</v>
      </c>
    </row>
    <row r="3633" spans="1:3" x14ac:dyDescent="0.3">
      <c r="A3633">
        <f>Clean_Data!F3633*Clean_Data!G3633*(1-Clean_Data!H3633)</f>
        <v>244.8306</v>
      </c>
      <c r="B3633" t="str">
        <f>IF(ROUND(A3633,2)=ROUND(Clean_Data!L3633,2),"OK","ERROR")</f>
        <v>OK</v>
      </c>
      <c r="C3633" s="4">
        <f>ROUND(A3633-Clean_Data!L3633,2)</f>
        <v>0</v>
      </c>
    </row>
    <row r="3634" spans="1:3" x14ac:dyDescent="0.3">
      <c r="A3634">
        <f>Clean_Data!F3634*Clean_Data!G3634*(1-Clean_Data!H3634)</f>
        <v>260.22400000000005</v>
      </c>
      <c r="B3634" t="str">
        <f>IF(ROUND(A3634,2)=ROUND(Clean_Data!L3634,2),"OK","ERROR")</f>
        <v>OK</v>
      </c>
      <c r="C3634" s="4">
        <f>ROUND(A3634-Clean_Data!L3634,2)</f>
        <v>0</v>
      </c>
    </row>
    <row r="3635" spans="1:3" x14ac:dyDescent="0.3">
      <c r="A3635">
        <f>Clean_Data!F3635*Clean_Data!G3635*(1-Clean_Data!H3635)</f>
        <v>173.55200000000002</v>
      </c>
      <c r="B3635" t="str">
        <f>IF(ROUND(A3635,2)=ROUND(Clean_Data!L3635,2),"OK","ERROR")</f>
        <v>OK</v>
      </c>
      <c r="C3635" s="4">
        <f>ROUND(A3635-Clean_Data!L3635,2)</f>
        <v>0</v>
      </c>
    </row>
    <row r="3636" spans="1:3" x14ac:dyDescent="0.3">
      <c r="A3636">
        <f>Clean_Data!F3636*Clean_Data!G3636*(1-Clean_Data!H3636)</f>
        <v>420.7808</v>
      </c>
      <c r="B3636" t="str">
        <f>IF(ROUND(A3636,2)=ROUND(Clean_Data!L3636,2),"OK","ERROR")</f>
        <v>OK</v>
      </c>
      <c r="C3636" s="4">
        <f>ROUND(A3636-Clean_Data!L3636,2)</f>
        <v>0</v>
      </c>
    </row>
    <row r="3637" spans="1:3" x14ac:dyDescent="0.3">
      <c r="A3637">
        <f>Clean_Data!F3637*Clean_Data!G3637*(1-Clean_Data!H3637)</f>
        <v>339.16800000000001</v>
      </c>
      <c r="B3637" t="str">
        <f>IF(ROUND(A3637,2)=ROUND(Clean_Data!L3637,2),"OK","ERROR")</f>
        <v>OK</v>
      </c>
      <c r="C3637" s="4">
        <f>ROUND(A3637-Clean_Data!L3637,2)</f>
        <v>0</v>
      </c>
    </row>
    <row r="3638" spans="1:3" x14ac:dyDescent="0.3">
      <c r="A3638">
        <f>Clean_Data!F3638*Clean_Data!G3638*(1-Clean_Data!H3638)</f>
        <v>1053.3432</v>
      </c>
      <c r="B3638" t="str">
        <f>IF(ROUND(A3638,2)=ROUND(Clean_Data!L3638,2),"OK","ERROR")</f>
        <v>OK</v>
      </c>
      <c r="C3638" s="4">
        <f>ROUND(A3638-Clean_Data!L3638,2)</f>
        <v>0</v>
      </c>
    </row>
    <row r="3639" spans="1:3" x14ac:dyDescent="0.3">
      <c r="A3639">
        <f>Clean_Data!F3639*Clean_Data!G3639*(1-Clean_Data!H3639)</f>
        <v>967.07899999999995</v>
      </c>
      <c r="B3639" t="str">
        <f>IF(ROUND(A3639,2)=ROUND(Clean_Data!L3639,2),"OK","ERROR")</f>
        <v>OK</v>
      </c>
      <c r="C3639" s="4">
        <f>ROUND(A3639-Clean_Data!L3639,2)</f>
        <v>0</v>
      </c>
    </row>
    <row r="3640" spans="1:3" x14ac:dyDescent="0.3">
      <c r="A3640">
        <f>Clean_Data!F3640*Clean_Data!G3640*(1-Clean_Data!H3640)</f>
        <v>952.29</v>
      </c>
      <c r="B3640" t="str">
        <f>IF(ROUND(A3640,2)=ROUND(Clean_Data!L3640,2),"OK","ERROR")</f>
        <v>OK</v>
      </c>
      <c r="C3640" s="4">
        <f>ROUND(A3640-Clean_Data!L3640,2)</f>
        <v>0</v>
      </c>
    </row>
    <row r="3641" spans="1:3" x14ac:dyDescent="0.3">
      <c r="A3641">
        <f>Clean_Data!F3641*Clean_Data!G3641*(1-Clean_Data!H3641)</f>
        <v>1868.3999999999999</v>
      </c>
      <c r="B3641" t="str">
        <f>IF(ROUND(A3641,2)=ROUND(Clean_Data!L3641,2),"OK","ERROR")</f>
        <v>OK</v>
      </c>
      <c r="C3641" s="4">
        <f>ROUND(A3641-Clean_Data!L3641,2)</f>
        <v>0</v>
      </c>
    </row>
    <row r="3642" spans="1:3" x14ac:dyDescent="0.3">
      <c r="A3642">
        <f>Clean_Data!F3642*Clean_Data!G3642*(1-Clean_Data!H3642)</f>
        <v>291.2525</v>
      </c>
      <c r="B3642" t="str">
        <f>IF(ROUND(A3642,2)=ROUND(Clean_Data!L3642,2),"OK","ERROR")</f>
        <v>OK</v>
      </c>
      <c r="C3642" s="4">
        <f>ROUND(A3642-Clean_Data!L3642,2)</f>
        <v>0</v>
      </c>
    </row>
    <row r="3643" spans="1:3" x14ac:dyDescent="0.3">
      <c r="A3643">
        <f>Clean_Data!F3643*Clean_Data!G3643*(1-Clean_Data!H3643)</f>
        <v>1033.452</v>
      </c>
      <c r="B3643" t="str">
        <f>IF(ROUND(A3643,2)=ROUND(Clean_Data!L3643,2),"OK","ERROR")</f>
        <v>OK</v>
      </c>
      <c r="C3643" s="4">
        <f>ROUND(A3643-Clean_Data!L3643,2)</f>
        <v>0</v>
      </c>
    </row>
    <row r="3644" spans="1:3" x14ac:dyDescent="0.3">
      <c r="A3644">
        <f>Clean_Data!F3644*Clean_Data!G3644*(1-Clean_Data!H3644)</f>
        <v>1661.961</v>
      </c>
      <c r="B3644" t="str">
        <f>IF(ROUND(A3644,2)=ROUND(Clean_Data!L3644,2),"OK","ERROR")</f>
        <v>OK</v>
      </c>
      <c r="C3644" s="4">
        <f>ROUND(A3644-Clean_Data!L3644,2)</f>
        <v>0</v>
      </c>
    </row>
    <row r="3645" spans="1:3" x14ac:dyDescent="0.3">
      <c r="A3645">
        <f>Clean_Data!F3645*Clean_Data!G3645*(1-Clean_Data!H3645)</f>
        <v>11.211</v>
      </c>
      <c r="B3645" t="str">
        <f>IF(ROUND(A3645,2)=ROUND(Clean_Data!L3645,2),"OK","ERROR")</f>
        <v>OK</v>
      </c>
      <c r="C3645" s="4">
        <f>ROUND(A3645-Clean_Data!L3645,2)</f>
        <v>0</v>
      </c>
    </row>
    <row r="3646" spans="1:3" x14ac:dyDescent="0.3">
      <c r="A3646">
        <f>Clean_Data!F3646*Clean_Data!G3646*(1-Clean_Data!H3646)</f>
        <v>867.5447999999999</v>
      </c>
      <c r="B3646" t="str">
        <f>IF(ROUND(A3646,2)=ROUND(Clean_Data!L3646,2),"OK","ERROR")</f>
        <v>OK</v>
      </c>
      <c r="C3646" s="4">
        <f>ROUND(A3646-Clean_Data!L3646,2)</f>
        <v>0</v>
      </c>
    </row>
    <row r="3647" spans="1:3" x14ac:dyDescent="0.3">
      <c r="A3647">
        <f>Clean_Data!F3647*Clean_Data!G3647*(1-Clean_Data!H3647)</f>
        <v>384.12350000000004</v>
      </c>
      <c r="B3647" t="str">
        <f>IF(ROUND(A3647,2)=ROUND(Clean_Data!L3647,2),"OK","ERROR")</f>
        <v>OK</v>
      </c>
      <c r="C3647" s="4">
        <f>ROUND(A3647-Clean_Data!L3647,2)</f>
        <v>0</v>
      </c>
    </row>
    <row r="3648" spans="1:3" x14ac:dyDescent="0.3">
      <c r="A3648">
        <f>Clean_Data!F3648*Clean_Data!G3648*(1-Clean_Data!H3648)</f>
        <v>300.66239999999999</v>
      </c>
      <c r="B3648" t="str">
        <f>IF(ROUND(A3648,2)=ROUND(Clean_Data!L3648,2),"OK","ERROR")</f>
        <v>OK</v>
      </c>
      <c r="C3648" s="4">
        <f>ROUND(A3648-Clean_Data!L3648,2)</f>
        <v>0</v>
      </c>
    </row>
    <row r="3649" spans="1:3" x14ac:dyDescent="0.3">
      <c r="A3649">
        <f>Clean_Data!F3649*Clean_Data!G3649*(1-Clean_Data!H3649)</f>
        <v>516.04949999999997</v>
      </c>
      <c r="B3649" t="str">
        <f>IF(ROUND(A3649,2)=ROUND(Clean_Data!L3649,2),"OK","ERROR")</f>
        <v>OK</v>
      </c>
      <c r="C3649" s="4">
        <f>ROUND(A3649-Clean_Data!L3649,2)</f>
        <v>0</v>
      </c>
    </row>
    <row r="3650" spans="1:3" x14ac:dyDescent="0.3">
      <c r="A3650">
        <f>Clean_Data!F3650*Clean_Data!G3650*(1-Clean_Data!H3650)</f>
        <v>2557.3392000000003</v>
      </c>
      <c r="B3650" t="str">
        <f>IF(ROUND(A3650,2)=ROUND(Clean_Data!L3650,2),"OK","ERROR")</f>
        <v>OK</v>
      </c>
      <c r="C3650" s="4">
        <f>ROUND(A3650-Clean_Data!L3650,2)</f>
        <v>0</v>
      </c>
    </row>
    <row r="3651" spans="1:3" x14ac:dyDescent="0.3">
      <c r="A3651">
        <f>Clean_Data!F3651*Clean_Data!G3651*(1-Clean_Data!H3651)</f>
        <v>253.97710000000001</v>
      </c>
      <c r="B3651" t="str">
        <f>IF(ROUND(A3651,2)=ROUND(Clean_Data!L3651,2),"OK","ERROR")</f>
        <v>OK</v>
      </c>
      <c r="C3651" s="4">
        <f>ROUND(A3651-Clean_Data!L3651,2)</f>
        <v>0</v>
      </c>
    </row>
    <row r="3652" spans="1:3" x14ac:dyDescent="0.3">
      <c r="A3652">
        <f>Clean_Data!F3652*Clean_Data!G3652*(1-Clean_Data!H3652)</f>
        <v>1723.6155000000001</v>
      </c>
      <c r="B3652" t="str">
        <f>IF(ROUND(A3652,2)=ROUND(Clean_Data!L3652,2),"OK","ERROR")</f>
        <v>OK</v>
      </c>
      <c r="C3652" s="4">
        <f>ROUND(A3652-Clean_Data!L3652,2)</f>
        <v>0</v>
      </c>
    </row>
    <row r="3653" spans="1:3" x14ac:dyDescent="0.3">
      <c r="A3653">
        <f>Clean_Data!F3653*Clean_Data!G3653*(1-Clean_Data!H3653)</f>
        <v>3474.2057</v>
      </c>
      <c r="B3653" t="str">
        <f>IF(ROUND(A3653,2)=ROUND(Clean_Data!L3653,2),"OK","ERROR")</f>
        <v>OK</v>
      </c>
      <c r="C3653" s="4">
        <f>ROUND(A3653-Clean_Data!L3653,2)</f>
        <v>0</v>
      </c>
    </row>
    <row r="3654" spans="1:3" x14ac:dyDescent="0.3">
      <c r="A3654">
        <f>Clean_Data!F3654*Clean_Data!G3654*(1-Clean_Data!H3654)</f>
        <v>930.06899999999996</v>
      </c>
      <c r="B3654" t="str">
        <f>IF(ROUND(A3654,2)=ROUND(Clean_Data!L3654,2),"OK","ERROR")</f>
        <v>OK</v>
      </c>
      <c r="C3654" s="4">
        <f>ROUND(A3654-Clean_Data!L3654,2)</f>
        <v>0</v>
      </c>
    </row>
    <row r="3655" spans="1:3" x14ac:dyDescent="0.3">
      <c r="A3655">
        <f>Clean_Data!F3655*Clean_Data!G3655*(1-Clean_Data!H3655)</f>
        <v>1348.242</v>
      </c>
      <c r="B3655" t="str">
        <f>IF(ROUND(A3655,2)=ROUND(Clean_Data!L3655,2),"OK","ERROR")</f>
        <v>OK</v>
      </c>
      <c r="C3655" s="4">
        <f>ROUND(A3655-Clean_Data!L3655,2)</f>
        <v>0</v>
      </c>
    </row>
    <row r="3656" spans="1:3" x14ac:dyDescent="0.3">
      <c r="A3656">
        <f>Clean_Data!F3656*Clean_Data!G3656*(1-Clean_Data!H3656)</f>
        <v>844.90560000000005</v>
      </c>
      <c r="B3656" t="str">
        <f>IF(ROUND(A3656,2)=ROUND(Clean_Data!L3656,2),"OK","ERROR")</f>
        <v>OK</v>
      </c>
      <c r="C3656" s="4">
        <f>ROUND(A3656-Clean_Data!L3656,2)</f>
        <v>0</v>
      </c>
    </row>
    <row r="3657" spans="1:3" x14ac:dyDescent="0.3">
      <c r="A3657">
        <f>Clean_Data!F3657*Clean_Data!G3657*(1-Clean_Data!H3657)</f>
        <v>2490.5496000000003</v>
      </c>
      <c r="B3657" t="str">
        <f>IF(ROUND(A3657,2)=ROUND(Clean_Data!L3657,2),"OK","ERROR")</f>
        <v>OK</v>
      </c>
      <c r="C3657" s="4">
        <f>ROUND(A3657-Clean_Data!L3657,2)</f>
        <v>0</v>
      </c>
    </row>
    <row r="3658" spans="1:3" x14ac:dyDescent="0.3">
      <c r="A3658">
        <f>Clean_Data!F3658*Clean_Data!G3658*(1-Clean_Data!H3658)</f>
        <v>1324.5581999999999</v>
      </c>
      <c r="B3658" t="str">
        <f>IF(ROUND(A3658,2)=ROUND(Clean_Data!L3658,2),"OK","ERROR")</f>
        <v>OK</v>
      </c>
      <c r="C3658" s="4">
        <f>ROUND(A3658-Clean_Data!L3658,2)</f>
        <v>0</v>
      </c>
    </row>
    <row r="3659" spans="1:3" x14ac:dyDescent="0.3">
      <c r="A3659">
        <f>Clean_Data!F3659*Clean_Data!G3659*(1-Clean_Data!H3659)</f>
        <v>50.687999999999995</v>
      </c>
      <c r="B3659" t="str">
        <f>IF(ROUND(A3659,2)=ROUND(Clean_Data!L3659,2),"OK","ERROR")</f>
        <v>OK</v>
      </c>
      <c r="C3659" s="4">
        <f>ROUND(A3659-Clean_Data!L3659,2)</f>
        <v>0</v>
      </c>
    </row>
    <row r="3660" spans="1:3" x14ac:dyDescent="0.3">
      <c r="A3660">
        <f>Clean_Data!F3660*Clean_Data!G3660*(1-Clean_Data!H3660)</f>
        <v>1862.2828000000002</v>
      </c>
      <c r="B3660" t="str">
        <f>IF(ROUND(A3660,2)=ROUND(Clean_Data!L3660,2),"OK","ERROR")</f>
        <v>OK</v>
      </c>
      <c r="C3660" s="4">
        <f>ROUND(A3660-Clean_Data!L3660,2)</f>
        <v>0</v>
      </c>
    </row>
    <row r="3661" spans="1:3" x14ac:dyDescent="0.3">
      <c r="A3661">
        <f>Clean_Data!F3661*Clean_Data!G3661*(1-Clean_Data!H3661)</f>
        <v>2602.5468000000001</v>
      </c>
      <c r="B3661" t="str">
        <f>IF(ROUND(A3661,2)=ROUND(Clean_Data!L3661,2),"OK","ERROR")</f>
        <v>OK</v>
      </c>
      <c r="C3661" s="4">
        <f>ROUND(A3661-Clean_Data!L3661,2)</f>
        <v>0</v>
      </c>
    </row>
    <row r="3662" spans="1:3" x14ac:dyDescent="0.3">
      <c r="A3662">
        <f>Clean_Data!F3662*Clean_Data!G3662*(1-Clean_Data!H3662)</f>
        <v>871.35199999999986</v>
      </c>
      <c r="B3662" t="str">
        <f>IF(ROUND(A3662,2)=ROUND(Clean_Data!L3662,2),"OK","ERROR")</f>
        <v>OK</v>
      </c>
      <c r="C3662" s="4">
        <f>ROUND(A3662-Clean_Data!L3662,2)</f>
        <v>0</v>
      </c>
    </row>
    <row r="3663" spans="1:3" x14ac:dyDescent="0.3">
      <c r="A3663">
        <f>Clean_Data!F3663*Clean_Data!G3663*(1-Clean_Data!H3663)</f>
        <v>241.75200000000001</v>
      </c>
      <c r="B3663" t="str">
        <f>IF(ROUND(A3663,2)=ROUND(Clean_Data!L3663,2),"OK","ERROR")</f>
        <v>OK</v>
      </c>
      <c r="C3663" s="4">
        <f>ROUND(A3663-Clean_Data!L3663,2)</f>
        <v>0</v>
      </c>
    </row>
    <row r="3664" spans="1:3" x14ac:dyDescent="0.3">
      <c r="A3664">
        <f>Clean_Data!F3664*Clean_Data!G3664*(1-Clean_Data!H3664)</f>
        <v>2107.6159999999995</v>
      </c>
      <c r="B3664" t="str">
        <f>IF(ROUND(A3664,2)=ROUND(Clean_Data!L3664,2),"OK","ERROR")</f>
        <v>OK</v>
      </c>
      <c r="C3664" s="4">
        <f>ROUND(A3664-Clean_Data!L3664,2)</f>
        <v>0</v>
      </c>
    </row>
    <row r="3665" spans="1:3" x14ac:dyDescent="0.3">
      <c r="A3665">
        <f>Clean_Data!F3665*Clean_Data!G3665*(1-Clean_Data!H3665)</f>
        <v>567.73119999999994</v>
      </c>
      <c r="B3665" t="str">
        <f>IF(ROUND(A3665,2)=ROUND(Clean_Data!L3665,2),"OK","ERROR")</f>
        <v>OK</v>
      </c>
      <c r="C3665" s="4">
        <f>ROUND(A3665-Clean_Data!L3665,2)</f>
        <v>0</v>
      </c>
    </row>
    <row r="3666" spans="1:3" x14ac:dyDescent="0.3">
      <c r="A3666">
        <f>Clean_Data!F3666*Clean_Data!G3666*(1-Clean_Data!H3666)</f>
        <v>1556.6616000000001</v>
      </c>
      <c r="B3666" t="str">
        <f>IF(ROUND(A3666,2)=ROUND(Clean_Data!L3666,2),"OK","ERROR")</f>
        <v>OK</v>
      </c>
      <c r="C3666" s="4">
        <f>ROUND(A3666-Clean_Data!L3666,2)</f>
        <v>0</v>
      </c>
    </row>
    <row r="3667" spans="1:3" x14ac:dyDescent="0.3">
      <c r="A3667">
        <f>Clean_Data!F3667*Clean_Data!G3667*(1-Clean_Data!H3667)</f>
        <v>761.38119999999992</v>
      </c>
      <c r="B3667" t="str">
        <f>IF(ROUND(A3667,2)=ROUND(Clean_Data!L3667,2),"OK","ERROR")</f>
        <v>OK</v>
      </c>
      <c r="C3667" s="4">
        <f>ROUND(A3667-Clean_Data!L3667,2)</f>
        <v>0</v>
      </c>
    </row>
    <row r="3668" spans="1:3" x14ac:dyDescent="0.3">
      <c r="A3668">
        <f>Clean_Data!F3668*Clean_Data!G3668*(1-Clean_Data!H3668)</f>
        <v>789.53600000000006</v>
      </c>
      <c r="B3668" t="str">
        <f>IF(ROUND(A3668,2)=ROUND(Clean_Data!L3668,2),"OK","ERROR")</f>
        <v>OK</v>
      </c>
      <c r="C3668" s="4">
        <f>ROUND(A3668-Clean_Data!L3668,2)</f>
        <v>0</v>
      </c>
    </row>
    <row r="3669" spans="1:3" x14ac:dyDescent="0.3">
      <c r="A3669">
        <f>Clean_Data!F3669*Clean_Data!G3669*(1-Clean_Data!H3669)</f>
        <v>1333.7429999999999</v>
      </c>
      <c r="B3669" t="str">
        <f>IF(ROUND(A3669,2)=ROUND(Clean_Data!L3669,2),"OK","ERROR")</f>
        <v>OK</v>
      </c>
      <c r="C3669" s="4">
        <f>ROUND(A3669-Clean_Data!L3669,2)</f>
        <v>0</v>
      </c>
    </row>
    <row r="3670" spans="1:3" x14ac:dyDescent="0.3">
      <c r="A3670">
        <f>Clean_Data!F3670*Clean_Data!G3670*(1-Clean_Data!H3670)</f>
        <v>1012.7106</v>
      </c>
      <c r="B3670" t="str">
        <f>IF(ROUND(A3670,2)=ROUND(Clean_Data!L3670,2),"OK","ERROR")</f>
        <v>OK</v>
      </c>
      <c r="C3670" s="4">
        <f>ROUND(A3670-Clean_Data!L3670,2)</f>
        <v>0</v>
      </c>
    </row>
    <row r="3671" spans="1:3" x14ac:dyDescent="0.3">
      <c r="A3671">
        <f>Clean_Data!F3671*Clean_Data!G3671*(1-Clean_Data!H3671)</f>
        <v>86.041800000000009</v>
      </c>
      <c r="B3671" t="str">
        <f>IF(ROUND(A3671,2)=ROUND(Clean_Data!L3671,2),"OK","ERROR")</f>
        <v>OK</v>
      </c>
      <c r="C3671" s="4">
        <f>ROUND(A3671-Clean_Data!L3671,2)</f>
        <v>0</v>
      </c>
    </row>
    <row r="3672" spans="1:3" x14ac:dyDescent="0.3">
      <c r="A3672">
        <f>Clean_Data!F3672*Clean_Data!G3672*(1-Clean_Data!H3672)</f>
        <v>935.00329999999997</v>
      </c>
      <c r="B3672" t="str">
        <f>IF(ROUND(A3672,2)=ROUND(Clean_Data!L3672,2),"OK","ERROR")</f>
        <v>OK</v>
      </c>
      <c r="C3672" s="4">
        <f>ROUND(A3672-Clean_Data!L3672,2)</f>
        <v>0</v>
      </c>
    </row>
    <row r="3673" spans="1:3" x14ac:dyDescent="0.3">
      <c r="A3673">
        <f>Clean_Data!F3673*Clean_Data!G3673*(1-Clean_Data!H3673)</f>
        <v>96.864000000000004</v>
      </c>
      <c r="B3673" t="str">
        <f>IF(ROUND(A3673,2)=ROUND(Clean_Data!L3673,2),"OK","ERROR")</f>
        <v>OK</v>
      </c>
      <c r="C3673" s="4">
        <f>ROUND(A3673-Clean_Data!L3673,2)</f>
        <v>0</v>
      </c>
    </row>
    <row r="3674" spans="1:3" x14ac:dyDescent="0.3">
      <c r="A3674">
        <f>Clean_Data!F3674*Clean_Data!G3674*(1-Clean_Data!H3674)</f>
        <v>1286.9915999999998</v>
      </c>
      <c r="B3674" t="str">
        <f>IF(ROUND(A3674,2)=ROUND(Clean_Data!L3674,2),"OK","ERROR")</f>
        <v>OK</v>
      </c>
      <c r="C3674" s="4">
        <f>ROUND(A3674-Clean_Data!L3674,2)</f>
        <v>0</v>
      </c>
    </row>
    <row r="3675" spans="1:3" x14ac:dyDescent="0.3">
      <c r="A3675">
        <f>Clean_Data!F3675*Clean_Data!G3675*(1-Clean_Data!H3675)</f>
        <v>749.71</v>
      </c>
      <c r="B3675" t="str">
        <f>IF(ROUND(A3675,2)=ROUND(Clean_Data!L3675,2),"OK","ERROR")</f>
        <v>OK</v>
      </c>
      <c r="C3675" s="4">
        <f>ROUND(A3675-Clean_Data!L3675,2)</f>
        <v>0</v>
      </c>
    </row>
    <row r="3676" spans="1:3" x14ac:dyDescent="0.3">
      <c r="A3676">
        <f>Clean_Data!F3676*Clean_Data!G3676*(1-Clean_Data!H3676)</f>
        <v>2858.1504</v>
      </c>
      <c r="B3676" t="str">
        <f>IF(ROUND(A3676,2)=ROUND(Clean_Data!L3676,2),"OK","ERROR")</f>
        <v>OK</v>
      </c>
      <c r="C3676" s="4">
        <f>ROUND(A3676-Clean_Data!L3676,2)</f>
        <v>0</v>
      </c>
    </row>
    <row r="3677" spans="1:3" x14ac:dyDescent="0.3">
      <c r="A3677">
        <f>Clean_Data!F3677*Clean_Data!G3677*(1-Clean_Data!H3677)</f>
        <v>1568.4659999999999</v>
      </c>
      <c r="B3677" t="str">
        <f>IF(ROUND(A3677,2)=ROUND(Clean_Data!L3677,2),"OK","ERROR")</f>
        <v>OK</v>
      </c>
      <c r="C3677" s="4">
        <f>ROUND(A3677-Clean_Data!L3677,2)</f>
        <v>0</v>
      </c>
    </row>
    <row r="3678" spans="1:3" x14ac:dyDescent="0.3">
      <c r="A3678">
        <f>Clean_Data!F3678*Clean_Data!G3678*(1-Clean_Data!H3678)</f>
        <v>876.35520000000008</v>
      </c>
      <c r="B3678" t="str">
        <f>IF(ROUND(A3678,2)=ROUND(Clean_Data!L3678,2),"OK","ERROR")</f>
        <v>OK</v>
      </c>
      <c r="C3678" s="4">
        <f>ROUND(A3678-Clean_Data!L3678,2)</f>
        <v>0</v>
      </c>
    </row>
    <row r="3679" spans="1:3" x14ac:dyDescent="0.3">
      <c r="A3679">
        <f>Clean_Data!F3679*Clean_Data!G3679*(1-Clean_Data!H3679)</f>
        <v>1526.4865</v>
      </c>
      <c r="B3679" t="str">
        <f>IF(ROUND(A3679,2)=ROUND(Clean_Data!L3679,2),"OK","ERROR")</f>
        <v>OK</v>
      </c>
      <c r="C3679" s="4">
        <f>ROUND(A3679-Clean_Data!L3679,2)</f>
        <v>0</v>
      </c>
    </row>
    <row r="3680" spans="1:3" x14ac:dyDescent="0.3">
      <c r="A3680">
        <f>Clean_Data!F3680*Clean_Data!G3680*(1-Clean_Data!H3680)</f>
        <v>189.94320000000002</v>
      </c>
      <c r="B3680" t="str">
        <f>IF(ROUND(A3680,2)=ROUND(Clean_Data!L3680,2),"OK","ERROR")</f>
        <v>OK</v>
      </c>
      <c r="C3680" s="4">
        <f>ROUND(A3680-Clean_Data!L3680,2)</f>
        <v>0</v>
      </c>
    </row>
    <row r="3681" spans="1:3" x14ac:dyDescent="0.3">
      <c r="A3681">
        <f>Clean_Data!F3681*Clean_Data!G3681*(1-Clean_Data!H3681)</f>
        <v>421.60999999999996</v>
      </c>
      <c r="B3681" t="str">
        <f>IF(ROUND(A3681,2)=ROUND(Clean_Data!L3681,2),"OK","ERROR")</f>
        <v>OK</v>
      </c>
      <c r="C3681" s="4">
        <f>ROUND(A3681-Clean_Data!L3681,2)</f>
        <v>0</v>
      </c>
    </row>
    <row r="3682" spans="1:3" x14ac:dyDescent="0.3">
      <c r="A3682">
        <f>Clean_Data!F3682*Clean_Data!G3682*(1-Clean_Data!H3682)</f>
        <v>1007.8463999999999</v>
      </c>
      <c r="B3682" t="str">
        <f>IF(ROUND(A3682,2)=ROUND(Clean_Data!L3682,2),"OK","ERROR")</f>
        <v>OK</v>
      </c>
      <c r="C3682" s="4">
        <f>ROUND(A3682-Clean_Data!L3682,2)</f>
        <v>0</v>
      </c>
    </row>
    <row r="3683" spans="1:3" x14ac:dyDescent="0.3">
      <c r="A3683">
        <f>Clean_Data!F3683*Clean_Data!G3683*(1-Clean_Data!H3683)</f>
        <v>257.53199999999998</v>
      </c>
      <c r="B3683" t="str">
        <f>IF(ROUND(A3683,2)=ROUND(Clean_Data!L3683,2),"OK","ERROR")</f>
        <v>OK</v>
      </c>
      <c r="C3683" s="4">
        <f>ROUND(A3683-Clean_Data!L3683,2)</f>
        <v>0</v>
      </c>
    </row>
    <row r="3684" spans="1:3" x14ac:dyDescent="0.3">
      <c r="A3684">
        <f>Clean_Data!F3684*Clean_Data!G3684*(1-Clean_Data!H3684)</f>
        <v>2049.2706000000003</v>
      </c>
      <c r="B3684" t="str">
        <f>IF(ROUND(A3684,2)=ROUND(Clean_Data!L3684,2),"OK","ERROR")</f>
        <v>OK</v>
      </c>
      <c r="C3684" s="4">
        <f>ROUND(A3684-Clean_Data!L3684,2)</f>
        <v>0</v>
      </c>
    </row>
    <row r="3685" spans="1:3" x14ac:dyDescent="0.3">
      <c r="A3685">
        <f>Clean_Data!F3685*Clean_Data!G3685*(1-Clean_Data!H3685)</f>
        <v>1008.0149999999999</v>
      </c>
      <c r="B3685" t="str">
        <f>IF(ROUND(A3685,2)=ROUND(Clean_Data!L3685,2),"OK","ERROR")</f>
        <v>ERROR</v>
      </c>
      <c r="C3685" s="4">
        <f>ROUND(A3685-Clean_Data!L3685,2)</f>
        <v>0</v>
      </c>
    </row>
    <row r="3686" spans="1:3" x14ac:dyDescent="0.3">
      <c r="A3686">
        <f>Clean_Data!F3686*Clean_Data!G3686*(1-Clean_Data!H3686)</f>
        <v>612.76599999999996</v>
      </c>
      <c r="B3686" t="str">
        <f>IF(ROUND(A3686,2)=ROUND(Clean_Data!L3686,2),"OK","ERROR")</f>
        <v>OK</v>
      </c>
      <c r="C3686" s="4">
        <f>ROUND(A3686-Clean_Data!L3686,2)</f>
        <v>0</v>
      </c>
    </row>
    <row r="3687" spans="1:3" x14ac:dyDescent="0.3">
      <c r="A3687">
        <f>Clean_Data!F3687*Clean_Data!G3687*(1-Clean_Data!H3687)</f>
        <v>1868.0849999999998</v>
      </c>
      <c r="B3687" t="str">
        <f>IF(ROUND(A3687,2)=ROUND(Clean_Data!L3687,2),"OK","ERROR")</f>
        <v>ERROR</v>
      </c>
      <c r="C3687" s="4">
        <f>ROUND(A3687-Clean_Data!L3687,2)</f>
        <v>0</v>
      </c>
    </row>
    <row r="3688" spans="1:3" x14ac:dyDescent="0.3">
      <c r="A3688">
        <f>Clean_Data!F3688*Clean_Data!G3688*(1-Clean_Data!H3688)</f>
        <v>3928.6261</v>
      </c>
      <c r="B3688" t="str">
        <f>IF(ROUND(A3688,2)=ROUND(Clean_Data!L3688,2),"OK","ERROR")</f>
        <v>OK</v>
      </c>
      <c r="C3688" s="4">
        <f>ROUND(A3688-Clean_Data!L3688,2)</f>
        <v>0</v>
      </c>
    </row>
    <row r="3689" spans="1:3" x14ac:dyDescent="0.3">
      <c r="A3689">
        <f>Clean_Data!F3689*Clean_Data!G3689*(1-Clean_Data!H3689)</f>
        <v>966.23099999999988</v>
      </c>
      <c r="B3689" t="str">
        <f>IF(ROUND(A3689,2)=ROUND(Clean_Data!L3689,2),"OK","ERROR")</f>
        <v>OK</v>
      </c>
      <c r="C3689" s="4">
        <f>ROUND(A3689-Clean_Data!L3689,2)</f>
        <v>0</v>
      </c>
    </row>
    <row r="3690" spans="1:3" x14ac:dyDescent="0.3">
      <c r="A3690">
        <f>Clean_Data!F3690*Clean_Data!G3690*(1-Clean_Data!H3690)</f>
        <v>1438.7298000000001</v>
      </c>
      <c r="B3690" t="str">
        <f>IF(ROUND(A3690,2)=ROUND(Clean_Data!L3690,2),"OK","ERROR")</f>
        <v>OK</v>
      </c>
      <c r="C3690" s="4">
        <f>ROUND(A3690-Clean_Data!L3690,2)</f>
        <v>0</v>
      </c>
    </row>
    <row r="3691" spans="1:3" x14ac:dyDescent="0.3">
      <c r="A3691">
        <f>Clean_Data!F3691*Clean_Data!G3691*(1-Clean_Data!H3691)</f>
        <v>304.63489999999996</v>
      </c>
      <c r="B3691" t="str">
        <f>IF(ROUND(A3691,2)=ROUND(Clean_Data!L3691,2),"OK","ERROR")</f>
        <v>OK</v>
      </c>
      <c r="C3691" s="4">
        <f>ROUND(A3691-Clean_Data!L3691,2)</f>
        <v>0</v>
      </c>
    </row>
    <row r="3692" spans="1:3" x14ac:dyDescent="0.3">
      <c r="A3692">
        <f>Clean_Data!F3692*Clean_Data!G3692*(1-Clean_Data!H3692)</f>
        <v>850.87819999999999</v>
      </c>
      <c r="B3692" t="str">
        <f>IF(ROUND(A3692,2)=ROUND(Clean_Data!L3692,2),"OK","ERROR")</f>
        <v>OK</v>
      </c>
      <c r="C3692" s="4">
        <f>ROUND(A3692-Clean_Data!L3692,2)</f>
        <v>0</v>
      </c>
    </row>
    <row r="3693" spans="1:3" x14ac:dyDescent="0.3">
      <c r="A3693">
        <f>Clean_Data!F3693*Clean_Data!G3693*(1-Clean_Data!H3693)</f>
        <v>354.28230000000002</v>
      </c>
      <c r="B3693" t="str">
        <f>IF(ROUND(A3693,2)=ROUND(Clean_Data!L3693,2),"OK","ERROR")</f>
        <v>OK</v>
      </c>
      <c r="C3693" s="4">
        <f>ROUND(A3693-Clean_Data!L3693,2)</f>
        <v>0</v>
      </c>
    </row>
    <row r="3694" spans="1:3" x14ac:dyDescent="0.3">
      <c r="A3694">
        <f>Clean_Data!F3694*Clean_Data!G3694*(1-Clean_Data!H3694)</f>
        <v>1380.6439999999998</v>
      </c>
      <c r="B3694" t="str">
        <f>IF(ROUND(A3694,2)=ROUND(Clean_Data!L3694,2),"OK","ERROR")</f>
        <v>OK</v>
      </c>
      <c r="C3694" s="4">
        <f>ROUND(A3694-Clean_Data!L3694,2)</f>
        <v>0</v>
      </c>
    </row>
    <row r="3695" spans="1:3" x14ac:dyDescent="0.3">
      <c r="A3695">
        <f>Clean_Data!F3695*Clean_Data!G3695*(1-Clean_Data!H3695)</f>
        <v>652.56000000000006</v>
      </c>
      <c r="B3695" t="str">
        <f>IF(ROUND(A3695,2)=ROUND(Clean_Data!L3695,2),"OK","ERROR")</f>
        <v>OK</v>
      </c>
      <c r="C3695" s="4">
        <f>ROUND(A3695-Clean_Data!L3695,2)</f>
        <v>0</v>
      </c>
    </row>
    <row r="3696" spans="1:3" x14ac:dyDescent="0.3">
      <c r="A3696">
        <f>Clean_Data!F3696*Clean_Data!G3696*(1-Clean_Data!H3696)</f>
        <v>658.2059999999999</v>
      </c>
      <c r="B3696" t="str">
        <f>IF(ROUND(A3696,2)=ROUND(Clean_Data!L3696,2),"OK","ERROR")</f>
        <v>OK</v>
      </c>
      <c r="C3696" s="4">
        <f>ROUND(A3696-Clean_Data!L3696,2)</f>
        <v>0</v>
      </c>
    </row>
    <row r="3697" spans="1:3" x14ac:dyDescent="0.3">
      <c r="A3697">
        <f>Clean_Data!F3697*Clean_Data!G3697*(1-Clean_Data!H3697)</f>
        <v>292.55200000000002</v>
      </c>
      <c r="B3697" t="str">
        <f>IF(ROUND(A3697,2)=ROUND(Clean_Data!L3697,2),"OK","ERROR")</f>
        <v>OK</v>
      </c>
      <c r="C3697" s="4">
        <f>ROUND(A3697-Clean_Data!L3697,2)</f>
        <v>0</v>
      </c>
    </row>
    <row r="3698" spans="1:3" x14ac:dyDescent="0.3">
      <c r="A3698">
        <f>Clean_Data!F3698*Clean_Data!G3698*(1-Clean_Data!H3698)</f>
        <v>209.96499999999997</v>
      </c>
      <c r="B3698" t="str">
        <f>IF(ROUND(A3698,2)=ROUND(Clean_Data!L3698,2),"OK","ERROR")</f>
        <v>ERROR</v>
      </c>
      <c r="C3698" s="4">
        <f>ROUND(A3698-Clean_Data!L3698,2)</f>
        <v>0</v>
      </c>
    </row>
    <row r="3699" spans="1:3" x14ac:dyDescent="0.3">
      <c r="A3699">
        <f>Clean_Data!F3699*Clean_Data!G3699*(1-Clean_Data!H3699)</f>
        <v>1763.748</v>
      </c>
      <c r="B3699" t="str">
        <f>IF(ROUND(A3699,2)=ROUND(Clean_Data!L3699,2),"OK","ERROR")</f>
        <v>OK</v>
      </c>
      <c r="C3699" s="4">
        <f>ROUND(A3699-Clean_Data!L3699,2)</f>
        <v>0</v>
      </c>
    </row>
    <row r="3700" spans="1:3" x14ac:dyDescent="0.3">
      <c r="A3700">
        <f>Clean_Data!F3700*Clean_Data!G3700*(1-Clean_Data!H3700)</f>
        <v>1317.4581000000001</v>
      </c>
      <c r="B3700" t="str">
        <f>IF(ROUND(A3700,2)=ROUND(Clean_Data!L3700,2),"OK","ERROR")</f>
        <v>OK</v>
      </c>
      <c r="C3700" s="4">
        <f>ROUND(A3700-Clean_Data!L3700,2)</f>
        <v>0</v>
      </c>
    </row>
    <row r="3701" spans="1:3" x14ac:dyDescent="0.3">
      <c r="A3701">
        <f>Clean_Data!F3701*Clean_Data!G3701*(1-Clean_Data!H3701)</f>
        <v>106.8672</v>
      </c>
      <c r="B3701" t="str">
        <f>IF(ROUND(A3701,2)=ROUND(Clean_Data!L3701,2),"OK","ERROR")</f>
        <v>OK</v>
      </c>
      <c r="C3701" s="4">
        <f>ROUND(A3701-Clean_Data!L3701,2)</f>
        <v>0</v>
      </c>
    </row>
    <row r="3702" spans="1:3" x14ac:dyDescent="0.3">
      <c r="A3702">
        <f>Clean_Data!F3702*Clean_Data!G3702*(1-Clean_Data!H3702)</f>
        <v>1402.87</v>
      </c>
      <c r="B3702" t="str">
        <f>IF(ROUND(A3702,2)=ROUND(Clean_Data!L3702,2),"OK","ERROR")</f>
        <v>OK</v>
      </c>
      <c r="C3702" s="4">
        <f>ROUND(A3702-Clean_Data!L3702,2)</f>
        <v>0</v>
      </c>
    </row>
    <row r="3703" spans="1:3" x14ac:dyDescent="0.3">
      <c r="A3703">
        <f>Clean_Data!F3703*Clean_Data!G3703*(1-Clean_Data!H3703)</f>
        <v>173.5668</v>
      </c>
      <c r="B3703" t="str">
        <f>IF(ROUND(A3703,2)=ROUND(Clean_Data!L3703,2),"OK","ERROR")</f>
        <v>OK</v>
      </c>
      <c r="C3703" s="4">
        <f>ROUND(A3703-Clean_Data!L3703,2)</f>
        <v>0</v>
      </c>
    </row>
    <row r="3704" spans="1:3" x14ac:dyDescent="0.3">
      <c r="A3704">
        <f>Clean_Data!F3704*Clean_Data!G3704*(1-Clean_Data!H3704)</f>
        <v>2369.6914999999999</v>
      </c>
      <c r="B3704" t="str">
        <f>IF(ROUND(A3704,2)=ROUND(Clean_Data!L3704,2),"OK","ERROR")</f>
        <v>OK</v>
      </c>
      <c r="C3704" s="4">
        <f>ROUND(A3704-Clean_Data!L3704,2)</f>
        <v>0</v>
      </c>
    </row>
    <row r="3705" spans="1:3" x14ac:dyDescent="0.3">
      <c r="A3705">
        <f>Clean_Data!F3705*Clean_Data!G3705*(1-Clean_Data!H3705)</f>
        <v>2065.9254000000001</v>
      </c>
      <c r="B3705" t="str">
        <f>IF(ROUND(A3705,2)=ROUND(Clean_Data!L3705,2),"OK","ERROR")</f>
        <v>OK</v>
      </c>
      <c r="C3705" s="4">
        <f>ROUND(A3705-Clean_Data!L3705,2)</f>
        <v>0</v>
      </c>
    </row>
    <row r="3706" spans="1:3" x14ac:dyDescent="0.3">
      <c r="A3706">
        <f>Clean_Data!F3706*Clean_Data!G3706*(1-Clean_Data!H3706)</f>
        <v>2743.3512000000001</v>
      </c>
      <c r="B3706" t="str">
        <f>IF(ROUND(A3706,2)=ROUND(Clean_Data!L3706,2),"OK","ERROR")</f>
        <v>OK</v>
      </c>
      <c r="C3706" s="4">
        <f>ROUND(A3706-Clean_Data!L3706,2)</f>
        <v>0</v>
      </c>
    </row>
    <row r="3707" spans="1:3" x14ac:dyDescent="0.3">
      <c r="A3707">
        <f>Clean_Data!F3707*Clean_Data!G3707*(1-Clean_Data!H3707)</f>
        <v>551.29199999999992</v>
      </c>
      <c r="B3707" t="str">
        <f>IF(ROUND(A3707,2)=ROUND(Clean_Data!L3707,2),"OK","ERROR")</f>
        <v>OK</v>
      </c>
      <c r="C3707" s="4">
        <f>ROUND(A3707-Clean_Data!L3707,2)</f>
        <v>0</v>
      </c>
    </row>
    <row r="3708" spans="1:3" x14ac:dyDescent="0.3">
      <c r="A3708">
        <f>Clean_Data!F3708*Clean_Data!G3708*(1-Clean_Data!H3708)</f>
        <v>2173.7600000000002</v>
      </c>
      <c r="B3708" t="str">
        <f>IF(ROUND(A3708,2)=ROUND(Clean_Data!L3708,2),"OK","ERROR")</f>
        <v>OK</v>
      </c>
      <c r="C3708" s="4">
        <f>ROUND(A3708-Clean_Data!L3708,2)</f>
        <v>0</v>
      </c>
    </row>
    <row r="3709" spans="1:3" x14ac:dyDescent="0.3">
      <c r="A3709">
        <f>Clean_Data!F3709*Clean_Data!G3709*(1-Clean_Data!H3709)</f>
        <v>464.4744</v>
      </c>
      <c r="B3709" t="str">
        <f>IF(ROUND(A3709,2)=ROUND(Clean_Data!L3709,2),"OK","ERROR")</f>
        <v>OK</v>
      </c>
      <c r="C3709" s="4">
        <f>ROUND(A3709-Clean_Data!L3709,2)</f>
        <v>0</v>
      </c>
    </row>
    <row r="3710" spans="1:3" x14ac:dyDescent="0.3">
      <c r="A3710">
        <f>Clean_Data!F3710*Clean_Data!G3710*(1-Clean_Data!H3710)</f>
        <v>1631.0339999999999</v>
      </c>
      <c r="B3710" t="str">
        <f>IF(ROUND(A3710,2)=ROUND(Clean_Data!L3710,2),"OK","ERROR")</f>
        <v>OK</v>
      </c>
      <c r="C3710" s="4">
        <f>ROUND(A3710-Clean_Data!L3710,2)</f>
        <v>0</v>
      </c>
    </row>
    <row r="3711" spans="1:3" x14ac:dyDescent="0.3">
      <c r="A3711">
        <f>Clean_Data!F3711*Clean_Data!G3711*(1-Clean_Data!H3711)</f>
        <v>214.91699999999997</v>
      </c>
      <c r="B3711" t="str">
        <f>IF(ROUND(A3711,2)=ROUND(Clean_Data!L3711,2),"OK","ERROR")</f>
        <v>OK</v>
      </c>
      <c r="C3711" s="4">
        <f>ROUND(A3711-Clean_Data!L3711,2)</f>
        <v>0</v>
      </c>
    </row>
    <row r="3712" spans="1:3" x14ac:dyDescent="0.3">
      <c r="A3712">
        <f>Clean_Data!F3712*Clean_Data!G3712*(1-Clean_Data!H3712)</f>
        <v>932.33699999999999</v>
      </c>
      <c r="B3712" t="str">
        <f>IF(ROUND(A3712,2)=ROUND(Clean_Data!L3712,2),"OK","ERROR")</f>
        <v>OK</v>
      </c>
      <c r="C3712" s="4">
        <f>ROUND(A3712-Clean_Data!L3712,2)</f>
        <v>0</v>
      </c>
    </row>
    <row r="3713" spans="1:3" x14ac:dyDescent="0.3">
      <c r="A3713">
        <f>Clean_Data!F3713*Clean_Data!G3713*(1-Clean_Data!H3713)</f>
        <v>852.36540000000014</v>
      </c>
      <c r="B3713" t="str">
        <f>IF(ROUND(A3713,2)=ROUND(Clean_Data!L3713,2),"OK","ERROR")</f>
        <v>OK</v>
      </c>
      <c r="C3713" s="4">
        <f>ROUND(A3713-Clean_Data!L3713,2)</f>
        <v>0</v>
      </c>
    </row>
    <row r="3714" spans="1:3" x14ac:dyDescent="0.3">
      <c r="A3714">
        <f>Clean_Data!F3714*Clean_Data!G3714*(1-Clean_Data!H3714)</f>
        <v>118.24519999999998</v>
      </c>
      <c r="B3714" t="str">
        <f>IF(ROUND(A3714,2)=ROUND(Clean_Data!L3714,2),"OK","ERROR")</f>
        <v>OK</v>
      </c>
      <c r="C3714" s="4">
        <f>ROUND(A3714-Clean_Data!L3714,2)</f>
        <v>0</v>
      </c>
    </row>
    <row r="3715" spans="1:3" x14ac:dyDescent="0.3">
      <c r="A3715">
        <f>Clean_Data!F3715*Clean_Data!G3715*(1-Clean_Data!H3715)</f>
        <v>350.48999999999995</v>
      </c>
      <c r="B3715" t="str">
        <f>IF(ROUND(A3715,2)=ROUND(Clean_Data!L3715,2),"OK","ERROR")</f>
        <v>OK</v>
      </c>
      <c r="C3715" s="4">
        <f>ROUND(A3715-Clean_Data!L3715,2)</f>
        <v>0</v>
      </c>
    </row>
    <row r="3716" spans="1:3" x14ac:dyDescent="0.3">
      <c r="A3716">
        <f>Clean_Data!F3716*Clean_Data!G3716*(1-Clean_Data!H3716)</f>
        <v>1914.4243999999999</v>
      </c>
      <c r="B3716" t="str">
        <f>IF(ROUND(A3716,2)=ROUND(Clean_Data!L3716,2),"OK","ERROR")</f>
        <v>OK</v>
      </c>
      <c r="C3716" s="4">
        <f>ROUND(A3716-Clean_Data!L3716,2)</f>
        <v>0</v>
      </c>
    </row>
    <row r="3717" spans="1:3" x14ac:dyDescent="0.3">
      <c r="A3717">
        <f>Clean_Data!F3717*Clean_Data!G3717*(1-Clean_Data!H3717)</f>
        <v>222.86580000000001</v>
      </c>
      <c r="B3717" t="str">
        <f>IF(ROUND(A3717,2)=ROUND(Clean_Data!L3717,2),"OK","ERROR")</f>
        <v>OK</v>
      </c>
      <c r="C3717" s="4">
        <f>ROUND(A3717-Clean_Data!L3717,2)</f>
        <v>0</v>
      </c>
    </row>
    <row r="3718" spans="1:3" x14ac:dyDescent="0.3">
      <c r="A3718">
        <f>Clean_Data!F3718*Clean_Data!G3718*(1-Clean_Data!H3718)</f>
        <v>478.12800000000004</v>
      </c>
      <c r="B3718" t="str">
        <f>IF(ROUND(A3718,2)=ROUND(Clean_Data!L3718,2),"OK","ERROR")</f>
        <v>OK</v>
      </c>
      <c r="C3718" s="4">
        <f>ROUND(A3718-Clean_Data!L3718,2)</f>
        <v>0</v>
      </c>
    </row>
    <row r="3719" spans="1:3" x14ac:dyDescent="0.3">
      <c r="A3719">
        <f>Clean_Data!F3719*Clean_Data!G3719*(1-Clean_Data!H3719)</f>
        <v>897.04160000000002</v>
      </c>
      <c r="B3719" t="str">
        <f>IF(ROUND(A3719,2)=ROUND(Clean_Data!L3719,2),"OK","ERROR")</f>
        <v>OK</v>
      </c>
      <c r="C3719" s="4">
        <f>ROUND(A3719-Clean_Data!L3719,2)</f>
        <v>0</v>
      </c>
    </row>
    <row r="3720" spans="1:3" x14ac:dyDescent="0.3">
      <c r="A3720">
        <f>Clean_Data!F3720*Clean_Data!G3720*(1-Clean_Data!H3720)</f>
        <v>309.81719999999996</v>
      </c>
      <c r="B3720" t="str">
        <f>IF(ROUND(A3720,2)=ROUND(Clean_Data!L3720,2),"OK","ERROR")</f>
        <v>OK</v>
      </c>
      <c r="C3720" s="4">
        <f>ROUND(A3720-Clean_Data!L3720,2)</f>
        <v>0</v>
      </c>
    </row>
    <row r="3721" spans="1:3" x14ac:dyDescent="0.3">
      <c r="A3721">
        <f>Clean_Data!F3721*Clean_Data!G3721*(1-Clean_Data!H3721)</f>
        <v>3491.11</v>
      </c>
      <c r="B3721" t="str">
        <f>IF(ROUND(A3721,2)=ROUND(Clean_Data!L3721,2),"OK","ERROR")</f>
        <v>OK</v>
      </c>
      <c r="C3721" s="4">
        <f>ROUND(A3721-Clean_Data!L3721,2)</f>
        <v>0</v>
      </c>
    </row>
    <row r="3722" spans="1:3" x14ac:dyDescent="0.3">
      <c r="A3722">
        <f>Clean_Data!F3722*Clean_Data!G3722*(1-Clean_Data!H3722)</f>
        <v>279.74400000000003</v>
      </c>
      <c r="B3722" t="str">
        <f>IF(ROUND(A3722,2)=ROUND(Clean_Data!L3722,2),"OK","ERROR")</f>
        <v>OK</v>
      </c>
      <c r="C3722" s="4">
        <f>ROUND(A3722-Clean_Data!L3722,2)</f>
        <v>0</v>
      </c>
    </row>
    <row r="3723" spans="1:3" x14ac:dyDescent="0.3">
      <c r="A3723">
        <f>Clean_Data!F3723*Clean_Data!G3723*(1-Clean_Data!H3723)</f>
        <v>1057.1421</v>
      </c>
      <c r="B3723" t="str">
        <f>IF(ROUND(A3723,2)=ROUND(Clean_Data!L3723,2),"OK","ERROR")</f>
        <v>OK</v>
      </c>
      <c r="C3723" s="4">
        <f>ROUND(A3723-Clean_Data!L3723,2)</f>
        <v>0</v>
      </c>
    </row>
    <row r="3724" spans="1:3" x14ac:dyDescent="0.3">
      <c r="A3724">
        <f>Clean_Data!F3724*Clean_Data!G3724*(1-Clean_Data!H3724)</f>
        <v>456.55</v>
      </c>
      <c r="B3724" t="str">
        <f>IF(ROUND(A3724,2)=ROUND(Clean_Data!L3724,2),"OK","ERROR")</f>
        <v>OK</v>
      </c>
      <c r="C3724" s="4">
        <f>ROUND(A3724-Clean_Data!L3724,2)</f>
        <v>0</v>
      </c>
    </row>
    <row r="3725" spans="1:3" x14ac:dyDescent="0.3">
      <c r="A3725">
        <f>Clean_Data!F3725*Clean_Data!G3725*(1-Clean_Data!H3725)</f>
        <v>520.51559999999995</v>
      </c>
      <c r="B3725" t="str">
        <f>IF(ROUND(A3725,2)=ROUND(Clean_Data!L3725,2),"OK","ERROR")</f>
        <v>OK</v>
      </c>
      <c r="C3725" s="4">
        <f>ROUND(A3725-Clean_Data!L3725,2)</f>
        <v>0</v>
      </c>
    </row>
    <row r="3726" spans="1:3" x14ac:dyDescent="0.3">
      <c r="A3726">
        <f>Clean_Data!F3726*Clean_Data!G3726*(1-Clean_Data!H3726)</f>
        <v>875.14620000000002</v>
      </c>
      <c r="B3726" t="str">
        <f>IF(ROUND(A3726,2)=ROUND(Clean_Data!L3726,2),"OK","ERROR")</f>
        <v>OK</v>
      </c>
      <c r="C3726" s="4">
        <f>ROUND(A3726-Clean_Data!L3726,2)</f>
        <v>0</v>
      </c>
    </row>
    <row r="3727" spans="1:3" x14ac:dyDescent="0.3">
      <c r="A3727">
        <f>Clean_Data!F3727*Clean_Data!G3727*(1-Clean_Data!H3727)</f>
        <v>468.75839999999999</v>
      </c>
      <c r="B3727" t="str">
        <f>IF(ROUND(A3727,2)=ROUND(Clean_Data!L3727,2),"OK","ERROR")</f>
        <v>OK</v>
      </c>
      <c r="C3727" s="4">
        <f>ROUND(A3727-Clean_Data!L3727,2)</f>
        <v>0</v>
      </c>
    </row>
    <row r="3728" spans="1:3" x14ac:dyDescent="0.3">
      <c r="A3728">
        <f>Clean_Data!F3728*Clean_Data!G3728*(1-Clean_Data!H3728)</f>
        <v>1511.8283999999999</v>
      </c>
      <c r="B3728" t="str">
        <f>IF(ROUND(A3728,2)=ROUND(Clean_Data!L3728,2),"OK","ERROR")</f>
        <v>OK</v>
      </c>
      <c r="C3728" s="4">
        <f>ROUND(A3728-Clean_Data!L3728,2)</f>
        <v>0</v>
      </c>
    </row>
    <row r="3729" spans="1:3" x14ac:dyDescent="0.3">
      <c r="A3729">
        <f>Clean_Data!F3729*Clean_Data!G3729*(1-Clean_Data!H3729)</f>
        <v>282.01680000000005</v>
      </c>
      <c r="B3729" t="str">
        <f>IF(ROUND(A3729,2)=ROUND(Clean_Data!L3729,2),"OK","ERROR")</f>
        <v>OK</v>
      </c>
      <c r="C3729" s="4">
        <f>ROUND(A3729-Clean_Data!L3729,2)</f>
        <v>0</v>
      </c>
    </row>
    <row r="3730" spans="1:3" x14ac:dyDescent="0.3">
      <c r="A3730">
        <f>Clean_Data!F3730*Clean_Data!G3730*(1-Clean_Data!H3730)</f>
        <v>1934.7899999999997</v>
      </c>
      <c r="B3730" t="str">
        <f>IF(ROUND(A3730,2)=ROUND(Clean_Data!L3730,2),"OK","ERROR")</f>
        <v>OK</v>
      </c>
      <c r="C3730" s="4">
        <f>ROUND(A3730-Clean_Data!L3730,2)</f>
        <v>0</v>
      </c>
    </row>
    <row r="3731" spans="1:3" x14ac:dyDescent="0.3">
      <c r="A3731">
        <f>Clean_Data!F3731*Clean_Data!G3731*(1-Clean_Data!H3731)</f>
        <v>1593.3679999999997</v>
      </c>
      <c r="B3731" t="str">
        <f>IF(ROUND(A3731,2)=ROUND(Clean_Data!L3731,2),"OK","ERROR")</f>
        <v>OK</v>
      </c>
      <c r="C3731" s="4">
        <f>ROUND(A3731-Clean_Data!L3731,2)</f>
        <v>0</v>
      </c>
    </row>
    <row r="3732" spans="1:3" x14ac:dyDescent="0.3">
      <c r="A3732">
        <f>Clean_Data!F3732*Clean_Data!G3732*(1-Clean_Data!H3732)</f>
        <v>889.97040000000004</v>
      </c>
      <c r="B3732" t="str">
        <f>IF(ROUND(A3732,2)=ROUND(Clean_Data!L3732,2),"OK","ERROR")</f>
        <v>OK</v>
      </c>
      <c r="C3732" s="4">
        <f>ROUND(A3732-Clean_Data!L3732,2)</f>
        <v>0</v>
      </c>
    </row>
    <row r="3733" spans="1:3" x14ac:dyDescent="0.3">
      <c r="A3733">
        <f>Clean_Data!F3733*Clean_Data!G3733*(1-Clean_Data!H3733)</f>
        <v>390.90479999999991</v>
      </c>
      <c r="B3733" t="str">
        <f>IF(ROUND(A3733,2)=ROUND(Clean_Data!L3733,2),"OK","ERROR")</f>
        <v>OK</v>
      </c>
      <c r="C3733" s="4">
        <f>ROUND(A3733-Clean_Data!L3733,2)</f>
        <v>0</v>
      </c>
    </row>
    <row r="3734" spans="1:3" x14ac:dyDescent="0.3">
      <c r="A3734">
        <f>Clean_Data!F3734*Clean_Data!G3734*(1-Clean_Data!H3734)</f>
        <v>770.7</v>
      </c>
      <c r="B3734" t="str">
        <f>IF(ROUND(A3734,2)=ROUND(Clean_Data!L3734,2),"OK","ERROR")</f>
        <v>OK</v>
      </c>
      <c r="C3734" s="4">
        <f>ROUND(A3734-Clean_Data!L3734,2)</f>
        <v>0</v>
      </c>
    </row>
    <row r="3735" spans="1:3" x14ac:dyDescent="0.3">
      <c r="A3735">
        <f>Clean_Data!F3735*Clean_Data!G3735*(1-Clean_Data!H3735)</f>
        <v>222.91569999999999</v>
      </c>
      <c r="B3735" t="str">
        <f>IF(ROUND(A3735,2)=ROUND(Clean_Data!L3735,2),"OK","ERROR")</f>
        <v>OK</v>
      </c>
      <c r="C3735" s="4">
        <f>ROUND(A3735-Clean_Data!L3735,2)</f>
        <v>0</v>
      </c>
    </row>
    <row r="3736" spans="1:3" x14ac:dyDescent="0.3">
      <c r="A3736">
        <f>Clean_Data!F3736*Clean_Data!G3736*(1-Clean_Data!H3736)</f>
        <v>104.5275</v>
      </c>
      <c r="B3736" t="str">
        <f>IF(ROUND(A3736,2)=ROUND(Clean_Data!L3736,2),"OK","ERROR")</f>
        <v>OK</v>
      </c>
      <c r="C3736" s="4">
        <f>ROUND(A3736-Clean_Data!L3736,2)</f>
        <v>0</v>
      </c>
    </row>
    <row r="3737" spans="1:3" x14ac:dyDescent="0.3">
      <c r="A3737">
        <f>Clean_Data!F3737*Clean_Data!G3737*(1-Clean_Data!H3737)</f>
        <v>948.5630000000001</v>
      </c>
      <c r="B3737" t="str">
        <f>IF(ROUND(A3737,2)=ROUND(Clean_Data!L3737,2),"OK","ERROR")</f>
        <v>OK</v>
      </c>
      <c r="C3737" s="4">
        <f>ROUND(A3737-Clean_Data!L3737,2)</f>
        <v>0</v>
      </c>
    </row>
    <row r="3738" spans="1:3" x14ac:dyDescent="0.3">
      <c r="A3738">
        <f>Clean_Data!F3738*Clean_Data!G3738*(1-Clean_Data!H3738)</f>
        <v>1040.52</v>
      </c>
      <c r="B3738" t="str">
        <f>IF(ROUND(A3738,2)=ROUND(Clean_Data!L3738,2),"OK","ERROR")</f>
        <v>OK</v>
      </c>
      <c r="C3738" s="4">
        <f>ROUND(A3738-Clean_Data!L3738,2)</f>
        <v>0</v>
      </c>
    </row>
    <row r="3739" spans="1:3" x14ac:dyDescent="0.3">
      <c r="A3739">
        <f>Clean_Data!F3739*Clean_Data!G3739*(1-Clean_Data!H3739)</f>
        <v>1149.1805999999999</v>
      </c>
      <c r="B3739" t="str">
        <f>IF(ROUND(A3739,2)=ROUND(Clean_Data!L3739,2),"OK","ERROR")</f>
        <v>OK</v>
      </c>
      <c r="C3739" s="4">
        <f>ROUND(A3739-Clean_Data!L3739,2)</f>
        <v>0</v>
      </c>
    </row>
    <row r="3740" spans="1:3" x14ac:dyDescent="0.3">
      <c r="A3740">
        <f>Clean_Data!F3740*Clean_Data!G3740*(1-Clean_Data!H3740)</f>
        <v>304.76429999999999</v>
      </c>
      <c r="B3740" t="str">
        <f>IF(ROUND(A3740,2)=ROUND(Clean_Data!L3740,2),"OK","ERROR")</f>
        <v>OK</v>
      </c>
      <c r="C3740" s="4">
        <f>ROUND(A3740-Clean_Data!L3740,2)</f>
        <v>0</v>
      </c>
    </row>
    <row r="3741" spans="1:3" x14ac:dyDescent="0.3">
      <c r="A3741">
        <f>Clean_Data!F3741*Clean_Data!G3741*(1-Clean_Data!H3741)</f>
        <v>1434.489</v>
      </c>
      <c r="B3741" t="str">
        <f>IF(ROUND(A3741,2)=ROUND(Clean_Data!L3741,2),"OK","ERROR")</f>
        <v>OK</v>
      </c>
      <c r="C3741" s="4">
        <f>ROUND(A3741-Clean_Data!L3741,2)</f>
        <v>0</v>
      </c>
    </row>
    <row r="3742" spans="1:3" x14ac:dyDescent="0.3">
      <c r="A3742">
        <f>Clean_Data!F3742*Clean_Data!G3742*(1-Clean_Data!H3742)</f>
        <v>92.35</v>
      </c>
      <c r="B3742" t="str">
        <f>IF(ROUND(A3742,2)=ROUND(Clean_Data!L3742,2),"OK","ERROR")</f>
        <v>OK</v>
      </c>
      <c r="C3742" s="4">
        <f>ROUND(A3742-Clean_Data!L3742,2)</f>
        <v>0</v>
      </c>
    </row>
    <row r="3743" spans="1:3" x14ac:dyDescent="0.3">
      <c r="A3743">
        <f>Clean_Data!F3743*Clean_Data!G3743*(1-Clean_Data!H3743)</f>
        <v>465.53099999999989</v>
      </c>
      <c r="B3743" t="str">
        <f>IF(ROUND(A3743,2)=ROUND(Clean_Data!L3743,2),"OK","ERROR")</f>
        <v>OK</v>
      </c>
      <c r="C3743" s="4">
        <f>ROUND(A3743-Clean_Data!L3743,2)</f>
        <v>0</v>
      </c>
    </row>
    <row r="3744" spans="1:3" x14ac:dyDescent="0.3">
      <c r="A3744">
        <f>Clean_Data!F3744*Clean_Data!G3744*(1-Clean_Data!H3744)</f>
        <v>87.290399999999991</v>
      </c>
      <c r="B3744" t="str">
        <f>IF(ROUND(A3744,2)=ROUND(Clean_Data!L3744,2),"OK","ERROR")</f>
        <v>OK</v>
      </c>
      <c r="C3744" s="4">
        <f>ROUND(A3744-Clean_Data!L3744,2)</f>
        <v>0</v>
      </c>
    </row>
    <row r="3745" spans="1:3" x14ac:dyDescent="0.3">
      <c r="A3745">
        <f>Clean_Data!F3745*Clean_Data!G3745*(1-Clean_Data!H3745)</f>
        <v>2145.127</v>
      </c>
      <c r="B3745" t="str">
        <f>IF(ROUND(A3745,2)=ROUND(Clean_Data!L3745,2),"OK","ERROR")</f>
        <v>OK</v>
      </c>
      <c r="C3745" s="4">
        <f>ROUND(A3745-Clean_Data!L3745,2)</f>
        <v>0</v>
      </c>
    </row>
    <row r="3746" spans="1:3" x14ac:dyDescent="0.3">
      <c r="A3746">
        <f>Clean_Data!F3746*Clean_Data!G3746*(1-Clean_Data!H3746)</f>
        <v>88.176000000000002</v>
      </c>
      <c r="B3746" t="str">
        <f>IF(ROUND(A3746,2)=ROUND(Clean_Data!L3746,2),"OK","ERROR")</f>
        <v>OK</v>
      </c>
      <c r="C3746" s="4">
        <f>ROUND(A3746-Clean_Data!L3746,2)</f>
        <v>0</v>
      </c>
    </row>
    <row r="3747" spans="1:3" x14ac:dyDescent="0.3">
      <c r="A3747">
        <f>Clean_Data!F3747*Clean_Data!G3747*(1-Clean_Data!H3747)</f>
        <v>3443.9061999999999</v>
      </c>
      <c r="B3747" t="str">
        <f>IF(ROUND(A3747,2)=ROUND(Clean_Data!L3747,2),"OK","ERROR")</f>
        <v>OK</v>
      </c>
      <c r="C3747" s="4">
        <f>ROUND(A3747-Clean_Data!L3747,2)</f>
        <v>0</v>
      </c>
    </row>
    <row r="3748" spans="1:3" x14ac:dyDescent="0.3">
      <c r="A3748">
        <f>Clean_Data!F3748*Clean_Data!G3748*(1-Clean_Data!H3748)</f>
        <v>1999.7473999999997</v>
      </c>
      <c r="B3748" t="str">
        <f>IF(ROUND(A3748,2)=ROUND(Clean_Data!L3748,2),"OK","ERROR")</f>
        <v>OK</v>
      </c>
      <c r="C3748" s="4">
        <f>ROUND(A3748-Clean_Data!L3748,2)</f>
        <v>0</v>
      </c>
    </row>
    <row r="3749" spans="1:3" x14ac:dyDescent="0.3">
      <c r="A3749">
        <f>Clean_Data!F3749*Clean_Data!G3749*(1-Clean_Data!H3749)</f>
        <v>731.12900000000002</v>
      </c>
      <c r="B3749" t="str">
        <f>IF(ROUND(A3749,2)=ROUND(Clean_Data!L3749,2),"OK","ERROR")</f>
        <v>OK</v>
      </c>
      <c r="C3749" s="4">
        <f>ROUND(A3749-Clean_Data!L3749,2)</f>
        <v>0</v>
      </c>
    </row>
    <row r="3750" spans="1:3" x14ac:dyDescent="0.3">
      <c r="A3750">
        <f>Clean_Data!F3750*Clean_Data!G3750*(1-Clean_Data!H3750)</f>
        <v>76.161699999999996</v>
      </c>
      <c r="B3750" t="str">
        <f>IF(ROUND(A3750,2)=ROUND(Clean_Data!L3750,2),"OK","ERROR")</f>
        <v>OK</v>
      </c>
      <c r="C3750" s="4">
        <f>ROUND(A3750-Clean_Data!L3750,2)</f>
        <v>0</v>
      </c>
    </row>
    <row r="3751" spans="1:3" x14ac:dyDescent="0.3">
      <c r="A3751">
        <f>Clean_Data!F3751*Clean_Data!G3751*(1-Clean_Data!H3751)</f>
        <v>512.09439999999995</v>
      </c>
      <c r="B3751" t="str">
        <f>IF(ROUND(A3751,2)=ROUND(Clean_Data!L3751,2),"OK","ERROR")</f>
        <v>OK</v>
      </c>
      <c r="C3751" s="4">
        <f>ROUND(A3751-Clean_Data!L3751,2)</f>
        <v>0</v>
      </c>
    </row>
    <row r="3752" spans="1:3" x14ac:dyDescent="0.3">
      <c r="A3752">
        <f>Clean_Data!F3752*Clean_Data!G3752*(1-Clean_Data!H3752)</f>
        <v>2883.3868000000002</v>
      </c>
      <c r="B3752" t="str">
        <f>IF(ROUND(A3752,2)=ROUND(Clean_Data!L3752,2),"OK","ERROR")</f>
        <v>OK</v>
      </c>
      <c r="C3752" s="4">
        <f>ROUND(A3752-Clean_Data!L3752,2)</f>
        <v>0</v>
      </c>
    </row>
    <row r="3753" spans="1:3" x14ac:dyDescent="0.3">
      <c r="A3753">
        <f>Clean_Data!F3753*Clean_Data!G3753*(1-Clean_Data!H3753)</f>
        <v>1214.3196</v>
      </c>
      <c r="B3753" t="str">
        <f>IF(ROUND(A3753,2)=ROUND(Clean_Data!L3753,2),"OK","ERROR")</f>
        <v>OK</v>
      </c>
      <c r="C3753" s="4">
        <f>ROUND(A3753-Clean_Data!L3753,2)</f>
        <v>0</v>
      </c>
    </row>
    <row r="3754" spans="1:3" x14ac:dyDescent="0.3">
      <c r="A3754">
        <f>Clean_Data!F3754*Clean_Data!G3754*(1-Clean_Data!H3754)</f>
        <v>761.77200000000005</v>
      </c>
      <c r="B3754" t="str">
        <f>IF(ROUND(A3754,2)=ROUND(Clean_Data!L3754,2),"OK","ERROR")</f>
        <v>OK</v>
      </c>
      <c r="C3754" s="4">
        <f>ROUND(A3754-Clean_Data!L3754,2)</f>
        <v>0</v>
      </c>
    </row>
    <row r="3755" spans="1:3" x14ac:dyDescent="0.3">
      <c r="A3755">
        <f>Clean_Data!F3755*Clean_Data!G3755*(1-Clean_Data!H3755)</f>
        <v>297.65460000000002</v>
      </c>
      <c r="B3755" t="str">
        <f>IF(ROUND(A3755,2)=ROUND(Clean_Data!L3755,2),"OK","ERROR")</f>
        <v>OK</v>
      </c>
      <c r="C3755" s="4">
        <f>ROUND(A3755-Clean_Data!L3755,2)</f>
        <v>0</v>
      </c>
    </row>
    <row r="3756" spans="1:3" x14ac:dyDescent="0.3">
      <c r="A3756">
        <f>Clean_Data!F3756*Clean_Data!G3756*(1-Clean_Data!H3756)</f>
        <v>1088.3040000000001</v>
      </c>
      <c r="B3756" t="str">
        <f>IF(ROUND(A3756,2)=ROUND(Clean_Data!L3756,2),"OK","ERROR")</f>
        <v>OK</v>
      </c>
      <c r="C3756" s="4">
        <f>ROUND(A3756-Clean_Data!L3756,2)</f>
        <v>0</v>
      </c>
    </row>
    <row r="3757" spans="1:3" x14ac:dyDescent="0.3">
      <c r="A3757">
        <f>Clean_Data!F3757*Clean_Data!G3757*(1-Clean_Data!H3757)</f>
        <v>3231.3050000000003</v>
      </c>
      <c r="B3757" t="str">
        <f>IF(ROUND(A3757,2)=ROUND(Clean_Data!L3757,2),"OK","ERROR")</f>
        <v>ERROR</v>
      </c>
      <c r="C3757" s="4">
        <f>ROUND(A3757-Clean_Data!L3757,2)</f>
        <v>0.01</v>
      </c>
    </row>
    <row r="3758" spans="1:3" x14ac:dyDescent="0.3">
      <c r="A3758">
        <f>Clean_Data!F3758*Clean_Data!G3758*(1-Clean_Data!H3758)</f>
        <v>2201.9202</v>
      </c>
      <c r="B3758" t="str">
        <f>IF(ROUND(A3758,2)=ROUND(Clean_Data!L3758,2),"OK","ERROR")</f>
        <v>OK</v>
      </c>
      <c r="C3758" s="4">
        <f>ROUND(A3758-Clean_Data!L3758,2)</f>
        <v>0</v>
      </c>
    </row>
    <row r="3759" spans="1:3" x14ac:dyDescent="0.3">
      <c r="A3759">
        <f>Clean_Data!F3759*Clean_Data!G3759*(1-Clean_Data!H3759)</f>
        <v>658.96160000000009</v>
      </c>
      <c r="B3759" t="str">
        <f>IF(ROUND(A3759,2)=ROUND(Clean_Data!L3759,2),"OK","ERROR")</f>
        <v>OK</v>
      </c>
      <c r="C3759" s="4">
        <f>ROUND(A3759-Clean_Data!L3759,2)</f>
        <v>0</v>
      </c>
    </row>
    <row r="3760" spans="1:3" x14ac:dyDescent="0.3">
      <c r="A3760">
        <f>Clean_Data!F3760*Clean_Data!G3760*(1-Clean_Data!H3760)</f>
        <v>543.60270000000003</v>
      </c>
      <c r="B3760" t="str">
        <f>IF(ROUND(A3760,2)=ROUND(Clean_Data!L3760,2),"OK","ERROR")</f>
        <v>OK</v>
      </c>
      <c r="C3760" s="4">
        <f>ROUND(A3760-Clean_Data!L3760,2)</f>
        <v>0</v>
      </c>
    </row>
    <row r="3761" spans="1:3" x14ac:dyDescent="0.3">
      <c r="A3761">
        <f>Clean_Data!F3761*Clean_Data!G3761*(1-Clean_Data!H3761)</f>
        <v>1095.9642000000001</v>
      </c>
      <c r="B3761" t="str">
        <f>IF(ROUND(A3761,2)=ROUND(Clean_Data!L3761,2),"OK","ERROR")</f>
        <v>OK</v>
      </c>
      <c r="C3761" s="4">
        <f>ROUND(A3761-Clean_Data!L3761,2)</f>
        <v>0</v>
      </c>
    </row>
    <row r="3762" spans="1:3" x14ac:dyDescent="0.3">
      <c r="A3762">
        <f>Clean_Data!F3762*Clean_Data!G3762*(1-Clean_Data!H3762)</f>
        <v>541.42199999999991</v>
      </c>
      <c r="B3762" t="str">
        <f>IF(ROUND(A3762,2)=ROUND(Clean_Data!L3762,2),"OK","ERROR")</f>
        <v>OK</v>
      </c>
      <c r="C3762" s="4">
        <f>ROUND(A3762-Clean_Data!L3762,2)</f>
        <v>0</v>
      </c>
    </row>
    <row r="3763" spans="1:3" x14ac:dyDescent="0.3">
      <c r="A3763">
        <f>Clean_Data!F3763*Clean_Data!G3763*(1-Clean_Data!H3763)</f>
        <v>23.279699999999998</v>
      </c>
      <c r="B3763" t="str">
        <f>IF(ROUND(A3763,2)=ROUND(Clean_Data!L3763,2),"OK","ERROR")</f>
        <v>OK</v>
      </c>
      <c r="C3763" s="4">
        <f>ROUND(A3763-Clean_Data!L3763,2)</f>
        <v>0</v>
      </c>
    </row>
    <row r="3764" spans="1:3" x14ac:dyDescent="0.3">
      <c r="A3764">
        <f>Clean_Data!F3764*Clean_Data!G3764*(1-Clean_Data!H3764)</f>
        <v>482.41479999999996</v>
      </c>
      <c r="B3764" t="str">
        <f>IF(ROUND(A3764,2)=ROUND(Clean_Data!L3764,2),"OK","ERROR")</f>
        <v>OK</v>
      </c>
      <c r="C3764" s="4">
        <f>ROUND(A3764-Clean_Data!L3764,2)</f>
        <v>0</v>
      </c>
    </row>
    <row r="3765" spans="1:3" x14ac:dyDescent="0.3">
      <c r="A3765">
        <f>Clean_Data!F3765*Clean_Data!G3765*(1-Clean_Data!H3765)</f>
        <v>2097.4875000000002</v>
      </c>
      <c r="B3765" t="str">
        <f>IF(ROUND(A3765,2)=ROUND(Clean_Data!L3765,2),"OK","ERROR")</f>
        <v>OK</v>
      </c>
      <c r="C3765" s="4">
        <f>ROUND(A3765-Clean_Data!L3765,2)</f>
        <v>0</v>
      </c>
    </row>
    <row r="3766" spans="1:3" x14ac:dyDescent="0.3">
      <c r="A3766">
        <f>Clean_Data!F3766*Clean_Data!G3766*(1-Clean_Data!H3766)</f>
        <v>1624.7214000000001</v>
      </c>
      <c r="B3766" t="str">
        <f>IF(ROUND(A3766,2)=ROUND(Clean_Data!L3766,2),"OK","ERROR")</f>
        <v>OK</v>
      </c>
      <c r="C3766" s="4">
        <f>ROUND(A3766-Clean_Data!L3766,2)</f>
        <v>0</v>
      </c>
    </row>
    <row r="3767" spans="1:3" x14ac:dyDescent="0.3">
      <c r="A3767">
        <f>Clean_Data!F3767*Clean_Data!G3767*(1-Clean_Data!H3767)</f>
        <v>98.729399999999998</v>
      </c>
      <c r="B3767" t="str">
        <f>IF(ROUND(A3767,2)=ROUND(Clean_Data!L3767,2),"OK","ERROR")</f>
        <v>OK</v>
      </c>
      <c r="C3767" s="4">
        <f>ROUND(A3767-Clean_Data!L3767,2)</f>
        <v>0</v>
      </c>
    </row>
    <row r="3768" spans="1:3" x14ac:dyDescent="0.3">
      <c r="A3768">
        <f>Clean_Data!F3768*Clean_Data!G3768*(1-Clean_Data!H3768)</f>
        <v>1065.44</v>
      </c>
      <c r="B3768" t="str">
        <f>IF(ROUND(A3768,2)=ROUND(Clean_Data!L3768,2),"OK","ERROR")</f>
        <v>OK</v>
      </c>
      <c r="C3768" s="4">
        <f>ROUND(A3768-Clean_Data!L3768,2)</f>
        <v>0</v>
      </c>
    </row>
    <row r="3769" spans="1:3" x14ac:dyDescent="0.3">
      <c r="A3769">
        <f>Clean_Data!F3769*Clean_Data!G3769*(1-Clean_Data!H3769)</f>
        <v>1133.6681999999998</v>
      </c>
      <c r="B3769" t="str">
        <f>IF(ROUND(A3769,2)=ROUND(Clean_Data!L3769,2),"OK","ERROR")</f>
        <v>OK</v>
      </c>
      <c r="C3769" s="4">
        <f>ROUND(A3769-Clean_Data!L3769,2)</f>
        <v>0</v>
      </c>
    </row>
    <row r="3770" spans="1:3" x14ac:dyDescent="0.3">
      <c r="A3770">
        <f>Clean_Data!F3770*Clean_Data!G3770*(1-Clean_Data!H3770)</f>
        <v>277.39360000000005</v>
      </c>
      <c r="B3770" t="str">
        <f>IF(ROUND(A3770,2)=ROUND(Clean_Data!L3770,2),"OK","ERROR")</f>
        <v>OK</v>
      </c>
      <c r="C3770" s="4">
        <f>ROUND(A3770-Clean_Data!L3770,2)</f>
        <v>0</v>
      </c>
    </row>
    <row r="3771" spans="1:3" x14ac:dyDescent="0.3">
      <c r="A3771">
        <f>Clean_Data!F3771*Clean_Data!G3771*(1-Clean_Data!H3771)</f>
        <v>173.69600000000003</v>
      </c>
      <c r="B3771" t="str">
        <f>IF(ROUND(A3771,2)=ROUND(Clean_Data!L3771,2),"OK","ERROR")</f>
        <v>OK</v>
      </c>
      <c r="C3771" s="4">
        <f>ROUND(A3771-Clean_Data!L3771,2)</f>
        <v>0</v>
      </c>
    </row>
    <row r="3772" spans="1:3" x14ac:dyDescent="0.3">
      <c r="A3772">
        <f>Clean_Data!F3772*Clean_Data!G3772*(1-Clean_Data!H3772)</f>
        <v>1396.5335999999998</v>
      </c>
      <c r="B3772" t="str">
        <f>IF(ROUND(A3772,2)=ROUND(Clean_Data!L3772,2),"OK","ERROR")</f>
        <v>OK</v>
      </c>
      <c r="C3772" s="4">
        <f>ROUND(A3772-Clean_Data!L3772,2)</f>
        <v>0</v>
      </c>
    </row>
    <row r="3773" spans="1:3" x14ac:dyDescent="0.3">
      <c r="A3773">
        <f>Clean_Data!F3773*Clean_Data!G3773*(1-Clean_Data!H3773)</f>
        <v>256.90280000000001</v>
      </c>
      <c r="B3773" t="str">
        <f>IF(ROUND(A3773,2)=ROUND(Clean_Data!L3773,2),"OK","ERROR")</f>
        <v>OK</v>
      </c>
      <c r="C3773" s="4">
        <f>ROUND(A3773-Clean_Data!L3773,2)</f>
        <v>0</v>
      </c>
    </row>
    <row r="3774" spans="1:3" x14ac:dyDescent="0.3">
      <c r="A3774">
        <f>Clean_Data!F3774*Clean_Data!G3774*(1-Clean_Data!H3774)</f>
        <v>1633.3920000000001</v>
      </c>
      <c r="B3774" t="str">
        <f>IF(ROUND(A3774,2)=ROUND(Clean_Data!L3774,2),"OK","ERROR")</f>
        <v>OK</v>
      </c>
      <c r="C3774" s="4">
        <f>ROUND(A3774-Clean_Data!L3774,2)</f>
        <v>0</v>
      </c>
    </row>
    <row r="3775" spans="1:3" x14ac:dyDescent="0.3">
      <c r="A3775">
        <f>Clean_Data!F3775*Clean_Data!G3775*(1-Clean_Data!H3775)</f>
        <v>1747.7351999999998</v>
      </c>
      <c r="B3775" t="str">
        <f>IF(ROUND(A3775,2)=ROUND(Clean_Data!L3775,2),"OK","ERROR")</f>
        <v>OK</v>
      </c>
      <c r="C3775" s="4">
        <f>ROUND(A3775-Clean_Data!L3775,2)</f>
        <v>0</v>
      </c>
    </row>
    <row r="3776" spans="1:3" x14ac:dyDescent="0.3">
      <c r="A3776">
        <f>Clean_Data!F3776*Clean_Data!G3776*(1-Clean_Data!H3776)</f>
        <v>1036.8806</v>
      </c>
      <c r="B3776" t="str">
        <f>IF(ROUND(A3776,2)=ROUND(Clean_Data!L3776,2),"OK","ERROR")</f>
        <v>OK</v>
      </c>
      <c r="C3776" s="4">
        <f>ROUND(A3776-Clean_Data!L3776,2)</f>
        <v>0</v>
      </c>
    </row>
    <row r="3777" spans="1:3" x14ac:dyDescent="0.3">
      <c r="A3777">
        <f>Clean_Data!F3777*Clean_Data!G3777*(1-Clean_Data!H3777)</f>
        <v>425.25900000000001</v>
      </c>
      <c r="B3777" t="str">
        <f>IF(ROUND(A3777,2)=ROUND(Clean_Data!L3777,2),"OK","ERROR")</f>
        <v>OK</v>
      </c>
      <c r="C3777" s="4">
        <f>ROUND(A3777-Clean_Data!L3777,2)</f>
        <v>0</v>
      </c>
    </row>
    <row r="3778" spans="1:3" x14ac:dyDescent="0.3">
      <c r="A3778">
        <f>Clean_Data!F3778*Clean_Data!G3778*(1-Clean_Data!H3778)</f>
        <v>613.66319999999996</v>
      </c>
      <c r="B3778" t="str">
        <f>IF(ROUND(A3778,2)=ROUND(Clean_Data!L3778,2),"OK","ERROR")</f>
        <v>OK</v>
      </c>
      <c r="C3778" s="4">
        <f>ROUND(A3778-Clean_Data!L3778,2)</f>
        <v>0</v>
      </c>
    </row>
    <row r="3779" spans="1:3" x14ac:dyDescent="0.3">
      <c r="A3779">
        <f>Clean_Data!F3779*Clean_Data!G3779*(1-Clean_Data!H3779)</f>
        <v>879.46379999999988</v>
      </c>
      <c r="B3779" t="str">
        <f>IF(ROUND(A3779,2)=ROUND(Clean_Data!L3779,2),"OK","ERROR")</f>
        <v>OK</v>
      </c>
      <c r="C3779" s="4">
        <f>ROUND(A3779-Clean_Data!L3779,2)</f>
        <v>0</v>
      </c>
    </row>
    <row r="3780" spans="1:3" x14ac:dyDescent="0.3">
      <c r="A3780">
        <f>Clean_Data!F3780*Clean_Data!G3780*(1-Clean_Data!H3780)</f>
        <v>266.19779999999997</v>
      </c>
      <c r="B3780" t="str">
        <f>IF(ROUND(A3780,2)=ROUND(Clean_Data!L3780,2),"OK","ERROR")</f>
        <v>OK</v>
      </c>
      <c r="C3780" s="4">
        <f>ROUND(A3780-Clean_Data!L3780,2)</f>
        <v>0</v>
      </c>
    </row>
    <row r="3781" spans="1:3" x14ac:dyDescent="0.3">
      <c r="A3781">
        <f>Clean_Data!F3781*Clean_Data!G3781*(1-Clean_Data!H3781)</f>
        <v>2040.2256</v>
      </c>
      <c r="B3781" t="str">
        <f>IF(ROUND(A3781,2)=ROUND(Clean_Data!L3781,2),"OK","ERROR")</f>
        <v>OK</v>
      </c>
      <c r="C3781" s="4">
        <f>ROUND(A3781-Clean_Data!L3781,2)</f>
        <v>0</v>
      </c>
    </row>
    <row r="3782" spans="1:3" x14ac:dyDescent="0.3">
      <c r="A3782">
        <f>Clean_Data!F3782*Clean_Data!G3782*(1-Clean_Data!H3782)</f>
        <v>614.1896999999999</v>
      </c>
      <c r="B3782" t="str">
        <f>IF(ROUND(A3782,2)=ROUND(Clean_Data!L3782,2),"OK","ERROR")</f>
        <v>OK</v>
      </c>
      <c r="C3782" s="4">
        <f>ROUND(A3782-Clean_Data!L3782,2)</f>
        <v>0</v>
      </c>
    </row>
    <row r="3783" spans="1:3" x14ac:dyDescent="0.3">
      <c r="A3783">
        <f>Clean_Data!F3783*Clean_Data!G3783*(1-Clean_Data!H3783)</f>
        <v>356.57599999999996</v>
      </c>
      <c r="B3783" t="str">
        <f>IF(ROUND(A3783,2)=ROUND(Clean_Data!L3783,2),"OK","ERROR")</f>
        <v>OK</v>
      </c>
      <c r="C3783" s="4">
        <f>ROUND(A3783-Clean_Data!L3783,2)</f>
        <v>0</v>
      </c>
    </row>
    <row r="3784" spans="1:3" x14ac:dyDescent="0.3">
      <c r="A3784">
        <f>Clean_Data!F3784*Clean_Data!G3784*(1-Clean_Data!H3784)</f>
        <v>302.23199999999997</v>
      </c>
      <c r="B3784" t="str">
        <f>IF(ROUND(A3784,2)=ROUND(Clean_Data!L3784,2),"OK","ERROR")</f>
        <v>OK</v>
      </c>
      <c r="C3784" s="4">
        <f>ROUND(A3784-Clean_Data!L3784,2)</f>
        <v>0</v>
      </c>
    </row>
    <row r="3785" spans="1:3" x14ac:dyDescent="0.3">
      <c r="A3785">
        <f>Clean_Data!F3785*Clean_Data!G3785*(1-Clean_Data!H3785)</f>
        <v>2011.5871999999999</v>
      </c>
      <c r="B3785" t="str">
        <f>IF(ROUND(A3785,2)=ROUND(Clean_Data!L3785,2),"OK","ERROR")</f>
        <v>OK</v>
      </c>
      <c r="C3785" s="4">
        <f>ROUND(A3785-Clean_Data!L3785,2)</f>
        <v>0</v>
      </c>
    </row>
    <row r="3786" spans="1:3" x14ac:dyDescent="0.3">
      <c r="A3786">
        <f>Clean_Data!F3786*Clean_Data!G3786*(1-Clean_Data!H3786)</f>
        <v>31.349999999999998</v>
      </c>
      <c r="B3786" t="str">
        <f>IF(ROUND(A3786,2)=ROUND(Clean_Data!L3786,2),"OK","ERROR")</f>
        <v>OK</v>
      </c>
      <c r="C3786" s="4">
        <f>ROUND(A3786-Clean_Data!L3786,2)</f>
        <v>0</v>
      </c>
    </row>
    <row r="3787" spans="1:3" x14ac:dyDescent="0.3">
      <c r="A3787">
        <f>Clean_Data!F3787*Clean_Data!G3787*(1-Clean_Data!H3787)</f>
        <v>69.366799999999998</v>
      </c>
      <c r="B3787" t="str">
        <f>IF(ROUND(A3787,2)=ROUND(Clean_Data!L3787,2),"OK","ERROR")</f>
        <v>OK</v>
      </c>
      <c r="C3787" s="4">
        <f>ROUND(A3787-Clean_Data!L3787,2)</f>
        <v>0</v>
      </c>
    </row>
    <row r="3788" spans="1:3" x14ac:dyDescent="0.3">
      <c r="A3788">
        <f>Clean_Data!F3788*Clean_Data!G3788*(1-Clean_Data!H3788)</f>
        <v>306.60540000000003</v>
      </c>
      <c r="B3788" t="str">
        <f>IF(ROUND(A3788,2)=ROUND(Clean_Data!L3788,2),"OK","ERROR")</f>
        <v>OK</v>
      </c>
      <c r="C3788" s="4">
        <f>ROUND(A3788-Clean_Data!L3788,2)</f>
        <v>0</v>
      </c>
    </row>
    <row r="3789" spans="1:3" x14ac:dyDescent="0.3">
      <c r="A3789">
        <f>Clean_Data!F3789*Clean_Data!G3789*(1-Clean_Data!H3789)</f>
        <v>1960.3128000000002</v>
      </c>
      <c r="B3789" t="str">
        <f>IF(ROUND(A3789,2)=ROUND(Clean_Data!L3789,2),"OK","ERROR")</f>
        <v>OK</v>
      </c>
      <c r="C3789" s="4">
        <f>ROUND(A3789-Clean_Data!L3789,2)</f>
        <v>0</v>
      </c>
    </row>
    <row r="3790" spans="1:3" x14ac:dyDescent="0.3">
      <c r="A3790">
        <f>Clean_Data!F3790*Clean_Data!G3790*(1-Clean_Data!H3790)</f>
        <v>44.111399999999996</v>
      </c>
      <c r="B3790" t="str">
        <f>IF(ROUND(A3790,2)=ROUND(Clean_Data!L3790,2),"OK","ERROR")</f>
        <v>OK</v>
      </c>
      <c r="C3790" s="4">
        <f>ROUND(A3790-Clean_Data!L3790,2)</f>
        <v>0</v>
      </c>
    </row>
    <row r="3791" spans="1:3" x14ac:dyDescent="0.3">
      <c r="A3791">
        <f>Clean_Data!F3791*Clean_Data!G3791*(1-Clean_Data!H3791)</f>
        <v>1505.9279999999999</v>
      </c>
      <c r="B3791" t="str">
        <f>IF(ROUND(A3791,2)=ROUND(Clean_Data!L3791,2),"OK","ERROR")</f>
        <v>OK</v>
      </c>
      <c r="C3791" s="4">
        <f>ROUND(A3791-Clean_Data!L3791,2)</f>
        <v>0</v>
      </c>
    </row>
    <row r="3792" spans="1:3" x14ac:dyDescent="0.3">
      <c r="A3792">
        <f>Clean_Data!F3792*Clean_Data!G3792*(1-Clean_Data!H3792)</f>
        <v>2601.2919999999999</v>
      </c>
      <c r="B3792" t="str">
        <f>IF(ROUND(A3792,2)=ROUND(Clean_Data!L3792,2),"OK","ERROR")</f>
        <v>OK</v>
      </c>
      <c r="C3792" s="4">
        <f>ROUND(A3792-Clean_Data!L3792,2)</f>
        <v>0</v>
      </c>
    </row>
    <row r="3793" spans="1:3" x14ac:dyDescent="0.3">
      <c r="A3793">
        <f>Clean_Data!F3793*Clean_Data!G3793*(1-Clean_Data!H3793)</f>
        <v>310.36320000000001</v>
      </c>
      <c r="B3793" t="str">
        <f>IF(ROUND(A3793,2)=ROUND(Clean_Data!L3793,2),"OK","ERROR")</f>
        <v>OK</v>
      </c>
      <c r="C3793" s="4">
        <f>ROUND(A3793-Clean_Data!L3793,2)</f>
        <v>0</v>
      </c>
    </row>
    <row r="3794" spans="1:3" x14ac:dyDescent="0.3">
      <c r="A3794">
        <f>Clean_Data!F3794*Clean_Data!G3794*(1-Clean_Data!H3794)</f>
        <v>622.71299999999985</v>
      </c>
      <c r="B3794" t="str">
        <f>IF(ROUND(A3794,2)=ROUND(Clean_Data!L3794,2),"OK","ERROR")</f>
        <v>OK</v>
      </c>
      <c r="C3794" s="4">
        <f>ROUND(A3794-Clean_Data!L3794,2)</f>
        <v>0</v>
      </c>
    </row>
    <row r="3795" spans="1:3" x14ac:dyDescent="0.3">
      <c r="A3795">
        <f>Clean_Data!F3795*Clean_Data!G3795*(1-Clean_Data!H3795)</f>
        <v>1310.2624000000001</v>
      </c>
      <c r="B3795" t="str">
        <f>IF(ROUND(A3795,2)=ROUND(Clean_Data!L3795,2),"OK","ERROR")</f>
        <v>OK</v>
      </c>
      <c r="C3795" s="4">
        <f>ROUND(A3795-Clean_Data!L3795,2)</f>
        <v>0</v>
      </c>
    </row>
    <row r="3796" spans="1:3" x14ac:dyDescent="0.3">
      <c r="A3796">
        <f>Clean_Data!F3796*Clean_Data!G3796*(1-Clean_Data!H3796)</f>
        <v>890.48700000000008</v>
      </c>
      <c r="B3796" t="str">
        <f>IF(ROUND(A3796,2)=ROUND(Clean_Data!L3796,2),"OK","ERROR")</f>
        <v>OK</v>
      </c>
      <c r="C3796" s="4">
        <f>ROUND(A3796-Clean_Data!L3796,2)</f>
        <v>0</v>
      </c>
    </row>
    <row r="3797" spans="1:3" x14ac:dyDescent="0.3">
      <c r="A3797">
        <f>Clean_Data!F3797*Clean_Data!G3797*(1-Clean_Data!H3797)</f>
        <v>1274.952</v>
      </c>
      <c r="B3797" t="str">
        <f>IF(ROUND(A3797,2)=ROUND(Clean_Data!L3797,2),"OK","ERROR")</f>
        <v>OK</v>
      </c>
      <c r="C3797" s="4">
        <f>ROUND(A3797-Clean_Data!L3797,2)</f>
        <v>0</v>
      </c>
    </row>
    <row r="3798" spans="1:3" x14ac:dyDescent="0.3">
      <c r="A3798">
        <f>Clean_Data!F3798*Clean_Data!G3798*(1-Clean_Data!H3798)</f>
        <v>539.93100000000004</v>
      </c>
      <c r="B3798" t="str">
        <f>IF(ROUND(A3798,2)=ROUND(Clean_Data!L3798,2),"OK","ERROR")</f>
        <v>OK</v>
      </c>
      <c r="C3798" s="4">
        <f>ROUND(A3798-Clean_Data!L3798,2)</f>
        <v>0</v>
      </c>
    </row>
    <row r="3799" spans="1:3" x14ac:dyDescent="0.3">
      <c r="A3799">
        <f>Clean_Data!F3799*Clean_Data!G3799*(1-Clean_Data!H3799)</f>
        <v>2095.319</v>
      </c>
      <c r="B3799" t="str">
        <f>IF(ROUND(A3799,2)=ROUND(Clean_Data!L3799,2),"OK","ERROR")</f>
        <v>OK</v>
      </c>
      <c r="C3799" s="4">
        <f>ROUND(A3799-Clean_Data!L3799,2)</f>
        <v>0</v>
      </c>
    </row>
    <row r="3800" spans="1:3" x14ac:dyDescent="0.3">
      <c r="A3800">
        <f>Clean_Data!F3800*Clean_Data!G3800*(1-Clean_Data!H3800)</f>
        <v>1554.9785999999999</v>
      </c>
      <c r="B3800" t="str">
        <f>IF(ROUND(A3800,2)=ROUND(Clean_Data!L3800,2),"OK","ERROR")</f>
        <v>OK</v>
      </c>
      <c r="C3800" s="4">
        <f>ROUND(A3800-Clean_Data!L3800,2)</f>
        <v>0</v>
      </c>
    </row>
    <row r="3801" spans="1:3" x14ac:dyDescent="0.3">
      <c r="A3801">
        <f>Clean_Data!F3801*Clean_Data!G3801*(1-Clean_Data!H3801)</f>
        <v>606.70799999999997</v>
      </c>
      <c r="B3801" t="str">
        <f>IF(ROUND(A3801,2)=ROUND(Clean_Data!L3801,2),"OK","ERROR")</f>
        <v>OK</v>
      </c>
      <c r="C3801" s="4">
        <f>ROUND(A3801-Clean_Data!L3801,2)</f>
        <v>0</v>
      </c>
    </row>
    <row r="3802" spans="1:3" x14ac:dyDescent="0.3">
      <c r="A3802">
        <f>Clean_Data!F3802*Clean_Data!G3802*(1-Clean_Data!H3802)</f>
        <v>501.28680000000003</v>
      </c>
      <c r="B3802" t="str">
        <f>IF(ROUND(A3802,2)=ROUND(Clean_Data!L3802,2),"OK","ERROR")</f>
        <v>OK</v>
      </c>
      <c r="C3802" s="4">
        <f>ROUND(A3802-Clean_Data!L3802,2)</f>
        <v>0</v>
      </c>
    </row>
    <row r="3803" spans="1:3" x14ac:dyDescent="0.3">
      <c r="A3803">
        <f>Clean_Data!F3803*Clean_Data!G3803*(1-Clean_Data!H3803)</f>
        <v>953.21519999999998</v>
      </c>
      <c r="B3803" t="str">
        <f>IF(ROUND(A3803,2)=ROUND(Clean_Data!L3803,2),"OK","ERROR")</f>
        <v>OK</v>
      </c>
      <c r="C3803" s="4">
        <f>ROUND(A3803-Clean_Data!L3803,2)</f>
        <v>0</v>
      </c>
    </row>
    <row r="3804" spans="1:3" x14ac:dyDescent="0.3">
      <c r="A3804">
        <f>Clean_Data!F3804*Clean_Data!G3804*(1-Clean_Data!H3804)</f>
        <v>1343.9964</v>
      </c>
      <c r="B3804" t="str">
        <f>IF(ROUND(A3804,2)=ROUND(Clean_Data!L3804,2),"OK","ERROR")</f>
        <v>OK</v>
      </c>
      <c r="C3804" s="4">
        <f>ROUND(A3804-Clean_Data!L3804,2)</f>
        <v>0</v>
      </c>
    </row>
    <row r="3805" spans="1:3" x14ac:dyDescent="0.3">
      <c r="A3805">
        <f>Clean_Data!F3805*Clean_Data!G3805*(1-Clean_Data!H3805)</f>
        <v>966.11940000000004</v>
      </c>
      <c r="B3805" t="str">
        <f>IF(ROUND(A3805,2)=ROUND(Clean_Data!L3805,2),"OK","ERROR")</f>
        <v>OK</v>
      </c>
      <c r="C3805" s="4">
        <f>ROUND(A3805-Clean_Data!L3805,2)</f>
        <v>0</v>
      </c>
    </row>
    <row r="3806" spans="1:3" x14ac:dyDescent="0.3">
      <c r="A3806">
        <f>Clean_Data!F3806*Clean_Data!G3806*(1-Clean_Data!H3806)</f>
        <v>1029.204</v>
      </c>
      <c r="B3806" t="str">
        <f>IF(ROUND(A3806,2)=ROUND(Clean_Data!L3806,2),"OK","ERROR")</f>
        <v>OK</v>
      </c>
      <c r="C3806" s="4">
        <f>ROUND(A3806-Clean_Data!L3806,2)</f>
        <v>0</v>
      </c>
    </row>
    <row r="3807" spans="1:3" x14ac:dyDescent="0.3">
      <c r="A3807">
        <f>Clean_Data!F3807*Clean_Data!G3807*(1-Clean_Data!H3807)</f>
        <v>355.38579999999996</v>
      </c>
      <c r="B3807" t="str">
        <f>IF(ROUND(A3807,2)=ROUND(Clean_Data!L3807,2),"OK","ERROR")</f>
        <v>OK</v>
      </c>
      <c r="C3807" s="4">
        <f>ROUND(A3807-Clean_Data!L3807,2)</f>
        <v>0</v>
      </c>
    </row>
    <row r="3808" spans="1:3" x14ac:dyDescent="0.3">
      <c r="A3808">
        <f>Clean_Data!F3808*Clean_Data!G3808*(1-Clean_Data!H3808)</f>
        <v>673.17679999999996</v>
      </c>
      <c r="B3808" t="str">
        <f>IF(ROUND(A3808,2)=ROUND(Clean_Data!L3808,2),"OK","ERROR")</f>
        <v>OK</v>
      </c>
      <c r="C3808" s="4">
        <f>ROUND(A3808-Clean_Data!L3808,2)</f>
        <v>0</v>
      </c>
    </row>
    <row r="3809" spans="1:3" x14ac:dyDescent="0.3">
      <c r="A3809">
        <f>Clean_Data!F3809*Clean_Data!G3809*(1-Clean_Data!H3809)</f>
        <v>1531.8320000000001</v>
      </c>
      <c r="B3809" t="str">
        <f>IF(ROUND(A3809,2)=ROUND(Clean_Data!L3809,2),"OK","ERROR")</f>
        <v>OK</v>
      </c>
      <c r="C3809" s="4">
        <f>ROUND(A3809-Clean_Data!L3809,2)</f>
        <v>0</v>
      </c>
    </row>
    <row r="3810" spans="1:3" x14ac:dyDescent="0.3">
      <c r="A3810">
        <f>Clean_Data!F3810*Clean_Data!G3810*(1-Clean_Data!H3810)</f>
        <v>805.96160000000009</v>
      </c>
      <c r="B3810" t="str">
        <f>IF(ROUND(A3810,2)=ROUND(Clean_Data!L3810,2),"OK","ERROR")</f>
        <v>OK</v>
      </c>
      <c r="C3810" s="4">
        <f>ROUND(A3810-Clean_Data!L3810,2)</f>
        <v>0</v>
      </c>
    </row>
    <row r="3811" spans="1:3" x14ac:dyDescent="0.3">
      <c r="A3811">
        <f>Clean_Data!F3811*Clean_Data!G3811*(1-Clean_Data!H3811)</f>
        <v>182.34370000000001</v>
      </c>
      <c r="B3811" t="str">
        <f>IF(ROUND(A3811,2)=ROUND(Clean_Data!L3811,2),"OK","ERROR")</f>
        <v>OK</v>
      </c>
      <c r="C3811" s="4">
        <f>ROUND(A3811-Clean_Data!L3811,2)</f>
        <v>0</v>
      </c>
    </row>
    <row r="3812" spans="1:3" x14ac:dyDescent="0.3">
      <c r="A3812">
        <f>Clean_Data!F3812*Clean_Data!G3812*(1-Clean_Data!H3812)</f>
        <v>116.74239999999999</v>
      </c>
      <c r="B3812" t="str">
        <f>IF(ROUND(A3812,2)=ROUND(Clean_Data!L3812,2),"OK","ERROR")</f>
        <v>OK</v>
      </c>
      <c r="C3812" s="4">
        <f>ROUND(A3812-Clean_Data!L3812,2)</f>
        <v>0</v>
      </c>
    </row>
    <row r="3813" spans="1:3" x14ac:dyDescent="0.3">
      <c r="A3813">
        <f>Clean_Data!F3813*Clean_Data!G3813*(1-Clean_Data!H3813)</f>
        <v>2145.5550000000003</v>
      </c>
      <c r="B3813" t="str">
        <f>IF(ROUND(A3813,2)=ROUND(Clean_Data!L3813,2),"OK","ERROR")</f>
        <v>OK</v>
      </c>
      <c r="C3813" s="4">
        <f>ROUND(A3813-Clean_Data!L3813,2)</f>
        <v>0</v>
      </c>
    </row>
    <row r="3814" spans="1:3" x14ac:dyDescent="0.3">
      <c r="A3814">
        <f>Clean_Data!F3814*Clean_Data!G3814*(1-Clean_Data!H3814)</f>
        <v>320.31299999999999</v>
      </c>
      <c r="B3814" t="str">
        <f>IF(ROUND(A3814,2)=ROUND(Clean_Data!L3814,2),"OK","ERROR")</f>
        <v>OK</v>
      </c>
      <c r="C3814" s="4">
        <f>ROUND(A3814-Clean_Data!L3814,2)</f>
        <v>0</v>
      </c>
    </row>
    <row r="3815" spans="1:3" x14ac:dyDescent="0.3">
      <c r="A3815">
        <f>Clean_Data!F3815*Clean_Data!G3815*(1-Clean_Data!H3815)</f>
        <v>250.77909999999997</v>
      </c>
      <c r="B3815" t="str">
        <f>IF(ROUND(A3815,2)=ROUND(Clean_Data!L3815,2),"OK","ERROR")</f>
        <v>OK</v>
      </c>
      <c r="C3815" s="4">
        <f>ROUND(A3815-Clean_Data!L3815,2)</f>
        <v>0</v>
      </c>
    </row>
    <row r="3816" spans="1:3" x14ac:dyDescent="0.3">
      <c r="A3816">
        <f>Clean_Data!F3816*Clean_Data!G3816*(1-Clean_Data!H3816)</f>
        <v>118.976</v>
      </c>
      <c r="B3816" t="str">
        <f>IF(ROUND(A3816,2)=ROUND(Clean_Data!L3816,2),"OK","ERROR")</f>
        <v>OK</v>
      </c>
      <c r="C3816" s="4">
        <f>ROUND(A3816-Clean_Data!L3816,2)</f>
        <v>0</v>
      </c>
    </row>
    <row r="3817" spans="1:3" x14ac:dyDescent="0.3">
      <c r="A3817">
        <f>Clean_Data!F3817*Clean_Data!G3817*(1-Clean_Data!H3817)</f>
        <v>682.09400000000005</v>
      </c>
      <c r="B3817" t="str">
        <f>IF(ROUND(A3817,2)=ROUND(Clean_Data!L3817,2),"OK","ERROR")</f>
        <v>OK</v>
      </c>
      <c r="C3817" s="4">
        <f>ROUND(A3817-Clean_Data!L3817,2)</f>
        <v>0</v>
      </c>
    </row>
    <row r="3818" spans="1:3" x14ac:dyDescent="0.3">
      <c r="A3818">
        <f>Clean_Data!F3818*Clean_Data!G3818*(1-Clean_Data!H3818)</f>
        <v>1794.5927999999997</v>
      </c>
      <c r="B3818" t="str">
        <f>IF(ROUND(A3818,2)=ROUND(Clean_Data!L3818,2),"OK","ERROR")</f>
        <v>OK</v>
      </c>
      <c r="C3818" s="4">
        <f>ROUND(A3818-Clean_Data!L3818,2)</f>
        <v>0</v>
      </c>
    </row>
    <row r="3819" spans="1:3" x14ac:dyDescent="0.3">
      <c r="A3819">
        <f>Clean_Data!F3819*Clean_Data!G3819*(1-Clean_Data!H3819)</f>
        <v>2515.6332000000002</v>
      </c>
      <c r="B3819" t="str">
        <f>IF(ROUND(A3819,2)=ROUND(Clean_Data!L3819,2),"OK","ERROR")</f>
        <v>OK</v>
      </c>
      <c r="C3819" s="4">
        <f>ROUND(A3819-Clean_Data!L3819,2)</f>
        <v>0</v>
      </c>
    </row>
    <row r="3820" spans="1:3" x14ac:dyDescent="0.3">
      <c r="A3820">
        <f>Clean_Data!F3820*Clean_Data!G3820*(1-Clean_Data!H3820)</f>
        <v>463.20960000000002</v>
      </c>
      <c r="B3820" t="str">
        <f>IF(ROUND(A3820,2)=ROUND(Clean_Data!L3820,2),"OK","ERROR")</f>
        <v>OK</v>
      </c>
      <c r="C3820" s="4">
        <f>ROUND(A3820-Clean_Data!L3820,2)</f>
        <v>0</v>
      </c>
    </row>
    <row r="3821" spans="1:3" x14ac:dyDescent="0.3">
      <c r="A3821">
        <f>Clean_Data!F3821*Clean_Data!G3821*(1-Clean_Data!H3821)</f>
        <v>1895.74</v>
      </c>
      <c r="B3821" t="str">
        <f>IF(ROUND(A3821,2)=ROUND(Clean_Data!L3821,2),"OK","ERROR")</f>
        <v>OK</v>
      </c>
      <c r="C3821" s="4">
        <f>ROUND(A3821-Clean_Data!L3821,2)</f>
        <v>0</v>
      </c>
    </row>
    <row r="3822" spans="1:3" x14ac:dyDescent="0.3">
      <c r="A3822">
        <f>Clean_Data!F3822*Clean_Data!G3822*(1-Clean_Data!H3822)</f>
        <v>1800.7990000000002</v>
      </c>
      <c r="B3822" t="str">
        <f>IF(ROUND(A3822,2)=ROUND(Clean_Data!L3822,2),"OK","ERROR")</f>
        <v>OK</v>
      </c>
      <c r="C3822" s="4">
        <f>ROUND(A3822-Clean_Data!L3822,2)</f>
        <v>0</v>
      </c>
    </row>
    <row r="3823" spans="1:3" x14ac:dyDescent="0.3">
      <c r="A3823">
        <f>Clean_Data!F3823*Clean_Data!G3823*(1-Clean_Data!H3823)</f>
        <v>462.14359999999999</v>
      </c>
      <c r="B3823" t="str">
        <f>IF(ROUND(A3823,2)=ROUND(Clean_Data!L3823,2),"OK","ERROR")</f>
        <v>OK</v>
      </c>
      <c r="C3823" s="4">
        <f>ROUND(A3823-Clean_Data!L3823,2)</f>
        <v>0</v>
      </c>
    </row>
    <row r="3824" spans="1:3" x14ac:dyDescent="0.3">
      <c r="A3824">
        <f>Clean_Data!F3824*Clean_Data!G3824*(1-Clean_Data!H3824)</f>
        <v>948.98879999999997</v>
      </c>
      <c r="B3824" t="str">
        <f>IF(ROUND(A3824,2)=ROUND(Clean_Data!L3824,2),"OK","ERROR")</f>
        <v>OK</v>
      </c>
      <c r="C3824" s="4">
        <f>ROUND(A3824-Clean_Data!L3824,2)</f>
        <v>0</v>
      </c>
    </row>
    <row r="3825" spans="1:3" x14ac:dyDescent="0.3">
      <c r="A3825">
        <f>Clean_Data!F3825*Clean_Data!G3825*(1-Clean_Data!H3825)</f>
        <v>2199.3047999999999</v>
      </c>
      <c r="B3825" t="str">
        <f>IF(ROUND(A3825,2)=ROUND(Clean_Data!L3825,2),"OK","ERROR")</f>
        <v>OK</v>
      </c>
      <c r="C3825" s="4">
        <f>ROUND(A3825-Clean_Data!L3825,2)</f>
        <v>0</v>
      </c>
    </row>
    <row r="3826" spans="1:3" x14ac:dyDescent="0.3">
      <c r="A3826">
        <f>Clean_Data!F3826*Clean_Data!G3826*(1-Clean_Data!H3826)</f>
        <v>490.02300000000002</v>
      </c>
      <c r="B3826" t="str">
        <f>IF(ROUND(A3826,2)=ROUND(Clean_Data!L3826,2),"OK","ERROR")</f>
        <v>OK</v>
      </c>
      <c r="C3826" s="4">
        <f>ROUND(A3826-Clean_Data!L3826,2)</f>
        <v>0</v>
      </c>
    </row>
    <row r="3827" spans="1:3" x14ac:dyDescent="0.3">
      <c r="A3827">
        <f>Clean_Data!F3827*Clean_Data!G3827*(1-Clean_Data!H3827)</f>
        <v>1230.9438</v>
      </c>
      <c r="B3827" t="str">
        <f>IF(ROUND(A3827,2)=ROUND(Clean_Data!L3827,2),"OK","ERROR")</f>
        <v>OK</v>
      </c>
      <c r="C3827" s="4">
        <f>ROUND(A3827-Clean_Data!L3827,2)</f>
        <v>0</v>
      </c>
    </row>
    <row r="3828" spans="1:3" x14ac:dyDescent="0.3">
      <c r="A3828">
        <f>Clean_Data!F3828*Clean_Data!G3828*(1-Clean_Data!H3828)</f>
        <v>442.91609999999997</v>
      </c>
      <c r="B3828" t="str">
        <f>IF(ROUND(A3828,2)=ROUND(Clean_Data!L3828,2),"OK","ERROR")</f>
        <v>OK</v>
      </c>
      <c r="C3828" s="4">
        <f>ROUND(A3828-Clean_Data!L3828,2)</f>
        <v>0</v>
      </c>
    </row>
    <row r="3829" spans="1:3" x14ac:dyDescent="0.3">
      <c r="A3829">
        <f>Clean_Data!F3829*Clean_Data!G3829*(1-Clean_Data!H3829)</f>
        <v>128.40299999999999</v>
      </c>
      <c r="B3829" t="str">
        <f>IF(ROUND(A3829,2)=ROUND(Clean_Data!L3829,2),"OK","ERROR")</f>
        <v>OK</v>
      </c>
      <c r="C3829" s="4">
        <f>ROUND(A3829-Clean_Data!L3829,2)</f>
        <v>0</v>
      </c>
    </row>
    <row r="3830" spans="1:3" x14ac:dyDescent="0.3">
      <c r="A3830">
        <f>Clean_Data!F3830*Clean_Data!G3830*(1-Clean_Data!H3830)</f>
        <v>1486.5311999999997</v>
      </c>
      <c r="B3830" t="str">
        <f>IF(ROUND(A3830,2)=ROUND(Clean_Data!L3830,2),"OK","ERROR")</f>
        <v>OK</v>
      </c>
      <c r="C3830" s="4">
        <f>ROUND(A3830-Clean_Data!L3830,2)</f>
        <v>0</v>
      </c>
    </row>
    <row r="3831" spans="1:3" x14ac:dyDescent="0.3">
      <c r="A3831">
        <f>Clean_Data!F3831*Clean_Data!G3831*(1-Clean_Data!H3831)</f>
        <v>2285.3250000000003</v>
      </c>
      <c r="B3831" t="str">
        <f>IF(ROUND(A3831,2)=ROUND(Clean_Data!L3831,2),"OK","ERROR")</f>
        <v>OK</v>
      </c>
      <c r="C3831" s="4">
        <f>ROUND(A3831-Clean_Data!L3831,2)</f>
        <v>0</v>
      </c>
    </row>
    <row r="3832" spans="1:3" x14ac:dyDescent="0.3">
      <c r="A3832">
        <f>Clean_Data!F3832*Clean_Data!G3832*(1-Clean_Data!H3832)</f>
        <v>340.08499999999998</v>
      </c>
      <c r="B3832" t="str">
        <f>IF(ROUND(A3832,2)=ROUND(Clean_Data!L3832,2),"OK","ERROR")</f>
        <v>ERROR</v>
      </c>
      <c r="C3832" s="4">
        <f>ROUND(A3832-Clean_Data!L3832,2)</f>
        <v>0</v>
      </c>
    </row>
    <row r="3833" spans="1:3" x14ac:dyDescent="0.3">
      <c r="A3833">
        <f>Clean_Data!F3833*Clean_Data!G3833*(1-Clean_Data!H3833)</f>
        <v>2764.1087999999995</v>
      </c>
      <c r="B3833" t="str">
        <f>IF(ROUND(A3833,2)=ROUND(Clean_Data!L3833,2),"OK","ERROR")</f>
        <v>OK</v>
      </c>
      <c r="C3833" s="4">
        <f>ROUND(A3833-Clean_Data!L3833,2)</f>
        <v>0</v>
      </c>
    </row>
    <row r="3834" spans="1:3" x14ac:dyDescent="0.3">
      <c r="A3834">
        <f>Clean_Data!F3834*Clean_Data!G3834*(1-Clean_Data!H3834)</f>
        <v>111.05640000000001</v>
      </c>
      <c r="B3834" t="str">
        <f>IF(ROUND(A3834,2)=ROUND(Clean_Data!L3834,2),"OK","ERROR")</f>
        <v>OK</v>
      </c>
      <c r="C3834" s="4">
        <f>ROUND(A3834-Clean_Data!L3834,2)</f>
        <v>0</v>
      </c>
    </row>
    <row r="3835" spans="1:3" x14ac:dyDescent="0.3">
      <c r="A3835">
        <f>Clean_Data!F3835*Clean_Data!G3835*(1-Clean_Data!H3835)</f>
        <v>2867.97</v>
      </c>
      <c r="B3835" t="str">
        <f>IF(ROUND(A3835,2)=ROUND(Clean_Data!L3835,2),"OK","ERROR")</f>
        <v>OK</v>
      </c>
      <c r="C3835" s="4">
        <f>ROUND(A3835-Clean_Data!L3835,2)</f>
        <v>0</v>
      </c>
    </row>
    <row r="3836" spans="1:3" x14ac:dyDescent="0.3">
      <c r="A3836">
        <f>Clean_Data!F3836*Clean_Data!G3836*(1-Clean_Data!H3836)</f>
        <v>1790.4960000000001</v>
      </c>
      <c r="B3836" t="str">
        <f>IF(ROUND(A3836,2)=ROUND(Clean_Data!L3836,2),"OK","ERROR")</f>
        <v>OK</v>
      </c>
      <c r="C3836" s="4">
        <f>ROUND(A3836-Clean_Data!L3836,2)</f>
        <v>0</v>
      </c>
    </row>
    <row r="3837" spans="1:3" x14ac:dyDescent="0.3">
      <c r="A3837">
        <f>Clean_Data!F3837*Clean_Data!G3837*(1-Clean_Data!H3837)</f>
        <v>568.49760000000003</v>
      </c>
      <c r="B3837" t="str">
        <f>IF(ROUND(A3837,2)=ROUND(Clean_Data!L3837,2),"OK","ERROR")</f>
        <v>OK</v>
      </c>
      <c r="C3837" s="4">
        <f>ROUND(A3837-Clean_Data!L3837,2)</f>
        <v>0</v>
      </c>
    </row>
    <row r="3838" spans="1:3" x14ac:dyDescent="0.3">
      <c r="A3838">
        <f>Clean_Data!F3838*Clean_Data!G3838*(1-Clean_Data!H3838)</f>
        <v>1628.8578</v>
      </c>
      <c r="B3838" t="str">
        <f>IF(ROUND(A3838,2)=ROUND(Clean_Data!L3838,2),"OK","ERROR")</f>
        <v>OK</v>
      </c>
      <c r="C3838" s="4">
        <f>ROUND(A3838-Clean_Data!L3838,2)</f>
        <v>0</v>
      </c>
    </row>
    <row r="3839" spans="1:3" x14ac:dyDescent="0.3">
      <c r="A3839">
        <f>Clean_Data!F3839*Clean_Data!G3839*(1-Clean_Data!H3839)</f>
        <v>1440.4068</v>
      </c>
      <c r="B3839" t="str">
        <f>IF(ROUND(A3839,2)=ROUND(Clean_Data!L3839,2),"OK","ERROR")</f>
        <v>OK</v>
      </c>
      <c r="C3839" s="4">
        <f>ROUND(A3839-Clean_Data!L3839,2)</f>
        <v>0</v>
      </c>
    </row>
    <row r="3840" spans="1:3" x14ac:dyDescent="0.3">
      <c r="A3840">
        <f>Clean_Data!F3840*Clean_Data!G3840*(1-Clean_Data!H3840)</f>
        <v>2673.5940000000001</v>
      </c>
      <c r="B3840" t="str">
        <f>IF(ROUND(A3840,2)=ROUND(Clean_Data!L3840,2),"OK","ERROR")</f>
        <v>OK</v>
      </c>
      <c r="C3840" s="4">
        <f>ROUND(A3840-Clean_Data!L3840,2)</f>
        <v>0</v>
      </c>
    </row>
    <row r="3841" spans="1:3" x14ac:dyDescent="0.3">
      <c r="A3841">
        <f>Clean_Data!F3841*Clean_Data!G3841*(1-Clean_Data!H3841)</f>
        <v>1316.7517999999998</v>
      </c>
      <c r="B3841" t="str">
        <f>IF(ROUND(A3841,2)=ROUND(Clean_Data!L3841,2),"OK","ERROR")</f>
        <v>OK</v>
      </c>
      <c r="C3841" s="4">
        <f>ROUND(A3841-Clean_Data!L3841,2)</f>
        <v>0</v>
      </c>
    </row>
    <row r="3842" spans="1:3" x14ac:dyDescent="0.3">
      <c r="A3842">
        <f>Clean_Data!F3842*Clean_Data!G3842*(1-Clean_Data!H3842)</f>
        <v>1580.0996</v>
      </c>
      <c r="B3842" t="str">
        <f>IF(ROUND(A3842,2)=ROUND(Clean_Data!L3842,2),"OK","ERROR")</f>
        <v>OK</v>
      </c>
      <c r="C3842" s="4">
        <f>ROUND(A3842-Clean_Data!L3842,2)</f>
        <v>0</v>
      </c>
    </row>
    <row r="3843" spans="1:3" x14ac:dyDescent="0.3">
      <c r="A3843">
        <f>Clean_Data!F3843*Clean_Data!G3843*(1-Clean_Data!H3843)</f>
        <v>312.39459999999997</v>
      </c>
      <c r="B3843" t="str">
        <f>IF(ROUND(A3843,2)=ROUND(Clean_Data!L3843,2),"OK","ERROR")</f>
        <v>OK</v>
      </c>
      <c r="C3843" s="4">
        <f>ROUND(A3843-Clean_Data!L3843,2)</f>
        <v>0</v>
      </c>
    </row>
    <row r="3844" spans="1:3" x14ac:dyDescent="0.3">
      <c r="A3844">
        <f>Clean_Data!F3844*Clean_Data!G3844*(1-Clean_Data!H3844)</f>
        <v>1082.0364</v>
      </c>
      <c r="B3844" t="str">
        <f>IF(ROUND(A3844,2)=ROUND(Clean_Data!L3844,2),"OK","ERROR")</f>
        <v>OK</v>
      </c>
      <c r="C3844" s="4">
        <f>ROUND(A3844-Clean_Data!L3844,2)</f>
        <v>0</v>
      </c>
    </row>
    <row r="3845" spans="1:3" x14ac:dyDescent="0.3">
      <c r="A3845">
        <f>Clean_Data!F3845*Clean_Data!G3845*(1-Clean_Data!H3845)</f>
        <v>34.4514</v>
      </c>
      <c r="B3845" t="str">
        <f>IF(ROUND(A3845,2)=ROUND(Clean_Data!L3845,2),"OK","ERROR")</f>
        <v>OK</v>
      </c>
      <c r="C3845" s="4">
        <f>ROUND(A3845-Clean_Data!L3845,2)</f>
        <v>0</v>
      </c>
    </row>
    <row r="3846" spans="1:3" x14ac:dyDescent="0.3">
      <c r="A3846">
        <f>Clean_Data!F3846*Clean_Data!G3846*(1-Clean_Data!H3846)</f>
        <v>2384.0920000000001</v>
      </c>
      <c r="B3846" t="str">
        <f>IF(ROUND(A3846,2)=ROUND(Clean_Data!L3846,2),"OK","ERROR")</f>
        <v>OK</v>
      </c>
      <c r="C3846" s="4">
        <f>ROUND(A3846-Clean_Data!L3846,2)</f>
        <v>0</v>
      </c>
    </row>
    <row r="3847" spans="1:3" x14ac:dyDescent="0.3">
      <c r="A3847">
        <f>Clean_Data!F3847*Clean_Data!G3847*(1-Clean_Data!H3847)</f>
        <v>680.82140000000004</v>
      </c>
      <c r="B3847" t="str">
        <f>IF(ROUND(A3847,2)=ROUND(Clean_Data!L3847,2),"OK","ERROR")</f>
        <v>OK</v>
      </c>
      <c r="C3847" s="4">
        <f>ROUND(A3847-Clean_Data!L3847,2)</f>
        <v>0</v>
      </c>
    </row>
    <row r="3848" spans="1:3" x14ac:dyDescent="0.3">
      <c r="A3848">
        <f>Clean_Data!F3848*Clean_Data!G3848*(1-Clean_Data!H3848)</f>
        <v>570.38080000000002</v>
      </c>
      <c r="B3848" t="str">
        <f>IF(ROUND(A3848,2)=ROUND(Clean_Data!L3848,2),"OK","ERROR")</f>
        <v>OK</v>
      </c>
      <c r="C3848" s="4">
        <f>ROUND(A3848-Clean_Data!L3848,2)</f>
        <v>0</v>
      </c>
    </row>
    <row r="3849" spans="1:3" x14ac:dyDescent="0.3">
      <c r="A3849">
        <f>Clean_Data!F3849*Clean_Data!G3849*(1-Clean_Data!H3849)</f>
        <v>1149.6632999999999</v>
      </c>
      <c r="B3849" t="str">
        <f>IF(ROUND(A3849,2)=ROUND(Clean_Data!L3849,2),"OK","ERROR")</f>
        <v>OK</v>
      </c>
      <c r="C3849" s="4">
        <f>ROUND(A3849-Clean_Data!L3849,2)</f>
        <v>0</v>
      </c>
    </row>
    <row r="3850" spans="1:3" x14ac:dyDescent="0.3">
      <c r="A3850">
        <f>Clean_Data!F3850*Clean_Data!G3850*(1-Clean_Data!H3850)</f>
        <v>651.60479999999995</v>
      </c>
      <c r="B3850" t="str">
        <f>IF(ROUND(A3850,2)=ROUND(Clean_Data!L3850,2),"OK","ERROR")</f>
        <v>OK</v>
      </c>
      <c r="C3850" s="4">
        <f>ROUND(A3850-Clean_Data!L3850,2)</f>
        <v>0</v>
      </c>
    </row>
    <row r="3851" spans="1:3" x14ac:dyDescent="0.3">
      <c r="A3851">
        <f>Clean_Data!F3851*Clean_Data!G3851*(1-Clean_Data!H3851)</f>
        <v>841.12599999999998</v>
      </c>
      <c r="B3851" t="str">
        <f>IF(ROUND(A3851,2)=ROUND(Clean_Data!L3851,2),"OK","ERROR")</f>
        <v>OK</v>
      </c>
      <c r="C3851" s="4">
        <f>ROUND(A3851-Clean_Data!L3851,2)</f>
        <v>0</v>
      </c>
    </row>
    <row r="3852" spans="1:3" x14ac:dyDescent="0.3">
      <c r="A3852">
        <f>Clean_Data!F3852*Clean_Data!G3852*(1-Clean_Data!H3852)</f>
        <v>454.93600000000004</v>
      </c>
      <c r="B3852" t="str">
        <f>IF(ROUND(A3852,2)=ROUND(Clean_Data!L3852,2),"OK","ERROR")</f>
        <v>OK</v>
      </c>
      <c r="C3852" s="4">
        <f>ROUND(A3852-Clean_Data!L3852,2)</f>
        <v>0</v>
      </c>
    </row>
    <row r="3853" spans="1:3" x14ac:dyDescent="0.3">
      <c r="A3853">
        <f>Clean_Data!F3853*Clean_Data!G3853*(1-Clean_Data!H3853)</f>
        <v>1975.5059999999999</v>
      </c>
      <c r="B3853" t="str">
        <f>IF(ROUND(A3853,2)=ROUND(Clean_Data!L3853,2),"OK","ERROR")</f>
        <v>OK</v>
      </c>
      <c r="C3853" s="4">
        <f>ROUND(A3853-Clean_Data!L3853,2)</f>
        <v>0</v>
      </c>
    </row>
    <row r="3854" spans="1:3" x14ac:dyDescent="0.3">
      <c r="A3854">
        <f>Clean_Data!F3854*Clean_Data!G3854*(1-Clean_Data!H3854)</f>
        <v>1145.8647999999998</v>
      </c>
      <c r="B3854" t="str">
        <f>IF(ROUND(A3854,2)=ROUND(Clean_Data!L3854,2),"OK","ERROR")</f>
        <v>OK</v>
      </c>
      <c r="C3854" s="4">
        <f>ROUND(A3854-Clean_Data!L3854,2)</f>
        <v>0</v>
      </c>
    </row>
    <row r="3855" spans="1:3" x14ac:dyDescent="0.3">
      <c r="A3855">
        <f>Clean_Data!F3855*Clean_Data!G3855*(1-Clean_Data!H3855)</f>
        <v>453.86</v>
      </c>
      <c r="B3855" t="str">
        <f>IF(ROUND(A3855,2)=ROUND(Clean_Data!L3855,2),"OK","ERROR")</f>
        <v>OK</v>
      </c>
      <c r="C3855" s="4">
        <f>ROUND(A3855-Clean_Data!L3855,2)</f>
        <v>0</v>
      </c>
    </row>
    <row r="3856" spans="1:3" x14ac:dyDescent="0.3">
      <c r="A3856">
        <f>Clean_Data!F3856*Clean_Data!G3856*(1-Clean_Data!H3856)</f>
        <v>355.2912</v>
      </c>
      <c r="B3856" t="str">
        <f>IF(ROUND(A3856,2)=ROUND(Clean_Data!L3856,2),"OK","ERROR")</f>
        <v>OK</v>
      </c>
      <c r="C3856" s="4">
        <f>ROUND(A3856-Clean_Data!L3856,2)</f>
        <v>0</v>
      </c>
    </row>
    <row r="3857" spans="1:3" x14ac:dyDescent="0.3">
      <c r="A3857">
        <f>Clean_Data!F3857*Clean_Data!G3857*(1-Clean_Data!H3857)</f>
        <v>591.76499999999999</v>
      </c>
      <c r="B3857" t="str">
        <f>IF(ROUND(A3857,2)=ROUND(Clean_Data!L3857,2),"OK","ERROR")</f>
        <v>ERROR</v>
      </c>
      <c r="C3857" s="4">
        <f>ROUND(A3857-Clean_Data!L3857,2)</f>
        <v>0</v>
      </c>
    </row>
    <row r="3858" spans="1:3" x14ac:dyDescent="0.3">
      <c r="A3858">
        <f>Clean_Data!F3858*Clean_Data!G3858*(1-Clean_Data!H3858)</f>
        <v>738.10800000000006</v>
      </c>
      <c r="B3858" t="str">
        <f>IF(ROUND(A3858,2)=ROUND(Clean_Data!L3858,2),"OK","ERROR")</f>
        <v>OK</v>
      </c>
      <c r="C3858" s="4">
        <f>ROUND(A3858-Clean_Data!L3858,2)</f>
        <v>0</v>
      </c>
    </row>
    <row r="3859" spans="1:3" x14ac:dyDescent="0.3">
      <c r="A3859">
        <f>Clean_Data!F3859*Clean_Data!G3859*(1-Clean_Data!H3859)</f>
        <v>2354.0300000000002</v>
      </c>
      <c r="B3859" t="str">
        <f>IF(ROUND(A3859,2)=ROUND(Clean_Data!L3859,2),"OK","ERROR")</f>
        <v>OK</v>
      </c>
      <c r="C3859" s="4">
        <f>ROUND(A3859-Clean_Data!L3859,2)</f>
        <v>0</v>
      </c>
    </row>
    <row r="3860" spans="1:3" x14ac:dyDescent="0.3">
      <c r="A3860">
        <f>Clean_Data!F3860*Clean_Data!G3860*(1-Clean_Data!H3860)</f>
        <v>393.4196</v>
      </c>
      <c r="B3860" t="str">
        <f>IF(ROUND(A3860,2)=ROUND(Clean_Data!L3860,2),"OK","ERROR")</f>
        <v>OK</v>
      </c>
      <c r="C3860" s="4">
        <f>ROUND(A3860-Clean_Data!L3860,2)</f>
        <v>0</v>
      </c>
    </row>
    <row r="3861" spans="1:3" x14ac:dyDescent="0.3">
      <c r="A3861">
        <f>Clean_Data!F3861*Clean_Data!G3861*(1-Clean_Data!H3861)</f>
        <v>260.13899999999995</v>
      </c>
      <c r="B3861" t="str">
        <f>IF(ROUND(A3861,2)=ROUND(Clean_Data!L3861,2),"OK","ERROR")</f>
        <v>OK</v>
      </c>
      <c r="C3861" s="4">
        <f>ROUND(A3861-Clean_Data!L3861,2)</f>
        <v>0</v>
      </c>
    </row>
    <row r="3862" spans="1:3" x14ac:dyDescent="0.3">
      <c r="A3862">
        <f>Clean_Data!F3862*Clean_Data!G3862*(1-Clean_Data!H3862)</f>
        <v>2688.0420000000004</v>
      </c>
      <c r="B3862" t="str">
        <f>IF(ROUND(A3862,2)=ROUND(Clean_Data!L3862,2),"OK","ERROR")</f>
        <v>OK</v>
      </c>
      <c r="C3862" s="4">
        <f>ROUND(A3862-Clean_Data!L3862,2)</f>
        <v>0</v>
      </c>
    </row>
    <row r="3863" spans="1:3" x14ac:dyDescent="0.3">
      <c r="A3863">
        <f>Clean_Data!F3863*Clean_Data!G3863*(1-Clean_Data!H3863)</f>
        <v>1459.4063999999998</v>
      </c>
      <c r="B3863" t="str">
        <f>IF(ROUND(A3863,2)=ROUND(Clean_Data!L3863,2),"OK","ERROR")</f>
        <v>OK</v>
      </c>
      <c r="C3863" s="4">
        <f>ROUND(A3863-Clean_Data!L3863,2)</f>
        <v>0</v>
      </c>
    </row>
    <row r="3864" spans="1:3" x14ac:dyDescent="0.3">
      <c r="A3864">
        <f>Clean_Data!F3864*Clean_Data!G3864*(1-Clean_Data!H3864)</f>
        <v>393.88139999999999</v>
      </c>
      <c r="B3864" t="str">
        <f>IF(ROUND(A3864,2)=ROUND(Clean_Data!L3864,2),"OK","ERROR")</f>
        <v>OK</v>
      </c>
      <c r="C3864" s="4">
        <f>ROUND(A3864-Clean_Data!L3864,2)</f>
        <v>0</v>
      </c>
    </row>
    <row r="3865" spans="1:3" x14ac:dyDescent="0.3">
      <c r="A3865">
        <f>Clean_Data!F3865*Clean_Data!G3865*(1-Clean_Data!H3865)</f>
        <v>426.3424</v>
      </c>
      <c r="B3865" t="str">
        <f>IF(ROUND(A3865,2)=ROUND(Clean_Data!L3865,2),"OK","ERROR")</f>
        <v>OK</v>
      </c>
      <c r="C3865" s="4">
        <f>ROUND(A3865-Clean_Data!L3865,2)</f>
        <v>0</v>
      </c>
    </row>
    <row r="3866" spans="1:3" x14ac:dyDescent="0.3">
      <c r="A3866">
        <f>Clean_Data!F3866*Clean_Data!G3866*(1-Clean_Data!H3866)</f>
        <v>183.40279999999996</v>
      </c>
      <c r="B3866" t="str">
        <f>IF(ROUND(A3866,2)=ROUND(Clean_Data!L3866,2),"OK","ERROR")</f>
        <v>OK</v>
      </c>
      <c r="C3866" s="4">
        <f>ROUND(A3866-Clean_Data!L3866,2)</f>
        <v>0</v>
      </c>
    </row>
    <row r="3867" spans="1:3" x14ac:dyDescent="0.3">
      <c r="A3867">
        <f>Clean_Data!F3867*Clean_Data!G3867*(1-Clean_Data!H3867)</f>
        <v>188.5975</v>
      </c>
      <c r="B3867" t="str">
        <f>IF(ROUND(A3867,2)=ROUND(Clean_Data!L3867,2),"OK","ERROR")</f>
        <v>OK</v>
      </c>
      <c r="C3867" s="4">
        <f>ROUND(A3867-Clean_Data!L3867,2)</f>
        <v>0</v>
      </c>
    </row>
    <row r="3868" spans="1:3" x14ac:dyDescent="0.3">
      <c r="A3868">
        <f>Clean_Data!F3868*Clean_Data!G3868*(1-Clean_Data!H3868)</f>
        <v>1437.9070999999997</v>
      </c>
      <c r="B3868" t="str">
        <f>IF(ROUND(A3868,2)=ROUND(Clean_Data!L3868,2),"OK","ERROR")</f>
        <v>OK</v>
      </c>
      <c r="C3868" s="4">
        <f>ROUND(A3868-Clean_Data!L3868,2)</f>
        <v>0</v>
      </c>
    </row>
    <row r="3869" spans="1:3" x14ac:dyDescent="0.3">
      <c r="A3869">
        <f>Clean_Data!F3869*Clean_Data!G3869*(1-Clean_Data!H3869)</f>
        <v>900.34320000000002</v>
      </c>
      <c r="B3869" t="str">
        <f>IF(ROUND(A3869,2)=ROUND(Clean_Data!L3869,2),"OK","ERROR")</f>
        <v>OK</v>
      </c>
      <c r="C3869" s="4">
        <f>ROUND(A3869-Clean_Data!L3869,2)</f>
        <v>0</v>
      </c>
    </row>
    <row r="3870" spans="1:3" x14ac:dyDescent="0.3">
      <c r="A3870">
        <f>Clean_Data!F3870*Clean_Data!G3870*(1-Clean_Data!H3870)</f>
        <v>2011.7440000000004</v>
      </c>
      <c r="B3870" t="str">
        <f>IF(ROUND(A3870,2)=ROUND(Clean_Data!L3870,2),"OK","ERROR")</f>
        <v>OK</v>
      </c>
      <c r="C3870" s="4">
        <f>ROUND(A3870-Clean_Data!L3870,2)</f>
        <v>0</v>
      </c>
    </row>
    <row r="3871" spans="1:3" x14ac:dyDescent="0.3">
      <c r="A3871">
        <f>Clean_Data!F3871*Clean_Data!G3871*(1-Clean_Data!H3871)</f>
        <v>538.58249999999998</v>
      </c>
      <c r="B3871" t="str">
        <f>IF(ROUND(A3871,2)=ROUND(Clean_Data!L3871,2),"OK","ERROR")</f>
        <v>OK</v>
      </c>
      <c r="C3871" s="4">
        <f>ROUND(A3871-Clean_Data!L3871,2)</f>
        <v>0</v>
      </c>
    </row>
    <row r="3872" spans="1:3" x14ac:dyDescent="0.3">
      <c r="A3872">
        <f>Clean_Data!F3872*Clean_Data!G3872*(1-Clean_Data!H3872)</f>
        <v>1816.0362</v>
      </c>
      <c r="B3872" t="str">
        <f>IF(ROUND(A3872,2)=ROUND(Clean_Data!L3872,2),"OK","ERROR")</f>
        <v>OK</v>
      </c>
      <c r="C3872" s="4">
        <f>ROUND(A3872-Clean_Data!L3872,2)</f>
        <v>0</v>
      </c>
    </row>
    <row r="3873" spans="1:3" x14ac:dyDescent="0.3">
      <c r="A3873">
        <f>Clean_Data!F3873*Clean_Data!G3873*(1-Clean_Data!H3873)</f>
        <v>2379.42</v>
      </c>
      <c r="B3873" t="str">
        <f>IF(ROUND(A3873,2)=ROUND(Clean_Data!L3873,2),"OK","ERROR")</f>
        <v>OK</v>
      </c>
      <c r="C3873" s="4">
        <f>ROUND(A3873-Clean_Data!L3873,2)</f>
        <v>0</v>
      </c>
    </row>
    <row r="3874" spans="1:3" x14ac:dyDescent="0.3">
      <c r="A3874">
        <f>Clean_Data!F3874*Clean_Data!G3874*(1-Clean_Data!H3874)</f>
        <v>487.85750000000002</v>
      </c>
      <c r="B3874" t="str">
        <f>IF(ROUND(A3874,2)=ROUND(Clean_Data!L3874,2),"OK","ERROR")</f>
        <v>OK</v>
      </c>
      <c r="C3874" s="4">
        <f>ROUND(A3874-Clean_Data!L3874,2)</f>
        <v>0</v>
      </c>
    </row>
    <row r="3875" spans="1:3" x14ac:dyDescent="0.3">
      <c r="A3875">
        <f>Clean_Data!F3875*Clean_Data!G3875*(1-Clean_Data!H3875)</f>
        <v>1921.0499000000002</v>
      </c>
      <c r="B3875" t="str">
        <f>IF(ROUND(A3875,2)=ROUND(Clean_Data!L3875,2),"OK","ERROR")</f>
        <v>OK</v>
      </c>
      <c r="C3875" s="4">
        <f>ROUND(A3875-Clean_Data!L3875,2)</f>
        <v>0</v>
      </c>
    </row>
    <row r="3876" spans="1:3" x14ac:dyDescent="0.3">
      <c r="A3876">
        <f>Clean_Data!F3876*Clean_Data!G3876*(1-Clean_Data!H3876)</f>
        <v>38.3232</v>
      </c>
      <c r="B3876" t="str">
        <f>IF(ROUND(A3876,2)=ROUND(Clean_Data!L3876,2),"OK","ERROR")</f>
        <v>OK</v>
      </c>
      <c r="C3876" s="4">
        <f>ROUND(A3876-Clean_Data!L3876,2)</f>
        <v>0</v>
      </c>
    </row>
    <row r="3877" spans="1:3" x14ac:dyDescent="0.3">
      <c r="A3877">
        <f>Clean_Data!F3877*Clean_Data!G3877*(1-Clean_Data!H3877)</f>
        <v>1588.8600000000001</v>
      </c>
      <c r="B3877" t="str">
        <f>IF(ROUND(A3877,2)=ROUND(Clean_Data!L3877,2),"OK","ERROR")</f>
        <v>OK</v>
      </c>
      <c r="C3877" s="4">
        <f>ROUND(A3877-Clean_Data!L3877,2)</f>
        <v>0</v>
      </c>
    </row>
    <row r="3878" spans="1:3" x14ac:dyDescent="0.3">
      <c r="A3878">
        <f>Clean_Data!F3878*Clean_Data!G3878*(1-Clean_Data!H3878)</f>
        <v>2126.8121000000001</v>
      </c>
      <c r="B3878" t="str">
        <f>IF(ROUND(A3878,2)=ROUND(Clean_Data!L3878,2),"OK","ERROR")</f>
        <v>OK</v>
      </c>
      <c r="C3878" s="4">
        <f>ROUND(A3878-Clean_Data!L3878,2)</f>
        <v>0</v>
      </c>
    </row>
    <row r="3879" spans="1:3" x14ac:dyDescent="0.3">
      <c r="A3879">
        <f>Clean_Data!F3879*Clean_Data!G3879*(1-Clean_Data!H3879)</f>
        <v>431.54159999999996</v>
      </c>
      <c r="B3879" t="str">
        <f>IF(ROUND(A3879,2)=ROUND(Clean_Data!L3879,2),"OK","ERROR")</f>
        <v>OK</v>
      </c>
      <c r="C3879" s="4">
        <f>ROUND(A3879-Clean_Data!L3879,2)</f>
        <v>0</v>
      </c>
    </row>
    <row r="3880" spans="1:3" x14ac:dyDescent="0.3">
      <c r="A3880">
        <f>Clean_Data!F3880*Clean_Data!G3880*(1-Clean_Data!H3880)</f>
        <v>163.76580000000001</v>
      </c>
      <c r="B3880" t="str">
        <f>IF(ROUND(A3880,2)=ROUND(Clean_Data!L3880,2),"OK","ERROR")</f>
        <v>OK</v>
      </c>
      <c r="C3880" s="4">
        <f>ROUND(A3880-Clean_Data!L3880,2)</f>
        <v>0</v>
      </c>
    </row>
    <row r="3881" spans="1:3" x14ac:dyDescent="0.3">
      <c r="A3881">
        <f>Clean_Data!F3881*Clean_Data!G3881*(1-Clean_Data!H3881)</f>
        <v>685.37700000000007</v>
      </c>
      <c r="B3881" t="str">
        <f>IF(ROUND(A3881,2)=ROUND(Clean_Data!L3881,2),"OK","ERROR")</f>
        <v>OK</v>
      </c>
      <c r="C3881" s="4">
        <f>ROUND(A3881-Clean_Data!L3881,2)</f>
        <v>0</v>
      </c>
    </row>
    <row r="3882" spans="1:3" x14ac:dyDescent="0.3">
      <c r="A3882">
        <f>Clean_Data!F3882*Clean_Data!G3882*(1-Clean_Data!H3882)</f>
        <v>230.78519999999997</v>
      </c>
      <c r="B3882" t="str">
        <f>IF(ROUND(A3882,2)=ROUND(Clean_Data!L3882,2),"OK","ERROR")</f>
        <v>OK</v>
      </c>
      <c r="C3882" s="4">
        <f>ROUND(A3882-Clean_Data!L3882,2)</f>
        <v>0</v>
      </c>
    </row>
    <row r="3883" spans="1:3" x14ac:dyDescent="0.3">
      <c r="A3883">
        <f>Clean_Data!F3883*Clean_Data!G3883*(1-Clean_Data!H3883)</f>
        <v>124.97999999999999</v>
      </c>
      <c r="B3883" t="str">
        <f>IF(ROUND(A3883,2)=ROUND(Clean_Data!L3883,2),"OK","ERROR")</f>
        <v>OK</v>
      </c>
      <c r="C3883" s="4">
        <f>ROUND(A3883-Clean_Data!L3883,2)</f>
        <v>0</v>
      </c>
    </row>
    <row r="3884" spans="1:3" x14ac:dyDescent="0.3">
      <c r="A3884">
        <f>Clean_Data!F3884*Clean_Data!G3884*(1-Clean_Data!H3884)</f>
        <v>1867.0944</v>
      </c>
      <c r="B3884" t="str">
        <f>IF(ROUND(A3884,2)=ROUND(Clean_Data!L3884,2),"OK","ERROR")</f>
        <v>OK</v>
      </c>
      <c r="C3884" s="4">
        <f>ROUND(A3884-Clean_Data!L3884,2)</f>
        <v>0</v>
      </c>
    </row>
    <row r="3885" spans="1:3" x14ac:dyDescent="0.3">
      <c r="A3885">
        <f>Clean_Data!F3885*Clean_Data!G3885*(1-Clean_Data!H3885)</f>
        <v>1570.5990000000002</v>
      </c>
      <c r="B3885" t="str">
        <f>IF(ROUND(A3885,2)=ROUND(Clean_Data!L3885,2),"OK","ERROR")</f>
        <v>OK</v>
      </c>
      <c r="C3885" s="4">
        <f>ROUND(A3885-Clean_Data!L3885,2)</f>
        <v>0</v>
      </c>
    </row>
    <row r="3886" spans="1:3" x14ac:dyDescent="0.3">
      <c r="A3886">
        <f>Clean_Data!F3886*Clean_Data!G3886*(1-Clean_Data!H3886)</f>
        <v>1443.232</v>
      </c>
      <c r="B3886" t="str">
        <f>IF(ROUND(A3886,2)=ROUND(Clean_Data!L3886,2),"OK","ERROR")</f>
        <v>OK</v>
      </c>
      <c r="C3886" s="4">
        <f>ROUND(A3886-Clean_Data!L3886,2)</f>
        <v>0</v>
      </c>
    </row>
    <row r="3887" spans="1:3" x14ac:dyDescent="0.3">
      <c r="A3887">
        <f>Clean_Data!F3887*Clean_Data!G3887*(1-Clean_Data!H3887)</f>
        <v>2936.7071999999998</v>
      </c>
      <c r="B3887" t="str">
        <f>IF(ROUND(A3887,2)=ROUND(Clean_Data!L3887,2),"OK","ERROR")</f>
        <v>OK</v>
      </c>
      <c r="C3887" s="4">
        <f>ROUND(A3887-Clean_Data!L3887,2)</f>
        <v>0</v>
      </c>
    </row>
    <row r="3888" spans="1:3" x14ac:dyDescent="0.3">
      <c r="A3888">
        <f>Clean_Data!F3888*Clean_Data!G3888*(1-Clean_Data!H3888)</f>
        <v>1319.4179999999999</v>
      </c>
      <c r="B3888" t="str">
        <f>IF(ROUND(A3888,2)=ROUND(Clean_Data!L3888,2),"OK","ERROR")</f>
        <v>OK</v>
      </c>
      <c r="C3888" s="4">
        <f>ROUND(A3888-Clean_Data!L3888,2)</f>
        <v>0</v>
      </c>
    </row>
    <row r="3889" spans="1:3" x14ac:dyDescent="0.3">
      <c r="A3889">
        <f>Clean_Data!F3889*Clean_Data!G3889*(1-Clean_Data!H3889)</f>
        <v>1997.7632000000001</v>
      </c>
      <c r="B3889" t="str">
        <f>IF(ROUND(A3889,2)=ROUND(Clean_Data!L3889,2),"OK","ERROR")</f>
        <v>OK</v>
      </c>
      <c r="C3889" s="4">
        <f>ROUND(A3889-Clean_Data!L3889,2)</f>
        <v>0</v>
      </c>
    </row>
    <row r="3890" spans="1:3" x14ac:dyDescent="0.3">
      <c r="A3890">
        <f>Clean_Data!F3890*Clean_Data!G3890*(1-Clean_Data!H3890)</f>
        <v>1115.2128</v>
      </c>
      <c r="B3890" t="str">
        <f>IF(ROUND(A3890,2)=ROUND(Clean_Data!L3890,2),"OK","ERROR")</f>
        <v>OK</v>
      </c>
      <c r="C3890" s="4">
        <f>ROUND(A3890-Clean_Data!L3890,2)</f>
        <v>0</v>
      </c>
    </row>
    <row r="3891" spans="1:3" x14ac:dyDescent="0.3">
      <c r="A3891">
        <f>Clean_Data!F3891*Clean_Data!G3891*(1-Clean_Data!H3891)</f>
        <v>1631.16</v>
      </c>
      <c r="B3891" t="str">
        <f>IF(ROUND(A3891,2)=ROUND(Clean_Data!L3891,2),"OK","ERROR")</f>
        <v>OK</v>
      </c>
      <c r="C3891" s="4">
        <f>ROUND(A3891-Clean_Data!L3891,2)</f>
        <v>0</v>
      </c>
    </row>
    <row r="3892" spans="1:3" x14ac:dyDescent="0.3">
      <c r="A3892">
        <f>Clean_Data!F3892*Clean_Data!G3892*(1-Clean_Data!H3892)</f>
        <v>508.14550000000003</v>
      </c>
      <c r="B3892" t="str">
        <f>IF(ROUND(A3892,2)=ROUND(Clean_Data!L3892,2),"OK","ERROR")</f>
        <v>OK</v>
      </c>
      <c r="C3892" s="4">
        <f>ROUND(A3892-Clean_Data!L3892,2)</f>
        <v>0</v>
      </c>
    </row>
    <row r="3893" spans="1:3" x14ac:dyDescent="0.3">
      <c r="A3893">
        <f>Clean_Data!F3893*Clean_Data!G3893*(1-Clean_Data!H3893)</f>
        <v>2497.2840000000001</v>
      </c>
      <c r="B3893" t="str">
        <f>IF(ROUND(A3893,2)=ROUND(Clean_Data!L3893,2),"OK","ERROR")</f>
        <v>OK</v>
      </c>
      <c r="C3893" s="4">
        <f>ROUND(A3893-Clean_Data!L3893,2)</f>
        <v>0</v>
      </c>
    </row>
    <row r="3894" spans="1:3" x14ac:dyDescent="0.3">
      <c r="A3894">
        <f>Clean_Data!F3894*Clean_Data!G3894*(1-Clean_Data!H3894)</f>
        <v>310.99680000000001</v>
      </c>
      <c r="B3894" t="str">
        <f>IF(ROUND(A3894,2)=ROUND(Clean_Data!L3894,2),"OK","ERROR")</f>
        <v>OK</v>
      </c>
      <c r="C3894" s="4">
        <f>ROUND(A3894-Clean_Data!L3894,2)</f>
        <v>0</v>
      </c>
    </row>
    <row r="3895" spans="1:3" x14ac:dyDescent="0.3">
      <c r="A3895">
        <f>Clean_Data!F3895*Clean_Data!G3895*(1-Clean_Data!H3895)</f>
        <v>2483.04</v>
      </c>
      <c r="B3895" t="str">
        <f>IF(ROUND(A3895,2)=ROUND(Clean_Data!L3895,2),"OK","ERROR")</f>
        <v>OK</v>
      </c>
      <c r="C3895" s="4">
        <f>ROUND(A3895-Clean_Data!L3895,2)</f>
        <v>0</v>
      </c>
    </row>
    <row r="3896" spans="1:3" x14ac:dyDescent="0.3">
      <c r="A3896">
        <f>Clean_Data!F3896*Clean_Data!G3896*(1-Clean_Data!H3896)</f>
        <v>1150.1748</v>
      </c>
      <c r="B3896" t="str">
        <f>IF(ROUND(A3896,2)=ROUND(Clean_Data!L3896,2),"OK","ERROR")</f>
        <v>OK</v>
      </c>
      <c r="C3896" s="4">
        <f>ROUND(A3896-Clean_Data!L3896,2)</f>
        <v>0</v>
      </c>
    </row>
    <row r="3897" spans="1:3" x14ac:dyDescent="0.3">
      <c r="A3897">
        <f>Clean_Data!F3897*Clean_Data!G3897*(1-Clean_Data!H3897)</f>
        <v>479.53839999999997</v>
      </c>
      <c r="B3897" t="str">
        <f>IF(ROUND(A3897,2)=ROUND(Clean_Data!L3897,2),"OK","ERROR")</f>
        <v>OK</v>
      </c>
      <c r="C3897" s="4">
        <f>ROUND(A3897-Clean_Data!L3897,2)</f>
        <v>0</v>
      </c>
    </row>
    <row r="3898" spans="1:3" x14ac:dyDescent="0.3">
      <c r="A3898">
        <f>Clean_Data!F3898*Clean_Data!G3898*(1-Clean_Data!H3898)</f>
        <v>692.51490000000001</v>
      </c>
      <c r="B3898" t="str">
        <f>IF(ROUND(A3898,2)=ROUND(Clean_Data!L3898,2),"OK","ERROR")</f>
        <v>OK</v>
      </c>
      <c r="C3898" s="4">
        <f>ROUND(A3898-Clean_Data!L3898,2)</f>
        <v>0</v>
      </c>
    </row>
    <row r="3899" spans="1:3" x14ac:dyDescent="0.3">
      <c r="A3899">
        <f>Clean_Data!F3899*Clean_Data!G3899*(1-Clean_Data!H3899)</f>
        <v>564.32860000000005</v>
      </c>
      <c r="B3899" t="str">
        <f>IF(ROUND(A3899,2)=ROUND(Clean_Data!L3899,2),"OK","ERROR")</f>
        <v>OK</v>
      </c>
      <c r="C3899" s="4">
        <f>ROUND(A3899-Clean_Data!L3899,2)</f>
        <v>0</v>
      </c>
    </row>
    <row r="3900" spans="1:3" x14ac:dyDescent="0.3">
      <c r="A3900">
        <f>Clean_Data!F3900*Clean_Data!G3900*(1-Clean_Data!H3900)</f>
        <v>35.408000000000001</v>
      </c>
      <c r="B3900" t="str">
        <f>IF(ROUND(A3900,2)=ROUND(Clean_Data!L3900,2),"OK","ERROR")</f>
        <v>OK</v>
      </c>
      <c r="C3900" s="4">
        <f>ROUND(A3900-Clean_Data!L3900,2)</f>
        <v>0</v>
      </c>
    </row>
    <row r="3901" spans="1:3" x14ac:dyDescent="0.3">
      <c r="A3901">
        <f>Clean_Data!F3901*Clean_Data!G3901*(1-Clean_Data!H3901)</f>
        <v>1014.9109999999999</v>
      </c>
      <c r="B3901" t="str">
        <f>IF(ROUND(A3901,2)=ROUND(Clean_Data!L3901,2),"OK","ERROR")</f>
        <v>OK</v>
      </c>
      <c r="C3901" s="4">
        <f>ROUND(A3901-Clean_Data!L3901,2)</f>
        <v>0</v>
      </c>
    </row>
    <row r="3902" spans="1:3" x14ac:dyDescent="0.3">
      <c r="A3902">
        <f>Clean_Data!F3902*Clean_Data!G3902*(1-Clean_Data!H3902)</f>
        <v>203.06949999999998</v>
      </c>
      <c r="B3902" t="str">
        <f>IF(ROUND(A3902,2)=ROUND(Clean_Data!L3902,2),"OK","ERROR")</f>
        <v>OK</v>
      </c>
      <c r="C3902" s="4">
        <f>ROUND(A3902-Clean_Data!L3902,2)</f>
        <v>0</v>
      </c>
    </row>
    <row r="3903" spans="1:3" x14ac:dyDescent="0.3">
      <c r="A3903">
        <f>Clean_Data!F3903*Clean_Data!G3903*(1-Clean_Data!H3903)</f>
        <v>416.39000000000004</v>
      </c>
      <c r="B3903" t="str">
        <f>IF(ROUND(A3903,2)=ROUND(Clean_Data!L3903,2),"OK","ERROR")</f>
        <v>OK</v>
      </c>
      <c r="C3903" s="4">
        <f>ROUND(A3903-Clean_Data!L3903,2)</f>
        <v>0</v>
      </c>
    </row>
    <row r="3904" spans="1:3" x14ac:dyDescent="0.3">
      <c r="A3904">
        <f>Clean_Data!F3904*Clean_Data!G3904*(1-Clean_Data!H3904)</f>
        <v>660.90139999999985</v>
      </c>
      <c r="B3904" t="str">
        <f>IF(ROUND(A3904,2)=ROUND(Clean_Data!L3904,2),"OK","ERROR")</f>
        <v>OK</v>
      </c>
      <c r="C3904" s="4">
        <f>ROUND(A3904-Clean_Data!L3904,2)</f>
        <v>0</v>
      </c>
    </row>
    <row r="3905" spans="1:3" x14ac:dyDescent="0.3">
      <c r="A3905">
        <f>Clean_Data!F3905*Clean_Data!G3905*(1-Clean_Data!H3905)</f>
        <v>407.31000000000006</v>
      </c>
      <c r="B3905" t="str">
        <f>IF(ROUND(A3905,2)=ROUND(Clean_Data!L3905,2),"OK","ERROR")</f>
        <v>OK</v>
      </c>
      <c r="C3905" s="4">
        <f>ROUND(A3905-Clean_Data!L3905,2)</f>
        <v>0</v>
      </c>
    </row>
    <row r="3906" spans="1:3" x14ac:dyDescent="0.3">
      <c r="A3906">
        <f>Clean_Data!F3906*Clean_Data!G3906*(1-Clean_Data!H3906)</f>
        <v>465.91199999999998</v>
      </c>
      <c r="B3906" t="str">
        <f>IF(ROUND(A3906,2)=ROUND(Clean_Data!L3906,2),"OK","ERROR")</f>
        <v>OK</v>
      </c>
      <c r="C3906" s="4">
        <f>ROUND(A3906-Clean_Data!L3906,2)</f>
        <v>0</v>
      </c>
    </row>
    <row r="3907" spans="1:3" x14ac:dyDescent="0.3">
      <c r="A3907">
        <f>Clean_Data!F3907*Clean_Data!G3907*(1-Clean_Data!H3907)</f>
        <v>827.59599999999989</v>
      </c>
      <c r="B3907" t="str">
        <f>IF(ROUND(A3907,2)=ROUND(Clean_Data!L3907,2),"OK","ERROR")</f>
        <v>OK</v>
      </c>
      <c r="C3907" s="4">
        <f>ROUND(A3907-Clean_Data!L3907,2)</f>
        <v>0</v>
      </c>
    </row>
    <row r="3908" spans="1:3" x14ac:dyDescent="0.3">
      <c r="A3908">
        <f>Clean_Data!F3908*Clean_Data!G3908*(1-Clean_Data!H3908)</f>
        <v>83.887999999999991</v>
      </c>
      <c r="B3908" t="str">
        <f>IF(ROUND(A3908,2)=ROUND(Clean_Data!L3908,2),"OK","ERROR")</f>
        <v>OK</v>
      </c>
      <c r="C3908" s="4">
        <f>ROUND(A3908-Clean_Data!L3908,2)</f>
        <v>0</v>
      </c>
    </row>
    <row r="3909" spans="1:3" x14ac:dyDescent="0.3">
      <c r="A3909">
        <f>Clean_Data!F3909*Clean_Data!G3909*(1-Clean_Data!H3909)</f>
        <v>847.61099999999999</v>
      </c>
      <c r="B3909" t="str">
        <f>IF(ROUND(A3909,2)=ROUND(Clean_Data!L3909,2),"OK","ERROR")</f>
        <v>OK</v>
      </c>
      <c r="C3909" s="4">
        <f>ROUND(A3909-Clean_Data!L3909,2)</f>
        <v>0</v>
      </c>
    </row>
    <row r="3910" spans="1:3" x14ac:dyDescent="0.3">
      <c r="A3910">
        <f>Clean_Data!F3910*Clean_Data!G3910*(1-Clean_Data!H3910)</f>
        <v>109.11399999999999</v>
      </c>
      <c r="B3910" t="str">
        <f>IF(ROUND(A3910,2)=ROUND(Clean_Data!L3910,2),"OK","ERROR")</f>
        <v>OK</v>
      </c>
      <c r="C3910" s="4">
        <f>ROUND(A3910-Clean_Data!L3910,2)</f>
        <v>0</v>
      </c>
    </row>
    <row r="3911" spans="1:3" x14ac:dyDescent="0.3">
      <c r="A3911">
        <f>Clean_Data!F3911*Clean_Data!G3911*(1-Clean_Data!H3911)</f>
        <v>882.15600000000018</v>
      </c>
      <c r="B3911" t="str">
        <f>IF(ROUND(A3911,2)=ROUND(Clean_Data!L3911,2),"OK","ERROR")</f>
        <v>OK</v>
      </c>
      <c r="C3911" s="4">
        <f>ROUND(A3911-Clean_Data!L3911,2)</f>
        <v>0</v>
      </c>
    </row>
    <row r="3912" spans="1:3" x14ac:dyDescent="0.3">
      <c r="A3912">
        <f>Clean_Data!F3912*Clean_Data!G3912*(1-Clean_Data!H3912)</f>
        <v>76.9923</v>
      </c>
      <c r="B3912" t="str">
        <f>IF(ROUND(A3912,2)=ROUND(Clean_Data!L3912,2),"OK","ERROR")</f>
        <v>OK</v>
      </c>
      <c r="C3912" s="4">
        <f>ROUND(A3912-Clean_Data!L3912,2)</f>
        <v>0</v>
      </c>
    </row>
    <row r="3913" spans="1:3" x14ac:dyDescent="0.3">
      <c r="A3913">
        <f>Clean_Data!F3913*Clean_Data!G3913*(1-Clean_Data!H3913)</f>
        <v>229.19280000000001</v>
      </c>
      <c r="B3913" t="str">
        <f>IF(ROUND(A3913,2)=ROUND(Clean_Data!L3913,2),"OK","ERROR")</f>
        <v>OK</v>
      </c>
      <c r="C3913" s="4">
        <f>ROUND(A3913-Clean_Data!L3913,2)</f>
        <v>0</v>
      </c>
    </row>
    <row r="3914" spans="1:3" x14ac:dyDescent="0.3">
      <c r="A3914">
        <f>Clean_Data!F3914*Clean_Data!G3914*(1-Clean_Data!H3914)</f>
        <v>1532.2125000000001</v>
      </c>
      <c r="B3914" t="str">
        <f>IF(ROUND(A3914,2)=ROUND(Clean_Data!L3914,2),"OK","ERROR")</f>
        <v>OK</v>
      </c>
      <c r="C3914" s="4">
        <f>ROUND(A3914-Clean_Data!L3914,2)</f>
        <v>0</v>
      </c>
    </row>
    <row r="3915" spans="1:3" x14ac:dyDescent="0.3">
      <c r="A3915">
        <f>Clean_Data!F3915*Clean_Data!G3915*(1-Clean_Data!H3915)</f>
        <v>963.7899000000001</v>
      </c>
      <c r="B3915" t="str">
        <f>IF(ROUND(A3915,2)=ROUND(Clean_Data!L3915,2),"OK","ERROR")</f>
        <v>OK</v>
      </c>
      <c r="C3915" s="4">
        <f>ROUND(A3915-Clean_Data!L3915,2)</f>
        <v>0</v>
      </c>
    </row>
    <row r="3916" spans="1:3" x14ac:dyDescent="0.3">
      <c r="A3916">
        <f>Clean_Data!F3916*Clean_Data!G3916*(1-Clean_Data!H3916)</f>
        <v>170.66639999999998</v>
      </c>
      <c r="B3916" t="str">
        <f>IF(ROUND(A3916,2)=ROUND(Clean_Data!L3916,2),"OK","ERROR")</f>
        <v>OK</v>
      </c>
      <c r="C3916" s="4">
        <f>ROUND(A3916-Clean_Data!L3916,2)</f>
        <v>0</v>
      </c>
    </row>
    <row r="3917" spans="1:3" x14ac:dyDescent="0.3">
      <c r="A3917">
        <f>Clean_Data!F3917*Clean_Data!G3917*(1-Clean_Data!H3917)</f>
        <v>2134.1187</v>
      </c>
      <c r="B3917" t="str">
        <f>IF(ROUND(A3917,2)=ROUND(Clean_Data!L3917,2),"OK","ERROR")</f>
        <v>OK</v>
      </c>
      <c r="C3917" s="4">
        <f>ROUND(A3917-Clean_Data!L3917,2)</f>
        <v>0</v>
      </c>
    </row>
    <row r="3918" spans="1:3" x14ac:dyDescent="0.3">
      <c r="A3918">
        <f>Clean_Data!F3918*Clean_Data!G3918*(1-Clean_Data!H3918)</f>
        <v>2300.116</v>
      </c>
      <c r="B3918" t="str">
        <f>IF(ROUND(A3918,2)=ROUND(Clean_Data!L3918,2),"OK","ERROR")</f>
        <v>OK</v>
      </c>
      <c r="C3918" s="4">
        <f>ROUND(A3918-Clean_Data!L3918,2)</f>
        <v>0</v>
      </c>
    </row>
    <row r="3919" spans="1:3" x14ac:dyDescent="0.3">
      <c r="A3919">
        <f>Clean_Data!F3919*Clean_Data!G3919*(1-Clean_Data!H3919)</f>
        <v>958.23450000000003</v>
      </c>
      <c r="B3919" t="str">
        <f>IF(ROUND(A3919,2)=ROUND(Clean_Data!L3919,2),"OK","ERROR")</f>
        <v>OK</v>
      </c>
      <c r="C3919" s="4">
        <f>ROUND(A3919-Clean_Data!L3919,2)</f>
        <v>0</v>
      </c>
    </row>
    <row r="3920" spans="1:3" x14ac:dyDescent="0.3">
      <c r="A3920">
        <f>Clean_Data!F3920*Clean_Data!G3920*(1-Clean_Data!H3920)</f>
        <v>363.29039999999992</v>
      </c>
      <c r="B3920" t="str">
        <f>IF(ROUND(A3920,2)=ROUND(Clean_Data!L3920,2),"OK","ERROR")</f>
        <v>OK</v>
      </c>
      <c r="C3920" s="4">
        <f>ROUND(A3920-Clean_Data!L3920,2)</f>
        <v>0</v>
      </c>
    </row>
    <row r="3921" spans="1:3" x14ac:dyDescent="0.3">
      <c r="A3921">
        <f>Clean_Data!F3921*Clean_Data!G3921*(1-Clean_Data!H3921)</f>
        <v>1923.7120000000002</v>
      </c>
      <c r="B3921" t="str">
        <f>IF(ROUND(A3921,2)=ROUND(Clean_Data!L3921,2),"OK","ERROR")</f>
        <v>OK</v>
      </c>
      <c r="C3921" s="4">
        <f>ROUND(A3921-Clean_Data!L3921,2)</f>
        <v>0</v>
      </c>
    </row>
    <row r="3922" spans="1:3" x14ac:dyDescent="0.3">
      <c r="A3922">
        <f>Clean_Data!F3922*Clean_Data!G3922*(1-Clean_Data!H3922)</f>
        <v>1404.4487999999999</v>
      </c>
      <c r="B3922" t="str">
        <f>IF(ROUND(A3922,2)=ROUND(Clean_Data!L3922,2),"OK","ERROR")</f>
        <v>OK</v>
      </c>
      <c r="C3922" s="4">
        <f>ROUND(A3922-Clean_Data!L3922,2)</f>
        <v>0</v>
      </c>
    </row>
    <row r="3923" spans="1:3" x14ac:dyDescent="0.3">
      <c r="A3923">
        <f>Clean_Data!F3923*Clean_Data!G3923*(1-Clean_Data!H3923)</f>
        <v>63.261600000000001</v>
      </c>
      <c r="B3923" t="str">
        <f>IF(ROUND(A3923,2)=ROUND(Clean_Data!L3923,2),"OK","ERROR")</f>
        <v>OK</v>
      </c>
      <c r="C3923" s="4">
        <f>ROUND(A3923-Clean_Data!L3923,2)</f>
        <v>0</v>
      </c>
    </row>
    <row r="3924" spans="1:3" x14ac:dyDescent="0.3">
      <c r="A3924">
        <f>Clean_Data!F3924*Clean_Data!G3924*(1-Clean_Data!H3924)</f>
        <v>1283.2961999999998</v>
      </c>
      <c r="B3924" t="str">
        <f>IF(ROUND(A3924,2)=ROUND(Clean_Data!L3924,2),"OK","ERROR")</f>
        <v>OK</v>
      </c>
      <c r="C3924" s="4">
        <f>ROUND(A3924-Clean_Data!L3924,2)</f>
        <v>0</v>
      </c>
    </row>
    <row r="3925" spans="1:3" x14ac:dyDescent="0.3">
      <c r="A3925">
        <f>Clean_Data!F3925*Clean_Data!G3925*(1-Clean_Data!H3925)</f>
        <v>1853.5779999999997</v>
      </c>
      <c r="B3925" t="str">
        <f>IF(ROUND(A3925,2)=ROUND(Clean_Data!L3925,2),"OK","ERROR")</f>
        <v>OK</v>
      </c>
      <c r="C3925" s="4">
        <f>ROUND(A3925-Clean_Data!L3925,2)</f>
        <v>0</v>
      </c>
    </row>
    <row r="3926" spans="1:3" x14ac:dyDescent="0.3">
      <c r="A3926">
        <f>Clean_Data!F3926*Clean_Data!G3926*(1-Clean_Data!H3926)</f>
        <v>363.88209999999998</v>
      </c>
      <c r="B3926" t="str">
        <f>IF(ROUND(A3926,2)=ROUND(Clean_Data!L3926,2),"OK","ERROR")</f>
        <v>OK</v>
      </c>
      <c r="C3926" s="4">
        <f>ROUND(A3926-Clean_Data!L3926,2)</f>
        <v>0</v>
      </c>
    </row>
    <row r="3927" spans="1:3" x14ac:dyDescent="0.3">
      <c r="A3927">
        <f>Clean_Data!F3927*Clean_Data!G3927*(1-Clean_Data!H3927)</f>
        <v>1671.2976000000001</v>
      </c>
      <c r="B3927" t="str">
        <f>IF(ROUND(A3927,2)=ROUND(Clean_Data!L3927,2),"OK","ERROR")</f>
        <v>OK</v>
      </c>
      <c r="C3927" s="4">
        <f>ROUND(A3927-Clean_Data!L3927,2)</f>
        <v>0</v>
      </c>
    </row>
    <row r="3928" spans="1:3" x14ac:dyDescent="0.3">
      <c r="A3928">
        <f>Clean_Data!F3928*Clean_Data!G3928*(1-Clean_Data!H3928)</f>
        <v>2028.6000000000001</v>
      </c>
      <c r="B3928" t="str">
        <f>IF(ROUND(A3928,2)=ROUND(Clean_Data!L3928,2),"OK","ERROR")</f>
        <v>OK</v>
      </c>
      <c r="C3928" s="4">
        <f>ROUND(A3928-Clean_Data!L3928,2)</f>
        <v>0</v>
      </c>
    </row>
    <row r="3929" spans="1:3" x14ac:dyDescent="0.3">
      <c r="A3929">
        <f>Clean_Data!F3929*Clean_Data!G3929*(1-Clean_Data!H3929)</f>
        <v>1407.2939999999999</v>
      </c>
      <c r="B3929" t="str">
        <f>IF(ROUND(A3929,2)=ROUND(Clean_Data!L3929,2),"OK","ERROR")</f>
        <v>OK</v>
      </c>
      <c r="C3929" s="4">
        <f>ROUND(A3929-Clean_Data!L3929,2)</f>
        <v>0</v>
      </c>
    </row>
    <row r="3930" spans="1:3" x14ac:dyDescent="0.3">
      <c r="A3930">
        <f>Clean_Data!F3930*Clean_Data!G3930*(1-Clean_Data!H3930)</f>
        <v>576.79999999999995</v>
      </c>
      <c r="B3930" t="str">
        <f>IF(ROUND(A3930,2)=ROUND(Clean_Data!L3930,2),"OK","ERROR")</f>
        <v>OK</v>
      </c>
      <c r="C3930" s="4">
        <f>ROUND(A3930-Clean_Data!L3930,2)</f>
        <v>0</v>
      </c>
    </row>
    <row r="3931" spans="1:3" x14ac:dyDescent="0.3">
      <c r="A3931">
        <f>Clean_Data!F3931*Clean_Data!G3931*(1-Clean_Data!H3931)</f>
        <v>2482.3739999999998</v>
      </c>
      <c r="B3931" t="str">
        <f>IF(ROUND(A3931,2)=ROUND(Clean_Data!L3931,2),"OK","ERROR")</f>
        <v>OK</v>
      </c>
      <c r="C3931" s="4">
        <f>ROUND(A3931-Clean_Data!L3931,2)</f>
        <v>0</v>
      </c>
    </row>
    <row r="3932" spans="1:3" x14ac:dyDescent="0.3">
      <c r="A3932">
        <f>Clean_Data!F3932*Clean_Data!G3932*(1-Clean_Data!H3932)</f>
        <v>619.94240000000002</v>
      </c>
      <c r="B3932" t="str">
        <f>IF(ROUND(A3932,2)=ROUND(Clean_Data!L3932,2),"OK","ERROR")</f>
        <v>OK</v>
      </c>
      <c r="C3932" s="4">
        <f>ROUND(A3932-Clean_Data!L3932,2)</f>
        <v>0</v>
      </c>
    </row>
    <row r="3933" spans="1:3" x14ac:dyDescent="0.3">
      <c r="A3933">
        <f>Clean_Data!F3933*Clean_Data!G3933*(1-Clean_Data!H3933)</f>
        <v>1418.0991999999999</v>
      </c>
      <c r="B3933" t="str">
        <f>IF(ROUND(A3933,2)=ROUND(Clean_Data!L3933,2),"OK","ERROR")</f>
        <v>OK</v>
      </c>
      <c r="C3933" s="4">
        <f>ROUND(A3933-Clean_Data!L3933,2)</f>
        <v>0</v>
      </c>
    </row>
    <row r="3934" spans="1:3" x14ac:dyDescent="0.3">
      <c r="A3934">
        <f>Clean_Data!F3934*Clean_Data!G3934*(1-Clean_Data!H3934)</f>
        <v>1141.8083999999999</v>
      </c>
      <c r="B3934" t="str">
        <f>IF(ROUND(A3934,2)=ROUND(Clean_Data!L3934,2),"OK","ERROR")</f>
        <v>OK</v>
      </c>
      <c r="C3934" s="4">
        <f>ROUND(A3934-Clean_Data!L3934,2)</f>
        <v>0</v>
      </c>
    </row>
    <row r="3935" spans="1:3" x14ac:dyDescent="0.3">
      <c r="A3935">
        <f>Clean_Data!F3935*Clean_Data!G3935*(1-Clean_Data!H3935)</f>
        <v>3173.9063999999998</v>
      </c>
      <c r="B3935" t="str">
        <f>IF(ROUND(A3935,2)=ROUND(Clean_Data!L3935,2),"OK","ERROR")</f>
        <v>OK</v>
      </c>
      <c r="C3935" s="4">
        <f>ROUND(A3935-Clean_Data!L3935,2)</f>
        <v>0</v>
      </c>
    </row>
    <row r="3936" spans="1:3" x14ac:dyDescent="0.3">
      <c r="A3936">
        <f>Clean_Data!F3936*Clean_Data!G3936*(1-Clean_Data!H3936)</f>
        <v>148.61879999999999</v>
      </c>
      <c r="B3936" t="str">
        <f>IF(ROUND(A3936,2)=ROUND(Clean_Data!L3936,2),"OK","ERROR")</f>
        <v>OK</v>
      </c>
      <c r="C3936" s="4">
        <f>ROUND(A3936-Clean_Data!L3936,2)</f>
        <v>0</v>
      </c>
    </row>
    <row r="3937" spans="1:3" x14ac:dyDescent="0.3">
      <c r="A3937">
        <f>Clean_Data!F3937*Clean_Data!G3937*(1-Clean_Data!H3937)</f>
        <v>2008.8594000000003</v>
      </c>
      <c r="B3937" t="str">
        <f>IF(ROUND(A3937,2)=ROUND(Clean_Data!L3937,2),"OK","ERROR")</f>
        <v>OK</v>
      </c>
      <c r="C3937" s="4">
        <f>ROUND(A3937-Clean_Data!L3937,2)</f>
        <v>0</v>
      </c>
    </row>
    <row r="3938" spans="1:3" x14ac:dyDescent="0.3">
      <c r="A3938">
        <f>Clean_Data!F3938*Clean_Data!G3938*(1-Clean_Data!H3938)</f>
        <v>2552.2529999999997</v>
      </c>
      <c r="B3938" t="str">
        <f>IF(ROUND(A3938,2)=ROUND(Clean_Data!L3938,2),"OK","ERROR")</f>
        <v>OK</v>
      </c>
      <c r="C3938" s="4">
        <f>ROUND(A3938-Clean_Data!L3938,2)</f>
        <v>0</v>
      </c>
    </row>
    <row r="3939" spans="1:3" x14ac:dyDescent="0.3">
      <c r="A3939">
        <f>Clean_Data!F3939*Clean_Data!G3939*(1-Clean_Data!H3939)</f>
        <v>2217.7651999999998</v>
      </c>
      <c r="B3939" t="str">
        <f>IF(ROUND(A3939,2)=ROUND(Clean_Data!L3939,2),"OK","ERROR")</f>
        <v>OK</v>
      </c>
      <c r="C3939" s="4">
        <f>ROUND(A3939-Clean_Data!L3939,2)</f>
        <v>0</v>
      </c>
    </row>
    <row r="3940" spans="1:3" x14ac:dyDescent="0.3">
      <c r="A3940">
        <f>Clean_Data!F3940*Clean_Data!G3940*(1-Clean_Data!H3940)</f>
        <v>2057.7179999999998</v>
      </c>
      <c r="B3940" t="str">
        <f>IF(ROUND(A3940,2)=ROUND(Clean_Data!L3940,2),"OK","ERROR")</f>
        <v>OK</v>
      </c>
      <c r="C3940" s="4">
        <f>ROUND(A3940-Clean_Data!L3940,2)</f>
        <v>0</v>
      </c>
    </row>
    <row r="3941" spans="1:3" x14ac:dyDescent="0.3">
      <c r="A3941">
        <f>Clean_Data!F3941*Clean_Data!G3941*(1-Clean_Data!H3941)</f>
        <v>1189.0484999999999</v>
      </c>
      <c r="B3941" t="str">
        <f>IF(ROUND(A3941,2)=ROUND(Clean_Data!L3941,2),"OK","ERROR")</f>
        <v>OK</v>
      </c>
      <c r="C3941" s="4">
        <f>ROUND(A3941-Clean_Data!L3941,2)</f>
        <v>0</v>
      </c>
    </row>
    <row r="3942" spans="1:3" x14ac:dyDescent="0.3">
      <c r="A3942">
        <f>Clean_Data!F3942*Clean_Data!G3942*(1-Clean_Data!H3942)</f>
        <v>184.27500000000001</v>
      </c>
      <c r="B3942" t="str">
        <f>IF(ROUND(A3942,2)=ROUND(Clean_Data!L3942,2),"OK","ERROR")</f>
        <v>OK</v>
      </c>
      <c r="C3942" s="4">
        <f>ROUND(A3942-Clean_Data!L3942,2)</f>
        <v>0</v>
      </c>
    </row>
    <row r="3943" spans="1:3" x14ac:dyDescent="0.3">
      <c r="A3943">
        <f>Clean_Data!F3943*Clean_Data!G3943*(1-Clean_Data!H3943)</f>
        <v>2045.0800000000002</v>
      </c>
      <c r="B3943" t="str">
        <f>IF(ROUND(A3943,2)=ROUND(Clean_Data!L3943,2),"OK","ERROR")</f>
        <v>OK</v>
      </c>
      <c r="C3943" s="4">
        <f>ROUND(A3943-Clean_Data!L3943,2)</f>
        <v>0</v>
      </c>
    </row>
    <row r="3944" spans="1:3" x14ac:dyDescent="0.3">
      <c r="A3944">
        <f>Clean_Data!F3944*Clean_Data!G3944*(1-Clean_Data!H3944)</f>
        <v>348.49919999999997</v>
      </c>
      <c r="B3944" t="str">
        <f>IF(ROUND(A3944,2)=ROUND(Clean_Data!L3944,2),"OK","ERROR")</f>
        <v>OK</v>
      </c>
      <c r="C3944" s="4">
        <f>ROUND(A3944-Clean_Data!L3944,2)</f>
        <v>0</v>
      </c>
    </row>
    <row r="3945" spans="1:3" x14ac:dyDescent="0.3">
      <c r="A3945">
        <f>Clean_Data!F3945*Clean_Data!G3945*(1-Clean_Data!H3945)</f>
        <v>1062.3690000000001</v>
      </c>
      <c r="B3945" t="str">
        <f>IF(ROUND(A3945,2)=ROUND(Clean_Data!L3945,2),"OK","ERROR")</f>
        <v>OK</v>
      </c>
      <c r="C3945" s="4">
        <f>ROUND(A3945-Clean_Data!L3945,2)</f>
        <v>0</v>
      </c>
    </row>
    <row r="3946" spans="1:3" x14ac:dyDescent="0.3">
      <c r="A3946">
        <f>Clean_Data!F3946*Clean_Data!G3946*(1-Clean_Data!H3946)</f>
        <v>1092.5621000000001</v>
      </c>
      <c r="B3946" t="str">
        <f>IF(ROUND(A3946,2)=ROUND(Clean_Data!L3946,2),"OK","ERROR")</f>
        <v>OK</v>
      </c>
      <c r="C3946" s="4">
        <f>ROUND(A3946-Clean_Data!L3946,2)</f>
        <v>0</v>
      </c>
    </row>
    <row r="3947" spans="1:3" x14ac:dyDescent="0.3">
      <c r="A3947">
        <f>Clean_Data!F3947*Clean_Data!G3947*(1-Clean_Data!H3947)</f>
        <v>987.85400000000016</v>
      </c>
      <c r="B3947" t="str">
        <f>IF(ROUND(A3947,2)=ROUND(Clean_Data!L3947,2),"OK","ERROR")</f>
        <v>OK</v>
      </c>
      <c r="C3947" s="4">
        <f>ROUND(A3947-Clean_Data!L3947,2)</f>
        <v>0</v>
      </c>
    </row>
    <row r="3948" spans="1:3" x14ac:dyDescent="0.3">
      <c r="A3948">
        <f>Clean_Data!F3948*Clean_Data!G3948*(1-Clean_Data!H3948)</f>
        <v>363.6232</v>
      </c>
      <c r="B3948" t="str">
        <f>IF(ROUND(A3948,2)=ROUND(Clean_Data!L3948,2),"OK","ERROR")</f>
        <v>OK</v>
      </c>
      <c r="C3948" s="4">
        <f>ROUND(A3948-Clean_Data!L3948,2)</f>
        <v>0</v>
      </c>
    </row>
    <row r="3949" spans="1:3" x14ac:dyDescent="0.3">
      <c r="A3949">
        <f>Clean_Data!F3949*Clean_Data!G3949*(1-Clean_Data!H3949)</f>
        <v>193.98740000000001</v>
      </c>
      <c r="B3949" t="str">
        <f>IF(ROUND(A3949,2)=ROUND(Clean_Data!L3949,2),"OK","ERROR")</f>
        <v>OK</v>
      </c>
      <c r="C3949" s="4">
        <f>ROUND(A3949-Clean_Data!L3949,2)</f>
        <v>0</v>
      </c>
    </row>
    <row r="3950" spans="1:3" x14ac:dyDescent="0.3">
      <c r="A3950">
        <f>Clean_Data!F3950*Clean_Data!G3950*(1-Clean_Data!H3950)</f>
        <v>1754.0250000000001</v>
      </c>
      <c r="B3950" t="str">
        <f>IF(ROUND(A3950,2)=ROUND(Clean_Data!L3950,2),"OK","ERROR")</f>
        <v>ERROR</v>
      </c>
      <c r="C3950" s="4">
        <f>ROUND(A3950-Clean_Data!L3950,2)</f>
        <v>0.01</v>
      </c>
    </row>
    <row r="3951" spans="1:3" x14ac:dyDescent="0.3">
      <c r="A3951">
        <f>Clean_Data!F3951*Clean_Data!G3951*(1-Clean_Data!H3951)</f>
        <v>2011.829</v>
      </c>
      <c r="B3951" t="str">
        <f>IF(ROUND(A3951,2)=ROUND(Clean_Data!L3951,2),"OK","ERROR")</f>
        <v>OK</v>
      </c>
      <c r="C3951" s="4">
        <f>ROUND(A3951-Clean_Data!L3951,2)</f>
        <v>0</v>
      </c>
    </row>
    <row r="3952" spans="1:3" x14ac:dyDescent="0.3">
      <c r="A3952">
        <f>Clean_Data!F3952*Clean_Data!G3952*(1-Clean_Data!H3952)</f>
        <v>362.49599999999998</v>
      </c>
      <c r="B3952" t="str">
        <f>IF(ROUND(A3952,2)=ROUND(Clean_Data!L3952,2),"OK","ERROR")</f>
        <v>OK</v>
      </c>
      <c r="C3952" s="4">
        <f>ROUND(A3952-Clean_Data!L3952,2)</f>
        <v>0</v>
      </c>
    </row>
    <row r="3953" spans="1:3" x14ac:dyDescent="0.3">
      <c r="A3953">
        <f>Clean_Data!F3953*Clean_Data!G3953*(1-Clean_Data!H3953)</f>
        <v>705.75120000000004</v>
      </c>
      <c r="B3953" t="str">
        <f>IF(ROUND(A3953,2)=ROUND(Clean_Data!L3953,2),"OK","ERROR")</f>
        <v>OK</v>
      </c>
      <c r="C3953" s="4">
        <f>ROUND(A3953-Clean_Data!L3953,2)</f>
        <v>0</v>
      </c>
    </row>
    <row r="3954" spans="1:3" x14ac:dyDescent="0.3">
      <c r="A3954">
        <f>Clean_Data!F3954*Clean_Data!G3954*(1-Clean_Data!H3954)</f>
        <v>2665.7553999999996</v>
      </c>
      <c r="B3954" t="str">
        <f>IF(ROUND(A3954,2)=ROUND(Clean_Data!L3954,2),"OK","ERROR")</f>
        <v>OK</v>
      </c>
      <c r="C3954" s="4">
        <f>ROUND(A3954-Clean_Data!L3954,2)</f>
        <v>0</v>
      </c>
    </row>
    <row r="3955" spans="1:3" x14ac:dyDescent="0.3">
      <c r="A3955">
        <f>Clean_Data!F3955*Clean_Data!G3955*(1-Clean_Data!H3955)</f>
        <v>1286.5624</v>
      </c>
      <c r="B3955" t="str">
        <f>IF(ROUND(A3955,2)=ROUND(Clean_Data!L3955,2),"OK","ERROR")</f>
        <v>OK</v>
      </c>
      <c r="C3955" s="4">
        <f>ROUND(A3955-Clean_Data!L3955,2)</f>
        <v>0</v>
      </c>
    </row>
    <row r="3956" spans="1:3" x14ac:dyDescent="0.3">
      <c r="A3956">
        <f>Clean_Data!F3956*Clean_Data!G3956*(1-Clean_Data!H3956)</f>
        <v>2472.2496000000001</v>
      </c>
      <c r="B3956" t="str">
        <f>IF(ROUND(A3956,2)=ROUND(Clean_Data!L3956,2),"OK","ERROR")</f>
        <v>OK</v>
      </c>
      <c r="C3956" s="4">
        <f>ROUND(A3956-Clean_Data!L3956,2)</f>
        <v>0</v>
      </c>
    </row>
    <row r="3957" spans="1:3" x14ac:dyDescent="0.3">
      <c r="A3957">
        <f>Clean_Data!F3957*Clean_Data!G3957*(1-Clean_Data!H3957)</f>
        <v>61.311599999999991</v>
      </c>
      <c r="B3957" t="str">
        <f>IF(ROUND(A3957,2)=ROUND(Clean_Data!L3957,2),"OK","ERROR")</f>
        <v>OK</v>
      </c>
      <c r="C3957" s="4">
        <f>ROUND(A3957-Clean_Data!L3957,2)</f>
        <v>0</v>
      </c>
    </row>
    <row r="3958" spans="1:3" x14ac:dyDescent="0.3">
      <c r="A3958">
        <f>Clean_Data!F3958*Clean_Data!G3958*(1-Clean_Data!H3958)</f>
        <v>3490.2637</v>
      </c>
      <c r="B3958" t="str">
        <f>IF(ROUND(A3958,2)=ROUND(Clean_Data!L3958,2),"OK","ERROR")</f>
        <v>OK</v>
      </c>
      <c r="C3958" s="4">
        <f>ROUND(A3958-Clean_Data!L3958,2)</f>
        <v>0</v>
      </c>
    </row>
    <row r="3959" spans="1:3" x14ac:dyDescent="0.3">
      <c r="A3959">
        <f>Clean_Data!F3959*Clean_Data!G3959*(1-Clean_Data!H3959)</f>
        <v>537.24720000000002</v>
      </c>
      <c r="B3959" t="str">
        <f>IF(ROUND(A3959,2)=ROUND(Clean_Data!L3959,2),"OK","ERROR")</f>
        <v>OK</v>
      </c>
      <c r="C3959" s="4">
        <f>ROUND(A3959-Clean_Data!L3959,2)</f>
        <v>0</v>
      </c>
    </row>
    <row r="3960" spans="1:3" x14ac:dyDescent="0.3">
      <c r="A3960">
        <f>Clean_Data!F3960*Clean_Data!G3960*(1-Clean_Data!H3960)</f>
        <v>2202.6371999999997</v>
      </c>
      <c r="B3960" t="str">
        <f>IF(ROUND(A3960,2)=ROUND(Clean_Data!L3960,2),"OK","ERROR")</f>
        <v>OK</v>
      </c>
      <c r="C3960" s="4">
        <f>ROUND(A3960-Clean_Data!L3960,2)</f>
        <v>0</v>
      </c>
    </row>
    <row r="3961" spans="1:3" x14ac:dyDescent="0.3">
      <c r="A3961">
        <f>Clean_Data!F3961*Clean_Data!G3961*(1-Clean_Data!H3961)</f>
        <v>260.11</v>
      </c>
      <c r="B3961" t="str">
        <f>IF(ROUND(A3961,2)=ROUND(Clean_Data!L3961,2),"OK","ERROR")</f>
        <v>OK</v>
      </c>
      <c r="C3961" s="4">
        <f>ROUND(A3961-Clean_Data!L3961,2)</f>
        <v>0</v>
      </c>
    </row>
    <row r="3962" spans="1:3" x14ac:dyDescent="0.3">
      <c r="A3962">
        <f>Clean_Data!F3962*Clean_Data!G3962*(1-Clean_Data!H3962)</f>
        <v>965.08799999999985</v>
      </c>
      <c r="B3962" t="str">
        <f>IF(ROUND(A3962,2)=ROUND(Clean_Data!L3962,2),"OK","ERROR")</f>
        <v>OK</v>
      </c>
      <c r="C3962" s="4">
        <f>ROUND(A3962-Clean_Data!L3962,2)</f>
        <v>0</v>
      </c>
    </row>
    <row r="3963" spans="1:3" x14ac:dyDescent="0.3">
      <c r="A3963">
        <f>Clean_Data!F3963*Clean_Data!G3963*(1-Clean_Data!H3963)</f>
        <v>683.62139999999988</v>
      </c>
      <c r="B3963" t="str">
        <f>IF(ROUND(A3963,2)=ROUND(Clean_Data!L3963,2),"OK","ERROR")</f>
        <v>OK</v>
      </c>
      <c r="C3963" s="4">
        <f>ROUND(A3963-Clean_Data!L3963,2)</f>
        <v>0</v>
      </c>
    </row>
    <row r="3964" spans="1:3" x14ac:dyDescent="0.3">
      <c r="A3964">
        <f>Clean_Data!F3964*Clean_Data!G3964*(1-Clean_Data!H3964)</f>
        <v>155.53399999999999</v>
      </c>
      <c r="B3964" t="str">
        <f>IF(ROUND(A3964,2)=ROUND(Clean_Data!L3964,2),"OK","ERROR")</f>
        <v>OK</v>
      </c>
      <c r="C3964" s="4">
        <f>ROUND(A3964-Clean_Data!L3964,2)</f>
        <v>0</v>
      </c>
    </row>
    <row r="3965" spans="1:3" x14ac:dyDescent="0.3">
      <c r="A3965">
        <f>Clean_Data!F3965*Clean_Data!G3965*(1-Clean_Data!H3965)</f>
        <v>1004.076</v>
      </c>
      <c r="B3965" t="str">
        <f>IF(ROUND(A3965,2)=ROUND(Clean_Data!L3965,2),"OK","ERROR")</f>
        <v>OK</v>
      </c>
      <c r="C3965" s="4">
        <f>ROUND(A3965-Clean_Data!L3965,2)</f>
        <v>0</v>
      </c>
    </row>
    <row r="3966" spans="1:3" x14ac:dyDescent="0.3">
      <c r="A3966">
        <f>Clean_Data!F3966*Clean_Data!G3966*(1-Clean_Data!H3966)</f>
        <v>2745.6240000000003</v>
      </c>
      <c r="B3966" t="str">
        <f>IF(ROUND(A3966,2)=ROUND(Clean_Data!L3966,2),"OK","ERROR")</f>
        <v>OK</v>
      </c>
      <c r="C3966" s="4">
        <f>ROUND(A3966-Clean_Data!L3966,2)</f>
        <v>0</v>
      </c>
    </row>
    <row r="3967" spans="1:3" x14ac:dyDescent="0.3">
      <c r="A3967">
        <f>Clean_Data!F3967*Clean_Data!G3967*(1-Clean_Data!H3967)</f>
        <v>612.14959999999996</v>
      </c>
      <c r="B3967" t="str">
        <f>IF(ROUND(A3967,2)=ROUND(Clean_Data!L3967,2),"OK","ERROR")</f>
        <v>OK</v>
      </c>
      <c r="C3967" s="4">
        <f>ROUND(A3967-Clean_Data!L3967,2)</f>
        <v>0</v>
      </c>
    </row>
    <row r="3968" spans="1:3" x14ac:dyDescent="0.3">
      <c r="A3968">
        <f>Clean_Data!F3968*Clean_Data!G3968*(1-Clean_Data!H3968)</f>
        <v>1688.2164000000002</v>
      </c>
      <c r="B3968" t="str">
        <f>IF(ROUND(A3968,2)=ROUND(Clean_Data!L3968,2),"OK","ERROR")</f>
        <v>OK</v>
      </c>
      <c r="C3968" s="4">
        <f>ROUND(A3968-Clean_Data!L3968,2)</f>
        <v>0</v>
      </c>
    </row>
    <row r="3969" spans="1:3" x14ac:dyDescent="0.3">
      <c r="A3969">
        <f>Clean_Data!F3969*Clean_Data!G3969*(1-Clean_Data!H3969)</f>
        <v>1256.1279999999999</v>
      </c>
      <c r="B3969" t="str">
        <f>IF(ROUND(A3969,2)=ROUND(Clean_Data!L3969,2),"OK","ERROR")</f>
        <v>OK</v>
      </c>
      <c r="C3969" s="4">
        <f>ROUND(A3969-Clean_Data!L3969,2)</f>
        <v>0</v>
      </c>
    </row>
    <row r="3970" spans="1:3" x14ac:dyDescent="0.3">
      <c r="A3970">
        <f>Clean_Data!F3970*Clean_Data!G3970*(1-Clean_Data!H3970)</f>
        <v>225.22450000000001</v>
      </c>
      <c r="B3970" t="str">
        <f>IF(ROUND(A3970,2)=ROUND(Clean_Data!L3970,2),"OK","ERROR")</f>
        <v>OK</v>
      </c>
      <c r="C3970" s="4">
        <f>ROUND(A3970-Clean_Data!L3970,2)</f>
        <v>0</v>
      </c>
    </row>
    <row r="3971" spans="1:3" x14ac:dyDescent="0.3">
      <c r="A3971">
        <f>Clean_Data!F3971*Clean_Data!G3971*(1-Clean_Data!H3971)</f>
        <v>3147.9755999999998</v>
      </c>
      <c r="B3971" t="str">
        <f>IF(ROUND(A3971,2)=ROUND(Clean_Data!L3971,2),"OK","ERROR")</f>
        <v>OK</v>
      </c>
      <c r="C3971" s="4">
        <f>ROUND(A3971-Clean_Data!L3971,2)</f>
        <v>0</v>
      </c>
    </row>
    <row r="3972" spans="1:3" x14ac:dyDescent="0.3">
      <c r="A3972">
        <f>Clean_Data!F3972*Clean_Data!G3972*(1-Clean_Data!H3972)</f>
        <v>771.09749999999985</v>
      </c>
      <c r="B3972" t="str">
        <f>IF(ROUND(A3972,2)=ROUND(Clean_Data!L3972,2),"OK","ERROR")</f>
        <v>OK</v>
      </c>
      <c r="C3972" s="4">
        <f>ROUND(A3972-Clean_Data!L3972,2)</f>
        <v>0</v>
      </c>
    </row>
    <row r="3973" spans="1:3" x14ac:dyDescent="0.3">
      <c r="A3973">
        <f>Clean_Data!F3973*Clean_Data!G3973*(1-Clean_Data!H3973)</f>
        <v>457.99599999999992</v>
      </c>
      <c r="B3973" t="str">
        <f>IF(ROUND(A3973,2)=ROUND(Clean_Data!L3973,2),"OK","ERROR")</f>
        <v>OK</v>
      </c>
      <c r="C3973" s="4">
        <f>ROUND(A3973-Clean_Data!L3973,2)</f>
        <v>0</v>
      </c>
    </row>
    <row r="3974" spans="1:3" x14ac:dyDescent="0.3">
      <c r="A3974">
        <f>Clean_Data!F3974*Clean_Data!G3974*(1-Clean_Data!H3974)</f>
        <v>140.624</v>
      </c>
      <c r="B3974" t="str">
        <f>IF(ROUND(A3974,2)=ROUND(Clean_Data!L3974,2),"OK","ERROR")</f>
        <v>OK</v>
      </c>
      <c r="C3974" s="4">
        <f>ROUND(A3974-Clean_Data!L3974,2)</f>
        <v>0</v>
      </c>
    </row>
    <row r="3975" spans="1:3" x14ac:dyDescent="0.3">
      <c r="A3975">
        <f>Clean_Data!F3975*Clean_Data!G3975*(1-Clean_Data!H3975)</f>
        <v>1747.6815999999999</v>
      </c>
      <c r="B3975" t="str">
        <f>IF(ROUND(A3975,2)=ROUND(Clean_Data!L3975,2),"OK","ERROR")</f>
        <v>OK</v>
      </c>
      <c r="C3975" s="4">
        <f>ROUND(A3975-Clean_Data!L3975,2)</f>
        <v>0</v>
      </c>
    </row>
    <row r="3976" spans="1:3" x14ac:dyDescent="0.3">
      <c r="A3976">
        <f>Clean_Data!F3976*Clean_Data!G3976*(1-Clean_Data!H3976)</f>
        <v>2201.0310000000004</v>
      </c>
      <c r="B3976" t="str">
        <f>IF(ROUND(A3976,2)=ROUND(Clean_Data!L3976,2),"OK","ERROR")</f>
        <v>OK</v>
      </c>
      <c r="C3976" s="4">
        <f>ROUND(A3976-Clean_Data!L3976,2)</f>
        <v>0</v>
      </c>
    </row>
    <row r="3977" spans="1:3" x14ac:dyDescent="0.3">
      <c r="A3977">
        <f>Clean_Data!F3977*Clean_Data!G3977*(1-Clean_Data!H3977)</f>
        <v>25.74</v>
      </c>
      <c r="B3977" t="str">
        <f>IF(ROUND(A3977,2)=ROUND(Clean_Data!L3977,2),"OK","ERROR")</f>
        <v>OK</v>
      </c>
      <c r="C3977" s="4">
        <f>ROUND(A3977-Clean_Data!L3977,2)</f>
        <v>0</v>
      </c>
    </row>
    <row r="3978" spans="1:3" x14ac:dyDescent="0.3">
      <c r="A3978">
        <f>Clean_Data!F3978*Clean_Data!G3978*(1-Clean_Data!H3978)</f>
        <v>2452.8909999999996</v>
      </c>
      <c r="B3978" t="str">
        <f>IF(ROUND(A3978,2)=ROUND(Clean_Data!L3978,2),"OK","ERROR")</f>
        <v>OK</v>
      </c>
      <c r="C3978" s="4">
        <f>ROUND(A3978-Clean_Data!L3978,2)</f>
        <v>0</v>
      </c>
    </row>
    <row r="3979" spans="1:3" x14ac:dyDescent="0.3">
      <c r="A3979">
        <f>Clean_Data!F3979*Clean_Data!G3979*(1-Clean_Data!H3979)</f>
        <v>986.16210000000001</v>
      </c>
      <c r="B3979" t="str">
        <f>IF(ROUND(A3979,2)=ROUND(Clean_Data!L3979,2),"OK","ERROR")</f>
        <v>OK</v>
      </c>
      <c r="C3979" s="4">
        <f>ROUND(A3979-Clean_Data!L3979,2)</f>
        <v>0</v>
      </c>
    </row>
    <row r="3980" spans="1:3" x14ac:dyDescent="0.3">
      <c r="A3980">
        <f>Clean_Data!F3980*Clean_Data!G3980*(1-Clean_Data!H3980)</f>
        <v>2083.2406000000001</v>
      </c>
      <c r="B3980" t="str">
        <f>IF(ROUND(A3980,2)=ROUND(Clean_Data!L3980,2),"OK","ERROR")</f>
        <v>OK</v>
      </c>
      <c r="C3980" s="4">
        <f>ROUND(A3980-Clean_Data!L3980,2)</f>
        <v>0</v>
      </c>
    </row>
    <row r="3981" spans="1:3" x14ac:dyDescent="0.3">
      <c r="A3981">
        <f>Clean_Data!F3981*Clean_Data!G3981*(1-Clean_Data!H3981)</f>
        <v>267.91399999999999</v>
      </c>
      <c r="B3981" t="str">
        <f>IF(ROUND(A3981,2)=ROUND(Clean_Data!L3981,2),"OK","ERROR")</f>
        <v>OK</v>
      </c>
      <c r="C3981" s="4">
        <f>ROUND(A3981-Clean_Data!L3981,2)</f>
        <v>0</v>
      </c>
    </row>
    <row r="3982" spans="1:3" x14ac:dyDescent="0.3">
      <c r="A3982">
        <f>Clean_Data!F3982*Clean_Data!G3982*(1-Clean_Data!H3982)</f>
        <v>224.53200000000001</v>
      </c>
      <c r="B3982" t="str">
        <f>IF(ROUND(A3982,2)=ROUND(Clean_Data!L3982,2),"OK","ERROR")</f>
        <v>OK</v>
      </c>
      <c r="C3982" s="4">
        <f>ROUND(A3982-Clean_Data!L3982,2)</f>
        <v>0</v>
      </c>
    </row>
    <row r="3983" spans="1:3" x14ac:dyDescent="0.3">
      <c r="A3983">
        <f>Clean_Data!F3983*Clean_Data!G3983*(1-Clean_Data!H3983)</f>
        <v>2698.56</v>
      </c>
      <c r="B3983" t="str">
        <f>IF(ROUND(A3983,2)=ROUND(Clean_Data!L3983,2),"OK","ERROR")</f>
        <v>OK</v>
      </c>
      <c r="C3983" s="4">
        <f>ROUND(A3983-Clean_Data!L3983,2)</f>
        <v>0</v>
      </c>
    </row>
    <row r="3984" spans="1:3" x14ac:dyDescent="0.3">
      <c r="A3984">
        <f>Clean_Data!F3984*Clean_Data!G3984*(1-Clean_Data!H3984)</f>
        <v>3528.1518999999998</v>
      </c>
      <c r="B3984" t="str">
        <f>IF(ROUND(A3984,2)=ROUND(Clean_Data!L3984,2),"OK","ERROR")</f>
        <v>OK</v>
      </c>
      <c r="C3984" s="4">
        <f>ROUND(A3984-Clean_Data!L3984,2)</f>
        <v>0</v>
      </c>
    </row>
    <row r="3985" spans="1:3" x14ac:dyDescent="0.3">
      <c r="A3985">
        <f>Clean_Data!F3985*Clean_Data!G3985*(1-Clean_Data!H3985)</f>
        <v>442.35720000000003</v>
      </c>
      <c r="B3985" t="str">
        <f>IF(ROUND(A3985,2)=ROUND(Clean_Data!L3985,2),"OK","ERROR")</f>
        <v>OK</v>
      </c>
      <c r="C3985" s="4">
        <f>ROUND(A3985-Clean_Data!L3985,2)</f>
        <v>0</v>
      </c>
    </row>
    <row r="3986" spans="1:3" x14ac:dyDescent="0.3">
      <c r="A3986">
        <f>Clean_Data!F3986*Clean_Data!G3986*(1-Clean_Data!H3986)</f>
        <v>98.329599999999999</v>
      </c>
      <c r="B3986" t="str">
        <f>IF(ROUND(A3986,2)=ROUND(Clean_Data!L3986,2),"OK","ERROR")</f>
        <v>OK</v>
      </c>
      <c r="C3986" s="4">
        <f>ROUND(A3986-Clean_Data!L3986,2)</f>
        <v>0</v>
      </c>
    </row>
    <row r="3987" spans="1:3" x14ac:dyDescent="0.3">
      <c r="A3987">
        <f>Clean_Data!F3987*Clean_Data!G3987*(1-Clean_Data!H3987)</f>
        <v>194.404</v>
      </c>
      <c r="B3987" t="str">
        <f>IF(ROUND(A3987,2)=ROUND(Clean_Data!L3987,2),"OK","ERROR")</f>
        <v>OK</v>
      </c>
      <c r="C3987" s="4">
        <f>ROUND(A3987-Clean_Data!L3987,2)</f>
        <v>0</v>
      </c>
    </row>
    <row r="3988" spans="1:3" x14ac:dyDescent="0.3">
      <c r="A3988">
        <f>Clean_Data!F3988*Clean_Data!G3988*(1-Clean_Data!H3988)</f>
        <v>1312.1807999999999</v>
      </c>
      <c r="B3988" t="str">
        <f>IF(ROUND(A3988,2)=ROUND(Clean_Data!L3988,2),"OK","ERROR")</f>
        <v>OK</v>
      </c>
      <c r="C3988" s="4">
        <f>ROUND(A3988-Clean_Data!L3988,2)</f>
        <v>0</v>
      </c>
    </row>
    <row r="3989" spans="1:3" x14ac:dyDescent="0.3">
      <c r="A3989">
        <f>Clean_Data!F3989*Clean_Data!G3989*(1-Clean_Data!H3989)</f>
        <v>944.14800000000014</v>
      </c>
      <c r="B3989" t="str">
        <f>IF(ROUND(A3989,2)=ROUND(Clean_Data!L3989,2),"OK","ERROR")</f>
        <v>OK</v>
      </c>
      <c r="C3989" s="4">
        <f>ROUND(A3989-Clean_Data!L3989,2)</f>
        <v>0</v>
      </c>
    </row>
    <row r="3990" spans="1:3" x14ac:dyDescent="0.3">
      <c r="A3990">
        <f>Clean_Data!F3990*Clean_Data!G3990*(1-Clean_Data!H3990)</f>
        <v>893.75440000000003</v>
      </c>
      <c r="B3990" t="str">
        <f>IF(ROUND(A3990,2)=ROUND(Clean_Data!L3990,2),"OK","ERROR")</f>
        <v>OK</v>
      </c>
      <c r="C3990" s="4">
        <f>ROUND(A3990-Clean_Data!L3990,2)</f>
        <v>0</v>
      </c>
    </row>
    <row r="3991" spans="1:3" x14ac:dyDescent="0.3">
      <c r="A3991">
        <f>Clean_Data!F3991*Clean_Data!G3991*(1-Clean_Data!H3991)</f>
        <v>202.35040000000001</v>
      </c>
      <c r="B3991" t="str">
        <f>IF(ROUND(A3991,2)=ROUND(Clean_Data!L3991,2),"OK","ERROR")</f>
        <v>OK</v>
      </c>
      <c r="C3991" s="4">
        <f>ROUND(A3991-Clean_Data!L3991,2)</f>
        <v>0</v>
      </c>
    </row>
    <row r="3992" spans="1:3" x14ac:dyDescent="0.3">
      <c r="A3992">
        <f>Clean_Data!F3992*Clean_Data!G3992*(1-Clean_Data!H3992)</f>
        <v>140.322</v>
      </c>
      <c r="B3992" t="str">
        <f>IF(ROUND(A3992,2)=ROUND(Clean_Data!L3992,2),"OK","ERROR")</f>
        <v>OK</v>
      </c>
      <c r="C3992" s="4">
        <f>ROUND(A3992-Clean_Data!L3992,2)</f>
        <v>0</v>
      </c>
    </row>
    <row r="3993" spans="1:3" x14ac:dyDescent="0.3">
      <c r="A3993">
        <f>Clean_Data!F3993*Clean_Data!G3993*(1-Clean_Data!H3993)</f>
        <v>1901.152</v>
      </c>
      <c r="B3993" t="str">
        <f>IF(ROUND(A3993,2)=ROUND(Clean_Data!L3993,2),"OK","ERROR")</f>
        <v>OK</v>
      </c>
      <c r="C3993" s="4">
        <f>ROUND(A3993-Clean_Data!L3993,2)</f>
        <v>0</v>
      </c>
    </row>
    <row r="3994" spans="1:3" x14ac:dyDescent="0.3">
      <c r="A3994">
        <f>Clean_Data!F3994*Clean_Data!G3994*(1-Clean_Data!H3994)</f>
        <v>133.91999999999999</v>
      </c>
      <c r="B3994" t="str">
        <f>IF(ROUND(A3994,2)=ROUND(Clean_Data!L3994,2),"OK","ERROR")</f>
        <v>OK</v>
      </c>
      <c r="C3994" s="4">
        <f>ROUND(A3994-Clean_Data!L3994,2)</f>
        <v>0</v>
      </c>
    </row>
    <row r="3995" spans="1:3" x14ac:dyDescent="0.3">
      <c r="A3995">
        <f>Clean_Data!F3995*Clean_Data!G3995*(1-Clean_Data!H3995)</f>
        <v>452.17230000000001</v>
      </c>
      <c r="B3995" t="str">
        <f>IF(ROUND(A3995,2)=ROUND(Clean_Data!L3995,2),"OK","ERROR")</f>
        <v>OK</v>
      </c>
      <c r="C3995" s="4">
        <f>ROUND(A3995-Clean_Data!L3995,2)</f>
        <v>0</v>
      </c>
    </row>
    <row r="3996" spans="1:3" x14ac:dyDescent="0.3">
      <c r="A3996">
        <f>Clean_Data!F3996*Clean_Data!G3996*(1-Clean_Data!H3996)</f>
        <v>1469.7592</v>
      </c>
      <c r="B3996" t="str">
        <f>IF(ROUND(A3996,2)=ROUND(Clean_Data!L3996,2),"OK","ERROR")</f>
        <v>OK</v>
      </c>
      <c r="C3996" s="4">
        <f>ROUND(A3996-Clean_Data!L3996,2)</f>
        <v>0</v>
      </c>
    </row>
    <row r="3997" spans="1:3" x14ac:dyDescent="0.3">
      <c r="A3997">
        <f>Clean_Data!F3997*Clean_Data!G3997*(1-Clean_Data!H3997)</f>
        <v>401.78189999999995</v>
      </c>
      <c r="B3997" t="str">
        <f>IF(ROUND(A3997,2)=ROUND(Clean_Data!L3997,2),"OK","ERROR")</f>
        <v>OK</v>
      </c>
      <c r="C3997" s="4">
        <f>ROUND(A3997-Clean_Data!L3997,2)</f>
        <v>0</v>
      </c>
    </row>
    <row r="3998" spans="1:3" x14ac:dyDescent="0.3">
      <c r="A3998">
        <f>Clean_Data!F3998*Clean_Data!G3998*(1-Clean_Data!H3998)</f>
        <v>258.32800000000003</v>
      </c>
      <c r="B3998" t="str">
        <f>IF(ROUND(A3998,2)=ROUND(Clean_Data!L3998,2),"OK","ERROR")</f>
        <v>OK</v>
      </c>
      <c r="C3998" s="4">
        <f>ROUND(A3998-Clean_Data!L3998,2)</f>
        <v>0</v>
      </c>
    </row>
    <row r="3999" spans="1:3" x14ac:dyDescent="0.3">
      <c r="A3999">
        <f>Clean_Data!F3999*Clean_Data!G3999*(1-Clean_Data!H3999)</f>
        <v>206.4692</v>
      </c>
      <c r="B3999" t="str">
        <f>IF(ROUND(A3999,2)=ROUND(Clean_Data!L3999,2),"OK","ERROR")</f>
        <v>OK</v>
      </c>
      <c r="C3999" s="4">
        <f>ROUND(A3999-Clean_Data!L3999,2)</f>
        <v>0</v>
      </c>
    </row>
    <row r="4000" spans="1:3" x14ac:dyDescent="0.3">
      <c r="A4000">
        <f>Clean_Data!F4000*Clean_Data!G4000*(1-Clean_Data!H4000)</f>
        <v>766.53000000000009</v>
      </c>
      <c r="B4000" t="str">
        <f>IF(ROUND(A4000,2)=ROUND(Clean_Data!L4000,2),"OK","ERROR")</f>
        <v>OK</v>
      </c>
      <c r="C4000" s="4">
        <f>ROUND(A4000-Clean_Data!L4000,2)</f>
        <v>0</v>
      </c>
    </row>
    <row r="4001" spans="1:3" x14ac:dyDescent="0.3">
      <c r="A4001">
        <f>Clean_Data!F4001*Clean_Data!G4001*(1-Clean_Data!H4001)</f>
        <v>206.17140000000001</v>
      </c>
      <c r="B4001" t="str">
        <f>IF(ROUND(A4001,2)=ROUND(Clean_Data!L4001,2),"OK","ERROR")</f>
        <v>OK</v>
      </c>
      <c r="C4001" s="4">
        <f>ROUND(A4001-Clean_Data!L4001,2)</f>
        <v>0</v>
      </c>
    </row>
    <row r="4002" spans="1:3" x14ac:dyDescent="0.3">
      <c r="A4002">
        <f>Clean_Data!F4002*Clean_Data!G4002*(1-Clean_Data!H4002)</f>
        <v>426.19679999999994</v>
      </c>
      <c r="B4002" t="str">
        <f>IF(ROUND(A4002,2)=ROUND(Clean_Data!L4002,2),"OK","ERROR")</f>
        <v>OK</v>
      </c>
      <c r="C4002" s="4">
        <f>ROUND(A4002-Clean_Data!L4002,2)</f>
        <v>0</v>
      </c>
    </row>
    <row r="4003" spans="1:3" x14ac:dyDescent="0.3">
      <c r="A4003">
        <f>Clean_Data!F4003*Clean_Data!G4003*(1-Clean_Data!H4003)</f>
        <v>2554.0212000000001</v>
      </c>
      <c r="B4003" t="str">
        <f>IF(ROUND(A4003,2)=ROUND(Clean_Data!L4003,2),"OK","ERROR")</f>
        <v>OK</v>
      </c>
      <c r="C4003" s="4">
        <f>ROUND(A4003-Clean_Data!L4003,2)</f>
        <v>0</v>
      </c>
    </row>
    <row r="4004" spans="1:3" x14ac:dyDescent="0.3">
      <c r="A4004">
        <f>Clean_Data!F4004*Clean_Data!G4004*(1-Clean_Data!H4004)</f>
        <v>421.77849999999995</v>
      </c>
      <c r="B4004" t="str">
        <f>IF(ROUND(A4004,2)=ROUND(Clean_Data!L4004,2),"OK","ERROR")</f>
        <v>OK</v>
      </c>
      <c r="C4004" s="4">
        <f>ROUND(A4004-Clean_Data!L4004,2)</f>
        <v>0</v>
      </c>
    </row>
    <row r="4005" spans="1:3" x14ac:dyDescent="0.3">
      <c r="A4005">
        <f>Clean_Data!F4005*Clean_Data!G4005*(1-Clean_Data!H4005)</f>
        <v>763.85699999999986</v>
      </c>
      <c r="B4005" t="str">
        <f>IF(ROUND(A4005,2)=ROUND(Clean_Data!L4005,2),"OK","ERROR")</f>
        <v>OK</v>
      </c>
      <c r="C4005" s="4">
        <f>ROUND(A4005-Clean_Data!L4005,2)</f>
        <v>0</v>
      </c>
    </row>
    <row r="4006" spans="1:3" x14ac:dyDescent="0.3">
      <c r="A4006">
        <f>Clean_Data!F4006*Clean_Data!G4006*(1-Clean_Data!H4006)</f>
        <v>158.78879999999998</v>
      </c>
      <c r="B4006" t="str">
        <f>IF(ROUND(A4006,2)=ROUND(Clean_Data!L4006,2),"OK","ERROR")</f>
        <v>OK</v>
      </c>
      <c r="C4006" s="4">
        <f>ROUND(A4006-Clean_Data!L4006,2)</f>
        <v>0</v>
      </c>
    </row>
    <row r="4007" spans="1:3" x14ac:dyDescent="0.3">
      <c r="A4007">
        <f>Clean_Data!F4007*Clean_Data!G4007*(1-Clean_Data!H4007)</f>
        <v>2614.1304</v>
      </c>
      <c r="B4007" t="str">
        <f>IF(ROUND(A4007,2)=ROUND(Clean_Data!L4007,2),"OK","ERROR")</f>
        <v>OK</v>
      </c>
      <c r="C4007" s="4">
        <f>ROUND(A4007-Clean_Data!L4007,2)</f>
        <v>0</v>
      </c>
    </row>
    <row r="4008" spans="1:3" x14ac:dyDescent="0.3">
      <c r="A4008">
        <f>Clean_Data!F4008*Clean_Data!G4008*(1-Clean_Data!H4008)</f>
        <v>2989.6369999999997</v>
      </c>
      <c r="B4008" t="str">
        <f>IF(ROUND(A4008,2)=ROUND(Clean_Data!L4008,2),"OK","ERROR")</f>
        <v>OK</v>
      </c>
      <c r="C4008" s="4">
        <f>ROUND(A4008-Clean_Data!L4008,2)</f>
        <v>0</v>
      </c>
    </row>
    <row r="4009" spans="1:3" x14ac:dyDescent="0.3">
      <c r="A4009">
        <f>Clean_Data!F4009*Clean_Data!G4009*(1-Clean_Data!H4009)</f>
        <v>790.98</v>
      </c>
      <c r="B4009" t="str">
        <f>IF(ROUND(A4009,2)=ROUND(Clean_Data!L4009,2),"OK","ERROR")</f>
        <v>OK</v>
      </c>
      <c r="C4009" s="4">
        <f>ROUND(A4009-Clean_Data!L4009,2)</f>
        <v>0</v>
      </c>
    </row>
    <row r="4010" spans="1:3" x14ac:dyDescent="0.3">
      <c r="A4010">
        <f>Clean_Data!F4010*Clean_Data!G4010*(1-Clean_Data!H4010)</f>
        <v>1000.8000000000001</v>
      </c>
      <c r="B4010" t="str">
        <f>IF(ROUND(A4010,2)=ROUND(Clean_Data!L4010,2),"OK","ERROR")</f>
        <v>OK</v>
      </c>
      <c r="C4010" s="4">
        <f>ROUND(A4010-Clean_Data!L4010,2)</f>
        <v>0</v>
      </c>
    </row>
    <row r="4011" spans="1:3" x14ac:dyDescent="0.3">
      <c r="A4011">
        <f>Clean_Data!F4011*Clean_Data!G4011*(1-Clean_Data!H4011)</f>
        <v>331.2792</v>
      </c>
      <c r="B4011" t="str">
        <f>IF(ROUND(A4011,2)=ROUND(Clean_Data!L4011,2),"OK","ERROR")</f>
        <v>OK</v>
      </c>
      <c r="C4011" s="4">
        <f>ROUND(A4011-Clean_Data!L4011,2)</f>
        <v>0</v>
      </c>
    </row>
    <row r="4012" spans="1:3" x14ac:dyDescent="0.3">
      <c r="A4012">
        <f>Clean_Data!F4012*Clean_Data!G4012*(1-Clean_Data!H4012)</f>
        <v>699.27119999999991</v>
      </c>
      <c r="B4012" t="str">
        <f>IF(ROUND(A4012,2)=ROUND(Clean_Data!L4012,2),"OK","ERROR")</f>
        <v>OK</v>
      </c>
      <c r="C4012" s="4">
        <f>ROUND(A4012-Clean_Data!L4012,2)</f>
        <v>0</v>
      </c>
    </row>
    <row r="4013" spans="1:3" x14ac:dyDescent="0.3">
      <c r="A4013">
        <f>Clean_Data!F4013*Clean_Data!G4013*(1-Clean_Data!H4013)</f>
        <v>86.303399999999996</v>
      </c>
      <c r="B4013" t="str">
        <f>IF(ROUND(A4013,2)=ROUND(Clean_Data!L4013,2),"OK","ERROR")</f>
        <v>OK</v>
      </c>
      <c r="C4013" s="4">
        <f>ROUND(A4013-Clean_Data!L4013,2)</f>
        <v>0</v>
      </c>
    </row>
    <row r="4014" spans="1:3" x14ac:dyDescent="0.3">
      <c r="A4014">
        <f>Clean_Data!F4014*Clean_Data!G4014*(1-Clean_Data!H4014)</f>
        <v>432.30599999999998</v>
      </c>
      <c r="B4014" t="str">
        <f>IF(ROUND(A4014,2)=ROUND(Clean_Data!L4014,2),"OK","ERROR")</f>
        <v>OK</v>
      </c>
      <c r="C4014" s="4">
        <f>ROUND(A4014-Clean_Data!L4014,2)</f>
        <v>0</v>
      </c>
    </row>
    <row r="4015" spans="1:3" x14ac:dyDescent="0.3">
      <c r="A4015">
        <f>Clean_Data!F4015*Clean_Data!G4015*(1-Clean_Data!H4015)</f>
        <v>568.09500000000003</v>
      </c>
      <c r="B4015" t="str">
        <f>IF(ROUND(A4015,2)=ROUND(Clean_Data!L4015,2),"OK","ERROR")</f>
        <v>OK</v>
      </c>
      <c r="C4015" s="4">
        <f>ROUND(A4015-Clean_Data!L4015,2)</f>
        <v>0</v>
      </c>
    </row>
    <row r="4016" spans="1:3" x14ac:dyDescent="0.3">
      <c r="A4016">
        <f>Clean_Data!F4016*Clean_Data!G4016*(1-Clean_Data!H4016)</f>
        <v>824.85360000000003</v>
      </c>
      <c r="B4016" t="str">
        <f>IF(ROUND(A4016,2)=ROUND(Clean_Data!L4016,2),"OK","ERROR")</f>
        <v>OK</v>
      </c>
      <c r="C4016" s="4">
        <f>ROUND(A4016-Clean_Data!L4016,2)</f>
        <v>0</v>
      </c>
    </row>
    <row r="4017" spans="1:3" x14ac:dyDescent="0.3">
      <c r="A4017">
        <f>Clean_Data!F4017*Clean_Data!G4017*(1-Clean_Data!H4017)</f>
        <v>332.49</v>
      </c>
      <c r="B4017" t="str">
        <f>IF(ROUND(A4017,2)=ROUND(Clean_Data!L4017,2),"OK","ERROR")</f>
        <v>OK</v>
      </c>
      <c r="C4017" s="4">
        <f>ROUND(A4017-Clean_Data!L4017,2)</f>
        <v>0</v>
      </c>
    </row>
    <row r="4018" spans="1:3" x14ac:dyDescent="0.3">
      <c r="A4018">
        <f>Clean_Data!F4018*Clean_Data!G4018*(1-Clean_Data!H4018)</f>
        <v>29.252400000000002</v>
      </c>
      <c r="B4018" t="str">
        <f>IF(ROUND(A4018,2)=ROUND(Clean_Data!L4018,2),"OK","ERROR")</f>
        <v>OK</v>
      </c>
      <c r="C4018" s="4">
        <f>ROUND(A4018-Clean_Data!L4018,2)</f>
        <v>0</v>
      </c>
    </row>
    <row r="4019" spans="1:3" x14ac:dyDescent="0.3">
      <c r="A4019">
        <f>Clean_Data!F4019*Clean_Data!G4019*(1-Clean_Data!H4019)</f>
        <v>328.64599999999996</v>
      </c>
      <c r="B4019" t="str">
        <f>IF(ROUND(A4019,2)=ROUND(Clean_Data!L4019,2),"OK","ERROR")</f>
        <v>OK</v>
      </c>
      <c r="C4019" s="4">
        <f>ROUND(A4019-Clean_Data!L4019,2)</f>
        <v>0</v>
      </c>
    </row>
    <row r="4020" spans="1:3" x14ac:dyDescent="0.3">
      <c r="A4020">
        <f>Clean_Data!F4020*Clean_Data!G4020*(1-Clean_Data!H4020)</f>
        <v>1042.2324000000001</v>
      </c>
      <c r="B4020" t="str">
        <f>IF(ROUND(A4020,2)=ROUND(Clean_Data!L4020,2),"OK","ERROR")</f>
        <v>OK</v>
      </c>
      <c r="C4020" s="4">
        <f>ROUND(A4020-Clean_Data!L4020,2)</f>
        <v>0</v>
      </c>
    </row>
    <row r="4021" spans="1:3" x14ac:dyDescent="0.3">
      <c r="A4021">
        <f>Clean_Data!F4021*Clean_Data!G4021*(1-Clean_Data!H4021)</f>
        <v>529.87199999999996</v>
      </c>
      <c r="B4021" t="str">
        <f>IF(ROUND(A4021,2)=ROUND(Clean_Data!L4021,2),"OK","ERROR")</f>
        <v>OK</v>
      </c>
      <c r="C4021" s="4">
        <f>ROUND(A4021-Clean_Data!L4021,2)</f>
        <v>0</v>
      </c>
    </row>
    <row r="4022" spans="1:3" x14ac:dyDescent="0.3">
      <c r="A4022">
        <f>Clean_Data!F4022*Clean_Data!G4022*(1-Clean_Data!H4022)</f>
        <v>1130.5350000000001</v>
      </c>
      <c r="B4022" t="str">
        <f>IF(ROUND(A4022,2)=ROUND(Clean_Data!L4022,2),"OK","ERROR")</f>
        <v>OK</v>
      </c>
      <c r="C4022" s="4">
        <f>ROUND(A4022-Clean_Data!L4022,2)</f>
        <v>0</v>
      </c>
    </row>
    <row r="4023" spans="1:3" x14ac:dyDescent="0.3">
      <c r="A4023">
        <f>Clean_Data!F4023*Clean_Data!G4023*(1-Clean_Data!H4023)</f>
        <v>390.1354</v>
      </c>
      <c r="B4023" t="str">
        <f>IF(ROUND(A4023,2)=ROUND(Clean_Data!L4023,2),"OK","ERROR")</f>
        <v>OK</v>
      </c>
      <c r="C4023" s="4">
        <f>ROUND(A4023-Clean_Data!L4023,2)</f>
        <v>0</v>
      </c>
    </row>
    <row r="4024" spans="1:3" x14ac:dyDescent="0.3">
      <c r="A4024">
        <f>Clean_Data!F4024*Clean_Data!G4024*(1-Clean_Data!H4024)</f>
        <v>885.80799999999999</v>
      </c>
      <c r="B4024" t="str">
        <f>IF(ROUND(A4024,2)=ROUND(Clean_Data!L4024,2),"OK","ERROR")</f>
        <v>OK</v>
      </c>
      <c r="C4024" s="4">
        <f>ROUND(A4024-Clean_Data!L4024,2)</f>
        <v>0</v>
      </c>
    </row>
    <row r="4025" spans="1:3" x14ac:dyDescent="0.3">
      <c r="A4025">
        <f>Clean_Data!F4025*Clean_Data!G4025*(1-Clean_Data!H4025)</f>
        <v>2967.6192000000001</v>
      </c>
      <c r="B4025" t="str">
        <f>IF(ROUND(A4025,2)=ROUND(Clean_Data!L4025,2),"OK","ERROR")</f>
        <v>OK</v>
      </c>
      <c r="C4025" s="4">
        <f>ROUND(A4025-Clean_Data!L4025,2)</f>
        <v>0</v>
      </c>
    </row>
    <row r="4026" spans="1:3" x14ac:dyDescent="0.3">
      <c r="A4026">
        <f>Clean_Data!F4026*Clean_Data!G4026*(1-Clean_Data!H4026)</f>
        <v>50.963799999999999</v>
      </c>
      <c r="B4026" t="str">
        <f>IF(ROUND(A4026,2)=ROUND(Clean_Data!L4026,2),"OK","ERROR")</f>
        <v>OK</v>
      </c>
      <c r="C4026" s="4">
        <f>ROUND(A4026-Clean_Data!L4026,2)</f>
        <v>0</v>
      </c>
    </row>
    <row r="4027" spans="1:3" x14ac:dyDescent="0.3">
      <c r="A4027">
        <f>Clean_Data!F4027*Clean_Data!G4027*(1-Clean_Data!H4027)</f>
        <v>166.89259999999999</v>
      </c>
      <c r="B4027" t="str">
        <f>IF(ROUND(A4027,2)=ROUND(Clean_Data!L4027,2),"OK","ERROR")</f>
        <v>OK</v>
      </c>
      <c r="C4027" s="4">
        <f>ROUND(A4027-Clean_Data!L4027,2)</f>
        <v>0</v>
      </c>
    </row>
    <row r="4028" spans="1:3" x14ac:dyDescent="0.3">
      <c r="A4028">
        <f>Clean_Data!F4028*Clean_Data!G4028*(1-Clean_Data!H4028)</f>
        <v>259.87279999999998</v>
      </c>
      <c r="B4028" t="str">
        <f>IF(ROUND(A4028,2)=ROUND(Clean_Data!L4028,2),"OK","ERROR")</f>
        <v>OK</v>
      </c>
      <c r="C4028" s="4">
        <f>ROUND(A4028-Clean_Data!L4028,2)</f>
        <v>0</v>
      </c>
    </row>
    <row r="4029" spans="1:3" x14ac:dyDescent="0.3">
      <c r="A4029">
        <f>Clean_Data!F4029*Clean_Data!G4029*(1-Clean_Data!H4029)</f>
        <v>94.278000000000006</v>
      </c>
      <c r="B4029" t="str">
        <f>IF(ROUND(A4029,2)=ROUND(Clean_Data!L4029,2),"OK","ERROR")</f>
        <v>OK</v>
      </c>
      <c r="C4029" s="4">
        <f>ROUND(A4029-Clean_Data!L4029,2)</f>
        <v>0</v>
      </c>
    </row>
    <row r="4030" spans="1:3" x14ac:dyDescent="0.3">
      <c r="A4030">
        <f>Clean_Data!F4030*Clean_Data!G4030*(1-Clean_Data!H4030)</f>
        <v>426.55</v>
      </c>
      <c r="B4030" t="str">
        <f>IF(ROUND(A4030,2)=ROUND(Clean_Data!L4030,2),"OK","ERROR")</f>
        <v>OK</v>
      </c>
      <c r="C4030" s="4">
        <f>ROUND(A4030-Clean_Data!L4030,2)</f>
        <v>0</v>
      </c>
    </row>
    <row r="4031" spans="1:3" x14ac:dyDescent="0.3">
      <c r="A4031">
        <f>Clean_Data!F4031*Clean_Data!G4031*(1-Clean_Data!H4031)</f>
        <v>2458.1696999999995</v>
      </c>
      <c r="B4031" t="str">
        <f>IF(ROUND(A4031,2)=ROUND(Clean_Data!L4031,2),"OK","ERROR")</f>
        <v>OK</v>
      </c>
      <c r="C4031" s="4">
        <f>ROUND(A4031-Clean_Data!L4031,2)</f>
        <v>0</v>
      </c>
    </row>
    <row r="4032" spans="1:3" x14ac:dyDescent="0.3">
      <c r="A4032">
        <f>Clean_Data!F4032*Clean_Data!G4032*(1-Clean_Data!H4032)</f>
        <v>1371.9051000000002</v>
      </c>
      <c r="B4032" t="str">
        <f>IF(ROUND(A4032,2)=ROUND(Clean_Data!L4032,2),"OK","ERROR")</f>
        <v>OK</v>
      </c>
      <c r="C4032" s="4">
        <f>ROUND(A4032-Clean_Data!L4032,2)</f>
        <v>0</v>
      </c>
    </row>
    <row r="4033" spans="1:3" x14ac:dyDescent="0.3">
      <c r="A4033">
        <f>Clean_Data!F4033*Clean_Data!G4033*(1-Clean_Data!H4033)</f>
        <v>238.29000000000002</v>
      </c>
      <c r="B4033" t="str">
        <f>IF(ROUND(A4033,2)=ROUND(Clean_Data!L4033,2),"OK","ERROR")</f>
        <v>OK</v>
      </c>
      <c r="C4033" s="4">
        <f>ROUND(A4033-Clean_Data!L4033,2)</f>
        <v>0</v>
      </c>
    </row>
    <row r="4034" spans="1:3" x14ac:dyDescent="0.3">
      <c r="A4034">
        <f>Clean_Data!F4034*Clean_Data!G4034*(1-Clean_Data!H4034)</f>
        <v>843.84300000000007</v>
      </c>
      <c r="B4034" t="str">
        <f>IF(ROUND(A4034,2)=ROUND(Clean_Data!L4034,2),"OK","ERROR")</f>
        <v>OK</v>
      </c>
      <c r="C4034" s="4">
        <f>ROUND(A4034-Clean_Data!L4034,2)</f>
        <v>0</v>
      </c>
    </row>
    <row r="4035" spans="1:3" x14ac:dyDescent="0.3">
      <c r="A4035">
        <f>Clean_Data!F4035*Clean_Data!G4035*(1-Clean_Data!H4035)</f>
        <v>2302.4</v>
      </c>
      <c r="B4035" t="str">
        <f>IF(ROUND(A4035,2)=ROUND(Clean_Data!L4035,2),"OK","ERROR")</f>
        <v>OK</v>
      </c>
      <c r="C4035" s="4">
        <f>ROUND(A4035-Clean_Data!L4035,2)</f>
        <v>0</v>
      </c>
    </row>
    <row r="4036" spans="1:3" x14ac:dyDescent="0.3">
      <c r="A4036">
        <f>Clean_Data!F4036*Clean_Data!G4036*(1-Clean_Data!H4036)</f>
        <v>133.66499999999999</v>
      </c>
      <c r="B4036" t="str">
        <f>IF(ROUND(A4036,2)=ROUND(Clean_Data!L4036,2),"OK","ERROR")</f>
        <v>ERROR</v>
      </c>
      <c r="C4036" s="4">
        <f>ROUND(A4036-Clean_Data!L4036,2)</f>
        <v>0</v>
      </c>
    </row>
    <row r="4037" spans="1:3" x14ac:dyDescent="0.3">
      <c r="A4037">
        <f>Clean_Data!F4037*Clean_Data!G4037*(1-Clean_Data!H4037)</f>
        <v>1546.5435</v>
      </c>
      <c r="B4037" t="str">
        <f>IF(ROUND(A4037,2)=ROUND(Clean_Data!L4037,2),"OK","ERROR")</f>
        <v>OK</v>
      </c>
      <c r="C4037" s="4">
        <f>ROUND(A4037-Clean_Data!L4037,2)</f>
        <v>0</v>
      </c>
    </row>
    <row r="4038" spans="1:3" x14ac:dyDescent="0.3">
      <c r="A4038">
        <f>Clean_Data!F4038*Clean_Data!G4038*(1-Clean_Data!H4038)</f>
        <v>1587.8</v>
      </c>
      <c r="B4038" t="str">
        <f>IF(ROUND(A4038,2)=ROUND(Clean_Data!L4038,2),"OK","ERROR")</f>
        <v>OK</v>
      </c>
      <c r="C4038" s="4">
        <f>ROUND(A4038-Clean_Data!L4038,2)</f>
        <v>0</v>
      </c>
    </row>
    <row r="4039" spans="1:3" x14ac:dyDescent="0.3">
      <c r="A4039">
        <f>Clean_Data!F4039*Clean_Data!G4039*(1-Clean_Data!H4039)</f>
        <v>469.80799999999999</v>
      </c>
      <c r="B4039" t="str">
        <f>IF(ROUND(A4039,2)=ROUND(Clean_Data!L4039,2),"OK","ERROR")</f>
        <v>OK</v>
      </c>
      <c r="C4039" s="4">
        <f>ROUND(A4039-Clean_Data!L4039,2)</f>
        <v>0</v>
      </c>
    </row>
    <row r="4040" spans="1:3" x14ac:dyDescent="0.3">
      <c r="A4040">
        <f>Clean_Data!F4040*Clean_Data!G4040*(1-Clean_Data!H4040)</f>
        <v>273.22980000000001</v>
      </c>
      <c r="B4040" t="str">
        <f>IF(ROUND(A4040,2)=ROUND(Clean_Data!L4040,2),"OK","ERROR")</f>
        <v>OK</v>
      </c>
      <c r="C4040" s="4">
        <f>ROUND(A4040-Clean_Data!L4040,2)</f>
        <v>0</v>
      </c>
    </row>
    <row r="4041" spans="1:3" x14ac:dyDescent="0.3">
      <c r="A4041">
        <f>Clean_Data!F4041*Clean_Data!G4041*(1-Clean_Data!H4041)</f>
        <v>524.5995999999999</v>
      </c>
      <c r="B4041" t="str">
        <f>IF(ROUND(A4041,2)=ROUND(Clean_Data!L4041,2),"OK","ERROR")</f>
        <v>OK</v>
      </c>
      <c r="C4041" s="4">
        <f>ROUND(A4041-Clean_Data!L4041,2)</f>
        <v>0</v>
      </c>
    </row>
    <row r="4042" spans="1:3" x14ac:dyDescent="0.3">
      <c r="A4042">
        <f>Clean_Data!F4042*Clean_Data!G4042*(1-Clean_Data!H4042)</f>
        <v>202.49440000000001</v>
      </c>
      <c r="B4042" t="str">
        <f>IF(ROUND(A4042,2)=ROUND(Clean_Data!L4042,2),"OK","ERROR")</f>
        <v>OK</v>
      </c>
      <c r="C4042" s="4">
        <f>ROUND(A4042-Clean_Data!L4042,2)</f>
        <v>0</v>
      </c>
    </row>
    <row r="4043" spans="1:3" x14ac:dyDescent="0.3">
      <c r="A4043">
        <f>Clean_Data!F4043*Clean_Data!G4043*(1-Clean_Data!H4043)</f>
        <v>2441.5151999999998</v>
      </c>
      <c r="B4043" t="str">
        <f>IF(ROUND(A4043,2)=ROUND(Clean_Data!L4043,2),"OK","ERROR")</f>
        <v>OK</v>
      </c>
      <c r="C4043" s="4">
        <f>ROUND(A4043-Clean_Data!L4043,2)</f>
        <v>0</v>
      </c>
    </row>
    <row r="4044" spans="1:3" x14ac:dyDescent="0.3">
      <c r="A4044">
        <f>Clean_Data!F4044*Clean_Data!G4044*(1-Clean_Data!H4044)</f>
        <v>1447.5911999999998</v>
      </c>
      <c r="B4044" t="str">
        <f>IF(ROUND(A4044,2)=ROUND(Clean_Data!L4044,2),"OK","ERROR")</f>
        <v>OK</v>
      </c>
      <c r="C4044" s="4">
        <f>ROUND(A4044-Clean_Data!L4044,2)</f>
        <v>0</v>
      </c>
    </row>
    <row r="4045" spans="1:3" x14ac:dyDescent="0.3">
      <c r="A4045">
        <f>Clean_Data!F4045*Clean_Data!G4045*(1-Clean_Data!H4045)</f>
        <v>1078.4750999999999</v>
      </c>
      <c r="B4045" t="str">
        <f>IF(ROUND(A4045,2)=ROUND(Clean_Data!L4045,2),"OK","ERROR")</f>
        <v>OK</v>
      </c>
      <c r="C4045" s="4">
        <f>ROUND(A4045-Clean_Data!L4045,2)</f>
        <v>0</v>
      </c>
    </row>
    <row r="4046" spans="1:3" x14ac:dyDescent="0.3">
      <c r="A4046">
        <f>Clean_Data!F4046*Clean_Data!G4046*(1-Clean_Data!H4046)</f>
        <v>2362.3709999999996</v>
      </c>
      <c r="B4046" t="str">
        <f>IF(ROUND(A4046,2)=ROUND(Clean_Data!L4046,2),"OK","ERROR")</f>
        <v>OK</v>
      </c>
      <c r="C4046" s="4">
        <f>ROUND(A4046-Clean_Data!L4046,2)</f>
        <v>0</v>
      </c>
    </row>
    <row r="4047" spans="1:3" x14ac:dyDescent="0.3">
      <c r="A4047">
        <f>Clean_Data!F4047*Clean_Data!G4047*(1-Clean_Data!H4047)</f>
        <v>412.03120000000001</v>
      </c>
      <c r="B4047" t="str">
        <f>IF(ROUND(A4047,2)=ROUND(Clean_Data!L4047,2),"OK","ERROR")</f>
        <v>OK</v>
      </c>
      <c r="C4047" s="4">
        <f>ROUND(A4047-Clean_Data!L4047,2)</f>
        <v>0</v>
      </c>
    </row>
    <row r="4048" spans="1:3" x14ac:dyDescent="0.3">
      <c r="A4048">
        <f>Clean_Data!F4048*Clean_Data!G4048*(1-Clean_Data!H4048)</f>
        <v>1568.4630000000002</v>
      </c>
      <c r="B4048" t="str">
        <f>IF(ROUND(A4048,2)=ROUND(Clean_Data!L4048,2),"OK","ERROR")</f>
        <v>OK</v>
      </c>
      <c r="C4048" s="4">
        <f>ROUND(A4048-Clean_Data!L4048,2)</f>
        <v>0</v>
      </c>
    </row>
    <row r="4049" spans="1:3" x14ac:dyDescent="0.3">
      <c r="A4049">
        <f>Clean_Data!F4049*Clean_Data!G4049*(1-Clean_Data!H4049)</f>
        <v>2514.7583999999997</v>
      </c>
      <c r="B4049" t="str">
        <f>IF(ROUND(A4049,2)=ROUND(Clean_Data!L4049,2),"OK","ERROR")</f>
        <v>OK</v>
      </c>
      <c r="C4049" s="4">
        <f>ROUND(A4049-Clean_Data!L4049,2)</f>
        <v>0</v>
      </c>
    </row>
    <row r="4050" spans="1:3" x14ac:dyDescent="0.3">
      <c r="A4050">
        <f>Clean_Data!F4050*Clean_Data!G4050*(1-Clean_Data!H4050)</f>
        <v>1921.7351999999996</v>
      </c>
      <c r="B4050" t="str">
        <f>IF(ROUND(A4050,2)=ROUND(Clean_Data!L4050,2),"OK","ERROR")</f>
        <v>OK</v>
      </c>
      <c r="C4050" s="4">
        <f>ROUND(A4050-Clean_Data!L4050,2)</f>
        <v>0</v>
      </c>
    </row>
    <row r="4051" spans="1:3" x14ac:dyDescent="0.3">
      <c r="A4051">
        <f>Clean_Data!F4051*Clean_Data!G4051*(1-Clean_Data!H4051)</f>
        <v>550.01519999999994</v>
      </c>
      <c r="B4051" t="str">
        <f>IF(ROUND(A4051,2)=ROUND(Clean_Data!L4051,2),"OK","ERROR")</f>
        <v>OK</v>
      </c>
      <c r="C4051" s="4">
        <f>ROUND(A4051-Clean_Data!L4051,2)</f>
        <v>0</v>
      </c>
    </row>
    <row r="4052" spans="1:3" x14ac:dyDescent="0.3">
      <c r="A4052">
        <f>Clean_Data!F4052*Clean_Data!G4052*(1-Clean_Data!H4052)</f>
        <v>221.21279999999999</v>
      </c>
      <c r="B4052" t="str">
        <f>IF(ROUND(A4052,2)=ROUND(Clean_Data!L4052,2),"OK","ERROR")</f>
        <v>OK</v>
      </c>
      <c r="C4052" s="4">
        <f>ROUND(A4052-Clean_Data!L4052,2)</f>
        <v>0</v>
      </c>
    </row>
    <row r="4053" spans="1:3" x14ac:dyDescent="0.3">
      <c r="A4053">
        <f>Clean_Data!F4053*Clean_Data!G4053*(1-Clean_Data!H4053)</f>
        <v>306.11559999999997</v>
      </c>
      <c r="B4053" t="str">
        <f>IF(ROUND(A4053,2)=ROUND(Clean_Data!L4053,2),"OK","ERROR")</f>
        <v>OK</v>
      </c>
      <c r="C4053" s="4">
        <f>ROUND(A4053-Clean_Data!L4053,2)</f>
        <v>0</v>
      </c>
    </row>
    <row r="4054" spans="1:3" x14ac:dyDescent="0.3">
      <c r="A4054">
        <f>Clean_Data!F4054*Clean_Data!G4054*(1-Clean_Data!H4054)</f>
        <v>887.55839999999989</v>
      </c>
      <c r="B4054" t="str">
        <f>IF(ROUND(A4054,2)=ROUND(Clean_Data!L4054,2),"OK","ERROR")</f>
        <v>OK</v>
      </c>
      <c r="C4054" s="4">
        <f>ROUND(A4054-Clean_Data!L4054,2)</f>
        <v>0</v>
      </c>
    </row>
    <row r="4055" spans="1:3" x14ac:dyDescent="0.3">
      <c r="A4055">
        <f>Clean_Data!F4055*Clean_Data!G4055*(1-Clean_Data!H4055)</f>
        <v>1207.1779999999999</v>
      </c>
      <c r="B4055" t="str">
        <f>IF(ROUND(A4055,2)=ROUND(Clean_Data!L4055,2),"OK","ERROR")</f>
        <v>OK</v>
      </c>
      <c r="C4055" s="4">
        <f>ROUND(A4055-Clean_Data!L4055,2)</f>
        <v>0</v>
      </c>
    </row>
    <row r="4056" spans="1:3" x14ac:dyDescent="0.3">
      <c r="A4056">
        <f>Clean_Data!F4056*Clean_Data!G4056*(1-Clean_Data!H4056)</f>
        <v>2294.8236000000002</v>
      </c>
      <c r="B4056" t="str">
        <f>IF(ROUND(A4056,2)=ROUND(Clean_Data!L4056,2),"OK","ERROR")</f>
        <v>OK</v>
      </c>
      <c r="C4056" s="4">
        <f>ROUND(A4056-Clean_Data!L4056,2)</f>
        <v>0</v>
      </c>
    </row>
    <row r="4057" spans="1:3" x14ac:dyDescent="0.3">
      <c r="A4057">
        <f>Clean_Data!F4057*Clean_Data!G4057*(1-Clean_Data!H4057)</f>
        <v>557.80559999999991</v>
      </c>
      <c r="B4057" t="str">
        <f>IF(ROUND(A4057,2)=ROUND(Clean_Data!L4057,2),"OK","ERROR")</f>
        <v>OK</v>
      </c>
      <c r="C4057" s="4">
        <f>ROUND(A4057-Clean_Data!L4057,2)</f>
        <v>0</v>
      </c>
    </row>
    <row r="4058" spans="1:3" x14ac:dyDescent="0.3">
      <c r="A4058">
        <f>Clean_Data!F4058*Clean_Data!G4058*(1-Clean_Data!H4058)</f>
        <v>366.17100000000005</v>
      </c>
      <c r="B4058" t="str">
        <f>IF(ROUND(A4058,2)=ROUND(Clean_Data!L4058,2),"OK","ERROR")</f>
        <v>OK</v>
      </c>
      <c r="C4058" s="4">
        <f>ROUND(A4058-Clean_Data!L4058,2)</f>
        <v>0</v>
      </c>
    </row>
    <row r="4059" spans="1:3" x14ac:dyDescent="0.3">
      <c r="A4059">
        <f>Clean_Data!F4059*Clean_Data!G4059*(1-Clean_Data!H4059)</f>
        <v>348.75360000000001</v>
      </c>
      <c r="B4059" t="str">
        <f>IF(ROUND(A4059,2)=ROUND(Clean_Data!L4059,2),"OK","ERROR")</f>
        <v>OK</v>
      </c>
      <c r="C4059" s="4">
        <f>ROUND(A4059-Clean_Data!L4059,2)</f>
        <v>0</v>
      </c>
    </row>
    <row r="4060" spans="1:3" x14ac:dyDescent="0.3">
      <c r="A4060">
        <f>Clean_Data!F4060*Clean_Data!G4060*(1-Clean_Data!H4060)</f>
        <v>272.39819999999997</v>
      </c>
      <c r="B4060" t="str">
        <f>IF(ROUND(A4060,2)=ROUND(Clean_Data!L4060,2),"OK","ERROR")</f>
        <v>OK</v>
      </c>
      <c r="C4060" s="4">
        <f>ROUND(A4060-Clean_Data!L4060,2)</f>
        <v>0</v>
      </c>
    </row>
    <row r="4061" spans="1:3" x14ac:dyDescent="0.3">
      <c r="A4061">
        <f>Clean_Data!F4061*Clean_Data!G4061*(1-Clean_Data!H4061)</f>
        <v>146.82839999999999</v>
      </c>
      <c r="B4061" t="str">
        <f>IF(ROUND(A4061,2)=ROUND(Clean_Data!L4061,2),"OK","ERROR")</f>
        <v>OK</v>
      </c>
      <c r="C4061" s="4">
        <f>ROUND(A4061-Clean_Data!L4061,2)</f>
        <v>0</v>
      </c>
    </row>
    <row r="4062" spans="1:3" x14ac:dyDescent="0.3">
      <c r="A4062">
        <f>Clean_Data!F4062*Clean_Data!G4062*(1-Clean_Data!H4062)</f>
        <v>1978.7040000000002</v>
      </c>
      <c r="B4062" t="str">
        <f>IF(ROUND(A4062,2)=ROUND(Clean_Data!L4062,2),"OK","ERROR")</f>
        <v>OK</v>
      </c>
      <c r="C4062" s="4">
        <f>ROUND(A4062-Clean_Data!L4062,2)</f>
        <v>0</v>
      </c>
    </row>
    <row r="4063" spans="1:3" x14ac:dyDescent="0.3">
      <c r="A4063">
        <f>Clean_Data!F4063*Clean_Data!G4063*(1-Clean_Data!H4063)</f>
        <v>196.20279999999997</v>
      </c>
      <c r="B4063" t="str">
        <f>IF(ROUND(A4063,2)=ROUND(Clean_Data!L4063,2),"OK","ERROR")</f>
        <v>OK</v>
      </c>
      <c r="C4063" s="4">
        <f>ROUND(A4063-Clean_Data!L4063,2)</f>
        <v>0</v>
      </c>
    </row>
    <row r="4064" spans="1:3" x14ac:dyDescent="0.3">
      <c r="A4064">
        <f>Clean_Data!F4064*Clean_Data!G4064*(1-Clean_Data!H4064)</f>
        <v>1515.63</v>
      </c>
      <c r="B4064" t="str">
        <f>IF(ROUND(A4064,2)=ROUND(Clean_Data!L4064,2),"OK","ERROR")</f>
        <v>OK</v>
      </c>
      <c r="C4064" s="4">
        <f>ROUND(A4064-Clean_Data!L4064,2)</f>
        <v>0</v>
      </c>
    </row>
    <row r="4065" spans="1:3" x14ac:dyDescent="0.3">
      <c r="A4065">
        <f>Clean_Data!F4065*Clean_Data!G4065*(1-Clean_Data!H4065)</f>
        <v>444.34469999999999</v>
      </c>
      <c r="B4065" t="str">
        <f>IF(ROUND(A4065,2)=ROUND(Clean_Data!L4065,2),"OK","ERROR")</f>
        <v>OK</v>
      </c>
      <c r="C4065" s="4">
        <f>ROUND(A4065-Clean_Data!L4065,2)</f>
        <v>0</v>
      </c>
    </row>
    <row r="4066" spans="1:3" x14ac:dyDescent="0.3">
      <c r="A4066">
        <f>Clean_Data!F4066*Clean_Data!G4066*(1-Clean_Data!H4066)</f>
        <v>378.471</v>
      </c>
      <c r="B4066" t="str">
        <f>IF(ROUND(A4066,2)=ROUND(Clean_Data!L4066,2),"OK","ERROR")</f>
        <v>OK</v>
      </c>
      <c r="C4066" s="4">
        <f>ROUND(A4066-Clean_Data!L4066,2)</f>
        <v>0</v>
      </c>
    </row>
    <row r="4067" spans="1:3" x14ac:dyDescent="0.3">
      <c r="A4067">
        <f>Clean_Data!F4067*Clean_Data!G4067*(1-Clean_Data!H4067)</f>
        <v>1358.4128999999998</v>
      </c>
      <c r="B4067" t="str">
        <f>IF(ROUND(A4067,2)=ROUND(Clean_Data!L4067,2),"OK","ERROR")</f>
        <v>OK</v>
      </c>
      <c r="C4067" s="4">
        <f>ROUND(A4067-Clean_Data!L4067,2)</f>
        <v>0</v>
      </c>
    </row>
    <row r="4068" spans="1:3" x14ac:dyDescent="0.3">
      <c r="A4068">
        <f>Clean_Data!F4068*Clean_Data!G4068*(1-Clean_Data!H4068)</f>
        <v>1215.0516</v>
      </c>
      <c r="B4068" t="str">
        <f>IF(ROUND(A4068,2)=ROUND(Clean_Data!L4068,2),"OK","ERROR")</f>
        <v>OK</v>
      </c>
      <c r="C4068" s="4">
        <f>ROUND(A4068-Clean_Data!L4068,2)</f>
        <v>0</v>
      </c>
    </row>
    <row r="4069" spans="1:3" x14ac:dyDescent="0.3">
      <c r="A4069">
        <f>Clean_Data!F4069*Clean_Data!G4069*(1-Clean_Data!H4069)</f>
        <v>168.61500000000001</v>
      </c>
      <c r="B4069" t="str">
        <f>IF(ROUND(A4069,2)=ROUND(Clean_Data!L4069,2),"OK","ERROR")</f>
        <v>OK</v>
      </c>
      <c r="C4069" s="4">
        <f>ROUND(A4069-Clean_Data!L4069,2)</f>
        <v>0</v>
      </c>
    </row>
    <row r="4070" spans="1:3" x14ac:dyDescent="0.3">
      <c r="A4070">
        <f>Clean_Data!F4070*Clean_Data!G4070*(1-Clean_Data!H4070)</f>
        <v>13.198799999999999</v>
      </c>
      <c r="B4070" t="str">
        <f>IF(ROUND(A4070,2)=ROUND(Clean_Data!L4070,2),"OK","ERROR")</f>
        <v>OK</v>
      </c>
      <c r="C4070" s="4">
        <f>ROUND(A4070-Clean_Data!L4070,2)</f>
        <v>0</v>
      </c>
    </row>
    <row r="4071" spans="1:3" x14ac:dyDescent="0.3">
      <c r="A4071">
        <f>Clean_Data!F4071*Clean_Data!G4071*(1-Clean_Data!H4071)</f>
        <v>256.41439999999994</v>
      </c>
      <c r="B4071" t="str">
        <f>IF(ROUND(A4071,2)=ROUND(Clean_Data!L4071,2),"OK","ERROR")</f>
        <v>OK</v>
      </c>
      <c r="C4071" s="4">
        <f>ROUND(A4071-Clean_Data!L4071,2)</f>
        <v>0</v>
      </c>
    </row>
    <row r="4072" spans="1:3" x14ac:dyDescent="0.3">
      <c r="A4072">
        <f>Clean_Data!F4072*Clean_Data!G4072*(1-Clean_Data!H4072)</f>
        <v>617.72079999999994</v>
      </c>
      <c r="B4072" t="str">
        <f>IF(ROUND(A4072,2)=ROUND(Clean_Data!L4072,2),"OK","ERROR")</f>
        <v>OK</v>
      </c>
      <c r="C4072" s="4">
        <f>ROUND(A4072-Clean_Data!L4072,2)</f>
        <v>0</v>
      </c>
    </row>
    <row r="4073" spans="1:3" x14ac:dyDescent="0.3">
      <c r="A4073">
        <f>Clean_Data!F4073*Clean_Data!G4073*(1-Clean_Data!H4073)</f>
        <v>455.28549999999996</v>
      </c>
      <c r="B4073" t="str">
        <f>IF(ROUND(A4073,2)=ROUND(Clean_Data!L4073,2),"OK","ERROR")</f>
        <v>OK</v>
      </c>
      <c r="C4073" s="4">
        <f>ROUND(A4073-Clean_Data!L4073,2)</f>
        <v>0</v>
      </c>
    </row>
    <row r="4074" spans="1:3" x14ac:dyDescent="0.3">
      <c r="A4074">
        <f>Clean_Data!F4074*Clean_Data!G4074*(1-Clean_Data!H4074)</f>
        <v>3049.0425</v>
      </c>
      <c r="B4074" t="str">
        <f>IF(ROUND(A4074,2)=ROUND(Clean_Data!L4074,2),"OK","ERROR")</f>
        <v>OK</v>
      </c>
      <c r="C4074" s="4">
        <f>ROUND(A4074-Clean_Data!L4074,2)</f>
        <v>0</v>
      </c>
    </row>
    <row r="4075" spans="1:3" x14ac:dyDescent="0.3">
      <c r="A4075">
        <f>Clean_Data!F4075*Clean_Data!G4075*(1-Clean_Data!H4075)</f>
        <v>216.4085</v>
      </c>
      <c r="B4075" t="str">
        <f>IF(ROUND(A4075,2)=ROUND(Clean_Data!L4075,2),"OK","ERROR")</f>
        <v>OK</v>
      </c>
      <c r="C4075" s="4">
        <f>ROUND(A4075-Clean_Data!L4075,2)</f>
        <v>0</v>
      </c>
    </row>
    <row r="4076" spans="1:3" x14ac:dyDescent="0.3">
      <c r="A4076">
        <f>Clean_Data!F4076*Clean_Data!G4076*(1-Clean_Data!H4076)</f>
        <v>1011.6707999999999</v>
      </c>
      <c r="B4076" t="str">
        <f>IF(ROUND(A4076,2)=ROUND(Clean_Data!L4076,2),"OK","ERROR")</f>
        <v>OK</v>
      </c>
      <c r="C4076" s="4">
        <f>ROUND(A4076-Clean_Data!L4076,2)</f>
        <v>0</v>
      </c>
    </row>
    <row r="4077" spans="1:3" x14ac:dyDescent="0.3">
      <c r="A4077">
        <f>Clean_Data!F4077*Clean_Data!G4077*(1-Clean_Data!H4077)</f>
        <v>2021.3353999999999</v>
      </c>
      <c r="B4077" t="str">
        <f>IF(ROUND(A4077,2)=ROUND(Clean_Data!L4077,2),"OK","ERROR")</f>
        <v>OK</v>
      </c>
      <c r="C4077" s="4">
        <f>ROUND(A4077-Clean_Data!L4077,2)</f>
        <v>0</v>
      </c>
    </row>
    <row r="4078" spans="1:3" x14ac:dyDescent="0.3">
      <c r="A4078">
        <f>Clean_Data!F4078*Clean_Data!G4078*(1-Clean_Data!H4078)</f>
        <v>61.027999999999999</v>
      </c>
      <c r="B4078" t="str">
        <f>IF(ROUND(A4078,2)=ROUND(Clean_Data!L4078,2),"OK","ERROR")</f>
        <v>OK</v>
      </c>
      <c r="C4078" s="4">
        <f>ROUND(A4078-Clean_Data!L4078,2)</f>
        <v>0</v>
      </c>
    </row>
    <row r="4079" spans="1:3" x14ac:dyDescent="0.3">
      <c r="A4079">
        <f>Clean_Data!F4079*Clean_Data!G4079*(1-Clean_Data!H4079)</f>
        <v>1084.864</v>
      </c>
      <c r="B4079" t="str">
        <f>IF(ROUND(A4079,2)=ROUND(Clean_Data!L4079,2),"OK","ERROR")</f>
        <v>OK</v>
      </c>
      <c r="C4079" s="4">
        <f>ROUND(A4079-Clean_Data!L4079,2)</f>
        <v>0</v>
      </c>
    </row>
    <row r="4080" spans="1:3" x14ac:dyDescent="0.3">
      <c r="A4080">
        <f>Clean_Data!F4080*Clean_Data!G4080*(1-Clean_Data!H4080)</f>
        <v>1178.8812</v>
      </c>
      <c r="B4080" t="str">
        <f>IF(ROUND(A4080,2)=ROUND(Clean_Data!L4080,2),"OK","ERROR")</f>
        <v>OK</v>
      </c>
      <c r="C4080" s="4">
        <f>ROUND(A4080-Clean_Data!L4080,2)</f>
        <v>0</v>
      </c>
    </row>
    <row r="4081" spans="1:3" x14ac:dyDescent="0.3">
      <c r="A4081">
        <f>Clean_Data!F4081*Clean_Data!G4081*(1-Clean_Data!H4081)</f>
        <v>1498.3704</v>
      </c>
      <c r="B4081" t="str">
        <f>IF(ROUND(A4081,2)=ROUND(Clean_Data!L4081,2),"OK","ERROR")</f>
        <v>OK</v>
      </c>
      <c r="C4081" s="4">
        <f>ROUND(A4081-Clean_Data!L4081,2)</f>
        <v>0</v>
      </c>
    </row>
    <row r="4082" spans="1:3" x14ac:dyDescent="0.3">
      <c r="A4082">
        <f>Clean_Data!F4082*Clean_Data!G4082*(1-Clean_Data!H4082)</f>
        <v>594.66399999999999</v>
      </c>
      <c r="B4082" t="str">
        <f>IF(ROUND(A4082,2)=ROUND(Clean_Data!L4082,2),"OK","ERROR")</f>
        <v>OK</v>
      </c>
      <c r="C4082" s="4">
        <f>ROUND(A4082-Clean_Data!L4082,2)</f>
        <v>0</v>
      </c>
    </row>
    <row r="4083" spans="1:3" x14ac:dyDescent="0.3">
      <c r="A4083">
        <f>Clean_Data!F4083*Clean_Data!G4083*(1-Clean_Data!H4083)</f>
        <v>1556.8710000000001</v>
      </c>
      <c r="B4083" t="str">
        <f>IF(ROUND(A4083,2)=ROUND(Clean_Data!L4083,2),"OK","ERROR")</f>
        <v>OK</v>
      </c>
      <c r="C4083" s="4">
        <f>ROUND(A4083-Clean_Data!L4083,2)</f>
        <v>0</v>
      </c>
    </row>
    <row r="4084" spans="1:3" x14ac:dyDescent="0.3">
      <c r="A4084">
        <f>Clean_Data!F4084*Clean_Data!G4084*(1-Clean_Data!H4084)</f>
        <v>82.65</v>
      </c>
      <c r="B4084" t="str">
        <f>IF(ROUND(A4084,2)=ROUND(Clean_Data!L4084,2),"OK","ERROR")</f>
        <v>OK</v>
      </c>
      <c r="C4084" s="4">
        <f>ROUND(A4084-Clean_Data!L4084,2)</f>
        <v>0</v>
      </c>
    </row>
    <row r="4085" spans="1:3" x14ac:dyDescent="0.3">
      <c r="A4085">
        <f>Clean_Data!F4085*Clean_Data!G4085*(1-Clean_Data!H4085)</f>
        <v>1074.3483000000001</v>
      </c>
      <c r="B4085" t="str">
        <f>IF(ROUND(A4085,2)=ROUND(Clean_Data!L4085,2),"OK","ERROR")</f>
        <v>OK</v>
      </c>
      <c r="C4085" s="4">
        <f>ROUND(A4085-Clean_Data!L4085,2)</f>
        <v>0</v>
      </c>
    </row>
    <row r="4086" spans="1:3" x14ac:dyDescent="0.3">
      <c r="A4086">
        <f>Clean_Data!F4086*Clean_Data!G4086*(1-Clean_Data!H4086)</f>
        <v>2883.65</v>
      </c>
      <c r="B4086" t="str">
        <f>IF(ROUND(A4086,2)=ROUND(Clean_Data!L4086,2),"OK","ERROR")</f>
        <v>OK</v>
      </c>
      <c r="C4086" s="4">
        <f>ROUND(A4086-Clean_Data!L4086,2)</f>
        <v>0</v>
      </c>
    </row>
    <row r="4087" spans="1:3" x14ac:dyDescent="0.3">
      <c r="A4087">
        <f>Clean_Data!F4087*Clean_Data!G4087*(1-Clean_Data!H4087)</f>
        <v>444.1413</v>
      </c>
      <c r="B4087" t="str">
        <f>IF(ROUND(A4087,2)=ROUND(Clean_Data!L4087,2),"OK","ERROR")</f>
        <v>OK</v>
      </c>
      <c r="C4087" s="4">
        <f>ROUND(A4087-Clean_Data!L4087,2)</f>
        <v>0</v>
      </c>
    </row>
    <row r="4088" spans="1:3" x14ac:dyDescent="0.3">
      <c r="A4088">
        <f>Clean_Data!F4088*Clean_Data!G4088*(1-Clean_Data!H4088)</f>
        <v>600.17759999999998</v>
      </c>
      <c r="B4088" t="str">
        <f>IF(ROUND(A4088,2)=ROUND(Clean_Data!L4088,2),"OK","ERROR")</f>
        <v>OK</v>
      </c>
      <c r="C4088" s="4">
        <f>ROUND(A4088-Clean_Data!L4088,2)</f>
        <v>0</v>
      </c>
    </row>
    <row r="4089" spans="1:3" x14ac:dyDescent="0.3">
      <c r="A4089">
        <f>Clean_Data!F4089*Clean_Data!G4089*(1-Clean_Data!H4089)</f>
        <v>839.17079999999999</v>
      </c>
      <c r="B4089" t="str">
        <f>IF(ROUND(A4089,2)=ROUND(Clean_Data!L4089,2),"OK","ERROR")</f>
        <v>OK</v>
      </c>
      <c r="C4089" s="4">
        <f>ROUND(A4089-Clean_Data!L4089,2)</f>
        <v>0</v>
      </c>
    </row>
    <row r="4090" spans="1:3" x14ac:dyDescent="0.3">
      <c r="A4090">
        <f>Clean_Data!F4090*Clean_Data!G4090*(1-Clean_Data!H4090)</f>
        <v>865.65679999999998</v>
      </c>
      <c r="B4090" t="str">
        <f>IF(ROUND(A4090,2)=ROUND(Clean_Data!L4090,2),"OK","ERROR")</f>
        <v>OK</v>
      </c>
      <c r="C4090" s="4">
        <f>ROUND(A4090-Clean_Data!L4090,2)</f>
        <v>0</v>
      </c>
    </row>
    <row r="4091" spans="1:3" x14ac:dyDescent="0.3">
      <c r="A4091">
        <f>Clean_Data!F4091*Clean_Data!G4091*(1-Clean_Data!H4091)</f>
        <v>836.12760000000014</v>
      </c>
      <c r="B4091" t="str">
        <f>IF(ROUND(A4091,2)=ROUND(Clean_Data!L4091,2),"OK","ERROR")</f>
        <v>OK</v>
      </c>
      <c r="C4091" s="4">
        <f>ROUND(A4091-Clean_Data!L4091,2)</f>
        <v>0</v>
      </c>
    </row>
    <row r="4092" spans="1:3" x14ac:dyDescent="0.3">
      <c r="A4092">
        <f>Clean_Data!F4092*Clean_Data!G4092*(1-Clean_Data!H4092)</f>
        <v>1132.7371999999998</v>
      </c>
      <c r="B4092" t="str">
        <f>IF(ROUND(A4092,2)=ROUND(Clean_Data!L4092,2),"OK","ERROR")</f>
        <v>OK</v>
      </c>
      <c r="C4092" s="4">
        <f>ROUND(A4092-Clean_Data!L4092,2)</f>
        <v>0</v>
      </c>
    </row>
    <row r="4093" spans="1:3" x14ac:dyDescent="0.3">
      <c r="A4093">
        <f>Clean_Data!F4093*Clean_Data!G4093*(1-Clean_Data!H4093)</f>
        <v>1794.2400000000002</v>
      </c>
      <c r="B4093" t="str">
        <f>IF(ROUND(A4093,2)=ROUND(Clean_Data!L4093,2),"OK","ERROR")</f>
        <v>OK</v>
      </c>
      <c r="C4093" s="4">
        <f>ROUND(A4093-Clean_Data!L4093,2)</f>
        <v>0</v>
      </c>
    </row>
    <row r="4094" spans="1:3" x14ac:dyDescent="0.3">
      <c r="A4094">
        <f>Clean_Data!F4094*Clean_Data!G4094*(1-Clean_Data!H4094)</f>
        <v>936.07920000000001</v>
      </c>
      <c r="B4094" t="str">
        <f>IF(ROUND(A4094,2)=ROUND(Clean_Data!L4094,2),"OK","ERROR")</f>
        <v>OK</v>
      </c>
      <c r="C4094" s="4">
        <f>ROUND(A4094-Clean_Data!L4094,2)</f>
        <v>0</v>
      </c>
    </row>
    <row r="4095" spans="1:3" x14ac:dyDescent="0.3">
      <c r="A4095">
        <f>Clean_Data!F4095*Clean_Data!G4095*(1-Clean_Data!H4095)</f>
        <v>1104.8795999999998</v>
      </c>
      <c r="B4095" t="str">
        <f>IF(ROUND(A4095,2)=ROUND(Clean_Data!L4095,2),"OK","ERROR")</f>
        <v>OK</v>
      </c>
      <c r="C4095" s="4">
        <f>ROUND(A4095-Clean_Data!L4095,2)</f>
        <v>0</v>
      </c>
    </row>
    <row r="4096" spans="1:3" x14ac:dyDescent="0.3">
      <c r="A4096">
        <f>Clean_Data!F4096*Clean_Data!G4096*(1-Clean_Data!H4096)</f>
        <v>721.84500000000003</v>
      </c>
      <c r="B4096" t="str">
        <f>IF(ROUND(A4096,2)=ROUND(Clean_Data!L4096,2),"OK","ERROR")</f>
        <v>ERROR</v>
      </c>
      <c r="C4096" s="4">
        <f>ROUND(A4096-Clean_Data!L4096,2)</f>
        <v>0</v>
      </c>
    </row>
    <row r="4097" spans="1:3" x14ac:dyDescent="0.3">
      <c r="A4097">
        <f>Clean_Data!F4097*Clean_Data!G4097*(1-Clean_Data!H4097)</f>
        <v>1485.7600000000002</v>
      </c>
      <c r="B4097" t="str">
        <f>IF(ROUND(A4097,2)=ROUND(Clean_Data!L4097,2),"OK","ERROR")</f>
        <v>OK</v>
      </c>
      <c r="C4097" s="4">
        <f>ROUND(A4097-Clean_Data!L4097,2)</f>
        <v>0</v>
      </c>
    </row>
    <row r="4098" spans="1:3" x14ac:dyDescent="0.3">
      <c r="A4098">
        <f>Clean_Data!F4098*Clean_Data!G4098*(1-Clean_Data!H4098)</f>
        <v>245.82689999999999</v>
      </c>
      <c r="B4098" t="str">
        <f>IF(ROUND(A4098,2)=ROUND(Clean_Data!L4098,2),"OK","ERROR")</f>
        <v>OK</v>
      </c>
      <c r="C4098" s="4">
        <f>ROUND(A4098-Clean_Data!L4098,2)</f>
        <v>0</v>
      </c>
    </row>
    <row r="4099" spans="1:3" x14ac:dyDescent="0.3">
      <c r="A4099">
        <f>Clean_Data!F4099*Clean_Data!G4099*(1-Clean_Data!H4099)</f>
        <v>484.20720000000006</v>
      </c>
      <c r="B4099" t="str">
        <f>IF(ROUND(A4099,2)=ROUND(Clean_Data!L4099,2),"OK","ERROR")</f>
        <v>OK</v>
      </c>
      <c r="C4099" s="4">
        <f>ROUND(A4099-Clean_Data!L4099,2)</f>
        <v>0</v>
      </c>
    </row>
    <row r="4100" spans="1:3" x14ac:dyDescent="0.3">
      <c r="A4100">
        <f>Clean_Data!F4100*Clean_Data!G4100*(1-Clean_Data!H4100)</f>
        <v>3257.9120000000003</v>
      </c>
      <c r="B4100" t="str">
        <f>IF(ROUND(A4100,2)=ROUND(Clean_Data!L4100,2),"OK","ERROR")</f>
        <v>OK</v>
      </c>
      <c r="C4100" s="4">
        <f>ROUND(A4100-Clean_Data!L4100,2)</f>
        <v>0</v>
      </c>
    </row>
    <row r="4101" spans="1:3" x14ac:dyDescent="0.3">
      <c r="A4101">
        <f>Clean_Data!F4101*Clean_Data!G4101*(1-Clean_Data!H4101)</f>
        <v>726.69600000000003</v>
      </c>
      <c r="B4101" t="str">
        <f>IF(ROUND(A4101,2)=ROUND(Clean_Data!L4101,2),"OK","ERROR")</f>
        <v>OK</v>
      </c>
      <c r="C4101" s="4">
        <f>ROUND(A4101-Clean_Data!L4101,2)</f>
        <v>0</v>
      </c>
    </row>
    <row r="4102" spans="1:3" x14ac:dyDescent="0.3">
      <c r="A4102">
        <f>Clean_Data!F4102*Clean_Data!G4102*(1-Clean_Data!H4102)</f>
        <v>236.46999999999997</v>
      </c>
      <c r="B4102" t="str">
        <f>IF(ROUND(A4102,2)=ROUND(Clean_Data!L4102,2),"OK","ERROR")</f>
        <v>OK</v>
      </c>
      <c r="C4102" s="4">
        <f>ROUND(A4102-Clean_Data!L4102,2)</f>
        <v>0</v>
      </c>
    </row>
    <row r="4103" spans="1:3" x14ac:dyDescent="0.3">
      <c r="A4103">
        <f>Clean_Data!F4103*Clean_Data!G4103*(1-Clean_Data!H4103)</f>
        <v>1132.3488</v>
      </c>
      <c r="B4103" t="str">
        <f>IF(ROUND(A4103,2)=ROUND(Clean_Data!L4103,2),"OK","ERROR")</f>
        <v>OK</v>
      </c>
      <c r="C4103" s="4">
        <f>ROUND(A4103-Clean_Data!L4103,2)</f>
        <v>0</v>
      </c>
    </row>
    <row r="4104" spans="1:3" x14ac:dyDescent="0.3">
      <c r="A4104">
        <f>Clean_Data!F4104*Clean_Data!G4104*(1-Clean_Data!H4104)</f>
        <v>1199.8530000000001</v>
      </c>
      <c r="B4104" t="str">
        <f>IF(ROUND(A4104,2)=ROUND(Clean_Data!L4104,2),"OK","ERROR")</f>
        <v>OK</v>
      </c>
      <c r="C4104" s="4">
        <f>ROUND(A4104-Clean_Data!L4104,2)</f>
        <v>0</v>
      </c>
    </row>
    <row r="4105" spans="1:3" x14ac:dyDescent="0.3">
      <c r="A4105">
        <f>Clean_Data!F4105*Clean_Data!G4105*(1-Clean_Data!H4105)</f>
        <v>942.70820000000003</v>
      </c>
      <c r="B4105" t="str">
        <f>IF(ROUND(A4105,2)=ROUND(Clean_Data!L4105,2),"OK","ERROR")</f>
        <v>OK</v>
      </c>
      <c r="C4105" s="4">
        <f>ROUND(A4105-Clean_Data!L4105,2)</f>
        <v>0</v>
      </c>
    </row>
    <row r="4106" spans="1:3" x14ac:dyDescent="0.3">
      <c r="A4106">
        <f>Clean_Data!F4106*Clean_Data!G4106*(1-Clean_Data!H4106)</f>
        <v>643.07599999999991</v>
      </c>
      <c r="B4106" t="str">
        <f>IF(ROUND(A4106,2)=ROUND(Clean_Data!L4106,2),"OK","ERROR")</f>
        <v>OK</v>
      </c>
      <c r="C4106" s="4">
        <f>ROUND(A4106-Clean_Data!L4106,2)</f>
        <v>0</v>
      </c>
    </row>
    <row r="4107" spans="1:3" x14ac:dyDescent="0.3">
      <c r="A4107">
        <f>Clean_Data!F4107*Clean_Data!G4107*(1-Clean_Data!H4107)</f>
        <v>960.476</v>
      </c>
      <c r="B4107" t="str">
        <f>IF(ROUND(A4107,2)=ROUND(Clean_Data!L4107,2),"OK","ERROR")</f>
        <v>OK</v>
      </c>
      <c r="C4107" s="4">
        <f>ROUND(A4107-Clean_Data!L4107,2)</f>
        <v>0</v>
      </c>
    </row>
    <row r="4108" spans="1:3" x14ac:dyDescent="0.3">
      <c r="A4108">
        <f>Clean_Data!F4108*Clean_Data!G4108*(1-Clean_Data!H4108)</f>
        <v>119.88</v>
      </c>
      <c r="B4108" t="str">
        <f>IF(ROUND(A4108,2)=ROUND(Clean_Data!L4108,2),"OK","ERROR")</f>
        <v>OK</v>
      </c>
      <c r="C4108" s="4">
        <f>ROUND(A4108-Clean_Data!L4108,2)</f>
        <v>0</v>
      </c>
    </row>
    <row r="4109" spans="1:3" x14ac:dyDescent="0.3">
      <c r="A4109">
        <f>Clean_Data!F4109*Clean_Data!G4109*(1-Clean_Data!H4109)</f>
        <v>3003.5250000000001</v>
      </c>
      <c r="B4109" t="str">
        <f>IF(ROUND(A4109,2)=ROUND(Clean_Data!L4109,2),"OK","ERROR")</f>
        <v>ERROR</v>
      </c>
      <c r="C4109" s="4">
        <f>ROUND(A4109-Clean_Data!L4109,2)</f>
        <v>0.01</v>
      </c>
    </row>
    <row r="4110" spans="1:3" x14ac:dyDescent="0.3">
      <c r="A4110">
        <f>Clean_Data!F4110*Clean_Data!G4110*(1-Clean_Data!H4110)</f>
        <v>777.93999999999994</v>
      </c>
      <c r="B4110" t="str">
        <f>IF(ROUND(A4110,2)=ROUND(Clean_Data!L4110,2),"OK","ERROR")</f>
        <v>OK</v>
      </c>
      <c r="C4110" s="4">
        <f>ROUND(A4110-Clean_Data!L4110,2)</f>
        <v>0</v>
      </c>
    </row>
    <row r="4111" spans="1:3" x14ac:dyDescent="0.3">
      <c r="A4111">
        <f>Clean_Data!F4111*Clean_Data!G4111*(1-Clean_Data!H4111)</f>
        <v>843.69800000000009</v>
      </c>
      <c r="B4111" t="str">
        <f>IF(ROUND(A4111,2)=ROUND(Clean_Data!L4111,2),"OK","ERROR")</f>
        <v>OK</v>
      </c>
      <c r="C4111" s="4">
        <f>ROUND(A4111-Clean_Data!L4111,2)</f>
        <v>0</v>
      </c>
    </row>
    <row r="4112" spans="1:3" x14ac:dyDescent="0.3">
      <c r="A4112">
        <f>Clean_Data!F4112*Clean_Data!G4112*(1-Clean_Data!H4112)</f>
        <v>392.47740000000005</v>
      </c>
      <c r="B4112" t="str">
        <f>IF(ROUND(A4112,2)=ROUND(Clean_Data!L4112,2),"OK","ERROR")</f>
        <v>OK</v>
      </c>
      <c r="C4112" s="4">
        <f>ROUND(A4112-Clean_Data!L4112,2)</f>
        <v>0</v>
      </c>
    </row>
    <row r="4113" spans="1:3" x14ac:dyDescent="0.3">
      <c r="A4113">
        <f>Clean_Data!F4113*Clean_Data!G4113*(1-Clean_Data!H4113)</f>
        <v>868.1472</v>
      </c>
      <c r="B4113" t="str">
        <f>IF(ROUND(A4113,2)=ROUND(Clean_Data!L4113,2),"OK","ERROR")</f>
        <v>OK</v>
      </c>
      <c r="C4113" s="4">
        <f>ROUND(A4113-Clean_Data!L4113,2)</f>
        <v>0</v>
      </c>
    </row>
    <row r="4114" spans="1:3" x14ac:dyDescent="0.3">
      <c r="A4114">
        <f>Clean_Data!F4114*Clean_Data!G4114*(1-Clean_Data!H4114)</f>
        <v>405.99900000000002</v>
      </c>
      <c r="B4114" t="str">
        <f>IF(ROUND(A4114,2)=ROUND(Clean_Data!L4114,2),"OK","ERROR")</f>
        <v>OK</v>
      </c>
      <c r="C4114" s="4">
        <f>ROUND(A4114-Clean_Data!L4114,2)</f>
        <v>0</v>
      </c>
    </row>
    <row r="4115" spans="1:3" x14ac:dyDescent="0.3">
      <c r="A4115">
        <f>Clean_Data!F4115*Clean_Data!G4115*(1-Clean_Data!H4115)</f>
        <v>621.41800000000001</v>
      </c>
      <c r="B4115" t="str">
        <f>IF(ROUND(A4115,2)=ROUND(Clean_Data!L4115,2),"OK","ERROR")</f>
        <v>OK</v>
      </c>
      <c r="C4115" s="4">
        <f>ROUND(A4115-Clean_Data!L4115,2)</f>
        <v>0</v>
      </c>
    </row>
    <row r="4116" spans="1:3" x14ac:dyDescent="0.3">
      <c r="A4116">
        <f>Clean_Data!F4116*Clean_Data!G4116*(1-Clean_Data!H4116)</f>
        <v>217.43170000000003</v>
      </c>
      <c r="B4116" t="str">
        <f>IF(ROUND(A4116,2)=ROUND(Clean_Data!L4116,2),"OK","ERROR")</f>
        <v>OK</v>
      </c>
      <c r="C4116" s="4">
        <f>ROUND(A4116-Clean_Data!L4116,2)</f>
        <v>0</v>
      </c>
    </row>
    <row r="4117" spans="1:3" x14ac:dyDescent="0.3">
      <c r="A4117">
        <f>Clean_Data!F4117*Clean_Data!G4117*(1-Clean_Data!H4117)</f>
        <v>162.07</v>
      </c>
      <c r="B4117" t="str">
        <f>IF(ROUND(A4117,2)=ROUND(Clean_Data!L4117,2),"OK","ERROR")</f>
        <v>OK</v>
      </c>
      <c r="C4117" s="4">
        <f>ROUND(A4117-Clean_Data!L4117,2)</f>
        <v>0</v>
      </c>
    </row>
    <row r="4118" spans="1:3" x14ac:dyDescent="0.3">
      <c r="A4118">
        <f>Clean_Data!F4118*Clean_Data!G4118*(1-Clean_Data!H4118)</f>
        <v>664.50800000000004</v>
      </c>
      <c r="B4118" t="str">
        <f>IF(ROUND(A4118,2)=ROUND(Clean_Data!L4118,2),"OK","ERROR")</f>
        <v>OK</v>
      </c>
      <c r="C4118" s="4">
        <f>ROUND(A4118-Clean_Data!L4118,2)</f>
        <v>0</v>
      </c>
    </row>
    <row r="4119" spans="1:3" x14ac:dyDescent="0.3">
      <c r="A4119">
        <f>Clean_Data!F4119*Clean_Data!G4119*(1-Clean_Data!H4119)</f>
        <v>997.7974999999999</v>
      </c>
      <c r="B4119" t="str">
        <f>IF(ROUND(A4119,2)=ROUND(Clean_Data!L4119,2),"OK","ERROR")</f>
        <v>OK</v>
      </c>
      <c r="C4119" s="4">
        <f>ROUND(A4119-Clean_Data!L4119,2)</f>
        <v>0</v>
      </c>
    </row>
    <row r="4120" spans="1:3" x14ac:dyDescent="0.3">
      <c r="A4120">
        <f>Clean_Data!F4120*Clean_Data!G4120*(1-Clean_Data!H4120)</f>
        <v>1883.0249999999999</v>
      </c>
      <c r="B4120" t="str">
        <f>IF(ROUND(A4120,2)=ROUND(Clean_Data!L4120,2),"OK","ERROR")</f>
        <v>ERROR</v>
      </c>
      <c r="C4120" s="4">
        <f>ROUND(A4120-Clean_Data!L4120,2)</f>
        <v>0</v>
      </c>
    </row>
    <row r="4121" spans="1:3" x14ac:dyDescent="0.3">
      <c r="A4121">
        <f>Clean_Data!F4121*Clean_Data!G4121*(1-Clean_Data!H4121)</f>
        <v>62.771000000000001</v>
      </c>
      <c r="B4121" t="str">
        <f>IF(ROUND(A4121,2)=ROUND(Clean_Data!L4121,2),"OK","ERROR")</f>
        <v>OK</v>
      </c>
      <c r="C4121" s="4">
        <f>ROUND(A4121-Clean_Data!L4121,2)</f>
        <v>0</v>
      </c>
    </row>
    <row r="4122" spans="1:3" x14ac:dyDescent="0.3">
      <c r="A4122">
        <f>Clean_Data!F4122*Clean_Data!G4122*(1-Clean_Data!H4122)</f>
        <v>458.25</v>
      </c>
      <c r="B4122" t="str">
        <f>IF(ROUND(A4122,2)=ROUND(Clean_Data!L4122,2),"OK","ERROR")</f>
        <v>OK</v>
      </c>
      <c r="C4122" s="4">
        <f>ROUND(A4122-Clean_Data!L4122,2)</f>
        <v>0</v>
      </c>
    </row>
    <row r="4123" spans="1:3" x14ac:dyDescent="0.3">
      <c r="A4123">
        <f>Clean_Data!F4123*Clean_Data!G4123*(1-Clean_Data!H4123)</f>
        <v>2552.2755000000002</v>
      </c>
      <c r="B4123" t="str">
        <f>IF(ROUND(A4123,2)=ROUND(Clean_Data!L4123,2),"OK","ERROR")</f>
        <v>OK</v>
      </c>
      <c r="C4123" s="4">
        <f>ROUND(A4123-Clean_Data!L4123,2)</f>
        <v>0</v>
      </c>
    </row>
    <row r="4124" spans="1:3" x14ac:dyDescent="0.3">
      <c r="A4124">
        <f>Clean_Data!F4124*Clean_Data!G4124*(1-Clean_Data!H4124)</f>
        <v>1435.36</v>
      </c>
      <c r="B4124" t="str">
        <f>IF(ROUND(A4124,2)=ROUND(Clean_Data!L4124,2),"OK","ERROR")</f>
        <v>OK</v>
      </c>
      <c r="C4124" s="4">
        <f>ROUND(A4124-Clean_Data!L4124,2)</f>
        <v>0</v>
      </c>
    </row>
    <row r="4125" spans="1:3" x14ac:dyDescent="0.3">
      <c r="A4125">
        <f>Clean_Data!F4125*Clean_Data!G4125*(1-Clean_Data!H4125)</f>
        <v>234.91500000000002</v>
      </c>
      <c r="B4125" t="str">
        <f>IF(ROUND(A4125,2)=ROUND(Clean_Data!L4125,2),"OK","ERROR")</f>
        <v>OK</v>
      </c>
      <c r="C4125" s="4">
        <f>ROUND(A4125-Clean_Data!L4125,2)</f>
        <v>0</v>
      </c>
    </row>
    <row r="4126" spans="1:3" x14ac:dyDescent="0.3">
      <c r="A4126">
        <f>Clean_Data!F4126*Clean_Data!G4126*(1-Clean_Data!H4126)</f>
        <v>1252.095</v>
      </c>
      <c r="B4126" t="str">
        <f>IF(ROUND(A4126,2)=ROUND(Clean_Data!L4126,2),"OK","ERROR")</f>
        <v>OK</v>
      </c>
      <c r="C4126" s="4">
        <f>ROUND(A4126-Clean_Data!L4126,2)</f>
        <v>0</v>
      </c>
    </row>
    <row r="4127" spans="1:3" x14ac:dyDescent="0.3">
      <c r="A4127">
        <f>Clean_Data!F4127*Clean_Data!G4127*(1-Clean_Data!H4127)</f>
        <v>317.09250000000003</v>
      </c>
      <c r="B4127" t="str">
        <f>IF(ROUND(A4127,2)=ROUND(Clean_Data!L4127,2),"OK","ERROR")</f>
        <v>OK</v>
      </c>
      <c r="C4127" s="4">
        <f>ROUND(A4127-Clean_Data!L4127,2)</f>
        <v>0</v>
      </c>
    </row>
    <row r="4128" spans="1:3" x14ac:dyDescent="0.3">
      <c r="A4128">
        <f>Clean_Data!F4128*Clean_Data!G4128*(1-Clean_Data!H4128)</f>
        <v>2220.7439999999997</v>
      </c>
      <c r="B4128" t="str">
        <f>IF(ROUND(A4128,2)=ROUND(Clean_Data!L4128,2),"OK","ERROR")</f>
        <v>OK</v>
      </c>
      <c r="C4128" s="4">
        <f>ROUND(A4128-Clean_Data!L4128,2)</f>
        <v>0</v>
      </c>
    </row>
    <row r="4129" spans="1:3" x14ac:dyDescent="0.3">
      <c r="A4129">
        <f>Clean_Data!F4129*Clean_Data!G4129*(1-Clean_Data!H4129)</f>
        <v>48.449999999999996</v>
      </c>
      <c r="B4129" t="str">
        <f>IF(ROUND(A4129,2)=ROUND(Clean_Data!L4129,2),"OK","ERROR")</f>
        <v>OK</v>
      </c>
      <c r="C4129" s="4">
        <f>ROUND(A4129-Clean_Data!L4129,2)</f>
        <v>0</v>
      </c>
    </row>
    <row r="4130" spans="1:3" x14ac:dyDescent="0.3">
      <c r="A4130">
        <f>Clean_Data!F4130*Clean_Data!G4130*(1-Clean_Data!H4130)</f>
        <v>665.74099999999999</v>
      </c>
      <c r="B4130" t="str">
        <f>IF(ROUND(A4130,2)=ROUND(Clean_Data!L4130,2),"OK","ERROR")</f>
        <v>OK</v>
      </c>
      <c r="C4130" s="4">
        <f>ROUND(A4130-Clean_Data!L4130,2)</f>
        <v>0</v>
      </c>
    </row>
    <row r="4131" spans="1:3" x14ac:dyDescent="0.3">
      <c r="A4131">
        <f>Clean_Data!F4131*Clean_Data!G4131*(1-Clean_Data!H4131)</f>
        <v>1639.83</v>
      </c>
      <c r="B4131" t="str">
        <f>IF(ROUND(A4131,2)=ROUND(Clean_Data!L4131,2),"OK","ERROR")</f>
        <v>OK</v>
      </c>
      <c r="C4131" s="4">
        <f>ROUND(A4131-Clean_Data!L4131,2)</f>
        <v>0</v>
      </c>
    </row>
    <row r="4132" spans="1:3" x14ac:dyDescent="0.3">
      <c r="A4132">
        <f>Clean_Data!F4132*Clean_Data!G4132*(1-Clean_Data!H4132)</f>
        <v>2067.2479999999996</v>
      </c>
      <c r="B4132" t="str">
        <f>IF(ROUND(A4132,2)=ROUND(Clean_Data!L4132,2),"OK","ERROR")</f>
        <v>OK</v>
      </c>
      <c r="C4132" s="4">
        <f>ROUND(A4132-Clean_Data!L4132,2)</f>
        <v>0</v>
      </c>
    </row>
    <row r="4133" spans="1:3" x14ac:dyDescent="0.3">
      <c r="A4133">
        <f>Clean_Data!F4133*Clean_Data!G4133*(1-Clean_Data!H4133)</f>
        <v>222.74579999999997</v>
      </c>
      <c r="B4133" t="str">
        <f>IF(ROUND(A4133,2)=ROUND(Clean_Data!L4133,2),"OK","ERROR")</f>
        <v>OK</v>
      </c>
      <c r="C4133" s="4">
        <f>ROUND(A4133-Clean_Data!L4133,2)</f>
        <v>0</v>
      </c>
    </row>
    <row r="4134" spans="1:3" x14ac:dyDescent="0.3">
      <c r="A4134">
        <f>Clean_Data!F4134*Clean_Data!G4134*(1-Clean_Data!H4134)</f>
        <v>646.2722</v>
      </c>
      <c r="B4134" t="str">
        <f>IF(ROUND(A4134,2)=ROUND(Clean_Data!L4134,2),"OK","ERROR")</f>
        <v>OK</v>
      </c>
      <c r="C4134" s="4">
        <f>ROUND(A4134-Clean_Data!L4134,2)</f>
        <v>0</v>
      </c>
    </row>
    <row r="4135" spans="1:3" x14ac:dyDescent="0.3">
      <c r="A4135">
        <f>Clean_Data!F4135*Clean_Data!G4135*(1-Clean_Data!H4135)</f>
        <v>504.08639999999997</v>
      </c>
      <c r="B4135" t="str">
        <f>IF(ROUND(A4135,2)=ROUND(Clean_Data!L4135,2),"OK","ERROR")</f>
        <v>OK</v>
      </c>
      <c r="C4135" s="4">
        <f>ROUND(A4135-Clean_Data!L4135,2)</f>
        <v>0</v>
      </c>
    </row>
    <row r="4136" spans="1:3" x14ac:dyDescent="0.3">
      <c r="A4136">
        <f>Clean_Data!F4136*Clean_Data!G4136*(1-Clean_Data!H4136)</f>
        <v>377.73360000000008</v>
      </c>
      <c r="B4136" t="str">
        <f>IF(ROUND(A4136,2)=ROUND(Clean_Data!L4136,2),"OK","ERROR")</f>
        <v>OK</v>
      </c>
      <c r="C4136" s="4">
        <f>ROUND(A4136-Clean_Data!L4136,2)</f>
        <v>0</v>
      </c>
    </row>
    <row r="4137" spans="1:3" x14ac:dyDescent="0.3">
      <c r="A4137">
        <f>Clean_Data!F4137*Clean_Data!G4137*(1-Clean_Data!H4137)</f>
        <v>338.23439999999994</v>
      </c>
      <c r="B4137" t="str">
        <f>IF(ROUND(A4137,2)=ROUND(Clean_Data!L4137,2),"OK","ERROR")</f>
        <v>OK</v>
      </c>
      <c r="C4137" s="4">
        <f>ROUND(A4137-Clean_Data!L4137,2)</f>
        <v>0</v>
      </c>
    </row>
    <row r="4138" spans="1:3" x14ac:dyDescent="0.3">
      <c r="A4138">
        <f>Clean_Data!F4138*Clean_Data!G4138*(1-Clean_Data!H4138)</f>
        <v>158.03200000000001</v>
      </c>
      <c r="B4138" t="str">
        <f>IF(ROUND(A4138,2)=ROUND(Clean_Data!L4138,2),"OK","ERROR")</f>
        <v>OK</v>
      </c>
      <c r="C4138" s="4">
        <f>ROUND(A4138-Clean_Data!L4138,2)</f>
        <v>0</v>
      </c>
    </row>
    <row r="4139" spans="1:3" x14ac:dyDescent="0.3">
      <c r="A4139">
        <f>Clean_Data!F4139*Clean_Data!G4139*(1-Clean_Data!H4139)</f>
        <v>498.14239999999995</v>
      </c>
      <c r="B4139" t="str">
        <f>IF(ROUND(A4139,2)=ROUND(Clean_Data!L4139,2),"OK","ERROR")</f>
        <v>OK</v>
      </c>
      <c r="C4139" s="4">
        <f>ROUND(A4139-Clean_Data!L4139,2)</f>
        <v>0</v>
      </c>
    </row>
    <row r="4140" spans="1:3" x14ac:dyDescent="0.3">
      <c r="A4140">
        <f>Clean_Data!F4140*Clean_Data!G4140*(1-Clean_Data!H4140)</f>
        <v>299.6925</v>
      </c>
      <c r="B4140" t="str">
        <f>IF(ROUND(A4140,2)=ROUND(Clean_Data!L4140,2),"OK","ERROR")</f>
        <v>OK</v>
      </c>
      <c r="C4140" s="4">
        <f>ROUND(A4140-Clean_Data!L4140,2)</f>
        <v>0</v>
      </c>
    </row>
    <row r="4141" spans="1:3" x14ac:dyDescent="0.3">
      <c r="A4141">
        <f>Clean_Data!F4141*Clean_Data!G4141*(1-Clean_Data!H4141)</f>
        <v>1042.5600000000002</v>
      </c>
      <c r="B4141" t="str">
        <f>IF(ROUND(A4141,2)=ROUND(Clean_Data!L4141,2),"OK","ERROR")</f>
        <v>OK</v>
      </c>
      <c r="C4141" s="4">
        <f>ROUND(A4141-Clean_Data!L4141,2)</f>
        <v>0</v>
      </c>
    </row>
    <row r="4142" spans="1:3" x14ac:dyDescent="0.3">
      <c r="A4142">
        <f>Clean_Data!F4142*Clean_Data!G4142*(1-Clean_Data!H4142)</f>
        <v>1906.6179999999997</v>
      </c>
      <c r="B4142" t="str">
        <f>IF(ROUND(A4142,2)=ROUND(Clean_Data!L4142,2),"OK","ERROR")</f>
        <v>OK</v>
      </c>
      <c r="C4142" s="4">
        <f>ROUND(A4142-Clean_Data!L4142,2)</f>
        <v>0</v>
      </c>
    </row>
    <row r="4143" spans="1:3" x14ac:dyDescent="0.3">
      <c r="A4143">
        <f>Clean_Data!F4143*Clean_Data!G4143*(1-Clean_Data!H4143)</f>
        <v>741.30200000000002</v>
      </c>
      <c r="B4143" t="str">
        <f>IF(ROUND(A4143,2)=ROUND(Clean_Data!L4143,2),"OK","ERROR")</f>
        <v>OK</v>
      </c>
      <c r="C4143" s="4">
        <f>ROUND(A4143-Clean_Data!L4143,2)</f>
        <v>0</v>
      </c>
    </row>
    <row r="4144" spans="1:3" x14ac:dyDescent="0.3">
      <c r="A4144">
        <f>Clean_Data!F4144*Clean_Data!G4144*(1-Clean_Data!H4144)</f>
        <v>47.629100000000001</v>
      </c>
      <c r="B4144" t="str">
        <f>IF(ROUND(A4144,2)=ROUND(Clean_Data!L4144,2),"OK","ERROR")</f>
        <v>OK</v>
      </c>
      <c r="C4144" s="4">
        <f>ROUND(A4144-Clean_Data!L4144,2)</f>
        <v>0</v>
      </c>
    </row>
    <row r="4145" spans="1:3" x14ac:dyDescent="0.3">
      <c r="A4145">
        <f>Clean_Data!F4145*Clean_Data!G4145*(1-Clean_Data!H4145)</f>
        <v>859.42079999999999</v>
      </c>
      <c r="B4145" t="str">
        <f>IF(ROUND(A4145,2)=ROUND(Clean_Data!L4145,2),"OK","ERROR")</f>
        <v>OK</v>
      </c>
      <c r="C4145" s="4">
        <f>ROUND(A4145-Clean_Data!L4145,2)</f>
        <v>0</v>
      </c>
    </row>
    <row r="4146" spans="1:3" x14ac:dyDescent="0.3">
      <c r="A4146">
        <f>Clean_Data!F4146*Clean_Data!G4146*(1-Clean_Data!H4146)</f>
        <v>1423.6332</v>
      </c>
      <c r="B4146" t="str">
        <f>IF(ROUND(A4146,2)=ROUND(Clean_Data!L4146,2),"OK","ERROR")</f>
        <v>OK</v>
      </c>
      <c r="C4146" s="4">
        <f>ROUND(A4146-Clean_Data!L4146,2)</f>
        <v>0</v>
      </c>
    </row>
    <row r="4147" spans="1:3" x14ac:dyDescent="0.3">
      <c r="A4147">
        <f>Clean_Data!F4147*Clean_Data!G4147*(1-Clean_Data!H4147)</f>
        <v>3467.2959999999998</v>
      </c>
      <c r="B4147" t="str">
        <f>IF(ROUND(A4147,2)=ROUND(Clean_Data!L4147,2),"OK","ERROR")</f>
        <v>OK</v>
      </c>
      <c r="C4147" s="4">
        <f>ROUND(A4147-Clean_Data!L4147,2)</f>
        <v>0</v>
      </c>
    </row>
    <row r="4148" spans="1:3" x14ac:dyDescent="0.3">
      <c r="A4148">
        <f>Clean_Data!F4148*Clean_Data!G4148*(1-Clean_Data!H4148)</f>
        <v>182.26319999999998</v>
      </c>
      <c r="B4148" t="str">
        <f>IF(ROUND(A4148,2)=ROUND(Clean_Data!L4148,2),"OK","ERROR")</f>
        <v>OK</v>
      </c>
      <c r="C4148" s="4">
        <f>ROUND(A4148-Clean_Data!L4148,2)</f>
        <v>0</v>
      </c>
    </row>
    <row r="4149" spans="1:3" x14ac:dyDescent="0.3">
      <c r="A4149">
        <f>Clean_Data!F4149*Clean_Data!G4149*(1-Clean_Data!H4149)</f>
        <v>1470.84</v>
      </c>
      <c r="B4149" t="str">
        <f>IF(ROUND(A4149,2)=ROUND(Clean_Data!L4149,2),"OK","ERROR")</f>
        <v>OK</v>
      </c>
      <c r="C4149" s="4">
        <f>ROUND(A4149-Clean_Data!L4149,2)</f>
        <v>0</v>
      </c>
    </row>
    <row r="4150" spans="1:3" x14ac:dyDescent="0.3">
      <c r="A4150">
        <f>Clean_Data!F4150*Clean_Data!G4150*(1-Clean_Data!H4150)</f>
        <v>618.58800000000008</v>
      </c>
      <c r="B4150" t="str">
        <f>IF(ROUND(A4150,2)=ROUND(Clean_Data!L4150,2),"OK","ERROR")</f>
        <v>OK</v>
      </c>
      <c r="C4150" s="4">
        <f>ROUND(A4150-Clean_Data!L4150,2)</f>
        <v>0</v>
      </c>
    </row>
    <row r="4151" spans="1:3" x14ac:dyDescent="0.3">
      <c r="A4151">
        <f>Clean_Data!F4151*Clean_Data!G4151*(1-Clean_Data!H4151)</f>
        <v>1444.8671999999997</v>
      </c>
      <c r="B4151" t="str">
        <f>IF(ROUND(A4151,2)=ROUND(Clean_Data!L4151,2),"OK","ERROR")</f>
        <v>OK</v>
      </c>
      <c r="C4151" s="4">
        <f>ROUND(A4151-Clean_Data!L4151,2)</f>
        <v>0</v>
      </c>
    </row>
    <row r="4152" spans="1:3" x14ac:dyDescent="0.3">
      <c r="A4152">
        <f>Clean_Data!F4152*Clean_Data!G4152*(1-Clean_Data!H4152)</f>
        <v>2416.3440000000001</v>
      </c>
      <c r="B4152" t="str">
        <f>IF(ROUND(A4152,2)=ROUND(Clean_Data!L4152,2),"OK","ERROR")</f>
        <v>OK</v>
      </c>
      <c r="C4152" s="4">
        <f>ROUND(A4152-Clean_Data!L4152,2)</f>
        <v>0</v>
      </c>
    </row>
    <row r="4153" spans="1:3" x14ac:dyDescent="0.3">
      <c r="A4153">
        <f>Clean_Data!F4153*Clean_Data!G4153*(1-Clean_Data!H4153)</f>
        <v>1538.0579999999998</v>
      </c>
      <c r="B4153" t="str">
        <f>IF(ROUND(A4153,2)=ROUND(Clean_Data!L4153,2),"OK","ERROR")</f>
        <v>OK</v>
      </c>
      <c r="C4153" s="4">
        <f>ROUND(A4153-Clean_Data!L4153,2)</f>
        <v>0</v>
      </c>
    </row>
    <row r="4154" spans="1:3" x14ac:dyDescent="0.3">
      <c r="A4154">
        <f>Clean_Data!F4154*Clean_Data!G4154*(1-Clean_Data!H4154)</f>
        <v>963.16160000000002</v>
      </c>
      <c r="B4154" t="str">
        <f>IF(ROUND(A4154,2)=ROUND(Clean_Data!L4154,2),"OK","ERROR")</f>
        <v>OK</v>
      </c>
      <c r="C4154" s="4">
        <f>ROUND(A4154-Clean_Data!L4154,2)</f>
        <v>0</v>
      </c>
    </row>
    <row r="4155" spans="1:3" x14ac:dyDescent="0.3">
      <c r="A4155">
        <f>Clean_Data!F4155*Clean_Data!G4155*(1-Clean_Data!H4155)</f>
        <v>790.6404</v>
      </c>
      <c r="B4155" t="str">
        <f>IF(ROUND(A4155,2)=ROUND(Clean_Data!L4155,2),"OK","ERROR")</f>
        <v>OK</v>
      </c>
      <c r="C4155" s="4">
        <f>ROUND(A4155-Clean_Data!L4155,2)</f>
        <v>0</v>
      </c>
    </row>
    <row r="4156" spans="1:3" x14ac:dyDescent="0.3">
      <c r="A4156">
        <f>Clean_Data!F4156*Clean_Data!G4156*(1-Clean_Data!H4156)</f>
        <v>475.02</v>
      </c>
      <c r="B4156" t="str">
        <f>IF(ROUND(A4156,2)=ROUND(Clean_Data!L4156,2),"OK","ERROR")</f>
        <v>OK</v>
      </c>
      <c r="C4156" s="4">
        <f>ROUND(A4156-Clean_Data!L4156,2)</f>
        <v>0</v>
      </c>
    </row>
    <row r="4157" spans="1:3" x14ac:dyDescent="0.3">
      <c r="A4157">
        <f>Clean_Data!F4157*Clean_Data!G4157*(1-Clean_Data!H4157)</f>
        <v>1395.0372</v>
      </c>
      <c r="B4157" t="str">
        <f>IF(ROUND(A4157,2)=ROUND(Clean_Data!L4157,2),"OK","ERROR")</f>
        <v>OK</v>
      </c>
      <c r="C4157" s="4">
        <f>ROUND(A4157-Clean_Data!L4157,2)</f>
        <v>0</v>
      </c>
    </row>
    <row r="4158" spans="1:3" x14ac:dyDescent="0.3">
      <c r="A4158">
        <f>Clean_Data!F4158*Clean_Data!G4158*(1-Clean_Data!H4158)</f>
        <v>1421.9099999999999</v>
      </c>
      <c r="B4158" t="str">
        <f>IF(ROUND(A4158,2)=ROUND(Clean_Data!L4158,2),"OK","ERROR")</f>
        <v>OK</v>
      </c>
      <c r="C4158" s="4">
        <f>ROUND(A4158-Clean_Data!L4158,2)</f>
        <v>0</v>
      </c>
    </row>
    <row r="4159" spans="1:3" x14ac:dyDescent="0.3">
      <c r="A4159">
        <f>Clean_Data!F4159*Clean_Data!G4159*(1-Clean_Data!H4159)</f>
        <v>1220.0999999999999</v>
      </c>
      <c r="B4159" t="str">
        <f>IF(ROUND(A4159,2)=ROUND(Clean_Data!L4159,2),"OK","ERROR")</f>
        <v>OK</v>
      </c>
      <c r="C4159" s="4">
        <f>ROUND(A4159-Clean_Data!L4159,2)</f>
        <v>0</v>
      </c>
    </row>
    <row r="4160" spans="1:3" x14ac:dyDescent="0.3">
      <c r="A4160">
        <f>Clean_Data!F4160*Clean_Data!G4160*(1-Clean_Data!H4160)</f>
        <v>136.5616</v>
      </c>
      <c r="B4160" t="str">
        <f>IF(ROUND(A4160,2)=ROUND(Clean_Data!L4160,2),"OK","ERROR")</f>
        <v>OK</v>
      </c>
      <c r="C4160" s="4">
        <f>ROUND(A4160-Clean_Data!L4160,2)</f>
        <v>0</v>
      </c>
    </row>
    <row r="4161" spans="1:3" x14ac:dyDescent="0.3">
      <c r="A4161">
        <f>Clean_Data!F4161*Clean_Data!G4161*(1-Clean_Data!H4161)</f>
        <v>588.27650000000006</v>
      </c>
      <c r="B4161" t="str">
        <f>IF(ROUND(A4161,2)=ROUND(Clean_Data!L4161,2),"OK","ERROR")</f>
        <v>OK</v>
      </c>
      <c r="C4161" s="4">
        <f>ROUND(A4161-Clean_Data!L4161,2)</f>
        <v>0</v>
      </c>
    </row>
    <row r="4162" spans="1:3" x14ac:dyDescent="0.3">
      <c r="A4162">
        <f>Clean_Data!F4162*Clean_Data!G4162*(1-Clean_Data!H4162)</f>
        <v>196.36680000000001</v>
      </c>
      <c r="B4162" t="str">
        <f>IF(ROUND(A4162,2)=ROUND(Clean_Data!L4162,2),"OK","ERROR")</f>
        <v>OK</v>
      </c>
      <c r="C4162" s="4">
        <f>ROUND(A4162-Clean_Data!L4162,2)</f>
        <v>0</v>
      </c>
    </row>
    <row r="4163" spans="1:3" x14ac:dyDescent="0.3">
      <c r="A4163">
        <f>Clean_Data!F4163*Clean_Data!G4163*(1-Clean_Data!H4163)</f>
        <v>626.47199999999998</v>
      </c>
      <c r="B4163" t="str">
        <f>IF(ROUND(A4163,2)=ROUND(Clean_Data!L4163,2),"OK","ERROR")</f>
        <v>OK</v>
      </c>
      <c r="C4163" s="4">
        <f>ROUND(A4163-Clean_Data!L4163,2)</f>
        <v>0</v>
      </c>
    </row>
    <row r="4164" spans="1:3" x14ac:dyDescent="0.3">
      <c r="A4164">
        <f>Clean_Data!F4164*Clean_Data!G4164*(1-Clean_Data!H4164)</f>
        <v>1939.4144000000001</v>
      </c>
      <c r="B4164" t="str">
        <f>IF(ROUND(A4164,2)=ROUND(Clean_Data!L4164,2),"OK","ERROR")</f>
        <v>OK</v>
      </c>
      <c r="C4164" s="4">
        <f>ROUND(A4164-Clean_Data!L4164,2)</f>
        <v>0</v>
      </c>
    </row>
    <row r="4165" spans="1:3" x14ac:dyDescent="0.3">
      <c r="A4165">
        <f>Clean_Data!F4165*Clean_Data!G4165*(1-Clean_Data!H4165)</f>
        <v>195.10439999999997</v>
      </c>
      <c r="B4165" t="str">
        <f>IF(ROUND(A4165,2)=ROUND(Clean_Data!L4165,2),"OK","ERROR")</f>
        <v>OK</v>
      </c>
      <c r="C4165" s="4">
        <f>ROUND(A4165-Clean_Data!L4165,2)</f>
        <v>0</v>
      </c>
    </row>
    <row r="4166" spans="1:3" x14ac:dyDescent="0.3">
      <c r="A4166">
        <f>Clean_Data!F4166*Clean_Data!G4166*(1-Clean_Data!H4166)</f>
        <v>2135.1329999999998</v>
      </c>
      <c r="B4166" t="str">
        <f>IF(ROUND(A4166,2)=ROUND(Clean_Data!L4166,2),"OK","ERROR")</f>
        <v>OK</v>
      </c>
      <c r="C4166" s="4">
        <f>ROUND(A4166-Clean_Data!L4166,2)</f>
        <v>0</v>
      </c>
    </row>
    <row r="4167" spans="1:3" x14ac:dyDescent="0.3">
      <c r="A4167">
        <f>Clean_Data!F4167*Clean_Data!G4167*(1-Clean_Data!H4167)</f>
        <v>246.91840000000002</v>
      </c>
      <c r="B4167" t="str">
        <f>IF(ROUND(A4167,2)=ROUND(Clean_Data!L4167,2),"OK","ERROR")</f>
        <v>OK</v>
      </c>
      <c r="C4167" s="4">
        <f>ROUND(A4167-Clean_Data!L4167,2)</f>
        <v>0</v>
      </c>
    </row>
    <row r="4168" spans="1:3" x14ac:dyDescent="0.3">
      <c r="A4168">
        <f>Clean_Data!F4168*Clean_Data!G4168*(1-Clean_Data!H4168)</f>
        <v>2421.2895000000003</v>
      </c>
      <c r="B4168" t="str">
        <f>IF(ROUND(A4168,2)=ROUND(Clean_Data!L4168,2),"OK","ERROR")</f>
        <v>OK</v>
      </c>
      <c r="C4168" s="4">
        <f>ROUND(A4168-Clean_Data!L4168,2)</f>
        <v>0</v>
      </c>
    </row>
    <row r="4169" spans="1:3" x14ac:dyDescent="0.3">
      <c r="A4169">
        <f>Clean_Data!F4169*Clean_Data!G4169*(1-Clean_Data!H4169)</f>
        <v>2214.4031</v>
      </c>
      <c r="B4169" t="str">
        <f>IF(ROUND(A4169,2)=ROUND(Clean_Data!L4169,2),"OK","ERROR")</f>
        <v>OK</v>
      </c>
      <c r="C4169" s="4">
        <f>ROUND(A4169-Clean_Data!L4169,2)</f>
        <v>0</v>
      </c>
    </row>
    <row r="4170" spans="1:3" x14ac:dyDescent="0.3">
      <c r="A4170">
        <f>Clean_Data!F4170*Clean_Data!G4170*(1-Clean_Data!H4170)</f>
        <v>735.54000000000008</v>
      </c>
      <c r="B4170" t="str">
        <f>IF(ROUND(A4170,2)=ROUND(Clean_Data!L4170,2),"OK","ERROR")</f>
        <v>OK</v>
      </c>
      <c r="C4170" s="4">
        <f>ROUND(A4170-Clean_Data!L4170,2)</f>
        <v>0</v>
      </c>
    </row>
    <row r="4171" spans="1:3" x14ac:dyDescent="0.3">
      <c r="A4171">
        <f>Clean_Data!F4171*Clean_Data!G4171*(1-Clean_Data!H4171)</f>
        <v>1611.96</v>
      </c>
      <c r="B4171" t="str">
        <f>IF(ROUND(A4171,2)=ROUND(Clean_Data!L4171,2),"OK","ERROR")</f>
        <v>OK</v>
      </c>
      <c r="C4171" s="4">
        <f>ROUND(A4171-Clean_Data!L4171,2)</f>
        <v>0</v>
      </c>
    </row>
    <row r="4172" spans="1:3" x14ac:dyDescent="0.3">
      <c r="A4172">
        <f>Clean_Data!F4172*Clean_Data!G4172*(1-Clean_Data!H4172)</f>
        <v>224.45439999999996</v>
      </c>
      <c r="B4172" t="str">
        <f>IF(ROUND(A4172,2)=ROUND(Clean_Data!L4172,2),"OK","ERROR")</f>
        <v>OK</v>
      </c>
      <c r="C4172" s="4">
        <f>ROUND(A4172-Clean_Data!L4172,2)</f>
        <v>0</v>
      </c>
    </row>
    <row r="4173" spans="1:3" x14ac:dyDescent="0.3">
      <c r="A4173">
        <f>Clean_Data!F4173*Clean_Data!G4173*(1-Clean_Data!H4173)</f>
        <v>1077.5724</v>
      </c>
      <c r="B4173" t="str">
        <f>IF(ROUND(A4173,2)=ROUND(Clean_Data!L4173,2),"OK","ERROR")</f>
        <v>OK</v>
      </c>
      <c r="C4173" s="4">
        <f>ROUND(A4173-Clean_Data!L4173,2)</f>
        <v>0</v>
      </c>
    </row>
    <row r="4174" spans="1:3" x14ac:dyDescent="0.3">
      <c r="A4174">
        <f>Clean_Data!F4174*Clean_Data!G4174*(1-Clean_Data!H4174)</f>
        <v>3311.2912000000001</v>
      </c>
      <c r="B4174" t="str">
        <f>IF(ROUND(A4174,2)=ROUND(Clean_Data!L4174,2),"OK","ERROR")</f>
        <v>OK</v>
      </c>
      <c r="C4174" s="4">
        <f>ROUND(A4174-Clean_Data!L4174,2)</f>
        <v>0</v>
      </c>
    </row>
    <row r="4175" spans="1:3" x14ac:dyDescent="0.3">
      <c r="A4175">
        <f>Clean_Data!F4175*Clean_Data!G4175*(1-Clean_Data!H4175)</f>
        <v>343.94399999999996</v>
      </c>
      <c r="B4175" t="str">
        <f>IF(ROUND(A4175,2)=ROUND(Clean_Data!L4175,2),"OK","ERROR")</f>
        <v>OK</v>
      </c>
      <c r="C4175" s="4">
        <f>ROUND(A4175-Clean_Data!L4175,2)</f>
        <v>0</v>
      </c>
    </row>
    <row r="4176" spans="1:3" x14ac:dyDescent="0.3">
      <c r="A4176">
        <f>Clean_Data!F4176*Clean_Data!G4176*(1-Clean_Data!H4176)</f>
        <v>1790.9856</v>
      </c>
      <c r="B4176" t="str">
        <f>IF(ROUND(A4176,2)=ROUND(Clean_Data!L4176,2),"OK","ERROR")</f>
        <v>OK</v>
      </c>
      <c r="C4176" s="4">
        <f>ROUND(A4176-Clean_Data!L4176,2)</f>
        <v>0</v>
      </c>
    </row>
    <row r="4177" spans="1:3" x14ac:dyDescent="0.3">
      <c r="A4177">
        <f>Clean_Data!F4177*Clean_Data!G4177*(1-Clean_Data!H4177)</f>
        <v>1964.9279999999999</v>
      </c>
      <c r="B4177" t="str">
        <f>IF(ROUND(A4177,2)=ROUND(Clean_Data!L4177,2),"OK","ERROR")</f>
        <v>OK</v>
      </c>
      <c r="C4177" s="4">
        <f>ROUND(A4177-Clean_Data!L4177,2)</f>
        <v>0</v>
      </c>
    </row>
    <row r="4178" spans="1:3" x14ac:dyDescent="0.3">
      <c r="A4178">
        <f>Clean_Data!F4178*Clean_Data!G4178*(1-Clean_Data!H4178)</f>
        <v>868.32200000000012</v>
      </c>
      <c r="B4178" t="str">
        <f>IF(ROUND(A4178,2)=ROUND(Clean_Data!L4178,2),"OK","ERROR")</f>
        <v>OK</v>
      </c>
      <c r="C4178" s="4">
        <f>ROUND(A4178-Clean_Data!L4178,2)</f>
        <v>0</v>
      </c>
    </row>
    <row r="4179" spans="1:3" x14ac:dyDescent="0.3">
      <c r="A4179">
        <f>Clean_Data!F4179*Clean_Data!G4179*(1-Clean_Data!H4179)</f>
        <v>726.53</v>
      </c>
      <c r="B4179" t="str">
        <f>IF(ROUND(A4179,2)=ROUND(Clean_Data!L4179,2),"OK","ERROR")</f>
        <v>OK</v>
      </c>
      <c r="C4179" s="4">
        <f>ROUND(A4179-Clean_Data!L4179,2)</f>
        <v>0</v>
      </c>
    </row>
    <row r="4180" spans="1:3" x14ac:dyDescent="0.3">
      <c r="A4180">
        <f>Clean_Data!F4180*Clean_Data!G4180*(1-Clean_Data!H4180)</f>
        <v>1330.0203000000001</v>
      </c>
      <c r="B4180" t="str">
        <f>IF(ROUND(A4180,2)=ROUND(Clean_Data!L4180,2),"OK","ERROR")</f>
        <v>OK</v>
      </c>
      <c r="C4180" s="4">
        <f>ROUND(A4180-Clean_Data!L4180,2)</f>
        <v>0</v>
      </c>
    </row>
    <row r="4181" spans="1:3" x14ac:dyDescent="0.3">
      <c r="A4181">
        <f>Clean_Data!F4181*Clean_Data!G4181*(1-Clean_Data!H4181)</f>
        <v>1428.4780000000001</v>
      </c>
      <c r="B4181" t="str">
        <f>IF(ROUND(A4181,2)=ROUND(Clean_Data!L4181,2),"OK","ERROR")</f>
        <v>OK</v>
      </c>
      <c r="C4181" s="4">
        <f>ROUND(A4181-Clean_Data!L4181,2)</f>
        <v>0</v>
      </c>
    </row>
    <row r="4182" spans="1:3" x14ac:dyDescent="0.3">
      <c r="A4182">
        <f>Clean_Data!F4182*Clean_Data!G4182*(1-Clean_Data!H4182)</f>
        <v>475.04280000000006</v>
      </c>
      <c r="B4182" t="str">
        <f>IF(ROUND(A4182,2)=ROUND(Clean_Data!L4182,2),"OK","ERROR")</f>
        <v>OK</v>
      </c>
      <c r="C4182" s="4">
        <f>ROUND(A4182-Clean_Data!L4182,2)</f>
        <v>0</v>
      </c>
    </row>
    <row r="4183" spans="1:3" x14ac:dyDescent="0.3">
      <c r="A4183">
        <f>Clean_Data!F4183*Clean_Data!G4183*(1-Clean_Data!H4183)</f>
        <v>946.75499999999988</v>
      </c>
      <c r="B4183" t="str">
        <f>IF(ROUND(A4183,2)=ROUND(Clean_Data!L4183,2),"OK","ERROR")</f>
        <v>ERROR</v>
      </c>
      <c r="C4183" s="4">
        <f>ROUND(A4183-Clean_Data!L4183,2)</f>
        <v>0</v>
      </c>
    </row>
    <row r="4184" spans="1:3" x14ac:dyDescent="0.3">
      <c r="A4184">
        <f>Clean_Data!F4184*Clean_Data!G4184*(1-Clean_Data!H4184)</f>
        <v>31.995500000000003</v>
      </c>
      <c r="B4184" t="str">
        <f>IF(ROUND(A4184,2)=ROUND(Clean_Data!L4184,2),"OK","ERROR")</f>
        <v>OK</v>
      </c>
      <c r="C4184" s="4">
        <f>ROUND(A4184-Clean_Data!L4184,2)</f>
        <v>0</v>
      </c>
    </row>
    <row r="4185" spans="1:3" x14ac:dyDescent="0.3">
      <c r="A4185">
        <f>Clean_Data!F4185*Clean_Data!G4185*(1-Clean_Data!H4185)</f>
        <v>3474.7019999999998</v>
      </c>
      <c r="B4185" t="str">
        <f>IF(ROUND(A4185,2)=ROUND(Clean_Data!L4185,2),"OK","ERROR")</f>
        <v>OK</v>
      </c>
      <c r="C4185" s="4">
        <f>ROUND(A4185-Clean_Data!L4185,2)</f>
        <v>0</v>
      </c>
    </row>
    <row r="4186" spans="1:3" x14ac:dyDescent="0.3">
      <c r="A4186">
        <f>Clean_Data!F4186*Clean_Data!G4186*(1-Clean_Data!H4186)</f>
        <v>2211.9263999999998</v>
      </c>
      <c r="B4186" t="str">
        <f>IF(ROUND(A4186,2)=ROUND(Clean_Data!L4186,2),"OK","ERROR")</f>
        <v>OK</v>
      </c>
      <c r="C4186" s="4">
        <f>ROUND(A4186-Clean_Data!L4186,2)</f>
        <v>0</v>
      </c>
    </row>
    <row r="4187" spans="1:3" x14ac:dyDescent="0.3">
      <c r="A4187">
        <f>Clean_Data!F4187*Clean_Data!G4187*(1-Clean_Data!H4187)</f>
        <v>731.76599999999996</v>
      </c>
      <c r="B4187" t="str">
        <f>IF(ROUND(A4187,2)=ROUND(Clean_Data!L4187,2),"OK","ERROR")</f>
        <v>OK</v>
      </c>
      <c r="C4187" s="4">
        <f>ROUND(A4187-Clean_Data!L4187,2)</f>
        <v>0</v>
      </c>
    </row>
    <row r="4188" spans="1:3" x14ac:dyDescent="0.3">
      <c r="A4188">
        <f>Clean_Data!F4188*Clean_Data!G4188*(1-Clean_Data!H4188)</f>
        <v>995.53499999999985</v>
      </c>
      <c r="B4188" t="str">
        <f>IF(ROUND(A4188,2)=ROUND(Clean_Data!L4188,2),"OK","ERROR")</f>
        <v>ERROR</v>
      </c>
      <c r="C4188" s="4">
        <f>ROUND(A4188-Clean_Data!L4188,2)</f>
        <v>0</v>
      </c>
    </row>
    <row r="4189" spans="1:3" x14ac:dyDescent="0.3">
      <c r="A4189">
        <f>Clean_Data!F4189*Clean_Data!G4189*(1-Clean_Data!H4189)</f>
        <v>174.3963</v>
      </c>
      <c r="B4189" t="str">
        <f>IF(ROUND(A4189,2)=ROUND(Clean_Data!L4189,2),"OK","ERROR")</f>
        <v>OK</v>
      </c>
      <c r="C4189" s="4">
        <f>ROUND(A4189-Clean_Data!L4189,2)</f>
        <v>0</v>
      </c>
    </row>
    <row r="4190" spans="1:3" x14ac:dyDescent="0.3">
      <c r="A4190">
        <f>Clean_Data!F4190*Clean_Data!G4190*(1-Clean_Data!H4190)</f>
        <v>1981.5990000000002</v>
      </c>
      <c r="B4190" t="str">
        <f>IF(ROUND(A4190,2)=ROUND(Clean_Data!L4190,2),"OK","ERROR")</f>
        <v>OK</v>
      </c>
      <c r="C4190" s="4">
        <f>ROUND(A4190-Clean_Data!L4190,2)</f>
        <v>0</v>
      </c>
    </row>
    <row r="4191" spans="1:3" x14ac:dyDescent="0.3">
      <c r="A4191">
        <f>Clean_Data!F4191*Clean_Data!G4191*(1-Clean_Data!H4191)</f>
        <v>3018.5371999999998</v>
      </c>
      <c r="B4191" t="str">
        <f>IF(ROUND(A4191,2)=ROUND(Clean_Data!L4191,2),"OK","ERROR")</f>
        <v>OK</v>
      </c>
      <c r="C4191" s="4">
        <f>ROUND(A4191-Clean_Data!L4191,2)</f>
        <v>0</v>
      </c>
    </row>
    <row r="4192" spans="1:3" x14ac:dyDescent="0.3">
      <c r="A4192">
        <f>Clean_Data!F4192*Clean_Data!G4192*(1-Clean_Data!H4192)</f>
        <v>1350.2202000000002</v>
      </c>
      <c r="B4192" t="str">
        <f>IF(ROUND(A4192,2)=ROUND(Clean_Data!L4192,2),"OK","ERROR")</f>
        <v>OK</v>
      </c>
      <c r="C4192" s="4">
        <f>ROUND(A4192-Clean_Data!L4192,2)</f>
        <v>0</v>
      </c>
    </row>
    <row r="4193" spans="1:3" x14ac:dyDescent="0.3">
      <c r="A4193">
        <f>Clean_Data!F4193*Clean_Data!G4193*(1-Clean_Data!H4193)</f>
        <v>1703.0860000000002</v>
      </c>
      <c r="B4193" t="str">
        <f>IF(ROUND(A4193,2)=ROUND(Clean_Data!L4193,2),"OK","ERROR")</f>
        <v>OK</v>
      </c>
      <c r="C4193" s="4">
        <f>ROUND(A4193-Clean_Data!L4193,2)</f>
        <v>0</v>
      </c>
    </row>
    <row r="4194" spans="1:3" x14ac:dyDescent="0.3">
      <c r="A4194">
        <f>Clean_Data!F4194*Clean_Data!G4194*(1-Clean_Data!H4194)</f>
        <v>1409.4078</v>
      </c>
      <c r="B4194" t="str">
        <f>IF(ROUND(A4194,2)=ROUND(Clean_Data!L4194,2),"OK","ERROR")</f>
        <v>OK</v>
      </c>
      <c r="C4194" s="4">
        <f>ROUND(A4194-Clean_Data!L4194,2)</f>
        <v>0</v>
      </c>
    </row>
    <row r="4195" spans="1:3" x14ac:dyDescent="0.3">
      <c r="A4195">
        <f>Clean_Data!F4195*Clean_Data!G4195*(1-Clean_Data!H4195)</f>
        <v>2748.9041999999999</v>
      </c>
      <c r="B4195" t="str">
        <f>IF(ROUND(A4195,2)=ROUND(Clean_Data!L4195,2),"OK","ERROR")</f>
        <v>OK</v>
      </c>
      <c r="C4195" s="4">
        <f>ROUND(A4195-Clean_Data!L4195,2)</f>
        <v>0</v>
      </c>
    </row>
    <row r="4196" spans="1:3" x14ac:dyDescent="0.3">
      <c r="A4196">
        <f>Clean_Data!F4196*Clean_Data!G4196*(1-Clean_Data!H4196)</f>
        <v>1543.4789999999998</v>
      </c>
      <c r="B4196" t="str">
        <f>IF(ROUND(A4196,2)=ROUND(Clean_Data!L4196,2),"OK","ERROR")</f>
        <v>OK</v>
      </c>
      <c r="C4196" s="4">
        <f>ROUND(A4196-Clean_Data!L4196,2)</f>
        <v>0</v>
      </c>
    </row>
    <row r="4197" spans="1:3" x14ac:dyDescent="0.3">
      <c r="A4197">
        <f>Clean_Data!F4197*Clean_Data!G4197*(1-Clean_Data!H4197)</f>
        <v>675.18899999999996</v>
      </c>
      <c r="B4197" t="str">
        <f>IF(ROUND(A4197,2)=ROUND(Clean_Data!L4197,2),"OK","ERROR")</f>
        <v>OK</v>
      </c>
      <c r="C4197" s="4">
        <f>ROUND(A4197-Clean_Data!L4197,2)</f>
        <v>0</v>
      </c>
    </row>
    <row r="4198" spans="1:3" x14ac:dyDescent="0.3">
      <c r="A4198">
        <f>Clean_Data!F4198*Clean_Data!G4198*(1-Clean_Data!H4198)</f>
        <v>2344.6367999999998</v>
      </c>
      <c r="B4198" t="str">
        <f>IF(ROUND(A4198,2)=ROUND(Clean_Data!L4198,2),"OK","ERROR")</f>
        <v>OK</v>
      </c>
      <c r="C4198" s="4">
        <f>ROUND(A4198-Clean_Data!L4198,2)</f>
        <v>0</v>
      </c>
    </row>
    <row r="4199" spans="1:3" x14ac:dyDescent="0.3">
      <c r="A4199">
        <f>Clean_Data!F4199*Clean_Data!G4199*(1-Clean_Data!H4199)</f>
        <v>1884.1031999999998</v>
      </c>
      <c r="B4199" t="str">
        <f>IF(ROUND(A4199,2)=ROUND(Clean_Data!L4199,2),"OK","ERROR")</f>
        <v>OK</v>
      </c>
      <c r="C4199" s="4">
        <f>ROUND(A4199-Clean_Data!L4199,2)</f>
        <v>0</v>
      </c>
    </row>
    <row r="4200" spans="1:3" x14ac:dyDescent="0.3">
      <c r="A4200">
        <f>Clean_Data!F4200*Clean_Data!G4200*(1-Clean_Data!H4200)</f>
        <v>982.23839999999984</v>
      </c>
      <c r="B4200" t="str">
        <f>IF(ROUND(A4200,2)=ROUND(Clean_Data!L4200,2),"OK","ERROR")</f>
        <v>OK</v>
      </c>
      <c r="C4200" s="4">
        <f>ROUND(A4200-Clean_Data!L4200,2)</f>
        <v>0</v>
      </c>
    </row>
    <row r="4201" spans="1:3" x14ac:dyDescent="0.3">
      <c r="A4201">
        <f>Clean_Data!F4201*Clean_Data!G4201*(1-Clean_Data!H4201)</f>
        <v>88.085399999999993</v>
      </c>
      <c r="B4201" t="str">
        <f>IF(ROUND(A4201,2)=ROUND(Clean_Data!L4201,2),"OK","ERROR")</f>
        <v>OK</v>
      </c>
      <c r="C4201" s="4">
        <f>ROUND(A4201-Clean_Data!L4201,2)</f>
        <v>0</v>
      </c>
    </row>
    <row r="4202" spans="1:3" x14ac:dyDescent="0.3">
      <c r="A4202">
        <f>Clean_Data!F4202*Clean_Data!G4202*(1-Clean_Data!H4202)</f>
        <v>988.22040000000015</v>
      </c>
      <c r="B4202" t="str">
        <f>IF(ROUND(A4202,2)=ROUND(Clean_Data!L4202,2),"OK","ERROR")</f>
        <v>OK</v>
      </c>
      <c r="C4202" s="4">
        <f>ROUND(A4202-Clean_Data!L4202,2)</f>
        <v>0</v>
      </c>
    </row>
    <row r="4203" spans="1:3" x14ac:dyDescent="0.3">
      <c r="A4203">
        <f>Clean_Data!F4203*Clean_Data!G4203*(1-Clean_Data!H4203)</f>
        <v>219.83279999999996</v>
      </c>
      <c r="B4203" t="str">
        <f>IF(ROUND(A4203,2)=ROUND(Clean_Data!L4203,2),"OK","ERROR")</f>
        <v>OK</v>
      </c>
      <c r="C4203" s="4">
        <f>ROUND(A4203-Clean_Data!L4203,2)</f>
        <v>0</v>
      </c>
    </row>
    <row r="4204" spans="1:3" x14ac:dyDescent="0.3">
      <c r="A4204">
        <f>Clean_Data!F4204*Clean_Data!G4204*(1-Clean_Data!H4204)</f>
        <v>380.7</v>
      </c>
      <c r="B4204" t="str">
        <f>IF(ROUND(A4204,2)=ROUND(Clean_Data!L4204,2),"OK","ERROR")</f>
        <v>OK</v>
      </c>
      <c r="C4204" s="4">
        <f>ROUND(A4204-Clean_Data!L4204,2)</f>
        <v>0</v>
      </c>
    </row>
    <row r="4205" spans="1:3" x14ac:dyDescent="0.3">
      <c r="A4205">
        <f>Clean_Data!F4205*Clean_Data!G4205*(1-Clean_Data!H4205)</f>
        <v>717.76739999999995</v>
      </c>
      <c r="B4205" t="str">
        <f>IF(ROUND(A4205,2)=ROUND(Clean_Data!L4205,2),"OK","ERROR")</f>
        <v>OK</v>
      </c>
      <c r="C4205" s="4">
        <f>ROUND(A4205-Clean_Data!L4205,2)</f>
        <v>0</v>
      </c>
    </row>
    <row r="4206" spans="1:3" x14ac:dyDescent="0.3">
      <c r="A4206">
        <f>Clean_Data!F4206*Clean_Data!G4206*(1-Clean_Data!H4206)</f>
        <v>1281.1787999999999</v>
      </c>
      <c r="B4206" t="str">
        <f>IF(ROUND(A4206,2)=ROUND(Clean_Data!L4206,2),"OK","ERROR")</f>
        <v>OK</v>
      </c>
      <c r="C4206" s="4">
        <f>ROUND(A4206-Clean_Data!L4206,2)</f>
        <v>0</v>
      </c>
    </row>
    <row r="4207" spans="1:3" x14ac:dyDescent="0.3">
      <c r="A4207">
        <f>Clean_Data!F4207*Clean_Data!G4207*(1-Clean_Data!H4207)</f>
        <v>306.43119999999999</v>
      </c>
      <c r="B4207" t="str">
        <f>IF(ROUND(A4207,2)=ROUND(Clean_Data!L4207,2),"OK","ERROR")</f>
        <v>OK</v>
      </c>
      <c r="C4207" s="4">
        <f>ROUND(A4207-Clean_Data!L4207,2)</f>
        <v>0</v>
      </c>
    </row>
    <row r="4208" spans="1:3" x14ac:dyDescent="0.3">
      <c r="A4208">
        <f>Clean_Data!F4208*Clean_Data!G4208*(1-Clean_Data!H4208)</f>
        <v>1411.0608</v>
      </c>
      <c r="B4208" t="str">
        <f>IF(ROUND(A4208,2)=ROUND(Clean_Data!L4208,2),"OK","ERROR")</f>
        <v>OK</v>
      </c>
      <c r="C4208" s="4">
        <f>ROUND(A4208-Clean_Data!L4208,2)</f>
        <v>0</v>
      </c>
    </row>
    <row r="4209" spans="1:3" x14ac:dyDescent="0.3">
      <c r="A4209">
        <f>Clean_Data!F4209*Clean_Data!G4209*(1-Clean_Data!H4209)</f>
        <v>1524.6196</v>
      </c>
      <c r="B4209" t="str">
        <f>IF(ROUND(A4209,2)=ROUND(Clean_Data!L4209,2),"OK","ERROR")</f>
        <v>OK</v>
      </c>
      <c r="C4209" s="4">
        <f>ROUND(A4209-Clean_Data!L4209,2)</f>
        <v>0</v>
      </c>
    </row>
    <row r="4210" spans="1:3" x14ac:dyDescent="0.3">
      <c r="A4210">
        <f>Clean_Data!F4210*Clean_Data!G4210*(1-Clean_Data!H4210)</f>
        <v>340.18869999999998</v>
      </c>
      <c r="B4210" t="str">
        <f>IF(ROUND(A4210,2)=ROUND(Clean_Data!L4210,2),"OK","ERROR")</f>
        <v>OK</v>
      </c>
      <c r="C4210" s="4">
        <f>ROUND(A4210-Clean_Data!L4210,2)</f>
        <v>0</v>
      </c>
    </row>
    <row r="4211" spans="1:3" x14ac:dyDescent="0.3">
      <c r="A4211">
        <f>Clean_Data!F4211*Clean_Data!G4211*(1-Clean_Data!H4211)</f>
        <v>558.73439999999994</v>
      </c>
      <c r="B4211" t="str">
        <f>IF(ROUND(A4211,2)=ROUND(Clean_Data!L4211,2),"OK","ERROR")</f>
        <v>OK</v>
      </c>
      <c r="C4211" s="4">
        <f>ROUND(A4211-Clean_Data!L4211,2)</f>
        <v>0</v>
      </c>
    </row>
    <row r="4212" spans="1:3" x14ac:dyDescent="0.3">
      <c r="A4212">
        <f>Clean_Data!F4212*Clean_Data!G4212*(1-Clean_Data!H4212)</f>
        <v>405.66239999999993</v>
      </c>
      <c r="B4212" t="str">
        <f>IF(ROUND(A4212,2)=ROUND(Clean_Data!L4212,2),"OK","ERROR")</f>
        <v>OK</v>
      </c>
      <c r="C4212" s="4">
        <f>ROUND(A4212-Clean_Data!L4212,2)</f>
        <v>0</v>
      </c>
    </row>
    <row r="4213" spans="1:3" x14ac:dyDescent="0.3">
      <c r="A4213">
        <f>Clean_Data!F4213*Clean_Data!G4213*(1-Clean_Data!H4213)</f>
        <v>1045.0900000000001</v>
      </c>
      <c r="B4213" t="str">
        <f>IF(ROUND(A4213,2)=ROUND(Clean_Data!L4213,2),"OK","ERROR")</f>
        <v>OK</v>
      </c>
      <c r="C4213" s="4">
        <f>ROUND(A4213-Clean_Data!L4213,2)</f>
        <v>0</v>
      </c>
    </row>
    <row r="4214" spans="1:3" x14ac:dyDescent="0.3">
      <c r="A4214">
        <f>Clean_Data!F4214*Clean_Data!G4214*(1-Clean_Data!H4214)</f>
        <v>2097.54</v>
      </c>
      <c r="B4214" t="str">
        <f>IF(ROUND(A4214,2)=ROUND(Clean_Data!L4214,2),"OK","ERROR")</f>
        <v>OK</v>
      </c>
      <c r="C4214" s="4">
        <f>ROUND(A4214-Clean_Data!L4214,2)</f>
        <v>0</v>
      </c>
    </row>
    <row r="4215" spans="1:3" x14ac:dyDescent="0.3">
      <c r="A4215">
        <f>Clean_Data!F4215*Clean_Data!G4215*(1-Clean_Data!H4215)</f>
        <v>2313.7338</v>
      </c>
      <c r="B4215" t="str">
        <f>IF(ROUND(A4215,2)=ROUND(Clean_Data!L4215,2),"OK","ERROR")</f>
        <v>OK</v>
      </c>
      <c r="C4215" s="4">
        <f>ROUND(A4215-Clean_Data!L4215,2)</f>
        <v>0</v>
      </c>
    </row>
    <row r="4216" spans="1:3" x14ac:dyDescent="0.3">
      <c r="A4216">
        <f>Clean_Data!F4216*Clean_Data!G4216*(1-Clean_Data!H4216)</f>
        <v>282.15359999999998</v>
      </c>
      <c r="B4216" t="str">
        <f>IF(ROUND(A4216,2)=ROUND(Clean_Data!L4216,2),"OK","ERROR")</f>
        <v>OK</v>
      </c>
      <c r="C4216" s="4">
        <f>ROUND(A4216-Clean_Data!L4216,2)</f>
        <v>0</v>
      </c>
    </row>
    <row r="4217" spans="1:3" x14ac:dyDescent="0.3">
      <c r="A4217">
        <f>Clean_Data!F4217*Clean_Data!G4217*(1-Clean_Data!H4217)</f>
        <v>319.14099999999996</v>
      </c>
      <c r="B4217" t="str">
        <f>IF(ROUND(A4217,2)=ROUND(Clean_Data!L4217,2),"OK","ERROR")</f>
        <v>OK</v>
      </c>
      <c r="C4217" s="4">
        <f>ROUND(A4217-Clean_Data!L4217,2)</f>
        <v>0</v>
      </c>
    </row>
    <row r="4218" spans="1:3" x14ac:dyDescent="0.3">
      <c r="A4218">
        <f>Clean_Data!F4218*Clean_Data!G4218*(1-Clean_Data!H4218)</f>
        <v>410.86619999999999</v>
      </c>
      <c r="B4218" t="str">
        <f>IF(ROUND(A4218,2)=ROUND(Clean_Data!L4218,2),"OK","ERROR")</f>
        <v>OK</v>
      </c>
      <c r="C4218" s="4">
        <f>ROUND(A4218-Clean_Data!L4218,2)</f>
        <v>0</v>
      </c>
    </row>
    <row r="4219" spans="1:3" x14ac:dyDescent="0.3">
      <c r="A4219">
        <f>Clean_Data!F4219*Clean_Data!G4219*(1-Clean_Data!H4219)</f>
        <v>3131.6736000000001</v>
      </c>
      <c r="B4219" t="str">
        <f>IF(ROUND(A4219,2)=ROUND(Clean_Data!L4219,2),"OK","ERROR")</f>
        <v>OK</v>
      </c>
      <c r="C4219" s="4">
        <f>ROUND(A4219-Clean_Data!L4219,2)</f>
        <v>0</v>
      </c>
    </row>
    <row r="4220" spans="1:3" x14ac:dyDescent="0.3">
      <c r="A4220">
        <f>Clean_Data!F4220*Clean_Data!G4220*(1-Clean_Data!H4220)</f>
        <v>2036.2844</v>
      </c>
      <c r="B4220" t="str">
        <f>IF(ROUND(A4220,2)=ROUND(Clean_Data!L4220,2),"OK","ERROR")</f>
        <v>OK</v>
      </c>
      <c r="C4220" s="4">
        <f>ROUND(A4220-Clean_Data!L4220,2)</f>
        <v>0</v>
      </c>
    </row>
    <row r="4221" spans="1:3" x14ac:dyDescent="0.3">
      <c r="A4221">
        <f>Clean_Data!F4221*Clean_Data!G4221*(1-Clean_Data!H4221)</f>
        <v>320.39429999999999</v>
      </c>
      <c r="B4221" t="str">
        <f>IF(ROUND(A4221,2)=ROUND(Clean_Data!L4221,2),"OK","ERROR")</f>
        <v>OK</v>
      </c>
      <c r="C4221" s="4">
        <f>ROUND(A4221-Clean_Data!L4221,2)</f>
        <v>0</v>
      </c>
    </row>
    <row r="4222" spans="1:3" x14ac:dyDescent="0.3">
      <c r="A4222">
        <f>Clean_Data!F4222*Clean_Data!G4222*(1-Clean_Data!H4222)</f>
        <v>398.42840000000001</v>
      </c>
      <c r="B4222" t="str">
        <f>IF(ROUND(A4222,2)=ROUND(Clean_Data!L4222,2),"OK","ERROR")</f>
        <v>OK</v>
      </c>
      <c r="C4222" s="4">
        <f>ROUND(A4222-Clean_Data!L4222,2)</f>
        <v>0</v>
      </c>
    </row>
    <row r="4223" spans="1:3" x14ac:dyDescent="0.3">
      <c r="A4223">
        <f>Clean_Data!F4223*Clean_Data!G4223*(1-Clean_Data!H4223)</f>
        <v>1132.1856</v>
      </c>
      <c r="B4223" t="str">
        <f>IF(ROUND(A4223,2)=ROUND(Clean_Data!L4223,2),"OK","ERROR")</f>
        <v>OK</v>
      </c>
      <c r="C4223" s="4">
        <f>ROUND(A4223-Clean_Data!L4223,2)</f>
        <v>0</v>
      </c>
    </row>
    <row r="4224" spans="1:3" x14ac:dyDescent="0.3">
      <c r="A4224">
        <f>Clean_Data!F4224*Clean_Data!G4224*(1-Clean_Data!H4224)</f>
        <v>2079.0727999999999</v>
      </c>
      <c r="B4224" t="str">
        <f>IF(ROUND(A4224,2)=ROUND(Clean_Data!L4224,2),"OK","ERROR")</f>
        <v>OK</v>
      </c>
      <c r="C4224" s="4">
        <f>ROUND(A4224-Clean_Data!L4224,2)</f>
        <v>0</v>
      </c>
    </row>
    <row r="4225" spans="1:3" x14ac:dyDescent="0.3">
      <c r="A4225">
        <f>Clean_Data!F4225*Clean_Data!G4225*(1-Clean_Data!H4225)</f>
        <v>2088.0479999999998</v>
      </c>
      <c r="B4225" t="str">
        <f>IF(ROUND(A4225,2)=ROUND(Clean_Data!L4225,2),"OK","ERROR")</f>
        <v>OK</v>
      </c>
      <c r="C4225" s="4">
        <f>ROUND(A4225-Clean_Data!L4225,2)</f>
        <v>0</v>
      </c>
    </row>
    <row r="4226" spans="1:3" x14ac:dyDescent="0.3">
      <c r="A4226">
        <f>Clean_Data!F4226*Clean_Data!G4226*(1-Clean_Data!H4226)</f>
        <v>3627.2249999999999</v>
      </c>
      <c r="B4226" t="str">
        <f>IF(ROUND(A4226,2)=ROUND(Clean_Data!L4226,2),"OK","ERROR")</f>
        <v>ERROR</v>
      </c>
      <c r="C4226" s="4">
        <f>ROUND(A4226-Clean_Data!L4226,2)</f>
        <v>0.01</v>
      </c>
    </row>
    <row r="4227" spans="1:3" x14ac:dyDescent="0.3">
      <c r="A4227">
        <f>Clean_Data!F4227*Clean_Data!G4227*(1-Clean_Data!H4227)</f>
        <v>2394.6594</v>
      </c>
      <c r="B4227" t="str">
        <f>IF(ROUND(A4227,2)=ROUND(Clean_Data!L4227,2),"OK","ERROR")</f>
        <v>OK</v>
      </c>
      <c r="C4227" s="4">
        <f>ROUND(A4227-Clean_Data!L4227,2)</f>
        <v>0</v>
      </c>
    </row>
    <row r="4228" spans="1:3" x14ac:dyDescent="0.3">
      <c r="A4228">
        <f>Clean_Data!F4228*Clean_Data!G4228*(1-Clean_Data!H4228)</f>
        <v>549.88080000000002</v>
      </c>
      <c r="B4228" t="str">
        <f>IF(ROUND(A4228,2)=ROUND(Clean_Data!L4228,2),"OK","ERROR")</f>
        <v>OK</v>
      </c>
      <c r="C4228" s="4">
        <f>ROUND(A4228-Clean_Data!L4228,2)</f>
        <v>0</v>
      </c>
    </row>
    <row r="4229" spans="1:3" x14ac:dyDescent="0.3">
      <c r="A4229">
        <f>Clean_Data!F4229*Clean_Data!G4229*(1-Clean_Data!H4229)</f>
        <v>2364.6083999999996</v>
      </c>
      <c r="B4229" t="str">
        <f>IF(ROUND(A4229,2)=ROUND(Clean_Data!L4229,2),"OK","ERROR")</f>
        <v>OK</v>
      </c>
      <c r="C4229" s="4">
        <f>ROUND(A4229-Clean_Data!L4229,2)</f>
        <v>0</v>
      </c>
    </row>
    <row r="4230" spans="1:3" x14ac:dyDescent="0.3">
      <c r="A4230">
        <f>Clean_Data!F4230*Clean_Data!G4230*(1-Clean_Data!H4230)</f>
        <v>2148.3792000000003</v>
      </c>
      <c r="B4230" t="str">
        <f>IF(ROUND(A4230,2)=ROUND(Clean_Data!L4230,2),"OK","ERROR")</f>
        <v>OK</v>
      </c>
      <c r="C4230" s="4">
        <f>ROUND(A4230-Clean_Data!L4230,2)</f>
        <v>0</v>
      </c>
    </row>
    <row r="4231" spans="1:3" x14ac:dyDescent="0.3">
      <c r="A4231">
        <f>Clean_Data!F4231*Clean_Data!G4231*(1-Clean_Data!H4231)</f>
        <v>798.78599999999994</v>
      </c>
      <c r="B4231" t="str">
        <f>IF(ROUND(A4231,2)=ROUND(Clean_Data!L4231,2),"OK","ERROR")</f>
        <v>OK</v>
      </c>
      <c r="C4231" s="4">
        <f>ROUND(A4231-Clean_Data!L4231,2)</f>
        <v>0</v>
      </c>
    </row>
    <row r="4232" spans="1:3" x14ac:dyDescent="0.3">
      <c r="A4232">
        <f>Clean_Data!F4232*Clean_Data!G4232*(1-Clean_Data!H4232)</f>
        <v>240.14420000000001</v>
      </c>
      <c r="B4232" t="str">
        <f>IF(ROUND(A4232,2)=ROUND(Clean_Data!L4232,2),"OK","ERROR")</f>
        <v>OK</v>
      </c>
      <c r="C4232" s="4">
        <f>ROUND(A4232-Clean_Data!L4232,2)</f>
        <v>0</v>
      </c>
    </row>
    <row r="4233" spans="1:3" x14ac:dyDescent="0.3">
      <c r="A4233">
        <f>Clean_Data!F4233*Clean_Data!G4233*(1-Clean_Data!H4233)</f>
        <v>677.99479999999994</v>
      </c>
      <c r="B4233" t="str">
        <f>IF(ROUND(A4233,2)=ROUND(Clean_Data!L4233,2),"OK","ERROR")</f>
        <v>OK</v>
      </c>
      <c r="C4233" s="4">
        <f>ROUND(A4233-Clean_Data!L4233,2)</f>
        <v>0</v>
      </c>
    </row>
    <row r="4234" spans="1:3" x14ac:dyDescent="0.3">
      <c r="A4234">
        <f>Clean_Data!F4234*Clean_Data!G4234*(1-Clean_Data!H4234)</f>
        <v>339.93119999999999</v>
      </c>
      <c r="B4234" t="str">
        <f>IF(ROUND(A4234,2)=ROUND(Clean_Data!L4234,2),"OK","ERROR")</f>
        <v>OK</v>
      </c>
      <c r="C4234" s="4">
        <f>ROUND(A4234-Clean_Data!L4234,2)</f>
        <v>0</v>
      </c>
    </row>
    <row r="4235" spans="1:3" x14ac:dyDescent="0.3">
      <c r="A4235">
        <f>Clean_Data!F4235*Clean_Data!G4235*(1-Clean_Data!H4235)</f>
        <v>727.43580000000009</v>
      </c>
      <c r="B4235" t="str">
        <f>IF(ROUND(A4235,2)=ROUND(Clean_Data!L4235,2),"OK","ERROR")</f>
        <v>OK</v>
      </c>
      <c r="C4235" s="4">
        <f>ROUND(A4235-Clean_Data!L4235,2)</f>
        <v>0</v>
      </c>
    </row>
    <row r="4236" spans="1:3" x14ac:dyDescent="0.3">
      <c r="A4236">
        <f>Clean_Data!F4236*Clean_Data!G4236*(1-Clean_Data!H4236)</f>
        <v>1267.2</v>
      </c>
      <c r="B4236" t="str">
        <f>IF(ROUND(A4236,2)=ROUND(Clean_Data!L4236,2),"OK","ERROR")</f>
        <v>OK</v>
      </c>
      <c r="C4236" s="4">
        <f>ROUND(A4236-Clean_Data!L4236,2)</f>
        <v>0</v>
      </c>
    </row>
    <row r="4237" spans="1:3" x14ac:dyDescent="0.3">
      <c r="A4237">
        <f>Clean_Data!F4237*Clean_Data!G4237*(1-Clean_Data!H4237)</f>
        <v>2764.3307999999997</v>
      </c>
      <c r="B4237" t="str">
        <f>IF(ROUND(A4237,2)=ROUND(Clean_Data!L4237,2),"OK","ERROR")</f>
        <v>OK</v>
      </c>
      <c r="C4237" s="4">
        <f>ROUND(A4237-Clean_Data!L4237,2)</f>
        <v>0</v>
      </c>
    </row>
    <row r="4238" spans="1:3" x14ac:dyDescent="0.3">
      <c r="A4238">
        <f>Clean_Data!F4238*Clean_Data!G4238*(1-Clean_Data!H4238)</f>
        <v>700.41279999999995</v>
      </c>
      <c r="B4238" t="str">
        <f>IF(ROUND(A4238,2)=ROUND(Clean_Data!L4238,2),"OK","ERROR")</f>
        <v>OK</v>
      </c>
      <c r="C4238" s="4">
        <f>ROUND(A4238-Clean_Data!L4238,2)</f>
        <v>0</v>
      </c>
    </row>
    <row r="4239" spans="1:3" x14ac:dyDescent="0.3">
      <c r="A4239">
        <f>Clean_Data!F4239*Clean_Data!G4239*(1-Clean_Data!H4239)</f>
        <v>926.38650000000007</v>
      </c>
      <c r="B4239" t="str">
        <f>IF(ROUND(A4239,2)=ROUND(Clean_Data!L4239,2),"OK","ERROR")</f>
        <v>OK</v>
      </c>
      <c r="C4239" s="4">
        <f>ROUND(A4239-Clean_Data!L4239,2)</f>
        <v>0</v>
      </c>
    </row>
    <row r="4240" spans="1:3" x14ac:dyDescent="0.3">
      <c r="A4240">
        <f>Clean_Data!F4240*Clean_Data!G4240*(1-Clean_Data!H4240)</f>
        <v>361.88799999999998</v>
      </c>
      <c r="B4240" t="str">
        <f>IF(ROUND(A4240,2)=ROUND(Clean_Data!L4240,2),"OK","ERROR")</f>
        <v>OK</v>
      </c>
      <c r="C4240" s="4">
        <f>ROUND(A4240-Clean_Data!L4240,2)</f>
        <v>0</v>
      </c>
    </row>
    <row r="4241" spans="1:3" x14ac:dyDescent="0.3">
      <c r="A4241">
        <f>Clean_Data!F4241*Clean_Data!G4241*(1-Clean_Data!H4241)</f>
        <v>376.08749999999998</v>
      </c>
      <c r="B4241" t="str">
        <f>IF(ROUND(A4241,2)=ROUND(Clean_Data!L4241,2),"OK","ERROR")</f>
        <v>OK</v>
      </c>
      <c r="C4241" s="4">
        <f>ROUND(A4241-Clean_Data!L4241,2)</f>
        <v>0</v>
      </c>
    </row>
    <row r="4242" spans="1:3" x14ac:dyDescent="0.3">
      <c r="A4242">
        <f>Clean_Data!F4242*Clean_Data!G4242*(1-Clean_Data!H4242)</f>
        <v>1499.28</v>
      </c>
      <c r="B4242" t="str">
        <f>IF(ROUND(A4242,2)=ROUND(Clean_Data!L4242,2),"OK","ERROR")</f>
        <v>OK</v>
      </c>
      <c r="C4242" s="4">
        <f>ROUND(A4242-Clean_Data!L4242,2)</f>
        <v>0</v>
      </c>
    </row>
    <row r="4243" spans="1:3" x14ac:dyDescent="0.3">
      <c r="A4243">
        <f>Clean_Data!F4243*Clean_Data!G4243*(1-Clean_Data!H4243)</f>
        <v>1754.3709999999999</v>
      </c>
      <c r="B4243" t="str">
        <f>IF(ROUND(A4243,2)=ROUND(Clean_Data!L4243,2),"OK","ERROR")</f>
        <v>OK</v>
      </c>
      <c r="C4243" s="4">
        <f>ROUND(A4243-Clean_Data!L4243,2)</f>
        <v>0</v>
      </c>
    </row>
    <row r="4244" spans="1:3" x14ac:dyDescent="0.3">
      <c r="A4244">
        <f>Clean_Data!F4244*Clean_Data!G4244*(1-Clean_Data!H4244)</f>
        <v>284.60480000000001</v>
      </c>
      <c r="B4244" t="str">
        <f>IF(ROUND(A4244,2)=ROUND(Clean_Data!L4244,2),"OK","ERROR")</f>
        <v>OK</v>
      </c>
      <c r="C4244" s="4">
        <f>ROUND(A4244-Clean_Data!L4244,2)</f>
        <v>0</v>
      </c>
    </row>
    <row r="4245" spans="1:3" x14ac:dyDescent="0.3">
      <c r="A4245">
        <f>Clean_Data!F4245*Clean_Data!G4245*(1-Clean_Data!H4245)</f>
        <v>866.75099999999986</v>
      </c>
      <c r="B4245" t="str">
        <f>IF(ROUND(A4245,2)=ROUND(Clean_Data!L4245,2),"OK","ERROR")</f>
        <v>OK</v>
      </c>
      <c r="C4245" s="4">
        <f>ROUND(A4245-Clean_Data!L4245,2)</f>
        <v>0</v>
      </c>
    </row>
    <row r="4246" spans="1:3" x14ac:dyDescent="0.3">
      <c r="A4246">
        <f>Clean_Data!F4246*Clean_Data!G4246*(1-Clean_Data!H4246)</f>
        <v>1481.8944000000001</v>
      </c>
      <c r="B4246" t="str">
        <f>IF(ROUND(A4246,2)=ROUND(Clean_Data!L4246,2),"OK","ERROR")</f>
        <v>OK</v>
      </c>
      <c r="C4246" s="4">
        <f>ROUND(A4246-Clean_Data!L4246,2)</f>
        <v>0</v>
      </c>
    </row>
    <row r="4247" spans="1:3" x14ac:dyDescent="0.3">
      <c r="A4247">
        <f>Clean_Data!F4247*Clean_Data!G4247*(1-Clean_Data!H4247)</f>
        <v>1790.9076000000002</v>
      </c>
      <c r="B4247" t="str">
        <f>IF(ROUND(A4247,2)=ROUND(Clean_Data!L4247,2),"OK","ERROR")</f>
        <v>OK</v>
      </c>
      <c r="C4247" s="4">
        <f>ROUND(A4247-Clean_Data!L4247,2)</f>
        <v>0</v>
      </c>
    </row>
    <row r="4248" spans="1:3" x14ac:dyDescent="0.3">
      <c r="A4248">
        <f>Clean_Data!F4248*Clean_Data!G4248*(1-Clean_Data!H4248)</f>
        <v>902.63960000000009</v>
      </c>
      <c r="B4248" t="str">
        <f>IF(ROUND(A4248,2)=ROUND(Clean_Data!L4248,2),"OK","ERROR")</f>
        <v>OK</v>
      </c>
      <c r="C4248" s="4">
        <f>ROUND(A4248-Clean_Data!L4248,2)</f>
        <v>0</v>
      </c>
    </row>
    <row r="4249" spans="1:3" x14ac:dyDescent="0.3">
      <c r="A4249">
        <f>Clean_Data!F4249*Clean_Data!G4249*(1-Clean_Data!H4249)</f>
        <v>1005.3113999999999</v>
      </c>
      <c r="B4249" t="str">
        <f>IF(ROUND(A4249,2)=ROUND(Clean_Data!L4249,2),"OK","ERROR")</f>
        <v>OK</v>
      </c>
      <c r="C4249" s="4">
        <f>ROUND(A4249-Clean_Data!L4249,2)</f>
        <v>0</v>
      </c>
    </row>
    <row r="4250" spans="1:3" x14ac:dyDescent="0.3">
      <c r="A4250">
        <f>Clean_Data!F4250*Clean_Data!G4250*(1-Clean_Data!H4250)</f>
        <v>2343.7805999999996</v>
      </c>
      <c r="B4250" t="str">
        <f>IF(ROUND(A4250,2)=ROUND(Clean_Data!L4250,2),"OK","ERROR")</f>
        <v>OK</v>
      </c>
      <c r="C4250" s="4">
        <f>ROUND(A4250-Clean_Data!L4250,2)</f>
        <v>0</v>
      </c>
    </row>
    <row r="4251" spans="1:3" x14ac:dyDescent="0.3">
      <c r="A4251">
        <f>Clean_Data!F4251*Clean_Data!G4251*(1-Clean_Data!H4251)</f>
        <v>2611.0980000000004</v>
      </c>
      <c r="B4251" t="str">
        <f>IF(ROUND(A4251,2)=ROUND(Clean_Data!L4251,2),"OK","ERROR")</f>
        <v>OK</v>
      </c>
      <c r="C4251" s="4">
        <f>ROUND(A4251-Clean_Data!L4251,2)</f>
        <v>0</v>
      </c>
    </row>
    <row r="4252" spans="1:3" x14ac:dyDescent="0.3">
      <c r="A4252">
        <f>Clean_Data!F4252*Clean_Data!G4252*(1-Clean_Data!H4252)</f>
        <v>2007.4808</v>
      </c>
      <c r="B4252" t="str">
        <f>IF(ROUND(A4252,2)=ROUND(Clean_Data!L4252,2),"OK","ERROR")</f>
        <v>OK</v>
      </c>
      <c r="C4252" s="4">
        <f>ROUND(A4252-Clean_Data!L4252,2)</f>
        <v>0</v>
      </c>
    </row>
    <row r="4253" spans="1:3" x14ac:dyDescent="0.3">
      <c r="A4253">
        <f>Clean_Data!F4253*Clean_Data!G4253*(1-Clean_Data!H4253)</f>
        <v>953.8</v>
      </c>
      <c r="B4253" t="str">
        <f>IF(ROUND(A4253,2)=ROUND(Clean_Data!L4253,2),"OK","ERROR")</f>
        <v>OK</v>
      </c>
      <c r="C4253" s="4">
        <f>ROUND(A4253-Clean_Data!L4253,2)</f>
        <v>0</v>
      </c>
    </row>
    <row r="4254" spans="1:3" x14ac:dyDescent="0.3">
      <c r="A4254">
        <f>Clean_Data!F4254*Clean_Data!G4254*(1-Clean_Data!H4254)</f>
        <v>140.4864</v>
      </c>
      <c r="B4254" t="str">
        <f>IF(ROUND(A4254,2)=ROUND(Clean_Data!L4254,2),"OK","ERROR")</f>
        <v>OK</v>
      </c>
      <c r="C4254" s="4">
        <f>ROUND(A4254-Clean_Data!L4254,2)</f>
        <v>0</v>
      </c>
    </row>
    <row r="4255" spans="1:3" x14ac:dyDescent="0.3">
      <c r="A4255">
        <f>Clean_Data!F4255*Clean_Data!G4255*(1-Clean_Data!H4255)</f>
        <v>943.57800000000009</v>
      </c>
      <c r="B4255" t="str">
        <f>IF(ROUND(A4255,2)=ROUND(Clean_Data!L4255,2),"OK","ERROR")</f>
        <v>OK</v>
      </c>
      <c r="C4255" s="4">
        <f>ROUND(A4255-Clean_Data!L4255,2)</f>
        <v>0</v>
      </c>
    </row>
    <row r="4256" spans="1:3" x14ac:dyDescent="0.3">
      <c r="A4256">
        <f>Clean_Data!F4256*Clean_Data!G4256*(1-Clean_Data!H4256)</f>
        <v>128.20179999999999</v>
      </c>
      <c r="B4256" t="str">
        <f>IF(ROUND(A4256,2)=ROUND(Clean_Data!L4256,2),"OK","ERROR")</f>
        <v>OK</v>
      </c>
      <c r="C4256" s="4">
        <f>ROUND(A4256-Clean_Data!L4256,2)</f>
        <v>0</v>
      </c>
    </row>
    <row r="4257" spans="1:3" x14ac:dyDescent="0.3">
      <c r="A4257">
        <f>Clean_Data!F4257*Clean_Data!G4257*(1-Clean_Data!H4257)</f>
        <v>80.316000000000017</v>
      </c>
      <c r="B4257" t="str">
        <f>IF(ROUND(A4257,2)=ROUND(Clean_Data!L4257,2),"OK","ERROR")</f>
        <v>OK</v>
      </c>
      <c r="C4257" s="4">
        <f>ROUND(A4257-Clean_Data!L4257,2)</f>
        <v>0</v>
      </c>
    </row>
    <row r="4258" spans="1:3" x14ac:dyDescent="0.3">
      <c r="A4258">
        <f>Clean_Data!F4258*Clean_Data!G4258*(1-Clean_Data!H4258)</f>
        <v>735.05880000000002</v>
      </c>
      <c r="B4258" t="str">
        <f>IF(ROUND(A4258,2)=ROUND(Clean_Data!L4258,2),"OK","ERROR")</f>
        <v>OK</v>
      </c>
      <c r="C4258" s="4">
        <f>ROUND(A4258-Clean_Data!L4258,2)</f>
        <v>0</v>
      </c>
    </row>
    <row r="4259" spans="1:3" x14ac:dyDescent="0.3">
      <c r="A4259">
        <f>Clean_Data!F4259*Clean_Data!G4259*(1-Clean_Data!H4259)</f>
        <v>50.749599999999994</v>
      </c>
      <c r="B4259" t="str">
        <f>IF(ROUND(A4259,2)=ROUND(Clean_Data!L4259,2),"OK","ERROR")</f>
        <v>OK</v>
      </c>
      <c r="C4259" s="4">
        <f>ROUND(A4259-Clean_Data!L4259,2)</f>
        <v>0</v>
      </c>
    </row>
    <row r="4260" spans="1:3" x14ac:dyDescent="0.3">
      <c r="A4260">
        <f>Clean_Data!F4260*Clean_Data!G4260*(1-Clean_Data!H4260)</f>
        <v>2381.1606000000002</v>
      </c>
      <c r="B4260" t="str">
        <f>IF(ROUND(A4260,2)=ROUND(Clean_Data!L4260,2),"OK","ERROR")</f>
        <v>OK</v>
      </c>
      <c r="C4260" s="4">
        <f>ROUND(A4260-Clean_Data!L4260,2)</f>
        <v>0</v>
      </c>
    </row>
    <row r="4261" spans="1:3" x14ac:dyDescent="0.3">
      <c r="A4261">
        <f>Clean_Data!F4261*Clean_Data!G4261*(1-Clean_Data!H4261)</f>
        <v>929.06880000000001</v>
      </c>
      <c r="B4261" t="str">
        <f>IF(ROUND(A4261,2)=ROUND(Clean_Data!L4261,2),"OK","ERROR")</f>
        <v>OK</v>
      </c>
      <c r="C4261" s="4">
        <f>ROUND(A4261-Clean_Data!L4261,2)</f>
        <v>0</v>
      </c>
    </row>
    <row r="4262" spans="1:3" x14ac:dyDescent="0.3">
      <c r="A4262">
        <f>Clean_Data!F4262*Clean_Data!G4262*(1-Clean_Data!H4262)</f>
        <v>581.70839999999998</v>
      </c>
      <c r="B4262" t="str">
        <f>IF(ROUND(A4262,2)=ROUND(Clean_Data!L4262,2),"OK","ERROR")</f>
        <v>OK</v>
      </c>
      <c r="C4262" s="4">
        <f>ROUND(A4262-Clean_Data!L4262,2)</f>
        <v>0</v>
      </c>
    </row>
    <row r="4263" spans="1:3" x14ac:dyDescent="0.3">
      <c r="A4263">
        <f>Clean_Data!F4263*Clean_Data!G4263*(1-Clean_Data!H4263)</f>
        <v>967.28099999999984</v>
      </c>
      <c r="B4263" t="str">
        <f>IF(ROUND(A4263,2)=ROUND(Clean_Data!L4263,2),"OK","ERROR")</f>
        <v>OK</v>
      </c>
      <c r="C4263" s="4">
        <f>ROUND(A4263-Clean_Data!L4263,2)</f>
        <v>0</v>
      </c>
    </row>
    <row r="4264" spans="1:3" x14ac:dyDescent="0.3">
      <c r="A4264">
        <f>Clean_Data!F4264*Clean_Data!G4264*(1-Clean_Data!H4264)</f>
        <v>2831.2799999999997</v>
      </c>
      <c r="B4264" t="str">
        <f>IF(ROUND(A4264,2)=ROUND(Clean_Data!L4264,2),"OK","ERROR")</f>
        <v>OK</v>
      </c>
      <c r="C4264" s="4">
        <f>ROUND(A4264-Clean_Data!L4264,2)</f>
        <v>0</v>
      </c>
    </row>
    <row r="4265" spans="1:3" x14ac:dyDescent="0.3">
      <c r="A4265">
        <f>Clean_Data!F4265*Clean_Data!G4265*(1-Clean_Data!H4265)</f>
        <v>2746.2294999999995</v>
      </c>
      <c r="B4265" t="str">
        <f>IF(ROUND(A4265,2)=ROUND(Clean_Data!L4265,2),"OK","ERROR")</f>
        <v>OK</v>
      </c>
      <c r="C4265" s="4">
        <f>ROUND(A4265-Clean_Data!L4265,2)</f>
        <v>0</v>
      </c>
    </row>
    <row r="4266" spans="1:3" x14ac:dyDescent="0.3">
      <c r="A4266">
        <f>Clean_Data!F4266*Clean_Data!G4266*(1-Clean_Data!H4266)</f>
        <v>1296.7256</v>
      </c>
      <c r="B4266" t="str">
        <f>IF(ROUND(A4266,2)=ROUND(Clean_Data!L4266,2),"OK","ERROR")</f>
        <v>OK</v>
      </c>
      <c r="C4266" s="4">
        <f>ROUND(A4266-Clean_Data!L4266,2)</f>
        <v>0</v>
      </c>
    </row>
    <row r="4267" spans="1:3" x14ac:dyDescent="0.3">
      <c r="A4267">
        <f>Clean_Data!F4267*Clean_Data!G4267*(1-Clean_Data!H4267)</f>
        <v>1253.9560000000001</v>
      </c>
      <c r="B4267" t="str">
        <f>IF(ROUND(A4267,2)=ROUND(Clean_Data!L4267,2),"OK","ERROR")</f>
        <v>OK</v>
      </c>
      <c r="C4267" s="4">
        <f>ROUND(A4267-Clean_Data!L4267,2)</f>
        <v>0</v>
      </c>
    </row>
    <row r="4268" spans="1:3" x14ac:dyDescent="0.3">
      <c r="A4268">
        <f>Clean_Data!F4268*Clean_Data!G4268*(1-Clean_Data!H4268)</f>
        <v>1002.7444000000002</v>
      </c>
      <c r="B4268" t="str">
        <f>IF(ROUND(A4268,2)=ROUND(Clean_Data!L4268,2),"OK","ERROR")</f>
        <v>OK</v>
      </c>
      <c r="C4268" s="4">
        <f>ROUND(A4268-Clean_Data!L4268,2)</f>
        <v>0</v>
      </c>
    </row>
    <row r="4269" spans="1:3" x14ac:dyDescent="0.3">
      <c r="A4269">
        <f>Clean_Data!F4269*Clean_Data!G4269*(1-Clean_Data!H4269)</f>
        <v>200.18279999999999</v>
      </c>
      <c r="B4269" t="str">
        <f>IF(ROUND(A4269,2)=ROUND(Clean_Data!L4269,2),"OK","ERROR")</f>
        <v>OK</v>
      </c>
      <c r="C4269" s="4">
        <f>ROUND(A4269-Clean_Data!L4269,2)</f>
        <v>0</v>
      </c>
    </row>
    <row r="4270" spans="1:3" x14ac:dyDescent="0.3">
      <c r="A4270">
        <f>Clean_Data!F4270*Clean_Data!G4270*(1-Clean_Data!H4270)</f>
        <v>728.50319999999999</v>
      </c>
      <c r="B4270" t="str">
        <f>IF(ROUND(A4270,2)=ROUND(Clean_Data!L4270,2),"OK","ERROR")</f>
        <v>OK</v>
      </c>
      <c r="C4270" s="4">
        <f>ROUND(A4270-Clean_Data!L4270,2)</f>
        <v>0</v>
      </c>
    </row>
    <row r="4271" spans="1:3" x14ac:dyDescent="0.3">
      <c r="A4271">
        <f>Clean_Data!F4271*Clean_Data!G4271*(1-Clean_Data!H4271)</f>
        <v>1531.3675999999998</v>
      </c>
      <c r="B4271" t="str">
        <f>IF(ROUND(A4271,2)=ROUND(Clean_Data!L4271,2),"OK","ERROR")</f>
        <v>OK</v>
      </c>
      <c r="C4271" s="4">
        <f>ROUND(A4271-Clean_Data!L4271,2)</f>
        <v>0</v>
      </c>
    </row>
    <row r="4272" spans="1:3" x14ac:dyDescent="0.3">
      <c r="A4272">
        <f>Clean_Data!F4272*Clean_Data!G4272*(1-Clean_Data!H4272)</f>
        <v>3035.52</v>
      </c>
      <c r="B4272" t="str">
        <f>IF(ROUND(A4272,2)=ROUND(Clean_Data!L4272,2),"OK","ERROR")</f>
        <v>OK</v>
      </c>
      <c r="C4272" s="4">
        <f>ROUND(A4272-Clean_Data!L4272,2)</f>
        <v>0</v>
      </c>
    </row>
    <row r="4273" spans="1:3" x14ac:dyDescent="0.3">
      <c r="A4273">
        <f>Clean_Data!F4273*Clean_Data!G4273*(1-Clean_Data!H4273)</f>
        <v>73.779999999999987</v>
      </c>
      <c r="B4273" t="str">
        <f>IF(ROUND(A4273,2)=ROUND(Clean_Data!L4273,2),"OK","ERROR")</f>
        <v>OK</v>
      </c>
      <c r="C4273" s="4">
        <f>ROUND(A4273-Clean_Data!L4273,2)</f>
        <v>0</v>
      </c>
    </row>
    <row r="4274" spans="1:3" x14ac:dyDescent="0.3">
      <c r="A4274">
        <f>Clean_Data!F4274*Clean_Data!G4274*(1-Clean_Data!H4274)</f>
        <v>297.24360000000001</v>
      </c>
      <c r="B4274" t="str">
        <f>IF(ROUND(A4274,2)=ROUND(Clean_Data!L4274,2),"OK","ERROR")</f>
        <v>OK</v>
      </c>
      <c r="C4274" s="4">
        <f>ROUND(A4274-Clean_Data!L4274,2)</f>
        <v>0</v>
      </c>
    </row>
    <row r="4275" spans="1:3" x14ac:dyDescent="0.3">
      <c r="A4275">
        <f>Clean_Data!F4275*Clean_Data!G4275*(1-Clean_Data!H4275)</f>
        <v>569.70550000000003</v>
      </c>
      <c r="B4275" t="str">
        <f>IF(ROUND(A4275,2)=ROUND(Clean_Data!L4275,2),"OK","ERROR")</f>
        <v>OK</v>
      </c>
      <c r="C4275" s="4">
        <f>ROUND(A4275-Clean_Data!L4275,2)</f>
        <v>0</v>
      </c>
    </row>
    <row r="4276" spans="1:3" x14ac:dyDescent="0.3">
      <c r="A4276">
        <f>Clean_Data!F4276*Clean_Data!G4276*(1-Clean_Data!H4276)</f>
        <v>2450.6363999999999</v>
      </c>
      <c r="B4276" t="str">
        <f>IF(ROUND(A4276,2)=ROUND(Clean_Data!L4276,2),"OK","ERROR")</f>
        <v>OK</v>
      </c>
      <c r="C4276" s="4">
        <f>ROUND(A4276-Clean_Data!L4276,2)</f>
        <v>0</v>
      </c>
    </row>
    <row r="4277" spans="1:3" x14ac:dyDescent="0.3">
      <c r="A4277">
        <f>Clean_Data!F4277*Clean_Data!G4277*(1-Clean_Data!H4277)</f>
        <v>1017.5200000000001</v>
      </c>
      <c r="B4277" t="str">
        <f>IF(ROUND(A4277,2)=ROUND(Clean_Data!L4277,2),"OK","ERROR")</f>
        <v>OK</v>
      </c>
      <c r="C4277" s="4">
        <f>ROUND(A4277-Clean_Data!L4277,2)</f>
        <v>0</v>
      </c>
    </row>
    <row r="4278" spans="1:3" x14ac:dyDescent="0.3">
      <c r="A4278">
        <f>Clean_Data!F4278*Clean_Data!G4278*(1-Clean_Data!H4278)</f>
        <v>1542.45</v>
      </c>
      <c r="B4278" t="str">
        <f>IF(ROUND(A4278,2)=ROUND(Clean_Data!L4278,2),"OK","ERROR")</f>
        <v>OK</v>
      </c>
      <c r="C4278" s="4">
        <f>ROUND(A4278-Clean_Data!L4278,2)</f>
        <v>0</v>
      </c>
    </row>
    <row r="4279" spans="1:3" x14ac:dyDescent="0.3">
      <c r="A4279">
        <f>Clean_Data!F4279*Clean_Data!G4279*(1-Clean_Data!H4279)</f>
        <v>281.38200000000001</v>
      </c>
      <c r="B4279" t="str">
        <f>IF(ROUND(A4279,2)=ROUND(Clean_Data!L4279,2),"OK","ERROR")</f>
        <v>OK</v>
      </c>
      <c r="C4279" s="4">
        <f>ROUND(A4279-Clean_Data!L4279,2)</f>
        <v>0</v>
      </c>
    </row>
    <row r="4280" spans="1:3" x14ac:dyDescent="0.3">
      <c r="A4280">
        <f>Clean_Data!F4280*Clean_Data!G4280*(1-Clean_Data!H4280)</f>
        <v>387.95679999999999</v>
      </c>
      <c r="B4280" t="str">
        <f>IF(ROUND(A4280,2)=ROUND(Clean_Data!L4280,2),"OK","ERROR")</f>
        <v>OK</v>
      </c>
      <c r="C4280" s="4">
        <f>ROUND(A4280-Clean_Data!L4280,2)</f>
        <v>0</v>
      </c>
    </row>
    <row r="4281" spans="1:3" x14ac:dyDescent="0.3">
      <c r="A4281">
        <f>Clean_Data!F4281*Clean_Data!G4281*(1-Clean_Data!H4281)</f>
        <v>217.06560000000002</v>
      </c>
      <c r="B4281" t="str">
        <f>IF(ROUND(A4281,2)=ROUND(Clean_Data!L4281,2),"OK","ERROR")</f>
        <v>OK</v>
      </c>
      <c r="C4281" s="4">
        <f>ROUND(A4281-Clean_Data!L4281,2)</f>
        <v>0</v>
      </c>
    </row>
    <row r="4282" spans="1:3" x14ac:dyDescent="0.3">
      <c r="A4282">
        <f>Clean_Data!F4282*Clean_Data!G4282*(1-Clean_Data!H4282)</f>
        <v>1686.4428</v>
      </c>
      <c r="B4282" t="str">
        <f>IF(ROUND(A4282,2)=ROUND(Clean_Data!L4282,2),"OK","ERROR")</f>
        <v>OK</v>
      </c>
      <c r="C4282" s="4">
        <f>ROUND(A4282-Clean_Data!L4282,2)</f>
        <v>0</v>
      </c>
    </row>
    <row r="4283" spans="1:3" x14ac:dyDescent="0.3">
      <c r="A4283">
        <f>Clean_Data!F4283*Clean_Data!G4283*(1-Clean_Data!H4283)</f>
        <v>281.93100000000004</v>
      </c>
      <c r="B4283" t="str">
        <f>IF(ROUND(A4283,2)=ROUND(Clean_Data!L4283,2),"OK","ERROR")</f>
        <v>OK</v>
      </c>
      <c r="C4283" s="4">
        <f>ROUND(A4283-Clean_Data!L4283,2)</f>
        <v>0</v>
      </c>
    </row>
    <row r="4284" spans="1:3" x14ac:dyDescent="0.3">
      <c r="A4284">
        <f>Clean_Data!F4284*Clean_Data!G4284*(1-Clean_Data!H4284)</f>
        <v>429.70499999999998</v>
      </c>
      <c r="B4284" t="str">
        <f>IF(ROUND(A4284,2)=ROUND(Clean_Data!L4284,2),"OK","ERROR")</f>
        <v>ERROR</v>
      </c>
      <c r="C4284" s="4">
        <f>ROUND(A4284-Clean_Data!L4284,2)</f>
        <v>0</v>
      </c>
    </row>
    <row r="4285" spans="1:3" x14ac:dyDescent="0.3">
      <c r="A4285">
        <f>Clean_Data!F4285*Clean_Data!G4285*(1-Clean_Data!H4285)</f>
        <v>1018.5923999999999</v>
      </c>
      <c r="B4285" t="str">
        <f>IF(ROUND(A4285,2)=ROUND(Clean_Data!L4285,2),"OK","ERROR")</f>
        <v>OK</v>
      </c>
      <c r="C4285" s="4">
        <f>ROUND(A4285-Clean_Data!L4285,2)</f>
        <v>0</v>
      </c>
    </row>
    <row r="4286" spans="1:3" x14ac:dyDescent="0.3">
      <c r="A4286">
        <f>Clean_Data!F4286*Clean_Data!G4286*(1-Clean_Data!H4286)</f>
        <v>2126.8219999999997</v>
      </c>
      <c r="B4286" t="str">
        <f>IF(ROUND(A4286,2)=ROUND(Clean_Data!L4286,2),"OK","ERROR")</f>
        <v>OK</v>
      </c>
      <c r="C4286" s="4">
        <f>ROUND(A4286-Clean_Data!L4286,2)</f>
        <v>0</v>
      </c>
    </row>
    <row r="4287" spans="1:3" x14ac:dyDescent="0.3">
      <c r="A4287">
        <f>Clean_Data!F4287*Clean_Data!G4287*(1-Clean_Data!H4287)</f>
        <v>1746.0575999999999</v>
      </c>
      <c r="B4287" t="str">
        <f>IF(ROUND(A4287,2)=ROUND(Clean_Data!L4287,2),"OK","ERROR")</f>
        <v>OK</v>
      </c>
      <c r="C4287" s="4">
        <f>ROUND(A4287-Clean_Data!L4287,2)</f>
        <v>0</v>
      </c>
    </row>
    <row r="4288" spans="1:3" x14ac:dyDescent="0.3">
      <c r="A4288">
        <f>Clean_Data!F4288*Clean_Data!G4288*(1-Clean_Data!H4288)</f>
        <v>1183.7048999999997</v>
      </c>
      <c r="B4288" t="str">
        <f>IF(ROUND(A4288,2)=ROUND(Clean_Data!L4288,2),"OK","ERROR")</f>
        <v>OK</v>
      </c>
      <c r="C4288" s="4">
        <f>ROUND(A4288-Clean_Data!L4288,2)</f>
        <v>0</v>
      </c>
    </row>
    <row r="4289" spans="1:3" x14ac:dyDescent="0.3">
      <c r="A4289">
        <f>Clean_Data!F4289*Clean_Data!G4289*(1-Clean_Data!H4289)</f>
        <v>167.35950000000003</v>
      </c>
      <c r="B4289" t="str">
        <f>IF(ROUND(A4289,2)=ROUND(Clean_Data!L4289,2),"OK","ERROR")</f>
        <v>OK</v>
      </c>
      <c r="C4289" s="4">
        <f>ROUND(A4289-Clean_Data!L4289,2)</f>
        <v>0</v>
      </c>
    </row>
    <row r="4290" spans="1:3" x14ac:dyDescent="0.3">
      <c r="A4290">
        <f>Clean_Data!F4290*Clean_Data!G4290*(1-Clean_Data!H4290)</f>
        <v>1890.1847999999998</v>
      </c>
      <c r="B4290" t="str">
        <f>IF(ROUND(A4290,2)=ROUND(Clean_Data!L4290,2),"OK","ERROR")</f>
        <v>OK</v>
      </c>
      <c r="C4290" s="4">
        <f>ROUND(A4290-Clean_Data!L4290,2)</f>
        <v>0</v>
      </c>
    </row>
    <row r="4291" spans="1:3" x14ac:dyDescent="0.3">
      <c r="A4291">
        <f>Clean_Data!F4291*Clean_Data!G4291*(1-Clean_Data!H4291)</f>
        <v>1902.1996000000001</v>
      </c>
      <c r="B4291" t="str">
        <f>IF(ROUND(A4291,2)=ROUND(Clean_Data!L4291,2),"OK","ERROR")</f>
        <v>OK</v>
      </c>
      <c r="C4291" s="4">
        <f>ROUND(A4291-Clean_Data!L4291,2)</f>
        <v>0</v>
      </c>
    </row>
    <row r="4292" spans="1:3" x14ac:dyDescent="0.3">
      <c r="A4292">
        <f>Clean_Data!F4292*Clean_Data!G4292*(1-Clean_Data!H4292)</f>
        <v>1299.78</v>
      </c>
      <c r="B4292" t="str">
        <f>IF(ROUND(A4292,2)=ROUND(Clean_Data!L4292,2),"OK","ERROR")</f>
        <v>OK</v>
      </c>
      <c r="C4292" s="4">
        <f>ROUND(A4292-Clean_Data!L4292,2)</f>
        <v>0</v>
      </c>
    </row>
    <row r="4293" spans="1:3" x14ac:dyDescent="0.3">
      <c r="A4293">
        <f>Clean_Data!F4293*Clean_Data!G4293*(1-Clean_Data!H4293)</f>
        <v>717.12</v>
      </c>
      <c r="B4293" t="str">
        <f>IF(ROUND(A4293,2)=ROUND(Clean_Data!L4293,2),"OK","ERROR")</f>
        <v>OK</v>
      </c>
      <c r="C4293" s="4">
        <f>ROUND(A4293-Clean_Data!L4293,2)</f>
        <v>0</v>
      </c>
    </row>
    <row r="4294" spans="1:3" x14ac:dyDescent="0.3">
      <c r="A4294">
        <f>Clean_Data!F4294*Clean_Data!G4294*(1-Clean_Data!H4294)</f>
        <v>2058.2820000000002</v>
      </c>
      <c r="B4294" t="str">
        <f>IF(ROUND(A4294,2)=ROUND(Clean_Data!L4294,2),"OK","ERROR")</f>
        <v>OK</v>
      </c>
      <c r="C4294" s="4">
        <f>ROUND(A4294-Clean_Data!L4294,2)</f>
        <v>0</v>
      </c>
    </row>
    <row r="4295" spans="1:3" x14ac:dyDescent="0.3">
      <c r="A4295">
        <f>Clean_Data!F4295*Clean_Data!G4295*(1-Clean_Data!H4295)</f>
        <v>2638.9600999999998</v>
      </c>
      <c r="B4295" t="str">
        <f>IF(ROUND(A4295,2)=ROUND(Clean_Data!L4295,2),"OK","ERROR")</f>
        <v>OK</v>
      </c>
      <c r="C4295" s="4">
        <f>ROUND(A4295-Clean_Data!L4295,2)</f>
        <v>0</v>
      </c>
    </row>
    <row r="4296" spans="1:3" x14ac:dyDescent="0.3">
      <c r="A4296">
        <f>Clean_Data!F4296*Clean_Data!G4296*(1-Clean_Data!H4296)</f>
        <v>617.76679999999999</v>
      </c>
      <c r="B4296" t="str">
        <f>IF(ROUND(A4296,2)=ROUND(Clean_Data!L4296,2),"OK","ERROR")</f>
        <v>OK</v>
      </c>
      <c r="C4296" s="4">
        <f>ROUND(A4296-Clean_Data!L4296,2)</f>
        <v>0</v>
      </c>
    </row>
    <row r="4297" spans="1:3" x14ac:dyDescent="0.3">
      <c r="A4297">
        <f>Clean_Data!F4297*Clean_Data!G4297*(1-Clean_Data!H4297)</f>
        <v>1439.82</v>
      </c>
      <c r="B4297" t="str">
        <f>IF(ROUND(A4297,2)=ROUND(Clean_Data!L4297,2),"OK","ERROR")</f>
        <v>OK</v>
      </c>
      <c r="C4297" s="4">
        <f>ROUND(A4297-Clean_Data!L4297,2)</f>
        <v>0</v>
      </c>
    </row>
    <row r="4298" spans="1:3" x14ac:dyDescent="0.3">
      <c r="A4298">
        <f>Clean_Data!F4298*Clean_Data!G4298*(1-Clean_Data!H4298)</f>
        <v>45.872599999999998</v>
      </c>
      <c r="B4298" t="str">
        <f>IF(ROUND(A4298,2)=ROUND(Clean_Data!L4298,2),"OK","ERROR")</f>
        <v>OK</v>
      </c>
      <c r="C4298" s="4">
        <f>ROUND(A4298-Clean_Data!L4298,2)</f>
        <v>0</v>
      </c>
    </row>
    <row r="4299" spans="1:3" x14ac:dyDescent="0.3">
      <c r="A4299">
        <f>Clean_Data!F4299*Clean_Data!G4299*(1-Clean_Data!H4299)</f>
        <v>1744.3890000000001</v>
      </c>
      <c r="B4299" t="str">
        <f>IF(ROUND(A4299,2)=ROUND(Clean_Data!L4299,2),"OK","ERROR")</f>
        <v>OK</v>
      </c>
      <c r="C4299" s="4">
        <f>ROUND(A4299-Clean_Data!L4299,2)</f>
        <v>0</v>
      </c>
    </row>
    <row r="4300" spans="1:3" x14ac:dyDescent="0.3">
      <c r="A4300">
        <f>Clean_Data!F4300*Clean_Data!G4300*(1-Clean_Data!H4300)</f>
        <v>798.57299999999998</v>
      </c>
      <c r="B4300" t="str">
        <f>IF(ROUND(A4300,2)=ROUND(Clean_Data!L4300,2),"OK","ERROR")</f>
        <v>OK</v>
      </c>
      <c r="C4300" s="4">
        <f>ROUND(A4300-Clean_Data!L4300,2)</f>
        <v>0</v>
      </c>
    </row>
    <row r="4301" spans="1:3" x14ac:dyDescent="0.3">
      <c r="A4301">
        <f>Clean_Data!F4301*Clean_Data!G4301*(1-Clean_Data!H4301)</f>
        <v>634.61860000000001</v>
      </c>
      <c r="B4301" t="str">
        <f>IF(ROUND(A4301,2)=ROUND(Clean_Data!L4301,2),"OK","ERROR")</f>
        <v>OK</v>
      </c>
      <c r="C4301" s="4">
        <f>ROUND(A4301-Clean_Data!L4301,2)</f>
        <v>0</v>
      </c>
    </row>
    <row r="4302" spans="1:3" x14ac:dyDescent="0.3">
      <c r="A4302">
        <f>Clean_Data!F4302*Clean_Data!G4302*(1-Clean_Data!H4302)</f>
        <v>2305.6919999999996</v>
      </c>
      <c r="B4302" t="str">
        <f>IF(ROUND(A4302,2)=ROUND(Clean_Data!L4302,2),"OK","ERROR")</f>
        <v>OK</v>
      </c>
      <c r="C4302" s="4">
        <f>ROUND(A4302-Clean_Data!L4302,2)</f>
        <v>0</v>
      </c>
    </row>
    <row r="4303" spans="1:3" x14ac:dyDescent="0.3">
      <c r="A4303">
        <f>Clean_Data!F4303*Clean_Data!G4303*(1-Clean_Data!H4303)</f>
        <v>841.92750000000001</v>
      </c>
      <c r="B4303" t="str">
        <f>IF(ROUND(A4303,2)=ROUND(Clean_Data!L4303,2),"OK","ERROR")</f>
        <v>OK</v>
      </c>
      <c r="C4303" s="4">
        <f>ROUND(A4303-Clean_Data!L4303,2)</f>
        <v>0</v>
      </c>
    </row>
    <row r="4304" spans="1:3" x14ac:dyDescent="0.3">
      <c r="A4304">
        <f>Clean_Data!F4304*Clean_Data!G4304*(1-Clean_Data!H4304)</f>
        <v>447.24509999999992</v>
      </c>
      <c r="B4304" t="str">
        <f>IF(ROUND(A4304,2)=ROUND(Clean_Data!L4304,2),"OK","ERROR")</f>
        <v>OK</v>
      </c>
      <c r="C4304" s="4">
        <f>ROUND(A4304-Clean_Data!L4304,2)</f>
        <v>0</v>
      </c>
    </row>
    <row r="4305" spans="1:3" x14ac:dyDescent="0.3">
      <c r="A4305">
        <f>Clean_Data!F4305*Clean_Data!G4305*(1-Clean_Data!H4305)</f>
        <v>150.059</v>
      </c>
      <c r="B4305" t="str">
        <f>IF(ROUND(A4305,2)=ROUND(Clean_Data!L4305,2),"OK","ERROR")</f>
        <v>OK</v>
      </c>
      <c r="C4305" s="4">
        <f>ROUND(A4305-Clean_Data!L4305,2)</f>
        <v>0</v>
      </c>
    </row>
    <row r="4306" spans="1:3" x14ac:dyDescent="0.3">
      <c r="A4306">
        <f>Clean_Data!F4306*Clean_Data!G4306*(1-Clean_Data!H4306)</f>
        <v>974.81679999999994</v>
      </c>
      <c r="B4306" t="str">
        <f>IF(ROUND(A4306,2)=ROUND(Clean_Data!L4306,2),"OK","ERROR")</f>
        <v>OK</v>
      </c>
      <c r="C4306" s="4">
        <f>ROUND(A4306-Clean_Data!L4306,2)</f>
        <v>0</v>
      </c>
    </row>
    <row r="4307" spans="1:3" x14ac:dyDescent="0.3">
      <c r="A4307">
        <f>Clean_Data!F4307*Clean_Data!G4307*(1-Clean_Data!H4307)</f>
        <v>3807.9173999999998</v>
      </c>
      <c r="B4307" t="str">
        <f>IF(ROUND(A4307,2)=ROUND(Clean_Data!L4307,2),"OK","ERROR")</f>
        <v>OK</v>
      </c>
      <c r="C4307" s="4">
        <f>ROUND(A4307-Clean_Data!L4307,2)</f>
        <v>0</v>
      </c>
    </row>
    <row r="4308" spans="1:3" x14ac:dyDescent="0.3">
      <c r="A4308">
        <f>Clean_Data!F4308*Clean_Data!G4308*(1-Clean_Data!H4308)</f>
        <v>1419.1320000000001</v>
      </c>
      <c r="B4308" t="str">
        <f>IF(ROUND(A4308,2)=ROUND(Clean_Data!L4308,2),"OK","ERROR")</f>
        <v>OK</v>
      </c>
      <c r="C4308" s="4">
        <f>ROUND(A4308-Clean_Data!L4308,2)</f>
        <v>0</v>
      </c>
    </row>
    <row r="4309" spans="1:3" x14ac:dyDescent="0.3">
      <c r="A4309">
        <f>Clean_Data!F4309*Clean_Data!G4309*(1-Clean_Data!H4309)</f>
        <v>1026.8191999999999</v>
      </c>
      <c r="B4309" t="str">
        <f>IF(ROUND(A4309,2)=ROUND(Clean_Data!L4309,2),"OK","ERROR")</f>
        <v>OK</v>
      </c>
      <c r="C4309" s="4">
        <f>ROUND(A4309-Clean_Data!L4309,2)</f>
        <v>0</v>
      </c>
    </row>
    <row r="4310" spans="1:3" x14ac:dyDescent="0.3">
      <c r="A4310">
        <f>Clean_Data!F4310*Clean_Data!G4310*(1-Clean_Data!H4310)</f>
        <v>276.87439999999998</v>
      </c>
      <c r="B4310" t="str">
        <f>IF(ROUND(A4310,2)=ROUND(Clean_Data!L4310,2),"OK","ERROR")</f>
        <v>OK</v>
      </c>
      <c r="C4310" s="4">
        <f>ROUND(A4310-Clean_Data!L4310,2)</f>
        <v>0</v>
      </c>
    </row>
    <row r="4311" spans="1:3" x14ac:dyDescent="0.3">
      <c r="A4311">
        <f>Clean_Data!F4311*Clean_Data!G4311*(1-Clean_Data!H4311)</f>
        <v>1702.5539999999999</v>
      </c>
      <c r="B4311" t="str">
        <f>IF(ROUND(A4311,2)=ROUND(Clean_Data!L4311,2),"OK","ERROR")</f>
        <v>OK</v>
      </c>
      <c r="C4311" s="4">
        <f>ROUND(A4311-Clean_Data!L4311,2)</f>
        <v>0</v>
      </c>
    </row>
    <row r="4312" spans="1:3" x14ac:dyDescent="0.3">
      <c r="A4312">
        <f>Clean_Data!F4312*Clean_Data!G4312*(1-Clean_Data!H4312)</f>
        <v>2934.7709999999997</v>
      </c>
      <c r="B4312" t="str">
        <f>IF(ROUND(A4312,2)=ROUND(Clean_Data!L4312,2),"OK","ERROR")</f>
        <v>OK</v>
      </c>
      <c r="C4312" s="4">
        <f>ROUND(A4312-Clean_Data!L4312,2)</f>
        <v>0</v>
      </c>
    </row>
    <row r="4313" spans="1:3" x14ac:dyDescent="0.3">
      <c r="A4313">
        <f>Clean_Data!F4313*Clean_Data!G4313*(1-Clean_Data!H4313)</f>
        <v>1586.4048</v>
      </c>
      <c r="B4313" t="str">
        <f>IF(ROUND(A4313,2)=ROUND(Clean_Data!L4313,2),"OK","ERROR")</f>
        <v>OK</v>
      </c>
      <c r="C4313" s="4">
        <f>ROUND(A4313-Clean_Data!L4313,2)</f>
        <v>0</v>
      </c>
    </row>
    <row r="4314" spans="1:3" x14ac:dyDescent="0.3">
      <c r="A4314">
        <f>Clean_Data!F4314*Clean_Data!G4314*(1-Clean_Data!H4314)</f>
        <v>327.69599999999997</v>
      </c>
      <c r="B4314" t="str">
        <f>IF(ROUND(A4314,2)=ROUND(Clean_Data!L4314,2),"OK","ERROR")</f>
        <v>OK</v>
      </c>
      <c r="C4314" s="4">
        <f>ROUND(A4314-Clean_Data!L4314,2)</f>
        <v>0</v>
      </c>
    </row>
    <row r="4315" spans="1:3" x14ac:dyDescent="0.3">
      <c r="A4315">
        <f>Clean_Data!F4315*Clean_Data!G4315*(1-Clean_Data!H4315)</f>
        <v>2118.1405</v>
      </c>
      <c r="B4315" t="str">
        <f>IF(ROUND(A4315,2)=ROUND(Clean_Data!L4315,2),"OK","ERROR")</f>
        <v>OK</v>
      </c>
      <c r="C4315" s="4">
        <f>ROUND(A4315-Clean_Data!L4315,2)</f>
        <v>0</v>
      </c>
    </row>
    <row r="4316" spans="1:3" x14ac:dyDescent="0.3">
      <c r="A4316">
        <f>Clean_Data!F4316*Clean_Data!G4316*(1-Clean_Data!H4316)</f>
        <v>1946.3814000000002</v>
      </c>
      <c r="B4316" t="str">
        <f>IF(ROUND(A4316,2)=ROUND(Clean_Data!L4316,2),"OK","ERROR")</f>
        <v>OK</v>
      </c>
      <c r="C4316" s="4">
        <f>ROUND(A4316-Clean_Data!L4316,2)</f>
        <v>0</v>
      </c>
    </row>
    <row r="4317" spans="1:3" x14ac:dyDescent="0.3">
      <c r="A4317">
        <f>Clean_Data!F4317*Clean_Data!G4317*(1-Clean_Data!H4317)</f>
        <v>2903.6882000000001</v>
      </c>
      <c r="B4317" t="str">
        <f>IF(ROUND(A4317,2)=ROUND(Clean_Data!L4317,2),"OK","ERROR")</f>
        <v>OK</v>
      </c>
      <c r="C4317" s="4">
        <f>ROUND(A4317-Clean_Data!L4317,2)</f>
        <v>0</v>
      </c>
    </row>
    <row r="4318" spans="1:3" x14ac:dyDescent="0.3">
      <c r="A4318">
        <f>Clean_Data!F4318*Clean_Data!G4318*(1-Clean_Data!H4318)</f>
        <v>317.6139</v>
      </c>
      <c r="B4318" t="str">
        <f>IF(ROUND(A4318,2)=ROUND(Clean_Data!L4318,2),"OK","ERROR")</f>
        <v>OK</v>
      </c>
      <c r="C4318" s="4">
        <f>ROUND(A4318-Clean_Data!L4318,2)</f>
        <v>0</v>
      </c>
    </row>
    <row r="4319" spans="1:3" x14ac:dyDescent="0.3">
      <c r="A4319">
        <f>Clean_Data!F4319*Clean_Data!G4319*(1-Clean_Data!H4319)</f>
        <v>1770.4199999999998</v>
      </c>
      <c r="B4319" t="str">
        <f>IF(ROUND(A4319,2)=ROUND(Clean_Data!L4319,2),"OK","ERROR")</f>
        <v>OK</v>
      </c>
      <c r="C4319" s="4">
        <f>ROUND(A4319-Clean_Data!L4319,2)</f>
        <v>0</v>
      </c>
    </row>
    <row r="4320" spans="1:3" x14ac:dyDescent="0.3">
      <c r="A4320">
        <f>Clean_Data!F4320*Clean_Data!G4320*(1-Clean_Data!H4320)</f>
        <v>1572.1290000000001</v>
      </c>
      <c r="B4320" t="str">
        <f>IF(ROUND(A4320,2)=ROUND(Clean_Data!L4320,2),"OK","ERROR")</f>
        <v>OK</v>
      </c>
      <c r="C4320" s="4">
        <f>ROUND(A4320-Clean_Data!L4320,2)</f>
        <v>0</v>
      </c>
    </row>
    <row r="4321" spans="1:3" x14ac:dyDescent="0.3">
      <c r="A4321">
        <f>Clean_Data!F4321*Clean_Data!G4321*(1-Clean_Data!H4321)</f>
        <v>97.462499999999991</v>
      </c>
      <c r="B4321" t="str">
        <f>IF(ROUND(A4321,2)=ROUND(Clean_Data!L4321,2),"OK","ERROR")</f>
        <v>OK</v>
      </c>
      <c r="C4321" s="4">
        <f>ROUND(A4321-Clean_Data!L4321,2)</f>
        <v>0</v>
      </c>
    </row>
    <row r="4322" spans="1:3" x14ac:dyDescent="0.3">
      <c r="A4322">
        <f>Clean_Data!F4322*Clean_Data!G4322*(1-Clean_Data!H4322)</f>
        <v>855.03199999999981</v>
      </c>
      <c r="B4322" t="str">
        <f>IF(ROUND(A4322,2)=ROUND(Clean_Data!L4322,2),"OK","ERROR")</f>
        <v>OK</v>
      </c>
      <c r="C4322" s="4">
        <f>ROUND(A4322-Clean_Data!L4322,2)</f>
        <v>0</v>
      </c>
    </row>
    <row r="4323" spans="1:3" x14ac:dyDescent="0.3">
      <c r="A4323">
        <f>Clean_Data!F4323*Clean_Data!G4323*(1-Clean_Data!H4323)</f>
        <v>675.41759999999999</v>
      </c>
      <c r="B4323" t="str">
        <f>IF(ROUND(A4323,2)=ROUND(Clean_Data!L4323,2),"OK","ERROR")</f>
        <v>OK</v>
      </c>
      <c r="C4323" s="4">
        <f>ROUND(A4323-Clean_Data!L4323,2)</f>
        <v>0</v>
      </c>
    </row>
    <row r="4324" spans="1:3" x14ac:dyDescent="0.3">
      <c r="A4324">
        <f>Clean_Data!F4324*Clean_Data!G4324*(1-Clean_Data!H4324)</f>
        <v>1615.155</v>
      </c>
      <c r="B4324" t="str">
        <f>IF(ROUND(A4324,2)=ROUND(Clean_Data!L4324,2),"OK","ERROR")</f>
        <v>OK</v>
      </c>
      <c r="C4324" s="4">
        <f>ROUND(A4324-Clean_Data!L4324,2)</f>
        <v>-0.01</v>
      </c>
    </row>
    <row r="4325" spans="1:3" x14ac:dyDescent="0.3">
      <c r="A4325">
        <f>Clean_Data!F4325*Clean_Data!G4325*(1-Clean_Data!H4325)</f>
        <v>260.6268</v>
      </c>
      <c r="B4325" t="str">
        <f>IF(ROUND(A4325,2)=ROUND(Clean_Data!L4325,2),"OK","ERROR")</f>
        <v>OK</v>
      </c>
      <c r="C4325" s="4">
        <f>ROUND(A4325-Clean_Data!L4325,2)</f>
        <v>0</v>
      </c>
    </row>
    <row r="4326" spans="1:3" x14ac:dyDescent="0.3">
      <c r="A4326">
        <f>Clean_Data!F4326*Clean_Data!G4326*(1-Clean_Data!H4326)</f>
        <v>1477.3050000000001</v>
      </c>
      <c r="B4326" t="str">
        <f>IF(ROUND(A4326,2)=ROUND(Clean_Data!L4326,2),"OK","ERROR")</f>
        <v>ERROR</v>
      </c>
      <c r="C4326" s="4">
        <f>ROUND(A4326-Clean_Data!L4326,2)</f>
        <v>0.01</v>
      </c>
    </row>
    <row r="4327" spans="1:3" x14ac:dyDescent="0.3">
      <c r="A4327">
        <f>Clean_Data!F4327*Clean_Data!G4327*(1-Clean_Data!H4327)</f>
        <v>538.09759999999994</v>
      </c>
      <c r="B4327" t="str">
        <f>IF(ROUND(A4327,2)=ROUND(Clean_Data!L4327,2),"OK","ERROR")</f>
        <v>OK</v>
      </c>
      <c r="C4327" s="4">
        <f>ROUND(A4327-Clean_Data!L4327,2)</f>
        <v>0</v>
      </c>
    </row>
    <row r="4328" spans="1:3" x14ac:dyDescent="0.3">
      <c r="A4328">
        <f>Clean_Data!F4328*Clean_Data!G4328*(1-Clean_Data!H4328)</f>
        <v>550.72500000000002</v>
      </c>
      <c r="B4328" t="str">
        <f>IF(ROUND(A4328,2)=ROUND(Clean_Data!L4328,2),"OK","ERROR")</f>
        <v>ERROR</v>
      </c>
      <c r="C4328" s="4">
        <f>ROUND(A4328-Clean_Data!L4328,2)</f>
        <v>0</v>
      </c>
    </row>
    <row r="4329" spans="1:3" x14ac:dyDescent="0.3">
      <c r="A4329">
        <f>Clean_Data!F4329*Clean_Data!G4329*(1-Clean_Data!H4329)</f>
        <v>1134.7850000000001</v>
      </c>
      <c r="B4329" t="str">
        <f>IF(ROUND(A4329,2)=ROUND(Clean_Data!L4329,2),"OK","ERROR")</f>
        <v>OK</v>
      </c>
      <c r="C4329" s="4">
        <f>ROUND(A4329-Clean_Data!L4329,2)</f>
        <v>0</v>
      </c>
    </row>
    <row r="4330" spans="1:3" x14ac:dyDescent="0.3">
      <c r="A4330">
        <f>Clean_Data!F4330*Clean_Data!G4330*(1-Clean_Data!H4330)</f>
        <v>1792.366</v>
      </c>
      <c r="B4330" t="str">
        <f>IF(ROUND(A4330,2)=ROUND(Clean_Data!L4330,2),"OK","ERROR")</f>
        <v>OK</v>
      </c>
      <c r="C4330" s="4">
        <f>ROUND(A4330-Clean_Data!L4330,2)</f>
        <v>0</v>
      </c>
    </row>
    <row r="4331" spans="1:3" x14ac:dyDescent="0.3">
      <c r="A4331">
        <f>Clean_Data!F4331*Clean_Data!G4331*(1-Clean_Data!H4331)</f>
        <v>116.032</v>
      </c>
      <c r="B4331" t="str">
        <f>IF(ROUND(A4331,2)=ROUND(Clean_Data!L4331,2),"OK","ERROR")</f>
        <v>OK</v>
      </c>
      <c r="C4331" s="4">
        <f>ROUND(A4331-Clean_Data!L4331,2)</f>
        <v>0</v>
      </c>
    </row>
    <row r="4332" spans="1:3" x14ac:dyDescent="0.3">
      <c r="A4332">
        <f>Clean_Data!F4332*Clean_Data!G4332*(1-Clean_Data!H4332)</f>
        <v>1673.5409999999999</v>
      </c>
      <c r="B4332" t="str">
        <f>IF(ROUND(A4332,2)=ROUND(Clean_Data!L4332,2),"OK","ERROR")</f>
        <v>OK</v>
      </c>
      <c r="C4332" s="4">
        <f>ROUND(A4332-Clean_Data!L4332,2)</f>
        <v>0</v>
      </c>
    </row>
    <row r="4333" spans="1:3" x14ac:dyDescent="0.3">
      <c r="A4333">
        <f>Clean_Data!F4333*Clean_Data!G4333*(1-Clean_Data!H4333)</f>
        <v>2423.6869999999999</v>
      </c>
      <c r="B4333" t="str">
        <f>IF(ROUND(A4333,2)=ROUND(Clean_Data!L4333,2),"OK","ERROR")</f>
        <v>OK</v>
      </c>
      <c r="C4333" s="4">
        <f>ROUND(A4333-Clean_Data!L4333,2)</f>
        <v>0</v>
      </c>
    </row>
    <row r="4334" spans="1:3" x14ac:dyDescent="0.3">
      <c r="A4334">
        <f>Clean_Data!F4334*Clean_Data!G4334*(1-Clean_Data!H4334)</f>
        <v>2296.0872000000004</v>
      </c>
      <c r="B4334" t="str">
        <f>IF(ROUND(A4334,2)=ROUND(Clean_Data!L4334,2),"OK","ERROR")</f>
        <v>OK</v>
      </c>
      <c r="C4334" s="4">
        <f>ROUND(A4334-Clean_Data!L4334,2)</f>
        <v>0</v>
      </c>
    </row>
    <row r="4335" spans="1:3" x14ac:dyDescent="0.3">
      <c r="A4335">
        <f>Clean_Data!F4335*Clean_Data!G4335*(1-Clean_Data!H4335)</f>
        <v>323.42239999999998</v>
      </c>
      <c r="B4335" t="str">
        <f>IF(ROUND(A4335,2)=ROUND(Clean_Data!L4335,2),"OK","ERROR")</f>
        <v>OK</v>
      </c>
      <c r="C4335" s="4">
        <f>ROUND(A4335-Clean_Data!L4335,2)</f>
        <v>0</v>
      </c>
    </row>
    <row r="4336" spans="1:3" x14ac:dyDescent="0.3">
      <c r="A4336">
        <f>Clean_Data!F4336*Clean_Data!G4336*(1-Clean_Data!H4336)</f>
        <v>1777.769</v>
      </c>
      <c r="B4336" t="str">
        <f>IF(ROUND(A4336,2)=ROUND(Clean_Data!L4336,2),"OK","ERROR")</f>
        <v>OK</v>
      </c>
      <c r="C4336" s="4">
        <f>ROUND(A4336-Clean_Data!L4336,2)</f>
        <v>0</v>
      </c>
    </row>
    <row r="4337" spans="1:3" x14ac:dyDescent="0.3">
      <c r="A4337">
        <f>Clean_Data!F4337*Clean_Data!G4337*(1-Clean_Data!H4337)</f>
        <v>1444.6068</v>
      </c>
      <c r="B4337" t="str">
        <f>IF(ROUND(A4337,2)=ROUND(Clean_Data!L4337,2),"OK","ERROR")</f>
        <v>OK</v>
      </c>
      <c r="C4337" s="4">
        <f>ROUND(A4337-Clean_Data!L4337,2)</f>
        <v>0</v>
      </c>
    </row>
    <row r="4338" spans="1:3" x14ac:dyDescent="0.3">
      <c r="A4338">
        <f>Clean_Data!F4338*Clean_Data!G4338*(1-Clean_Data!H4338)</f>
        <v>480.78360000000004</v>
      </c>
      <c r="B4338" t="str">
        <f>IF(ROUND(A4338,2)=ROUND(Clean_Data!L4338,2),"OK","ERROR")</f>
        <v>OK</v>
      </c>
      <c r="C4338" s="4">
        <f>ROUND(A4338-Clean_Data!L4338,2)</f>
        <v>0</v>
      </c>
    </row>
    <row r="4339" spans="1:3" x14ac:dyDescent="0.3">
      <c r="A4339">
        <f>Clean_Data!F4339*Clean_Data!G4339*(1-Clean_Data!H4339)</f>
        <v>1660.32</v>
      </c>
      <c r="B4339" t="str">
        <f>IF(ROUND(A4339,2)=ROUND(Clean_Data!L4339,2),"OK","ERROR")</f>
        <v>OK</v>
      </c>
      <c r="C4339" s="4">
        <f>ROUND(A4339-Clean_Data!L4339,2)</f>
        <v>0</v>
      </c>
    </row>
    <row r="4340" spans="1:3" x14ac:dyDescent="0.3">
      <c r="A4340">
        <f>Clean_Data!F4340*Clean_Data!G4340*(1-Clean_Data!H4340)</f>
        <v>2779.4171999999999</v>
      </c>
      <c r="B4340" t="str">
        <f>IF(ROUND(A4340,2)=ROUND(Clean_Data!L4340,2),"OK","ERROR")</f>
        <v>OK</v>
      </c>
      <c r="C4340" s="4">
        <f>ROUND(A4340-Clean_Data!L4340,2)</f>
        <v>0</v>
      </c>
    </row>
    <row r="4341" spans="1:3" x14ac:dyDescent="0.3">
      <c r="A4341">
        <f>Clean_Data!F4341*Clean_Data!G4341*(1-Clean_Data!H4341)</f>
        <v>124.78619999999999</v>
      </c>
      <c r="B4341" t="str">
        <f>IF(ROUND(A4341,2)=ROUND(Clean_Data!L4341,2),"OK","ERROR")</f>
        <v>OK</v>
      </c>
      <c r="C4341" s="4">
        <f>ROUND(A4341-Clean_Data!L4341,2)</f>
        <v>0</v>
      </c>
    </row>
    <row r="4342" spans="1:3" x14ac:dyDescent="0.3">
      <c r="A4342">
        <f>Clean_Data!F4342*Clean_Data!G4342*(1-Clean_Data!H4342)</f>
        <v>2025.7080000000001</v>
      </c>
      <c r="B4342" t="str">
        <f>IF(ROUND(A4342,2)=ROUND(Clean_Data!L4342,2),"OK","ERROR")</f>
        <v>OK</v>
      </c>
      <c r="C4342" s="4">
        <f>ROUND(A4342-Clean_Data!L4342,2)</f>
        <v>0</v>
      </c>
    </row>
    <row r="4343" spans="1:3" x14ac:dyDescent="0.3">
      <c r="A4343">
        <f>Clean_Data!F4343*Clean_Data!G4343*(1-Clean_Data!H4343)</f>
        <v>2815.3727999999996</v>
      </c>
      <c r="B4343" t="str">
        <f>IF(ROUND(A4343,2)=ROUND(Clean_Data!L4343,2),"OK","ERROR")</f>
        <v>OK</v>
      </c>
      <c r="C4343" s="4">
        <f>ROUND(A4343-Clean_Data!L4343,2)</f>
        <v>0</v>
      </c>
    </row>
    <row r="4344" spans="1:3" x14ac:dyDescent="0.3">
      <c r="A4344">
        <f>Clean_Data!F4344*Clean_Data!G4344*(1-Clean_Data!H4344)</f>
        <v>1990.3596</v>
      </c>
      <c r="B4344" t="str">
        <f>IF(ROUND(A4344,2)=ROUND(Clean_Data!L4344,2),"OK","ERROR")</f>
        <v>OK</v>
      </c>
      <c r="C4344" s="4">
        <f>ROUND(A4344-Clean_Data!L4344,2)</f>
        <v>0</v>
      </c>
    </row>
    <row r="4345" spans="1:3" x14ac:dyDescent="0.3">
      <c r="A4345">
        <f>Clean_Data!F4345*Clean_Data!G4345*(1-Clean_Data!H4345)</f>
        <v>643.76199999999994</v>
      </c>
      <c r="B4345" t="str">
        <f>IF(ROUND(A4345,2)=ROUND(Clean_Data!L4345,2),"OK","ERROR")</f>
        <v>OK</v>
      </c>
      <c r="C4345" s="4">
        <f>ROUND(A4345-Clean_Data!L4345,2)</f>
        <v>0</v>
      </c>
    </row>
    <row r="4346" spans="1:3" x14ac:dyDescent="0.3">
      <c r="A4346">
        <f>Clean_Data!F4346*Clean_Data!G4346*(1-Clean_Data!H4346)</f>
        <v>958.2700000000001</v>
      </c>
      <c r="B4346" t="str">
        <f>IF(ROUND(A4346,2)=ROUND(Clean_Data!L4346,2),"OK","ERROR")</f>
        <v>OK</v>
      </c>
      <c r="C4346" s="4">
        <f>ROUND(A4346-Clean_Data!L4346,2)</f>
        <v>0</v>
      </c>
    </row>
    <row r="4347" spans="1:3" x14ac:dyDescent="0.3">
      <c r="A4347">
        <f>Clean_Data!F4347*Clean_Data!G4347*(1-Clean_Data!H4347)</f>
        <v>2137.0899999999997</v>
      </c>
      <c r="B4347" t="str">
        <f>IF(ROUND(A4347,2)=ROUND(Clean_Data!L4347,2),"OK","ERROR")</f>
        <v>OK</v>
      </c>
      <c r="C4347" s="4">
        <f>ROUND(A4347-Clean_Data!L4347,2)</f>
        <v>0</v>
      </c>
    </row>
    <row r="4348" spans="1:3" x14ac:dyDescent="0.3">
      <c r="A4348">
        <f>Clean_Data!F4348*Clean_Data!G4348*(1-Clean_Data!H4348)</f>
        <v>1194.2369999999999</v>
      </c>
      <c r="B4348" t="str">
        <f>IF(ROUND(A4348,2)=ROUND(Clean_Data!L4348,2),"OK","ERROR")</f>
        <v>OK</v>
      </c>
      <c r="C4348" s="4">
        <f>ROUND(A4348-Clean_Data!L4348,2)</f>
        <v>0</v>
      </c>
    </row>
    <row r="4349" spans="1:3" x14ac:dyDescent="0.3">
      <c r="A4349">
        <f>Clean_Data!F4349*Clean_Data!G4349*(1-Clean_Data!H4349)</f>
        <v>2027.7749999999999</v>
      </c>
      <c r="B4349" t="str">
        <f>IF(ROUND(A4349,2)=ROUND(Clean_Data!L4349,2),"OK","ERROR")</f>
        <v>OK</v>
      </c>
      <c r="C4349" s="4">
        <f>ROUND(A4349-Clean_Data!L4349,2)</f>
        <v>-0.01</v>
      </c>
    </row>
    <row r="4350" spans="1:3" x14ac:dyDescent="0.3">
      <c r="A4350">
        <f>Clean_Data!F4350*Clean_Data!G4350*(1-Clean_Data!H4350)</f>
        <v>96.130800000000008</v>
      </c>
      <c r="B4350" t="str">
        <f>IF(ROUND(A4350,2)=ROUND(Clean_Data!L4350,2),"OK","ERROR")</f>
        <v>OK</v>
      </c>
      <c r="C4350" s="4">
        <f>ROUND(A4350-Clean_Data!L4350,2)</f>
        <v>0</v>
      </c>
    </row>
    <row r="4351" spans="1:3" x14ac:dyDescent="0.3">
      <c r="A4351">
        <f>Clean_Data!F4351*Clean_Data!G4351*(1-Clean_Data!H4351)</f>
        <v>716.17700000000002</v>
      </c>
      <c r="B4351" t="str">
        <f>IF(ROUND(A4351,2)=ROUND(Clean_Data!L4351,2),"OK","ERROR")</f>
        <v>OK</v>
      </c>
      <c r="C4351" s="4">
        <f>ROUND(A4351-Clean_Data!L4351,2)</f>
        <v>0</v>
      </c>
    </row>
    <row r="4352" spans="1:3" x14ac:dyDescent="0.3">
      <c r="A4352">
        <f>Clean_Data!F4352*Clean_Data!G4352*(1-Clean_Data!H4352)</f>
        <v>1701.1512</v>
      </c>
      <c r="B4352" t="str">
        <f>IF(ROUND(A4352,2)=ROUND(Clean_Data!L4352,2),"OK","ERROR")</f>
        <v>OK</v>
      </c>
      <c r="C4352" s="4">
        <f>ROUND(A4352-Clean_Data!L4352,2)</f>
        <v>0</v>
      </c>
    </row>
    <row r="4353" spans="1:3" x14ac:dyDescent="0.3">
      <c r="A4353">
        <f>Clean_Data!F4353*Clean_Data!G4353*(1-Clean_Data!H4353)</f>
        <v>685.91600000000005</v>
      </c>
      <c r="B4353" t="str">
        <f>IF(ROUND(A4353,2)=ROUND(Clean_Data!L4353,2),"OK","ERROR")</f>
        <v>OK</v>
      </c>
      <c r="C4353" s="4">
        <f>ROUND(A4353-Clean_Data!L4353,2)</f>
        <v>0</v>
      </c>
    </row>
    <row r="4354" spans="1:3" x14ac:dyDescent="0.3">
      <c r="A4354">
        <f>Clean_Data!F4354*Clean_Data!G4354*(1-Clean_Data!H4354)</f>
        <v>1768.5696</v>
      </c>
      <c r="B4354" t="str">
        <f>IF(ROUND(A4354,2)=ROUND(Clean_Data!L4354,2),"OK","ERROR")</f>
        <v>OK</v>
      </c>
      <c r="C4354" s="4">
        <f>ROUND(A4354-Clean_Data!L4354,2)</f>
        <v>0</v>
      </c>
    </row>
    <row r="4355" spans="1:3" x14ac:dyDescent="0.3">
      <c r="A4355">
        <f>Clean_Data!F4355*Clean_Data!G4355*(1-Clean_Data!H4355)</f>
        <v>812.22759999999994</v>
      </c>
      <c r="B4355" t="str">
        <f>IF(ROUND(A4355,2)=ROUND(Clean_Data!L4355,2),"OK","ERROR")</f>
        <v>OK</v>
      </c>
      <c r="C4355" s="4">
        <f>ROUND(A4355-Clean_Data!L4355,2)</f>
        <v>0</v>
      </c>
    </row>
    <row r="4356" spans="1:3" x14ac:dyDescent="0.3">
      <c r="A4356">
        <f>Clean_Data!F4356*Clean_Data!G4356*(1-Clean_Data!H4356)</f>
        <v>417.93570000000005</v>
      </c>
      <c r="B4356" t="str">
        <f>IF(ROUND(A4356,2)=ROUND(Clean_Data!L4356,2),"OK","ERROR")</f>
        <v>OK</v>
      </c>
      <c r="C4356" s="4">
        <f>ROUND(A4356-Clean_Data!L4356,2)</f>
        <v>0</v>
      </c>
    </row>
    <row r="4357" spans="1:3" x14ac:dyDescent="0.3">
      <c r="A4357">
        <f>Clean_Data!F4357*Clean_Data!G4357*(1-Clean_Data!H4357)</f>
        <v>1252.173</v>
      </c>
      <c r="B4357" t="str">
        <f>IF(ROUND(A4357,2)=ROUND(Clean_Data!L4357,2),"OK","ERROR")</f>
        <v>OK</v>
      </c>
      <c r="C4357" s="4">
        <f>ROUND(A4357-Clean_Data!L4357,2)</f>
        <v>0</v>
      </c>
    </row>
    <row r="4358" spans="1:3" x14ac:dyDescent="0.3">
      <c r="A4358">
        <f>Clean_Data!F4358*Clean_Data!G4358*(1-Clean_Data!H4358)</f>
        <v>456.35039999999998</v>
      </c>
      <c r="B4358" t="str">
        <f>IF(ROUND(A4358,2)=ROUND(Clean_Data!L4358,2),"OK","ERROR")</f>
        <v>OK</v>
      </c>
      <c r="C4358" s="4">
        <f>ROUND(A4358-Clean_Data!L4358,2)</f>
        <v>0</v>
      </c>
    </row>
    <row r="4359" spans="1:3" x14ac:dyDescent="0.3">
      <c r="A4359">
        <f>Clean_Data!F4359*Clean_Data!G4359*(1-Clean_Data!H4359)</f>
        <v>750.07169999999996</v>
      </c>
      <c r="B4359" t="str">
        <f>IF(ROUND(A4359,2)=ROUND(Clean_Data!L4359,2),"OK","ERROR")</f>
        <v>OK</v>
      </c>
      <c r="C4359" s="4">
        <f>ROUND(A4359-Clean_Data!L4359,2)</f>
        <v>0</v>
      </c>
    </row>
    <row r="4360" spans="1:3" x14ac:dyDescent="0.3">
      <c r="A4360">
        <f>Clean_Data!F4360*Clean_Data!G4360*(1-Clean_Data!H4360)</f>
        <v>1016.3200000000002</v>
      </c>
      <c r="B4360" t="str">
        <f>IF(ROUND(A4360,2)=ROUND(Clean_Data!L4360,2),"OK","ERROR")</f>
        <v>OK</v>
      </c>
      <c r="C4360" s="4">
        <f>ROUND(A4360-Clean_Data!L4360,2)</f>
        <v>0</v>
      </c>
    </row>
    <row r="4361" spans="1:3" x14ac:dyDescent="0.3">
      <c r="A4361">
        <f>Clean_Data!F4361*Clean_Data!G4361*(1-Clean_Data!H4361)</f>
        <v>1140.1559999999999</v>
      </c>
      <c r="B4361" t="str">
        <f>IF(ROUND(A4361,2)=ROUND(Clean_Data!L4361,2),"OK","ERROR")</f>
        <v>OK</v>
      </c>
      <c r="C4361" s="4">
        <f>ROUND(A4361-Clean_Data!L4361,2)</f>
        <v>0</v>
      </c>
    </row>
    <row r="4362" spans="1:3" x14ac:dyDescent="0.3">
      <c r="A4362">
        <f>Clean_Data!F4362*Clean_Data!G4362*(1-Clean_Data!H4362)</f>
        <v>2054.2340000000004</v>
      </c>
      <c r="B4362" t="str">
        <f>IF(ROUND(A4362,2)=ROUND(Clean_Data!L4362,2),"OK","ERROR")</f>
        <v>OK</v>
      </c>
      <c r="C4362" s="4">
        <f>ROUND(A4362-Clean_Data!L4362,2)</f>
        <v>0</v>
      </c>
    </row>
    <row r="4363" spans="1:3" x14ac:dyDescent="0.3">
      <c r="A4363">
        <f>Clean_Data!F4363*Clean_Data!G4363*(1-Clean_Data!H4363)</f>
        <v>130.43120000000002</v>
      </c>
      <c r="B4363" t="str">
        <f>IF(ROUND(A4363,2)=ROUND(Clean_Data!L4363,2),"OK","ERROR")</f>
        <v>OK</v>
      </c>
      <c r="C4363" s="4">
        <f>ROUND(A4363-Clean_Data!L4363,2)</f>
        <v>0</v>
      </c>
    </row>
    <row r="4364" spans="1:3" x14ac:dyDescent="0.3">
      <c r="A4364">
        <f>Clean_Data!F4364*Clean_Data!G4364*(1-Clean_Data!H4364)</f>
        <v>746.34239999999988</v>
      </c>
      <c r="B4364" t="str">
        <f>IF(ROUND(A4364,2)=ROUND(Clean_Data!L4364,2),"OK","ERROR")</f>
        <v>OK</v>
      </c>
      <c r="C4364" s="4">
        <f>ROUND(A4364-Clean_Data!L4364,2)</f>
        <v>0</v>
      </c>
    </row>
    <row r="4365" spans="1:3" x14ac:dyDescent="0.3">
      <c r="A4365">
        <f>Clean_Data!F4365*Clean_Data!G4365*(1-Clean_Data!H4365)</f>
        <v>379.36</v>
      </c>
      <c r="B4365" t="str">
        <f>IF(ROUND(A4365,2)=ROUND(Clean_Data!L4365,2),"OK","ERROR")</f>
        <v>OK</v>
      </c>
      <c r="C4365" s="4">
        <f>ROUND(A4365-Clean_Data!L4365,2)</f>
        <v>0</v>
      </c>
    </row>
    <row r="4366" spans="1:3" x14ac:dyDescent="0.3">
      <c r="A4366">
        <f>Clean_Data!F4366*Clean_Data!G4366*(1-Clean_Data!H4366)</f>
        <v>575.86649999999997</v>
      </c>
      <c r="B4366" t="str">
        <f>IF(ROUND(A4366,2)=ROUND(Clean_Data!L4366,2),"OK","ERROR")</f>
        <v>OK</v>
      </c>
      <c r="C4366" s="4">
        <f>ROUND(A4366-Clean_Data!L4366,2)</f>
        <v>0</v>
      </c>
    </row>
    <row r="4367" spans="1:3" x14ac:dyDescent="0.3">
      <c r="A4367">
        <f>Clean_Data!F4367*Clean_Data!G4367*(1-Clean_Data!H4367)</f>
        <v>842.38649999999984</v>
      </c>
      <c r="B4367" t="str">
        <f>IF(ROUND(A4367,2)=ROUND(Clean_Data!L4367,2),"OK","ERROR")</f>
        <v>OK</v>
      </c>
      <c r="C4367" s="4">
        <f>ROUND(A4367-Clean_Data!L4367,2)</f>
        <v>0</v>
      </c>
    </row>
    <row r="4368" spans="1:3" x14ac:dyDescent="0.3">
      <c r="A4368">
        <f>Clean_Data!F4368*Clean_Data!G4368*(1-Clean_Data!H4368)</f>
        <v>397.74429999999995</v>
      </c>
      <c r="B4368" t="str">
        <f>IF(ROUND(A4368,2)=ROUND(Clean_Data!L4368,2),"OK","ERROR")</f>
        <v>OK</v>
      </c>
      <c r="C4368" s="4">
        <f>ROUND(A4368-Clean_Data!L4368,2)</f>
        <v>0</v>
      </c>
    </row>
    <row r="4369" spans="1:3" x14ac:dyDescent="0.3">
      <c r="A4369">
        <f>Clean_Data!F4369*Clean_Data!G4369*(1-Clean_Data!H4369)</f>
        <v>726.43649999999991</v>
      </c>
      <c r="B4369" t="str">
        <f>IF(ROUND(A4369,2)=ROUND(Clean_Data!L4369,2),"OK","ERROR")</f>
        <v>OK</v>
      </c>
      <c r="C4369" s="4">
        <f>ROUND(A4369-Clean_Data!L4369,2)</f>
        <v>0</v>
      </c>
    </row>
    <row r="4370" spans="1:3" x14ac:dyDescent="0.3">
      <c r="A4370">
        <f>Clean_Data!F4370*Clean_Data!G4370*(1-Clean_Data!H4370)</f>
        <v>657.33929999999998</v>
      </c>
      <c r="B4370" t="str">
        <f>IF(ROUND(A4370,2)=ROUND(Clean_Data!L4370,2),"OK","ERROR")</f>
        <v>OK</v>
      </c>
      <c r="C4370" s="4">
        <f>ROUND(A4370-Clean_Data!L4370,2)</f>
        <v>0</v>
      </c>
    </row>
    <row r="4371" spans="1:3" x14ac:dyDescent="0.3">
      <c r="A4371">
        <f>Clean_Data!F4371*Clean_Data!G4371*(1-Clean_Data!H4371)</f>
        <v>809.37869999999998</v>
      </c>
      <c r="B4371" t="str">
        <f>IF(ROUND(A4371,2)=ROUND(Clean_Data!L4371,2),"OK","ERROR")</f>
        <v>OK</v>
      </c>
      <c r="C4371" s="4">
        <f>ROUND(A4371-Clean_Data!L4371,2)</f>
        <v>0</v>
      </c>
    </row>
    <row r="4372" spans="1:3" x14ac:dyDescent="0.3">
      <c r="A4372">
        <f>Clean_Data!F4372*Clean_Data!G4372*(1-Clean_Data!H4372)</f>
        <v>678.68999999999994</v>
      </c>
      <c r="B4372" t="str">
        <f>IF(ROUND(A4372,2)=ROUND(Clean_Data!L4372,2),"OK","ERROR")</f>
        <v>OK</v>
      </c>
      <c r="C4372" s="4">
        <f>ROUND(A4372-Clean_Data!L4372,2)</f>
        <v>0</v>
      </c>
    </row>
    <row r="4373" spans="1:3" x14ac:dyDescent="0.3">
      <c r="A4373">
        <f>Clean_Data!F4373*Clean_Data!G4373*(1-Clean_Data!H4373)</f>
        <v>914.42399999999986</v>
      </c>
      <c r="B4373" t="str">
        <f>IF(ROUND(A4373,2)=ROUND(Clean_Data!L4373,2),"OK","ERROR")</f>
        <v>OK</v>
      </c>
      <c r="C4373" s="4">
        <f>ROUND(A4373-Clean_Data!L4373,2)</f>
        <v>0</v>
      </c>
    </row>
    <row r="4374" spans="1:3" x14ac:dyDescent="0.3">
      <c r="A4374">
        <f>Clean_Data!F4374*Clean_Data!G4374*(1-Clean_Data!H4374)</f>
        <v>576.30319999999995</v>
      </c>
      <c r="B4374" t="str">
        <f>IF(ROUND(A4374,2)=ROUND(Clean_Data!L4374,2),"OK","ERROR")</f>
        <v>OK</v>
      </c>
      <c r="C4374" s="4">
        <f>ROUND(A4374-Clean_Data!L4374,2)</f>
        <v>0</v>
      </c>
    </row>
    <row r="4375" spans="1:3" x14ac:dyDescent="0.3">
      <c r="A4375">
        <f>Clean_Data!F4375*Clean_Data!G4375*(1-Clean_Data!H4375)</f>
        <v>1591.8912</v>
      </c>
      <c r="B4375" t="str">
        <f>IF(ROUND(A4375,2)=ROUND(Clean_Data!L4375,2),"OK","ERROR")</f>
        <v>OK</v>
      </c>
      <c r="C4375" s="4">
        <f>ROUND(A4375-Clean_Data!L4375,2)</f>
        <v>0</v>
      </c>
    </row>
    <row r="4376" spans="1:3" x14ac:dyDescent="0.3">
      <c r="A4376">
        <f>Clean_Data!F4376*Clean_Data!G4376*(1-Clean_Data!H4376)</f>
        <v>1734.9560000000001</v>
      </c>
      <c r="B4376" t="str">
        <f>IF(ROUND(A4376,2)=ROUND(Clean_Data!L4376,2),"OK","ERROR")</f>
        <v>OK</v>
      </c>
      <c r="C4376" s="4">
        <f>ROUND(A4376-Clean_Data!L4376,2)</f>
        <v>0</v>
      </c>
    </row>
    <row r="4377" spans="1:3" x14ac:dyDescent="0.3">
      <c r="A4377">
        <f>Clean_Data!F4377*Clean_Data!G4377*(1-Clean_Data!H4377)</f>
        <v>914.7263999999999</v>
      </c>
      <c r="B4377" t="str">
        <f>IF(ROUND(A4377,2)=ROUND(Clean_Data!L4377,2),"OK","ERROR")</f>
        <v>OK</v>
      </c>
      <c r="C4377" s="4">
        <f>ROUND(A4377-Clean_Data!L4377,2)</f>
        <v>0</v>
      </c>
    </row>
    <row r="4378" spans="1:3" x14ac:dyDescent="0.3">
      <c r="A4378">
        <f>Clean_Data!F4378*Clean_Data!G4378*(1-Clean_Data!H4378)</f>
        <v>2551.9679999999998</v>
      </c>
      <c r="B4378" t="str">
        <f>IF(ROUND(A4378,2)=ROUND(Clean_Data!L4378,2),"OK","ERROR")</f>
        <v>OK</v>
      </c>
      <c r="C4378" s="4">
        <f>ROUND(A4378-Clean_Data!L4378,2)</f>
        <v>0</v>
      </c>
    </row>
    <row r="4379" spans="1:3" x14ac:dyDescent="0.3">
      <c r="A4379">
        <f>Clean_Data!F4379*Clean_Data!G4379*(1-Clean_Data!H4379)</f>
        <v>329.48159999999996</v>
      </c>
      <c r="B4379" t="str">
        <f>IF(ROUND(A4379,2)=ROUND(Clean_Data!L4379,2),"OK","ERROR")</f>
        <v>OK</v>
      </c>
      <c r="C4379" s="4">
        <f>ROUND(A4379-Clean_Data!L4379,2)</f>
        <v>0</v>
      </c>
    </row>
    <row r="4380" spans="1:3" x14ac:dyDescent="0.3">
      <c r="A4380">
        <f>Clean_Data!F4380*Clean_Data!G4380*(1-Clean_Data!H4380)</f>
        <v>1047.2634</v>
      </c>
      <c r="B4380" t="str">
        <f>IF(ROUND(A4380,2)=ROUND(Clean_Data!L4380,2),"OK","ERROR")</f>
        <v>OK</v>
      </c>
      <c r="C4380" s="4">
        <f>ROUND(A4380-Clean_Data!L4380,2)</f>
        <v>0</v>
      </c>
    </row>
    <row r="4381" spans="1:3" x14ac:dyDescent="0.3">
      <c r="A4381">
        <f>Clean_Data!F4381*Clean_Data!G4381*(1-Clean_Data!H4381)</f>
        <v>1169.7402</v>
      </c>
      <c r="B4381" t="str">
        <f>IF(ROUND(A4381,2)=ROUND(Clean_Data!L4381,2),"OK","ERROR")</f>
        <v>OK</v>
      </c>
      <c r="C4381" s="4">
        <f>ROUND(A4381-Clean_Data!L4381,2)</f>
        <v>0</v>
      </c>
    </row>
    <row r="4382" spans="1:3" x14ac:dyDescent="0.3">
      <c r="A4382">
        <f>Clean_Data!F4382*Clean_Data!G4382*(1-Clean_Data!H4382)</f>
        <v>1479.8700000000001</v>
      </c>
      <c r="B4382" t="str">
        <f>IF(ROUND(A4382,2)=ROUND(Clean_Data!L4382,2),"OK","ERROR")</f>
        <v>OK</v>
      </c>
      <c r="C4382" s="4">
        <f>ROUND(A4382-Clean_Data!L4382,2)</f>
        <v>0</v>
      </c>
    </row>
    <row r="4383" spans="1:3" x14ac:dyDescent="0.3">
      <c r="A4383">
        <f>Clean_Data!F4383*Clean_Data!G4383*(1-Clean_Data!H4383)</f>
        <v>2047.3578</v>
      </c>
      <c r="B4383" t="str">
        <f>IF(ROUND(A4383,2)=ROUND(Clean_Data!L4383,2),"OK","ERROR")</f>
        <v>OK</v>
      </c>
      <c r="C4383" s="4">
        <f>ROUND(A4383-Clean_Data!L4383,2)</f>
        <v>0</v>
      </c>
    </row>
    <row r="4384" spans="1:3" x14ac:dyDescent="0.3">
      <c r="A4384">
        <f>Clean_Data!F4384*Clean_Data!G4384*(1-Clean_Data!H4384)</f>
        <v>1275.7079999999999</v>
      </c>
      <c r="B4384" t="str">
        <f>IF(ROUND(A4384,2)=ROUND(Clean_Data!L4384,2),"OK","ERROR")</f>
        <v>OK</v>
      </c>
      <c r="C4384" s="4">
        <f>ROUND(A4384-Clean_Data!L4384,2)</f>
        <v>0</v>
      </c>
    </row>
    <row r="4385" spans="1:3" x14ac:dyDescent="0.3">
      <c r="A4385">
        <f>Clean_Data!F4385*Clean_Data!G4385*(1-Clean_Data!H4385)</f>
        <v>1449.846</v>
      </c>
      <c r="B4385" t="str">
        <f>IF(ROUND(A4385,2)=ROUND(Clean_Data!L4385,2),"OK","ERROR")</f>
        <v>OK</v>
      </c>
      <c r="C4385" s="4">
        <f>ROUND(A4385-Clean_Data!L4385,2)</f>
        <v>0</v>
      </c>
    </row>
    <row r="4386" spans="1:3" x14ac:dyDescent="0.3">
      <c r="A4386">
        <f>Clean_Data!F4386*Clean_Data!G4386*(1-Clean_Data!H4386)</f>
        <v>482.71680000000003</v>
      </c>
      <c r="B4386" t="str">
        <f>IF(ROUND(A4386,2)=ROUND(Clean_Data!L4386,2),"OK","ERROR")</f>
        <v>OK</v>
      </c>
      <c r="C4386" s="4">
        <f>ROUND(A4386-Clean_Data!L4386,2)</f>
        <v>0</v>
      </c>
    </row>
    <row r="4387" spans="1:3" x14ac:dyDescent="0.3">
      <c r="A4387">
        <f>Clean_Data!F4387*Clean_Data!G4387*(1-Clean_Data!H4387)</f>
        <v>255.52379999999999</v>
      </c>
      <c r="B4387" t="str">
        <f>IF(ROUND(A4387,2)=ROUND(Clean_Data!L4387,2),"OK","ERROR")</f>
        <v>OK</v>
      </c>
      <c r="C4387" s="4">
        <f>ROUND(A4387-Clean_Data!L4387,2)</f>
        <v>0</v>
      </c>
    </row>
    <row r="4388" spans="1:3" x14ac:dyDescent="0.3">
      <c r="A4388">
        <f>Clean_Data!F4388*Clean_Data!G4388*(1-Clean_Data!H4388)</f>
        <v>250.00899999999996</v>
      </c>
      <c r="B4388" t="str">
        <f>IF(ROUND(A4388,2)=ROUND(Clean_Data!L4388,2),"OK","ERROR")</f>
        <v>OK</v>
      </c>
      <c r="C4388" s="4">
        <f>ROUND(A4388-Clean_Data!L4388,2)</f>
        <v>0</v>
      </c>
    </row>
    <row r="4389" spans="1:3" x14ac:dyDescent="0.3">
      <c r="A4389">
        <f>Clean_Data!F4389*Clean_Data!G4389*(1-Clean_Data!H4389)</f>
        <v>435.18269999999995</v>
      </c>
      <c r="B4389" t="str">
        <f>IF(ROUND(A4389,2)=ROUND(Clean_Data!L4389,2),"OK","ERROR")</f>
        <v>OK</v>
      </c>
      <c r="C4389" s="4">
        <f>ROUND(A4389-Clean_Data!L4389,2)</f>
        <v>0</v>
      </c>
    </row>
    <row r="4390" spans="1:3" x14ac:dyDescent="0.3">
      <c r="A4390">
        <f>Clean_Data!F4390*Clean_Data!G4390*(1-Clean_Data!H4390)</f>
        <v>307.44560000000001</v>
      </c>
      <c r="B4390" t="str">
        <f>IF(ROUND(A4390,2)=ROUND(Clean_Data!L4390,2),"OK","ERROR")</f>
        <v>OK</v>
      </c>
      <c r="C4390" s="4">
        <f>ROUND(A4390-Clean_Data!L4390,2)</f>
        <v>0</v>
      </c>
    </row>
    <row r="4391" spans="1:3" x14ac:dyDescent="0.3">
      <c r="A4391">
        <f>Clean_Data!F4391*Clean_Data!G4391*(1-Clean_Data!H4391)</f>
        <v>486.06599999999992</v>
      </c>
      <c r="B4391" t="str">
        <f>IF(ROUND(A4391,2)=ROUND(Clean_Data!L4391,2),"OK","ERROR")</f>
        <v>OK</v>
      </c>
      <c r="C4391" s="4">
        <f>ROUND(A4391-Clean_Data!L4391,2)</f>
        <v>0</v>
      </c>
    </row>
    <row r="4392" spans="1:3" x14ac:dyDescent="0.3">
      <c r="A4392">
        <f>Clean_Data!F4392*Clean_Data!G4392*(1-Clean_Data!H4392)</f>
        <v>2854.5264000000002</v>
      </c>
      <c r="B4392" t="str">
        <f>IF(ROUND(A4392,2)=ROUND(Clean_Data!L4392,2),"OK","ERROR")</f>
        <v>OK</v>
      </c>
      <c r="C4392" s="4">
        <f>ROUND(A4392-Clean_Data!L4392,2)</f>
        <v>0</v>
      </c>
    </row>
    <row r="4393" spans="1:3" x14ac:dyDescent="0.3">
      <c r="A4393">
        <f>Clean_Data!F4393*Clean_Data!G4393*(1-Clean_Data!H4393)</f>
        <v>62.05319999999999</v>
      </c>
      <c r="B4393" t="str">
        <f>IF(ROUND(A4393,2)=ROUND(Clean_Data!L4393,2),"OK","ERROR")</f>
        <v>OK</v>
      </c>
      <c r="C4393" s="4">
        <f>ROUND(A4393-Clean_Data!L4393,2)</f>
        <v>0</v>
      </c>
    </row>
    <row r="4394" spans="1:3" x14ac:dyDescent="0.3">
      <c r="A4394">
        <f>Clean_Data!F4394*Clean_Data!G4394*(1-Clean_Data!H4394)</f>
        <v>138.76170000000002</v>
      </c>
      <c r="B4394" t="str">
        <f>IF(ROUND(A4394,2)=ROUND(Clean_Data!L4394,2),"OK","ERROR")</f>
        <v>OK</v>
      </c>
      <c r="C4394" s="4">
        <f>ROUND(A4394-Clean_Data!L4394,2)</f>
        <v>0</v>
      </c>
    </row>
    <row r="4395" spans="1:3" x14ac:dyDescent="0.3">
      <c r="A4395">
        <f>Clean_Data!F4395*Clean_Data!G4395*(1-Clean_Data!H4395)</f>
        <v>909.48299999999995</v>
      </c>
      <c r="B4395" t="str">
        <f>IF(ROUND(A4395,2)=ROUND(Clean_Data!L4395,2),"OK","ERROR")</f>
        <v>OK</v>
      </c>
      <c r="C4395" s="4">
        <f>ROUND(A4395-Clean_Data!L4395,2)</f>
        <v>0</v>
      </c>
    </row>
    <row r="4396" spans="1:3" x14ac:dyDescent="0.3">
      <c r="A4396">
        <f>Clean_Data!F4396*Clean_Data!G4396*(1-Clean_Data!H4396)</f>
        <v>283.40519999999998</v>
      </c>
      <c r="B4396" t="str">
        <f>IF(ROUND(A4396,2)=ROUND(Clean_Data!L4396,2),"OK","ERROR")</f>
        <v>OK</v>
      </c>
      <c r="C4396" s="4">
        <f>ROUND(A4396-Clean_Data!L4396,2)</f>
        <v>0</v>
      </c>
    </row>
    <row r="4397" spans="1:3" x14ac:dyDescent="0.3">
      <c r="A4397">
        <f>Clean_Data!F4397*Clean_Data!G4397*(1-Clean_Data!H4397)</f>
        <v>1352.5343999999998</v>
      </c>
      <c r="B4397" t="str">
        <f>IF(ROUND(A4397,2)=ROUND(Clean_Data!L4397,2),"OK","ERROR")</f>
        <v>OK</v>
      </c>
      <c r="C4397" s="4">
        <f>ROUND(A4397-Clean_Data!L4397,2)</f>
        <v>0</v>
      </c>
    </row>
    <row r="4398" spans="1:3" x14ac:dyDescent="0.3">
      <c r="A4398">
        <f>Clean_Data!F4398*Clean_Data!G4398*(1-Clean_Data!H4398)</f>
        <v>1784.9678000000001</v>
      </c>
      <c r="B4398" t="str">
        <f>IF(ROUND(A4398,2)=ROUND(Clean_Data!L4398,2),"OK","ERROR")</f>
        <v>OK</v>
      </c>
      <c r="C4398" s="4">
        <f>ROUND(A4398-Clean_Data!L4398,2)</f>
        <v>0</v>
      </c>
    </row>
    <row r="4399" spans="1:3" x14ac:dyDescent="0.3">
      <c r="A4399">
        <f>Clean_Data!F4399*Clean_Data!G4399*(1-Clean_Data!H4399)</f>
        <v>1032.8999999999999</v>
      </c>
      <c r="B4399" t="str">
        <f>IF(ROUND(A4399,2)=ROUND(Clean_Data!L4399,2),"OK","ERROR")</f>
        <v>OK</v>
      </c>
      <c r="C4399" s="4">
        <f>ROUND(A4399-Clean_Data!L4399,2)</f>
        <v>0</v>
      </c>
    </row>
    <row r="4400" spans="1:3" x14ac:dyDescent="0.3">
      <c r="A4400">
        <f>Clean_Data!F4400*Clean_Data!G4400*(1-Clean_Data!H4400)</f>
        <v>404.16520000000003</v>
      </c>
      <c r="B4400" t="str">
        <f>IF(ROUND(A4400,2)=ROUND(Clean_Data!L4400,2),"OK","ERROR")</f>
        <v>OK</v>
      </c>
      <c r="C4400" s="4">
        <f>ROUND(A4400-Clean_Data!L4400,2)</f>
        <v>0</v>
      </c>
    </row>
    <row r="4401" spans="1:3" x14ac:dyDescent="0.3">
      <c r="A4401">
        <f>Clean_Data!F4401*Clean_Data!G4401*(1-Clean_Data!H4401)</f>
        <v>690.07499999999993</v>
      </c>
      <c r="B4401" t="str">
        <f>IF(ROUND(A4401,2)=ROUND(Clean_Data!L4401,2),"OK","ERROR")</f>
        <v>OK</v>
      </c>
      <c r="C4401" s="4">
        <f>ROUND(A4401-Clean_Data!L4401,2)</f>
        <v>-0.01</v>
      </c>
    </row>
    <row r="4402" spans="1:3" x14ac:dyDescent="0.3">
      <c r="A4402">
        <f>Clean_Data!F4402*Clean_Data!G4402*(1-Clean_Data!H4402)</f>
        <v>1576.6225000000002</v>
      </c>
      <c r="B4402" t="str">
        <f>IF(ROUND(A4402,2)=ROUND(Clean_Data!L4402,2),"OK","ERROR")</f>
        <v>OK</v>
      </c>
      <c r="C4402" s="4">
        <f>ROUND(A4402-Clean_Data!L4402,2)</f>
        <v>0</v>
      </c>
    </row>
    <row r="4403" spans="1:3" x14ac:dyDescent="0.3">
      <c r="A4403">
        <f>Clean_Data!F4403*Clean_Data!G4403*(1-Clean_Data!H4403)</f>
        <v>2079.77</v>
      </c>
      <c r="B4403" t="str">
        <f>IF(ROUND(A4403,2)=ROUND(Clean_Data!L4403,2),"OK","ERROR")</f>
        <v>OK</v>
      </c>
      <c r="C4403" s="4">
        <f>ROUND(A4403-Clean_Data!L4403,2)</f>
        <v>0</v>
      </c>
    </row>
    <row r="4404" spans="1:3" x14ac:dyDescent="0.3">
      <c r="A4404">
        <f>Clean_Data!F4404*Clean_Data!G4404*(1-Clean_Data!H4404)</f>
        <v>697.08149999999989</v>
      </c>
      <c r="B4404" t="str">
        <f>IF(ROUND(A4404,2)=ROUND(Clean_Data!L4404,2),"OK","ERROR")</f>
        <v>OK</v>
      </c>
      <c r="C4404" s="4">
        <f>ROUND(A4404-Clean_Data!L4404,2)</f>
        <v>0</v>
      </c>
    </row>
    <row r="4405" spans="1:3" x14ac:dyDescent="0.3">
      <c r="A4405">
        <f>Clean_Data!F4405*Clean_Data!G4405*(1-Clean_Data!H4405)</f>
        <v>605.55600000000004</v>
      </c>
      <c r="B4405" t="str">
        <f>IF(ROUND(A4405,2)=ROUND(Clean_Data!L4405,2),"OK","ERROR")</f>
        <v>OK</v>
      </c>
      <c r="C4405" s="4">
        <f>ROUND(A4405-Clean_Data!L4405,2)</f>
        <v>0</v>
      </c>
    </row>
    <row r="4406" spans="1:3" x14ac:dyDescent="0.3">
      <c r="A4406">
        <f>Clean_Data!F4406*Clean_Data!G4406*(1-Clean_Data!H4406)</f>
        <v>22.545599999999997</v>
      </c>
      <c r="B4406" t="str">
        <f>IF(ROUND(A4406,2)=ROUND(Clean_Data!L4406,2),"OK","ERROR")</f>
        <v>OK</v>
      </c>
      <c r="C4406" s="4">
        <f>ROUND(A4406-Clean_Data!L4406,2)</f>
        <v>0</v>
      </c>
    </row>
    <row r="4407" spans="1:3" x14ac:dyDescent="0.3">
      <c r="A4407">
        <f>Clean_Data!F4407*Clean_Data!G4407*(1-Clean_Data!H4407)</f>
        <v>1738.4024999999999</v>
      </c>
      <c r="B4407" t="str">
        <f>IF(ROUND(A4407,2)=ROUND(Clean_Data!L4407,2),"OK","ERROR")</f>
        <v>OK</v>
      </c>
      <c r="C4407" s="4">
        <f>ROUND(A4407-Clean_Data!L4407,2)</f>
        <v>0</v>
      </c>
    </row>
    <row r="4408" spans="1:3" x14ac:dyDescent="0.3">
      <c r="A4408">
        <f>Clean_Data!F4408*Clean_Data!G4408*(1-Clean_Data!H4408)</f>
        <v>75.862800000000007</v>
      </c>
      <c r="B4408" t="str">
        <f>IF(ROUND(A4408,2)=ROUND(Clean_Data!L4408,2),"OK","ERROR")</f>
        <v>OK</v>
      </c>
      <c r="C4408" s="4">
        <f>ROUND(A4408-Clean_Data!L4408,2)</f>
        <v>0</v>
      </c>
    </row>
    <row r="4409" spans="1:3" x14ac:dyDescent="0.3">
      <c r="A4409">
        <f>Clean_Data!F4409*Clean_Data!G4409*(1-Clean_Data!H4409)</f>
        <v>1239.7200000000003</v>
      </c>
      <c r="B4409" t="str">
        <f>IF(ROUND(A4409,2)=ROUND(Clean_Data!L4409,2),"OK","ERROR")</f>
        <v>OK</v>
      </c>
      <c r="C4409" s="4">
        <f>ROUND(A4409-Clean_Data!L4409,2)</f>
        <v>0</v>
      </c>
    </row>
    <row r="4410" spans="1:3" x14ac:dyDescent="0.3">
      <c r="A4410">
        <f>Clean_Data!F4410*Clean_Data!G4410*(1-Clean_Data!H4410)</f>
        <v>388.38400000000001</v>
      </c>
      <c r="B4410" t="str">
        <f>IF(ROUND(A4410,2)=ROUND(Clean_Data!L4410,2),"OK","ERROR")</f>
        <v>OK</v>
      </c>
      <c r="C4410" s="4">
        <f>ROUND(A4410-Clean_Data!L4410,2)</f>
        <v>0</v>
      </c>
    </row>
    <row r="4411" spans="1:3" x14ac:dyDescent="0.3">
      <c r="A4411">
        <f>Clean_Data!F4411*Clean_Data!G4411*(1-Clean_Data!H4411)</f>
        <v>1838.3820000000001</v>
      </c>
      <c r="B4411" t="str">
        <f>IF(ROUND(A4411,2)=ROUND(Clean_Data!L4411,2),"OK","ERROR")</f>
        <v>OK</v>
      </c>
      <c r="C4411" s="4">
        <f>ROUND(A4411-Clean_Data!L4411,2)</f>
        <v>0</v>
      </c>
    </row>
    <row r="4412" spans="1:3" x14ac:dyDescent="0.3">
      <c r="A4412">
        <f>Clean_Data!F4412*Clean_Data!G4412*(1-Clean_Data!H4412)</f>
        <v>566.58720000000005</v>
      </c>
      <c r="B4412" t="str">
        <f>IF(ROUND(A4412,2)=ROUND(Clean_Data!L4412,2),"OK","ERROR")</f>
        <v>OK</v>
      </c>
      <c r="C4412" s="4">
        <f>ROUND(A4412-Clean_Data!L4412,2)</f>
        <v>0</v>
      </c>
    </row>
    <row r="4413" spans="1:3" x14ac:dyDescent="0.3">
      <c r="A4413">
        <f>Clean_Data!F4413*Clean_Data!G4413*(1-Clean_Data!H4413)</f>
        <v>1880.6436000000001</v>
      </c>
      <c r="B4413" t="str">
        <f>IF(ROUND(A4413,2)=ROUND(Clean_Data!L4413,2),"OK","ERROR")</f>
        <v>OK</v>
      </c>
      <c r="C4413" s="4">
        <f>ROUND(A4413-Clean_Data!L4413,2)</f>
        <v>0</v>
      </c>
    </row>
    <row r="4414" spans="1:3" x14ac:dyDescent="0.3">
      <c r="A4414">
        <f>Clean_Data!F4414*Clean_Data!G4414*(1-Clean_Data!H4414)</f>
        <v>704.94240000000002</v>
      </c>
      <c r="B4414" t="str">
        <f>IF(ROUND(A4414,2)=ROUND(Clean_Data!L4414,2),"OK","ERROR")</f>
        <v>OK</v>
      </c>
      <c r="C4414" s="4">
        <f>ROUND(A4414-Clean_Data!L4414,2)</f>
        <v>0</v>
      </c>
    </row>
    <row r="4415" spans="1:3" x14ac:dyDescent="0.3">
      <c r="A4415">
        <f>Clean_Data!F4415*Clean_Data!G4415*(1-Clean_Data!H4415)</f>
        <v>945.33659999999998</v>
      </c>
      <c r="B4415" t="str">
        <f>IF(ROUND(A4415,2)=ROUND(Clean_Data!L4415,2),"OK","ERROR")</f>
        <v>OK</v>
      </c>
      <c r="C4415" s="4">
        <f>ROUND(A4415-Clean_Data!L4415,2)</f>
        <v>0</v>
      </c>
    </row>
    <row r="4416" spans="1:3" x14ac:dyDescent="0.3">
      <c r="A4416">
        <f>Clean_Data!F4416*Clean_Data!G4416*(1-Clean_Data!H4416)</f>
        <v>1049.04</v>
      </c>
      <c r="B4416" t="str">
        <f>IF(ROUND(A4416,2)=ROUND(Clean_Data!L4416,2),"OK","ERROR")</f>
        <v>OK</v>
      </c>
      <c r="C4416" s="4">
        <f>ROUND(A4416-Clean_Data!L4416,2)</f>
        <v>0</v>
      </c>
    </row>
    <row r="4417" spans="1:3" x14ac:dyDescent="0.3">
      <c r="A4417">
        <f>Clean_Data!F4417*Clean_Data!G4417*(1-Clean_Data!H4417)</f>
        <v>492.13499999999999</v>
      </c>
      <c r="B4417" t="str">
        <f>IF(ROUND(A4417,2)=ROUND(Clean_Data!L4417,2),"OK","ERROR")</f>
        <v>OK</v>
      </c>
      <c r="C4417" s="4">
        <f>ROUND(A4417-Clean_Data!L4417,2)</f>
        <v>0</v>
      </c>
    </row>
    <row r="4418" spans="1:3" x14ac:dyDescent="0.3">
      <c r="A4418">
        <f>Clean_Data!F4418*Clean_Data!G4418*(1-Clean_Data!H4418)</f>
        <v>2384.91</v>
      </c>
      <c r="B4418" t="str">
        <f>IF(ROUND(A4418,2)=ROUND(Clean_Data!L4418,2),"OK","ERROR")</f>
        <v>OK</v>
      </c>
      <c r="C4418" s="4">
        <f>ROUND(A4418-Clean_Data!L4418,2)</f>
        <v>0</v>
      </c>
    </row>
    <row r="4419" spans="1:3" x14ac:dyDescent="0.3">
      <c r="A4419">
        <f>Clean_Data!F4419*Clean_Data!G4419*(1-Clean_Data!H4419)</f>
        <v>262.11239999999998</v>
      </c>
      <c r="B4419" t="str">
        <f>IF(ROUND(A4419,2)=ROUND(Clean_Data!L4419,2),"OK","ERROR")</f>
        <v>OK</v>
      </c>
      <c r="C4419" s="4">
        <f>ROUND(A4419-Clean_Data!L4419,2)</f>
        <v>0</v>
      </c>
    </row>
    <row r="4420" spans="1:3" x14ac:dyDescent="0.3">
      <c r="A4420">
        <f>Clean_Data!F4420*Clean_Data!G4420*(1-Clean_Data!H4420)</f>
        <v>1989.5984999999996</v>
      </c>
      <c r="B4420" t="str">
        <f>IF(ROUND(A4420,2)=ROUND(Clean_Data!L4420,2),"OK","ERROR")</f>
        <v>OK</v>
      </c>
      <c r="C4420" s="4">
        <f>ROUND(A4420-Clean_Data!L4420,2)</f>
        <v>0</v>
      </c>
    </row>
    <row r="4421" spans="1:3" x14ac:dyDescent="0.3">
      <c r="A4421">
        <f>Clean_Data!F4421*Clean_Data!G4421*(1-Clean_Data!H4421)</f>
        <v>39.909599999999998</v>
      </c>
      <c r="B4421" t="str">
        <f>IF(ROUND(A4421,2)=ROUND(Clean_Data!L4421,2),"OK","ERROR")</f>
        <v>OK</v>
      </c>
      <c r="C4421" s="4">
        <f>ROUND(A4421-Clean_Data!L4421,2)</f>
        <v>0</v>
      </c>
    </row>
    <row r="4422" spans="1:3" x14ac:dyDescent="0.3">
      <c r="A4422">
        <f>Clean_Data!F4422*Clean_Data!G4422*(1-Clean_Data!H4422)</f>
        <v>794.95799999999986</v>
      </c>
      <c r="B4422" t="str">
        <f>IF(ROUND(A4422,2)=ROUND(Clean_Data!L4422,2),"OK","ERROR")</f>
        <v>OK</v>
      </c>
      <c r="C4422" s="4">
        <f>ROUND(A4422-Clean_Data!L4422,2)</f>
        <v>0</v>
      </c>
    </row>
    <row r="4423" spans="1:3" x14ac:dyDescent="0.3">
      <c r="A4423">
        <f>Clean_Data!F4423*Clean_Data!G4423*(1-Clean_Data!H4423)</f>
        <v>269.11679999999996</v>
      </c>
      <c r="B4423" t="str">
        <f>IF(ROUND(A4423,2)=ROUND(Clean_Data!L4423,2),"OK","ERROR")</f>
        <v>OK</v>
      </c>
      <c r="C4423" s="4">
        <f>ROUND(A4423-Clean_Data!L4423,2)</f>
        <v>0</v>
      </c>
    </row>
    <row r="4424" spans="1:3" x14ac:dyDescent="0.3">
      <c r="A4424">
        <f>Clean_Data!F4424*Clean_Data!G4424*(1-Clean_Data!H4424)</f>
        <v>32.002200000000002</v>
      </c>
      <c r="B4424" t="str">
        <f>IF(ROUND(A4424,2)=ROUND(Clean_Data!L4424,2),"OK","ERROR")</f>
        <v>OK</v>
      </c>
      <c r="C4424" s="4">
        <f>ROUND(A4424-Clean_Data!L4424,2)</f>
        <v>0</v>
      </c>
    </row>
    <row r="4425" spans="1:3" x14ac:dyDescent="0.3">
      <c r="A4425">
        <f>Clean_Data!F4425*Clean_Data!G4425*(1-Clean_Data!H4425)</f>
        <v>2700.5495999999998</v>
      </c>
      <c r="B4425" t="str">
        <f>IF(ROUND(A4425,2)=ROUND(Clean_Data!L4425,2),"OK","ERROR")</f>
        <v>OK</v>
      </c>
      <c r="C4425" s="4">
        <f>ROUND(A4425-Clean_Data!L4425,2)</f>
        <v>0</v>
      </c>
    </row>
    <row r="4426" spans="1:3" x14ac:dyDescent="0.3">
      <c r="A4426">
        <f>Clean_Data!F4426*Clean_Data!G4426*(1-Clean_Data!H4426)</f>
        <v>1808.7950000000001</v>
      </c>
      <c r="B4426" t="str">
        <f>IF(ROUND(A4426,2)=ROUND(Clean_Data!L4426,2),"OK","ERROR")</f>
        <v>OK</v>
      </c>
      <c r="C4426" s="4">
        <f>ROUND(A4426-Clean_Data!L4426,2)</f>
        <v>0</v>
      </c>
    </row>
    <row r="4427" spans="1:3" x14ac:dyDescent="0.3">
      <c r="A4427">
        <f>Clean_Data!F4427*Clean_Data!G4427*(1-Clean_Data!H4427)</f>
        <v>2813.7563999999998</v>
      </c>
      <c r="B4427" t="str">
        <f>IF(ROUND(A4427,2)=ROUND(Clean_Data!L4427,2),"OK","ERROR")</f>
        <v>OK</v>
      </c>
      <c r="C4427" s="4">
        <f>ROUND(A4427-Clean_Data!L4427,2)</f>
        <v>0</v>
      </c>
    </row>
    <row r="4428" spans="1:3" x14ac:dyDescent="0.3">
      <c r="A4428">
        <f>Clean_Data!F4428*Clean_Data!G4428*(1-Clean_Data!H4428)</f>
        <v>254.36179999999999</v>
      </c>
      <c r="B4428" t="str">
        <f>IF(ROUND(A4428,2)=ROUND(Clean_Data!L4428,2),"OK","ERROR")</f>
        <v>OK</v>
      </c>
      <c r="C4428" s="4">
        <f>ROUND(A4428-Clean_Data!L4428,2)</f>
        <v>0</v>
      </c>
    </row>
    <row r="4429" spans="1:3" x14ac:dyDescent="0.3">
      <c r="A4429">
        <f>Clean_Data!F4429*Clean_Data!G4429*(1-Clean_Data!H4429)</f>
        <v>500.39080000000001</v>
      </c>
      <c r="B4429" t="str">
        <f>IF(ROUND(A4429,2)=ROUND(Clean_Data!L4429,2),"OK","ERROR")</f>
        <v>OK</v>
      </c>
      <c r="C4429" s="4">
        <f>ROUND(A4429-Clean_Data!L4429,2)</f>
        <v>0</v>
      </c>
    </row>
    <row r="4430" spans="1:3" x14ac:dyDescent="0.3">
      <c r="A4430">
        <f>Clean_Data!F4430*Clean_Data!G4430*(1-Clean_Data!H4430)</f>
        <v>793.14839999999992</v>
      </c>
      <c r="B4430" t="str">
        <f>IF(ROUND(A4430,2)=ROUND(Clean_Data!L4430,2),"OK","ERROR")</f>
        <v>OK</v>
      </c>
      <c r="C4430" s="4">
        <f>ROUND(A4430-Clean_Data!L4430,2)</f>
        <v>0</v>
      </c>
    </row>
    <row r="4431" spans="1:3" x14ac:dyDescent="0.3">
      <c r="A4431">
        <f>Clean_Data!F4431*Clean_Data!G4431*(1-Clean_Data!H4431)</f>
        <v>517.29399999999998</v>
      </c>
      <c r="B4431" t="str">
        <f>IF(ROUND(A4431,2)=ROUND(Clean_Data!L4431,2),"OK","ERROR")</f>
        <v>OK</v>
      </c>
      <c r="C4431" s="4">
        <f>ROUND(A4431-Clean_Data!L4431,2)</f>
        <v>0</v>
      </c>
    </row>
    <row r="4432" spans="1:3" x14ac:dyDescent="0.3">
      <c r="A4432">
        <f>Clean_Data!F4432*Clean_Data!G4432*(1-Clean_Data!H4432)</f>
        <v>359.49899999999997</v>
      </c>
      <c r="B4432" t="str">
        <f>IF(ROUND(A4432,2)=ROUND(Clean_Data!L4432,2),"OK","ERROR")</f>
        <v>OK</v>
      </c>
      <c r="C4432" s="4">
        <f>ROUND(A4432-Clean_Data!L4432,2)</f>
        <v>0</v>
      </c>
    </row>
    <row r="4433" spans="1:3" x14ac:dyDescent="0.3">
      <c r="A4433">
        <f>Clean_Data!F4433*Clean_Data!G4433*(1-Clean_Data!H4433)</f>
        <v>2430.9810000000002</v>
      </c>
      <c r="B4433" t="str">
        <f>IF(ROUND(A4433,2)=ROUND(Clean_Data!L4433,2),"OK","ERROR")</f>
        <v>OK</v>
      </c>
      <c r="C4433" s="4">
        <f>ROUND(A4433-Clean_Data!L4433,2)</f>
        <v>0</v>
      </c>
    </row>
    <row r="4434" spans="1:3" x14ac:dyDescent="0.3">
      <c r="A4434">
        <f>Clean_Data!F4434*Clean_Data!G4434*(1-Clean_Data!H4434)</f>
        <v>359.46659999999997</v>
      </c>
      <c r="B4434" t="str">
        <f>IF(ROUND(A4434,2)=ROUND(Clean_Data!L4434,2),"OK","ERROR")</f>
        <v>OK</v>
      </c>
      <c r="C4434" s="4">
        <f>ROUND(A4434-Clean_Data!L4434,2)</f>
        <v>0</v>
      </c>
    </row>
    <row r="4435" spans="1:3" x14ac:dyDescent="0.3">
      <c r="A4435">
        <f>Clean_Data!F4435*Clean_Data!G4435*(1-Clean_Data!H4435)</f>
        <v>3171.2352000000001</v>
      </c>
      <c r="B4435" t="str">
        <f>IF(ROUND(A4435,2)=ROUND(Clean_Data!L4435,2),"OK","ERROR")</f>
        <v>OK</v>
      </c>
      <c r="C4435" s="4">
        <f>ROUND(A4435-Clean_Data!L4435,2)</f>
        <v>0</v>
      </c>
    </row>
    <row r="4436" spans="1:3" x14ac:dyDescent="0.3">
      <c r="A4436">
        <f>Clean_Data!F4436*Clean_Data!G4436*(1-Clean_Data!H4436)</f>
        <v>1187.5519999999999</v>
      </c>
      <c r="B4436" t="str">
        <f>IF(ROUND(A4436,2)=ROUND(Clean_Data!L4436,2),"OK","ERROR")</f>
        <v>OK</v>
      </c>
      <c r="C4436" s="4">
        <f>ROUND(A4436-Clean_Data!L4436,2)</f>
        <v>0</v>
      </c>
    </row>
    <row r="4437" spans="1:3" x14ac:dyDescent="0.3">
      <c r="A4437">
        <f>Clean_Data!F4437*Clean_Data!G4437*(1-Clean_Data!H4437)</f>
        <v>275.0754</v>
      </c>
      <c r="B4437" t="str">
        <f>IF(ROUND(A4437,2)=ROUND(Clean_Data!L4437,2),"OK","ERROR")</f>
        <v>OK</v>
      </c>
      <c r="C4437" s="4">
        <f>ROUND(A4437-Clean_Data!L4437,2)</f>
        <v>0</v>
      </c>
    </row>
    <row r="4438" spans="1:3" x14ac:dyDescent="0.3">
      <c r="A4438">
        <f>Clean_Data!F4438*Clean_Data!G4438*(1-Clean_Data!H4438)</f>
        <v>215.68919999999997</v>
      </c>
      <c r="B4438" t="str">
        <f>IF(ROUND(A4438,2)=ROUND(Clean_Data!L4438,2),"OK","ERROR")</f>
        <v>OK</v>
      </c>
      <c r="C4438" s="4">
        <f>ROUND(A4438-Clean_Data!L4438,2)</f>
        <v>0</v>
      </c>
    </row>
    <row r="4439" spans="1:3" x14ac:dyDescent="0.3">
      <c r="A4439">
        <f>Clean_Data!F4439*Clean_Data!G4439*(1-Clean_Data!H4439)</f>
        <v>381.35160000000002</v>
      </c>
      <c r="B4439" t="str">
        <f>IF(ROUND(A4439,2)=ROUND(Clean_Data!L4439,2),"OK","ERROR")</f>
        <v>OK</v>
      </c>
      <c r="C4439" s="4">
        <f>ROUND(A4439-Clean_Data!L4439,2)</f>
        <v>0</v>
      </c>
    </row>
    <row r="4440" spans="1:3" x14ac:dyDescent="0.3">
      <c r="A4440">
        <f>Clean_Data!F4440*Clean_Data!G4440*(1-Clean_Data!H4440)</f>
        <v>1411.2575999999999</v>
      </c>
      <c r="B4440" t="str">
        <f>IF(ROUND(A4440,2)=ROUND(Clean_Data!L4440,2),"OK","ERROR")</f>
        <v>OK</v>
      </c>
      <c r="C4440" s="4">
        <f>ROUND(A4440-Clean_Data!L4440,2)</f>
        <v>0</v>
      </c>
    </row>
    <row r="4441" spans="1:3" x14ac:dyDescent="0.3">
      <c r="A4441">
        <f>Clean_Data!F4441*Clean_Data!G4441*(1-Clean_Data!H4441)</f>
        <v>607.78399999999999</v>
      </c>
      <c r="B4441" t="str">
        <f>IF(ROUND(A4441,2)=ROUND(Clean_Data!L4441,2),"OK","ERROR")</f>
        <v>OK</v>
      </c>
      <c r="C4441" s="4">
        <f>ROUND(A4441-Clean_Data!L4441,2)</f>
        <v>0</v>
      </c>
    </row>
    <row r="4442" spans="1:3" x14ac:dyDescent="0.3">
      <c r="A4442">
        <f>Clean_Data!F4442*Clean_Data!G4442*(1-Clean_Data!H4442)</f>
        <v>563.42600000000004</v>
      </c>
      <c r="B4442" t="str">
        <f>IF(ROUND(A4442,2)=ROUND(Clean_Data!L4442,2),"OK","ERROR")</f>
        <v>OK</v>
      </c>
      <c r="C4442" s="4">
        <f>ROUND(A4442-Clean_Data!L4442,2)</f>
        <v>0</v>
      </c>
    </row>
    <row r="4443" spans="1:3" x14ac:dyDescent="0.3">
      <c r="A4443">
        <f>Clean_Data!F4443*Clean_Data!G4443*(1-Clean_Data!H4443)</f>
        <v>1263.9380000000001</v>
      </c>
      <c r="B4443" t="str">
        <f>IF(ROUND(A4443,2)=ROUND(Clean_Data!L4443,2),"OK","ERROR")</f>
        <v>OK</v>
      </c>
      <c r="C4443" s="4">
        <f>ROUND(A4443-Clean_Data!L4443,2)</f>
        <v>0</v>
      </c>
    </row>
    <row r="4444" spans="1:3" x14ac:dyDescent="0.3">
      <c r="A4444">
        <f>Clean_Data!F4444*Clean_Data!G4444*(1-Clean_Data!H4444)</f>
        <v>683.53120000000001</v>
      </c>
      <c r="B4444" t="str">
        <f>IF(ROUND(A4444,2)=ROUND(Clean_Data!L4444,2),"OK","ERROR")</f>
        <v>OK</v>
      </c>
      <c r="C4444" s="4">
        <f>ROUND(A4444-Clean_Data!L4444,2)</f>
        <v>0</v>
      </c>
    </row>
    <row r="4445" spans="1:3" x14ac:dyDescent="0.3">
      <c r="A4445">
        <f>Clean_Data!F4445*Clean_Data!G4445*(1-Clean_Data!H4445)</f>
        <v>276.64000000000004</v>
      </c>
      <c r="B4445" t="str">
        <f>IF(ROUND(A4445,2)=ROUND(Clean_Data!L4445,2),"OK","ERROR")</f>
        <v>OK</v>
      </c>
      <c r="C4445" s="4">
        <f>ROUND(A4445-Clean_Data!L4445,2)</f>
        <v>0</v>
      </c>
    </row>
    <row r="4446" spans="1:3" x14ac:dyDescent="0.3">
      <c r="A4446">
        <f>Clean_Data!F4446*Clean_Data!G4446*(1-Clean_Data!H4446)</f>
        <v>322.32420000000002</v>
      </c>
      <c r="B4446" t="str">
        <f>IF(ROUND(A4446,2)=ROUND(Clean_Data!L4446,2),"OK","ERROR")</f>
        <v>OK</v>
      </c>
      <c r="C4446" s="4">
        <f>ROUND(A4446-Clean_Data!L4446,2)</f>
        <v>0</v>
      </c>
    </row>
    <row r="4447" spans="1:3" x14ac:dyDescent="0.3">
      <c r="A4447">
        <f>Clean_Data!F4447*Clean_Data!G4447*(1-Clean_Data!H4447)</f>
        <v>375.4076</v>
      </c>
      <c r="B4447" t="str">
        <f>IF(ROUND(A4447,2)=ROUND(Clean_Data!L4447,2),"OK","ERROR")</f>
        <v>OK</v>
      </c>
      <c r="C4447" s="4">
        <f>ROUND(A4447-Clean_Data!L4447,2)</f>
        <v>0</v>
      </c>
    </row>
    <row r="4448" spans="1:3" x14ac:dyDescent="0.3">
      <c r="A4448">
        <f>Clean_Data!F4448*Clean_Data!G4448*(1-Clean_Data!H4448)</f>
        <v>93.861599999999996</v>
      </c>
      <c r="B4448" t="str">
        <f>IF(ROUND(A4448,2)=ROUND(Clean_Data!L4448,2),"OK","ERROR")</f>
        <v>OK</v>
      </c>
      <c r="C4448" s="4">
        <f>ROUND(A4448-Clean_Data!L4448,2)</f>
        <v>0</v>
      </c>
    </row>
    <row r="4449" spans="1:3" x14ac:dyDescent="0.3">
      <c r="A4449">
        <f>Clean_Data!F4449*Clean_Data!G4449*(1-Clean_Data!H4449)</f>
        <v>364.83800000000002</v>
      </c>
      <c r="B4449" t="str">
        <f>IF(ROUND(A4449,2)=ROUND(Clean_Data!L4449,2),"OK","ERROR")</f>
        <v>OK</v>
      </c>
      <c r="C4449" s="4">
        <f>ROUND(A4449-Clean_Data!L4449,2)</f>
        <v>0</v>
      </c>
    </row>
    <row r="4450" spans="1:3" x14ac:dyDescent="0.3">
      <c r="A4450">
        <f>Clean_Data!F4450*Clean_Data!G4450*(1-Clean_Data!H4450)</f>
        <v>1950.48</v>
      </c>
      <c r="B4450" t="str">
        <f>IF(ROUND(A4450,2)=ROUND(Clean_Data!L4450,2),"OK","ERROR")</f>
        <v>OK</v>
      </c>
      <c r="C4450" s="4">
        <f>ROUND(A4450-Clean_Data!L4450,2)</f>
        <v>0</v>
      </c>
    </row>
    <row r="4451" spans="1:3" x14ac:dyDescent="0.3">
      <c r="A4451">
        <f>Clean_Data!F4451*Clean_Data!G4451*(1-Clean_Data!H4451)</f>
        <v>2087.2590000000005</v>
      </c>
      <c r="B4451" t="str">
        <f>IF(ROUND(A4451,2)=ROUND(Clean_Data!L4451,2),"OK","ERROR")</f>
        <v>OK</v>
      </c>
      <c r="C4451" s="4">
        <f>ROUND(A4451-Clean_Data!L4451,2)</f>
        <v>0</v>
      </c>
    </row>
    <row r="4452" spans="1:3" x14ac:dyDescent="0.3">
      <c r="A4452">
        <f>Clean_Data!F4452*Clean_Data!G4452*(1-Clean_Data!H4452)</f>
        <v>3467.6723999999999</v>
      </c>
      <c r="B4452" t="str">
        <f>IF(ROUND(A4452,2)=ROUND(Clean_Data!L4452,2),"OK","ERROR")</f>
        <v>OK</v>
      </c>
      <c r="C4452" s="4">
        <f>ROUND(A4452-Clean_Data!L4452,2)</f>
        <v>0</v>
      </c>
    </row>
    <row r="4453" spans="1:3" x14ac:dyDescent="0.3">
      <c r="A4453">
        <f>Clean_Data!F4453*Clean_Data!G4453*(1-Clean_Data!H4453)</f>
        <v>1092.5735999999999</v>
      </c>
      <c r="B4453" t="str">
        <f>IF(ROUND(A4453,2)=ROUND(Clean_Data!L4453,2),"OK","ERROR")</f>
        <v>OK</v>
      </c>
      <c r="C4453" s="4">
        <f>ROUND(A4453-Clean_Data!L4453,2)</f>
        <v>0</v>
      </c>
    </row>
    <row r="4454" spans="1:3" x14ac:dyDescent="0.3">
      <c r="A4454">
        <f>Clean_Data!F4454*Clean_Data!G4454*(1-Clean_Data!H4454)</f>
        <v>345.57030000000003</v>
      </c>
      <c r="B4454" t="str">
        <f>IF(ROUND(A4454,2)=ROUND(Clean_Data!L4454,2),"OK","ERROR")</f>
        <v>OK</v>
      </c>
      <c r="C4454" s="4">
        <f>ROUND(A4454-Clean_Data!L4454,2)</f>
        <v>0</v>
      </c>
    </row>
    <row r="4455" spans="1:3" x14ac:dyDescent="0.3">
      <c r="A4455">
        <f>Clean_Data!F4455*Clean_Data!G4455*(1-Clean_Data!H4455)</f>
        <v>398.66309999999993</v>
      </c>
      <c r="B4455" t="str">
        <f>IF(ROUND(A4455,2)=ROUND(Clean_Data!L4455,2),"OK","ERROR")</f>
        <v>OK</v>
      </c>
      <c r="C4455" s="4">
        <f>ROUND(A4455-Clean_Data!L4455,2)</f>
        <v>0</v>
      </c>
    </row>
    <row r="4456" spans="1:3" x14ac:dyDescent="0.3">
      <c r="A4456">
        <f>Clean_Data!F4456*Clean_Data!G4456*(1-Clean_Data!H4456)</f>
        <v>417.9348</v>
      </c>
      <c r="B4456" t="str">
        <f>IF(ROUND(A4456,2)=ROUND(Clean_Data!L4456,2),"OK","ERROR")</f>
        <v>OK</v>
      </c>
      <c r="C4456" s="4">
        <f>ROUND(A4456-Clean_Data!L4456,2)</f>
        <v>0</v>
      </c>
    </row>
    <row r="4457" spans="1:3" x14ac:dyDescent="0.3">
      <c r="A4457">
        <f>Clean_Data!F4457*Clean_Data!G4457*(1-Clean_Data!H4457)</f>
        <v>95.4666</v>
      </c>
      <c r="B4457" t="str">
        <f>IF(ROUND(A4457,2)=ROUND(Clean_Data!L4457,2),"OK","ERROR")</f>
        <v>OK</v>
      </c>
      <c r="C4457" s="4">
        <f>ROUND(A4457-Clean_Data!L4457,2)</f>
        <v>0</v>
      </c>
    </row>
    <row r="4458" spans="1:3" x14ac:dyDescent="0.3">
      <c r="A4458">
        <f>Clean_Data!F4458*Clean_Data!G4458*(1-Clean_Data!H4458)</f>
        <v>1737.9180000000001</v>
      </c>
      <c r="B4458" t="str">
        <f>IF(ROUND(A4458,2)=ROUND(Clean_Data!L4458,2),"OK","ERROR")</f>
        <v>OK</v>
      </c>
      <c r="C4458" s="4">
        <f>ROUND(A4458-Clean_Data!L4458,2)</f>
        <v>0</v>
      </c>
    </row>
    <row r="4459" spans="1:3" x14ac:dyDescent="0.3">
      <c r="A4459">
        <f>Clean_Data!F4459*Clean_Data!G4459*(1-Clean_Data!H4459)</f>
        <v>120.51899999999998</v>
      </c>
      <c r="B4459" t="str">
        <f>IF(ROUND(A4459,2)=ROUND(Clean_Data!L4459,2),"OK","ERROR")</f>
        <v>OK</v>
      </c>
      <c r="C4459" s="4">
        <f>ROUND(A4459-Clean_Data!L4459,2)</f>
        <v>0</v>
      </c>
    </row>
    <row r="4460" spans="1:3" x14ac:dyDescent="0.3">
      <c r="A4460">
        <f>Clean_Data!F4460*Clean_Data!G4460*(1-Clean_Data!H4460)</f>
        <v>1396.9392</v>
      </c>
      <c r="B4460" t="str">
        <f>IF(ROUND(A4460,2)=ROUND(Clean_Data!L4460,2),"OK","ERROR")</f>
        <v>OK</v>
      </c>
      <c r="C4460" s="4">
        <f>ROUND(A4460-Clean_Data!L4460,2)</f>
        <v>0</v>
      </c>
    </row>
    <row r="4461" spans="1:3" x14ac:dyDescent="0.3">
      <c r="A4461">
        <f>Clean_Data!F4461*Clean_Data!G4461*(1-Clean_Data!H4461)</f>
        <v>441.23520000000002</v>
      </c>
      <c r="B4461" t="str">
        <f>IF(ROUND(A4461,2)=ROUND(Clean_Data!L4461,2),"OK","ERROR")</f>
        <v>OK</v>
      </c>
      <c r="C4461" s="4">
        <f>ROUND(A4461-Clean_Data!L4461,2)</f>
        <v>0</v>
      </c>
    </row>
    <row r="4462" spans="1:3" x14ac:dyDescent="0.3">
      <c r="A4462">
        <f>Clean_Data!F4462*Clean_Data!G4462*(1-Clean_Data!H4462)</f>
        <v>269.15069999999997</v>
      </c>
      <c r="B4462" t="str">
        <f>IF(ROUND(A4462,2)=ROUND(Clean_Data!L4462,2),"OK","ERROR")</f>
        <v>OK</v>
      </c>
      <c r="C4462" s="4">
        <f>ROUND(A4462-Clean_Data!L4462,2)</f>
        <v>0</v>
      </c>
    </row>
    <row r="4463" spans="1:3" x14ac:dyDescent="0.3">
      <c r="A4463">
        <f>Clean_Data!F4463*Clean_Data!G4463*(1-Clean_Data!H4463)</f>
        <v>2000.7584999999997</v>
      </c>
      <c r="B4463" t="str">
        <f>IF(ROUND(A4463,2)=ROUND(Clean_Data!L4463,2),"OK","ERROR")</f>
        <v>OK</v>
      </c>
      <c r="C4463" s="4">
        <f>ROUND(A4463-Clean_Data!L4463,2)</f>
        <v>0</v>
      </c>
    </row>
    <row r="4464" spans="1:3" x14ac:dyDescent="0.3">
      <c r="A4464">
        <f>Clean_Data!F4464*Clean_Data!G4464*(1-Clean_Data!H4464)</f>
        <v>648.61379999999997</v>
      </c>
      <c r="B4464" t="str">
        <f>IF(ROUND(A4464,2)=ROUND(Clean_Data!L4464,2),"OK","ERROR")</f>
        <v>OK</v>
      </c>
      <c r="C4464" s="4">
        <f>ROUND(A4464-Clean_Data!L4464,2)</f>
        <v>0</v>
      </c>
    </row>
    <row r="4465" spans="1:3" x14ac:dyDescent="0.3">
      <c r="A4465">
        <f>Clean_Data!F4465*Clean_Data!G4465*(1-Clean_Data!H4465)</f>
        <v>367.02119999999996</v>
      </c>
      <c r="B4465" t="str">
        <f>IF(ROUND(A4465,2)=ROUND(Clean_Data!L4465,2),"OK","ERROR")</f>
        <v>OK</v>
      </c>
      <c r="C4465" s="4">
        <f>ROUND(A4465-Clean_Data!L4465,2)</f>
        <v>0</v>
      </c>
    </row>
    <row r="4466" spans="1:3" x14ac:dyDescent="0.3">
      <c r="A4466">
        <f>Clean_Data!F4466*Clean_Data!G4466*(1-Clean_Data!H4466)</f>
        <v>1552.9159999999999</v>
      </c>
      <c r="B4466" t="str">
        <f>IF(ROUND(A4466,2)=ROUND(Clean_Data!L4466,2),"OK","ERROR")</f>
        <v>OK</v>
      </c>
      <c r="C4466" s="4">
        <f>ROUND(A4466-Clean_Data!L4466,2)</f>
        <v>0</v>
      </c>
    </row>
    <row r="4467" spans="1:3" x14ac:dyDescent="0.3">
      <c r="A4467">
        <f>Clean_Data!F4467*Clean_Data!G4467*(1-Clean_Data!H4467)</f>
        <v>678.11599999999999</v>
      </c>
      <c r="B4467" t="str">
        <f>IF(ROUND(A4467,2)=ROUND(Clean_Data!L4467,2),"OK","ERROR")</f>
        <v>OK</v>
      </c>
      <c r="C4467" s="4">
        <f>ROUND(A4467-Clean_Data!L4467,2)</f>
        <v>0</v>
      </c>
    </row>
    <row r="4468" spans="1:3" x14ac:dyDescent="0.3">
      <c r="A4468">
        <f>Clean_Data!F4468*Clean_Data!G4468*(1-Clean_Data!H4468)</f>
        <v>1423.3295999999998</v>
      </c>
      <c r="B4468" t="str">
        <f>IF(ROUND(A4468,2)=ROUND(Clean_Data!L4468,2),"OK","ERROR")</f>
        <v>OK</v>
      </c>
      <c r="C4468" s="4">
        <f>ROUND(A4468-Clean_Data!L4468,2)</f>
        <v>0</v>
      </c>
    </row>
    <row r="4469" spans="1:3" x14ac:dyDescent="0.3">
      <c r="A4469">
        <f>Clean_Data!F4469*Clean_Data!G4469*(1-Clean_Data!H4469)</f>
        <v>204.47909999999999</v>
      </c>
      <c r="B4469" t="str">
        <f>IF(ROUND(A4469,2)=ROUND(Clean_Data!L4469,2),"OK","ERROR")</f>
        <v>OK</v>
      </c>
      <c r="C4469" s="4">
        <f>ROUND(A4469-Clean_Data!L4469,2)</f>
        <v>0</v>
      </c>
    </row>
    <row r="4470" spans="1:3" x14ac:dyDescent="0.3">
      <c r="A4470">
        <f>Clean_Data!F4470*Clean_Data!G4470*(1-Clean_Data!H4470)</f>
        <v>1735.6403999999998</v>
      </c>
      <c r="B4470" t="str">
        <f>IF(ROUND(A4470,2)=ROUND(Clean_Data!L4470,2),"OK","ERROR")</f>
        <v>OK</v>
      </c>
      <c r="C4470" s="4">
        <f>ROUND(A4470-Clean_Data!L4470,2)</f>
        <v>0</v>
      </c>
    </row>
    <row r="4471" spans="1:3" x14ac:dyDescent="0.3">
      <c r="A4471">
        <f>Clean_Data!F4471*Clean_Data!G4471*(1-Clean_Data!H4471)</f>
        <v>1167.7819999999999</v>
      </c>
      <c r="B4471" t="str">
        <f>IF(ROUND(A4471,2)=ROUND(Clean_Data!L4471,2),"OK","ERROR")</f>
        <v>OK</v>
      </c>
      <c r="C4471" s="4">
        <f>ROUND(A4471-Clean_Data!L4471,2)</f>
        <v>0</v>
      </c>
    </row>
    <row r="4472" spans="1:3" x14ac:dyDescent="0.3">
      <c r="A4472">
        <f>Clean_Data!F4472*Clean_Data!G4472*(1-Clean_Data!H4472)</f>
        <v>1619.8439999999998</v>
      </c>
      <c r="B4472" t="str">
        <f>IF(ROUND(A4472,2)=ROUND(Clean_Data!L4472,2),"OK","ERROR")</f>
        <v>OK</v>
      </c>
      <c r="C4472" s="4">
        <f>ROUND(A4472-Clean_Data!L4472,2)</f>
        <v>0</v>
      </c>
    </row>
    <row r="4473" spans="1:3" x14ac:dyDescent="0.3">
      <c r="A4473">
        <f>Clean_Data!F4473*Clean_Data!G4473*(1-Clean_Data!H4473)</f>
        <v>631.0462</v>
      </c>
      <c r="B4473" t="str">
        <f>IF(ROUND(A4473,2)=ROUND(Clean_Data!L4473,2),"OK","ERROR")</f>
        <v>OK</v>
      </c>
      <c r="C4473" s="4">
        <f>ROUND(A4473-Clean_Data!L4473,2)</f>
        <v>0</v>
      </c>
    </row>
    <row r="4474" spans="1:3" x14ac:dyDescent="0.3">
      <c r="A4474">
        <f>Clean_Data!F4474*Clean_Data!G4474*(1-Clean_Data!H4474)</f>
        <v>152.57</v>
      </c>
      <c r="B4474" t="str">
        <f>IF(ROUND(A4474,2)=ROUND(Clean_Data!L4474,2),"OK","ERROR")</f>
        <v>OK</v>
      </c>
      <c r="C4474" s="4">
        <f>ROUND(A4474-Clean_Data!L4474,2)</f>
        <v>0</v>
      </c>
    </row>
    <row r="4475" spans="1:3" x14ac:dyDescent="0.3">
      <c r="A4475">
        <f>Clean_Data!F4475*Clean_Data!G4475*(1-Clean_Data!H4475)</f>
        <v>1823.48</v>
      </c>
      <c r="B4475" t="str">
        <f>IF(ROUND(A4475,2)=ROUND(Clean_Data!L4475,2),"OK","ERROR")</f>
        <v>OK</v>
      </c>
      <c r="C4475" s="4">
        <f>ROUND(A4475-Clean_Data!L4475,2)</f>
        <v>0</v>
      </c>
    </row>
    <row r="4476" spans="1:3" x14ac:dyDescent="0.3">
      <c r="A4476">
        <f>Clean_Data!F4476*Clean_Data!G4476*(1-Clean_Data!H4476)</f>
        <v>1282.2504000000001</v>
      </c>
      <c r="B4476" t="str">
        <f>IF(ROUND(A4476,2)=ROUND(Clean_Data!L4476,2),"OK","ERROR")</f>
        <v>OK</v>
      </c>
      <c r="C4476" s="4">
        <f>ROUND(A4476-Clean_Data!L4476,2)</f>
        <v>0</v>
      </c>
    </row>
    <row r="4477" spans="1:3" x14ac:dyDescent="0.3">
      <c r="A4477">
        <f>Clean_Data!F4477*Clean_Data!G4477*(1-Clean_Data!H4477)</f>
        <v>1756.2467999999999</v>
      </c>
      <c r="B4477" t="str">
        <f>IF(ROUND(A4477,2)=ROUND(Clean_Data!L4477,2),"OK","ERROR")</f>
        <v>OK</v>
      </c>
      <c r="C4477" s="4">
        <f>ROUND(A4477-Clean_Data!L4477,2)</f>
        <v>0</v>
      </c>
    </row>
    <row r="4478" spans="1:3" x14ac:dyDescent="0.3">
      <c r="A4478">
        <f>Clean_Data!F4478*Clean_Data!G4478*(1-Clean_Data!H4478)</f>
        <v>890.0859999999999</v>
      </c>
      <c r="B4478" t="str">
        <f>IF(ROUND(A4478,2)=ROUND(Clean_Data!L4478,2),"OK","ERROR")</f>
        <v>OK</v>
      </c>
      <c r="C4478" s="4">
        <f>ROUND(A4478-Clean_Data!L4478,2)</f>
        <v>0</v>
      </c>
    </row>
    <row r="4479" spans="1:3" x14ac:dyDescent="0.3">
      <c r="A4479">
        <f>Clean_Data!F4479*Clean_Data!G4479*(1-Clean_Data!H4479)</f>
        <v>842.25079999999991</v>
      </c>
      <c r="B4479" t="str">
        <f>IF(ROUND(A4479,2)=ROUND(Clean_Data!L4479,2),"OK","ERROR")</f>
        <v>OK</v>
      </c>
      <c r="C4479" s="4">
        <f>ROUND(A4479-Clean_Data!L4479,2)</f>
        <v>0</v>
      </c>
    </row>
    <row r="4480" spans="1:3" x14ac:dyDescent="0.3">
      <c r="A4480">
        <f>Clean_Data!F4480*Clean_Data!G4480*(1-Clean_Data!H4480)</f>
        <v>3041.0975999999996</v>
      </c>
      <c r="B4480" t="str">
        <f>IF(ROUND(A4480,2)=ROUND(Clean_Data!L4480,2),"OK","ERROR")</f>
        <v>OK</v>
      </c>
      <c r="C4480" s="4">
        <f>ROUND(A4480-Clean_Data!L4480,2)</f>
        <v>0</v>
      </c>
    </row>
    <row r="4481" spans="1:3" x14ac:dyDescent="0.3">
      <c r="A4481">
        <f>Clean_Data!F4481*Clean_Data!G4481*(1-Clean_Data!H4481)</f>
        <v>1144.9998000000001</v>
      </c>
      <c r="B4481" t="str">
        <f>IF(ROUND(A4481,2)=ROUND(Clean_Data!L4481,2),"OK","ERROR")</f>
        <v>OK</v>
      </c>
      <c r="C4481" s="4">
        <f>ROUND(A4481-Clean_Data!L4481,2)</f>
        <v>0</v>
      </c>
    </row>
    <row r="4482" spans="1:3" x14ac:dyDescent="0.3">
      <c r="A4482">
        <f>Clean_Data!F4482*Clean_Data!G4482*(1-Clean_Data!H4482)</f>
        <v>388.6</v>
      </c>
      <c r="B4482" t="str">
        <f>IF(ROUND(A4482,2)=ROUND(Clean_Data!L4482,2),"OK","ERROR")</f>
        <v>OK</v>
      </c>
      <c r="C4482" s="4">
        <f>ROUND(A4482-Clean_Data!L4482,2)</f>
        <v>0</v>
      </c>
    </row>
    <row r="4483" spans="1:3" x14ac:dyDescent="0.3">
      <c r="A4483">
        <f>Clean_Data!F4483*Clean_Data!G4483*(1-Clean_Data!H4483)</f>
        <v>432.55079999999992</v>
      </c>
      <c r="B4483" t="str">
        <f>IF(ROUND(A4483,2)=ROUND(Clean_Data!L4483,2),"OK","ERROR")</f>
        <v>OK</v>
      </c>
      <c r="C4483" s="4">
        <f>ROUND(A4483-Clean_Data!L4483,2)</f>
        <v>0</v>
      </c>
    </row>
    <row r="4484" spans="1:3" x14ac:dyDescent="0.3">
      <c r="A4484">
        <f>Clean_Data!F4484*Clean_Data!G4484*(1-Clean_Data!H4484)</f>
        <v>459.07679999999999</v>
      </c>
      <c r="B4484" t="str">
        <f>IF(ROUND(A4484,2)=ROUND(Clean_Data!L4484,2),"OK","ERROR")</f>
        <v>OK</v>
      </c>
      <c r="C4484" s="4">
        <f>ROUND(A4484-Clean_Data!L4484,2)</f>
        <v>0</v>
      </c>
    </row>
    <row r="4485" spans="1:3" x14ac:dyDescent="0.3">
      <c r="A4485">
        <f>Clean_Data!F4485*Clean_Data!G4485*(1-Clean_Data!H4485)</f>
        <v>2027.4424999999999</v>
      </c>
      <c r="B4485" t="str">
        <f>IF(ROUND(A4485,2)=ROUND(Clean_Data!L4485,2),"OK","ERROR")</f>
        <v>OK</v>
      </c>
      <c r="C4485" s="4">
        <f>ROUND(A4485-Clean_Data!L4485,2)</f>
        <v>0</v>
      </c>
    </row>
    <row r="4486" spans="1:3" x14ac:dyDescent="0.3">
      <c r="A4486">
        <f>Clean_Data!F4486*Clean_Data!G4486*(1-Clean_Data!H4486)</f>
        <v>446.61540000000002</v>
      </c>
      <c r="B4486" t="str">
        <f>IF(ROUND(A4486,2)=ROUND(Clean_Data!L4486,2),"OK","ERROR")</f>
        <v>OK</v>
      </c>
      <c r="C4486" s="4">
        <f>ROUND(A4486-Clean_Data!L4486,2)</f>
        <v>0</v>
      </c>
    </row>
    <row r="4487" spans="1:3" x14ac:dyDescent="0.3">
      <c r="A4487">
        <f>Clean_Data!F4487*Clean_Data!G4487*(1-Clean_Data!H4487)</f>
        <v>216.59399999999999</v>
      </c>
      <c r="B4487" t="str">
        <f>IF(ROUND(A4487,2)=ROUND(Clean_Data!L4487,2),"OK","ERROR")</f>
        <v>OK</v>
      </c>
      <c r="C4487" s="4">
        <f>ROUND(A4487-Clean_Data!L4487,2)</f>
        <v>0</v>
      </c>
    </row>
    <row r="4488" spans="1:3" x14ac:dyDescent="0.3">
      <c r="A4488">
        <f>Clean_Data!F4488*Clean_Data!G4488*(1-Clean_Data!H4488)</f>
        <v>2548.0320000000006</v>
      </c>
      <c r="B4488" t="str">
        <f>IF(ROUND(A4488,2)=ROUND(Clean_Data!L4488,2),"OK","ERROR")</f>
        <v>OK</v>
      </c>
      <c r="C4488" s="4">
        <f>ROUND(A4488-Clean_Data!L4488,2)</f>
        <v>0</v>
      </c>
    </row>
    <row r="4489" spans="1:3" x14ac:dyDescent="0.3">
      <c r="A4489">
        <f>Clean_Data!F4489*Clean_Data!G4489*(1-Clean_Data!H4489)</f>
        <v>1250.1206999999999</v>
      </c>
      <c r="B4489" t="str">
        <f>IF(ROUND(A4489,2)=ROUND(Clean_Data!L4489,2),"OK","ERROR")</f>
        <v>OK</v>
      </c>
      <c r="C4489" s="4">
        <f>ROUND(A4489-Clean_Data!L4489,2)</f>
        <v>0</v>
      </c>
    </row>
    <row r="4490" spans="1:3" x14ac:dyDescent="0.3">
      <c r="A4490">
        <f>Clean_Data!F4490*Clean_Data!G4490*(1-Clean_Data!H4490)</f>
        <v>742.54180000000008</v>
      </c>
      <c r="B4490" t="str">
        <f>IF(ROUND(A4490,2)=ROUND(Clean_Data!L4490,2),"OK","ERROR")</f>
        <v>OK</v>
      </c>
      <c r="C4490" s="4">
        <f>ROUND(A4490-Clean_Data!L4490,2)</f>
        <v>0</v>
      </c>
    </row>
    <row r="4491" spans="1:3" x14ac:dyDescent="0.3">
      <c r="A4491">
        <f>Clean_Data!F4491*Clean_Data!G4491*(1-Clean_Data!H4491)</f>
        <v>429.12870000000004</v>
      </c>
      <c r="B4491" t="str">
        <f>IF(ROUND(A4491,2)=ROUND(Clean_Data!L4491,2),"OK","ERROR")</f>
        <v>OK</v>
      </c>
      <c r="C4491" s="4">
        <f>ROUND(A4491-Clean_Data!L4491,2)</f>
        <v>0</v>
      </c>
    </row>
    <row r="4492" spans="1:3" x14ac:dyDescent="0.3">
      <c r="A4492">
        <f>Clean_Data!F4492*Clean_Data!G4492*(1-Clean_Data!H4492)</f>
        <v>1220.9535000000003</v>
      </c>
      <c r="B4492" t="str">
        <f>IF(ROUND(A4492,2)=ROUND(Clean_Data!L4492,2),"OK","ERROR")</f>
        <v>OK</v>
      </c>
      <c r="C4492" s="4">
        <f>ROUND(A4492-Clean_Data!L4492,2)</f>
        <v>0</v>
      </c>
    </row>
    <row r="4493" spans="1:3" x14ac:dyDescent="0.3">
      <c r="A4493">
        <f>Clean_Data!F4493*Clean_Data!G4493*(1-Clean_Data!H4493)</f>
        <v>308.84799999999996</v>
      </c>
      <c r="B4493" t="str">
        <f>IF(ROUND(A4493,2)=ROUND(Clean_Data!L4493,2),"OK","ERROR")</f>
        <v>OK</v>
      </c>
      <c r="C4493" s="4">
        <f>ROUND(A4493-Clean_Data!L4493,2)</f>
        <v>0</v>
      </c>
    </row>
    <row r="4494" spans="1:3" x14ac:dyDescent="0.3">
      <c r="A4494">
        <f>Clean_Data!F4494*Clean_Data!G4494*(1-Clean_Data!H4494)</f>
        <v>954.08640000000003</v>
      </c>
      <c r="B4494" t="str">
        <f>IF(ROUND(A4494,2)=ROUND(Clean_Data!L4494,2),"OK","ERROR")</f>
        <v>OK</v>
      </c>
      <c r="C4494" s="4">
        <f>ROUND(A4494-Clean_Data!L4494,2)</f>
        <v>0</v>
      </c>
    </row>
    <row r="4495" spans="1:3" x14ac:dyDescent="0.3">
      <c r="A4495">
        <f>Clean_Data!F4495*Clean_Data!G4495*(1-Clean_Data!H4495)</f>
        <v>340.50239999999997</v>
      </c>
      <c r="B4495" t="str">
        <f>IF(ROUND(A4495,2)=ROUND(Clean_Data!L4495,2),"OK","ERROR")</f>
        <v>OK</v>
      </c>
      <c r="C4495" s="4">
        <f>ROUND(A4495-Clean_Data!L4495,2)</f>
        <v>0</v>
      </c>
    </row>
    <row r="4496" spans="1:3" x14ac:dyDescent="0.3">
      <c r="A4496">
        <f>Clean_Data!F4496*Clean_Data!G4496*(1-Clean_Data!H4496)</f>
        <v>850.57359999999994</v>
      </c>
      <c r="B4496" t="str">
        <f>IF(ROUND(A4496,2)=ROUND(Clean_Data!L4496,2),"OK","ERROR")</f>
        <v>OK</v>
      </c>
      <c r="C4496" s="4">
        <f>ROUND(A4496-Clean_Data!L4496,2)</f>
        <v>0</v>
      </c>
    </row>
    <row r="4497" spans="1:3" x14ac:dyDescent="0.3">
      <c r="A4497">
        <f>Clean_Data!F4497*Clean_Data!G4497*(1-Clean_Data!H4497)</f>
        <v>379.91399999999999</v>
      </c>
      <c r="B4497" t="str">
        <f>IF(ROUND(A4497,2)=ROUND(Clean_Data!L4497,2),"OK","ERROR")</f>
        <v>OK</v>
      </c>
      <c r="C4497" s="4">
        <f>ROUND(A4497-Clean_Data!L4497,2)</f>
        <v>0</v>
      </c>
    </row>
    <row r="4498" spans="1:3" x14ac:dyDescent="0.3">
      <c r="A4498">
        <f>Clean_Data!F4498*Clean_Data!G4498*(1-Clean_Data!H4498)</f>
        <v>717.98400000000004</v>
      </c>
      <c r="B4498" t="str">
        <f>IF(ROUND(A4498,2)=ROUND(Clean_Data!L4498,2),"OK","ERROR")</f>
        <v>OK</v>
      </c>
      <c r="C4498" s="4">
        <f>ROUND(A4498-Clean_Data!L4498,2)</f>
        <v>0</v>
      </c>
    </row>
    <row r="4499" spans="1:3" x14ac:dyDescent="0.3">
      <c r="A4499">
        <f>Clean_Data!F4499*Clean_Data!G4499*(1-Clean_Data!H4499)</f>
        <v>80.118599999999986</v>
      </c>
      <c r="B4499" t="str">
        <f>IF(ROUND(A4499,2)=ROUND(Clean_Data!L4499,2),"OK","ERROR")</f>
        <v>OK</v>
      </c>
      <c r="C4499" s="4">
        <f>ROUND(A4499-Clean_Data!L4499,2)</f>
        <v>0</v>
      </c>
    </row>
    <row r="4500" spans="1:3" x14ac:dyDescent="0.3">
      <c r="A4500">
        <f>Clean_Data!F4500*Clean_Data!G4500*(1-Clean_Data!H4500)</f>
        <v>3678.3809999999999</v>
      </c>
      <c r="B4500" t="str">
        <f>IF(ROUND(A4500,2)=ROUND(Clean_Data!L4500,2),"OK","ERROR")</f>
        <v>OK</v>
      </c>
      <c r="C4500" s="4">
        <f>ROUND(A4500-Clean_Data!L4500,2)</f>
        <v>0</v>
      </c>
    </row>
    <row r="4501" spans="1:3" x14ac:dyDescent="0.3">
      <c r="A4501">
        <f>Clean_Data!F4501*Clean_Data!G4501*(1-Clean_Data!H4501)</f>
        <v>211.43850000000003</v>
      </c>
      <c r="B4501" t="str">
        <f>IF(ROUND(A4501,2)=ROUND(Clean_Data!L4501,2),"OK","ERROR")</f>
        <v>OK</v>
      </c>
      <c r="C4501" s="4">
        <f>ROUND(A4501-Clean_Data!L4501,2)</f>
        <v>0</v>
      </c>
    </row>
    <row r="4502" spans="1:3" x14ac:dyDescent="0.3">
      <c r="A4502">
        <f>Clean_Data!F4502*Clean_Data!G4502*(1-Clean_Data!H4502)</f>
        <v>951.29650000000004</v>
      </c>
      <c r="B4502" t="str">
        <f>IF(ROUND(A4502,2)=ROUND(Clean_Data!L4502,2),"OK","ERROR")</f>
        <v>OK</v>
      </c>
      <c r="C4502" s="4">
        <f>ROUND(A4502-Clean_Data!L4502,2)</f>
        <v>0</v>
      </c>
    </row>
    <row r="4503" spans="1:3" x14ac:dyDescent="0.3">
      <c r="A4503">
        <f>Clean_Data!F4503*Clean_Data!G4503*(1-Clean_Data!H4503)</f>
        <v>1836.7440000000004</v>
      </c>
      <c r="B4503" t="str">
        <f>IF(ROUND(A4503,2)=ROUND(Clean_Data!L4503,2),"OK","ERROR")</f>
        <v>OK</v>
      </c>
      <c r="C4503" s="4">
        <f>ROUND(A4503-Clean_Data!L4503,2)</f>
        <v>0</v>
      </c>
    </row>
    <row r="4504" spans="1:3" x14ac:dyDescent="0.3">
      <c r="A4504">
        <f>Clean_Data!F4504*Clean_Data!G4504*(1-Clean_Data!H4504)</f>
        <v>1568.4550000000002</v>
      </c>
      <c r="B4504" t="str">
        <f>IF(ROUND(A4504,2)=ROUND(Clean_Data!L4504,2),"OK","ERROR")</f>
        <v>OK</v>
      </c>
      <c r="C4504" s="4">
        <f>ROUND(A4504-Clean_Data!L4504,2)</f>
        <v>0</v>
      </c>
    </row>
    <row r="4505" spans="1:3" x14ac:dyDescent="0.3">
      <c r="A4505">
        <f>Clean_Data!F4505*Clean_Data!G4505*(1-Clean_Data!H4505)</f>
        <v>548.75699999999995</v>
      </c>
      <c r="B4505" t="str">
        <f>IF(ROUND(A4505,2)=ROUND(Clean_Data!L4505,2),"OK","ERROR")</f>
        <v>OK</v>
      </c>
      <c r="C4505" s="4">
        <f>ROUND(A4505-Clean_Data!L4505,2)</f>
        <v>0</v>
      </c>
    </row>
    <row r="4506" spans="1:3" x14ac:dyDescent="0.3">
      <c r="A4506">
        <f>Clean_Data!F4506*Clean_Data!G4506*(1-Clean_Data!H4506)</f>
        <v>80.091799999999992</v>
      </c>
      <c r="B4506" t="str">
        <f>IF(ROUND(A4506,2)=ROUND(Clean_Data!L4506,2),"OK","ERROR")</f>
        <v>OK</v>
      </c>
      <c r="C4506" s="4">
        <f>ROUND(A4506-Clean_Data!L4506,2)</f>
        <v>0</v>
      </c>
    </row>
    <row r="4507" spans="1:3" x14ac:dyDescent="0.3">
      <c r="A4507">
        <f>Clean_Data!F4507*Clean_Data!G4507*(1-Clean_Data!H4507)</f>
        <v>289.36600000000004</v>
      </c>
      <c r="B4507" t="str">
        <f>IF(ROUND(A4507,2)=ROUND(Clean_Data!L4507,2),"OK","ERROR")</f>
        <v>OK</v>
      </c>
      <c r="C4507" s="4">
        <f>ROUND(A4507-Clean_Data!L4507,2)</f>
        <v>0</v>
      </c>
    </row>
    <row r="4508" spans="1:3" x14ac:dyDescent="0.3">
      <c r="A4508">
        <f>Clean_Data!F4508*Clean_Data!G4508*(1-Clean_Data!H4508)</f>
        <v>1136.5296000000001</v>
      </c>
      <c r="B4508" t="str">
        <f>IF(ROUND(A4508,2)=ROUND(Clean_Data!L4508,2),"OK","ERROR")</f>
        <v>OK</v>
      </c>
      <c r="C4508" s="4">
        <f>ROUND(A4508-Clean_Data!L4508,2)</f>
        <v>0</v>
      </c>
    </row>
    <row r="4509" spans="1:3" x14ac:dyDescent="0.3">
      <c r="A4509">
        <f>Clean_Data!F4509*Clean_Data!G4509*(1-Clean_Data!H4509)</f>
        <v>459.65699999999998</v>
      </c>
      <c r="B4509" t="str">
        <f>IF(ROUND(A4509,2)=ROUND(Clean_Data!L4509,2),"OK","ERROR")</f>
        <v>OK</v>
      </c>
      <c r="C4509" s="4">
        <f>ROUND(A4509-Clean_Data!L4509,2)</f>
        <v>0</v>
      </c>
    </row>
    <row r="4510" spans="1:3" x14ac:dyDescent="0.3">
      <c r="A4510">
        <f>Clean_Data!F4510*Clean_Data!G4510*(1-Clean_Data!H4510)</f>
        <v>110.544</v>
      </c>
      <c r="B4510" t="str">
        <f>IF(ROUND(A4510,2)=ROUND(Clean_Data!L4510,2),"OK","ERROR")</f>
        <v>OK</v>
      </c>
      <c r="C4510" s="4">
        <f>ROUND(A4510-Clean_Data!L4510,2)</f>
        <v>0</v>
      </c>
    </row>
    <row r="4511" spans="1:3" x14ac:dyDescent="0.3">
      <c r="A4511">
        <f>Clean_Data!F4511*Clean_Data!G4511*(1-Clean_Data!H4511)</f>
        <v>400.41150000000005</v>
      </c>
      <c r="B4511" t="str">
        <f>IF(ROUND(A4511,2)=ROUND(Clean_Data!L4511,2),"OK","ERROR")</f>
        <v>OK</v>
      </c>
      <c r="C4511" s="4">
        <f>ROUND(A4511-Clean_Data!L4511,2)</f>
        <v>0</v>
      </c>
    </row>
    <row r="4512" spans="1:3" x14ac:dyDescent="0.3">
      <c r="A4512">
        <f>Clean_Data!F4512*Clean_Data!G4512*(1-Clean_Data!H4512)</f>
        <v>144.14340000000001</v>
      </c>
      <c r="B4512" t="str">
        <f>IF(ROUND(A4512,2)=ROUND(Clean_Data!L4512,2),"OK","ERROR")</f>
        <v>OK</v>
      </c>
      <c r="C4512" s="4">
        <f>ROUND(A4512-Clean_Data!L4512,2)</f>
        <v>0</v>
      </c>
    </row>
    <row r="4513" spans="1:3" x14ac:dyDescent="0.3">
      <c r="A4513">
        <f>Clean_Data!F4513*Clean_Data!G4513*(1-Clean_Data!H4513)</f>
        <v>493.11129999999997</v>
      </c>
      <c r="B4513" t="str">
        <f>IF(ROUND(A4513,2)=ROUND(Clean_Data!L4513,2),"OK","ERROR")</f>
        <v>OK</v>
      </c>
      <c r="C4513" s="4">
        <f>ROUND(A4513-Clean_Data!L4513,2)</f>
        <v>0</v>
      </c>
    </row>
    <row r="4514" spans="1:3" x14ac:dyDescent="0.3">
      <c r="A4514">
        <f>Clean_Data!F4514*Clean_Data!G4514*(1-Clean_Data!H4514)</f>
        <v>792.72299999999996</v>
      </c>
      <c r="B4514" t="str">
        <f>IF(ROUND(A4514,2)=ROUND(Clean_Data!L4514,2),"OK","ERROR")</f>
        <v>OK</v>
      </c>
      <c r="C4514" s="4">
        <f>ROUND(A4514-Clean_Data!L4514,2)</f>
        <v>0</v>
      </c>
    </row>
    <row r="4515" spans="1:3" x14ac:dyDescent="0.3">
      <c r="A4515">
        <f>Clean_Data!F4515*Clean_Data!G4515*(1-Clean_Data!H4515)</f>
        <v>3148.3809000000001</v>
      </c>
      <c r="B4515" t="str">
        <f>IF(ROUND(A4515,2)=ROUND(Clean_Data!L4515,2),"OK","ERROR")</f>
        <v>OK</v>
      </c>
      <c r="C4515" s="4">
        <f>ROUND(A4515-Clean_Data!L4515,2)</f>
        <v>0</v>
      </c>
    </row>
    <row r="4516" spans="1:3" x14ac:dyDescent="0.3">
      <c r="A4516">
        <f>Clean_Data!F4516*Clean_Data!G4516*(1-Clean_Data!H4516)</f>
        <v>2450.1190000000006</v>
      </c>
      <c r="B4516" t="str">
        <f>IF(ROUND(A4516,2)=ROUND(Clean_Data!L4516,2),"OK","ERROR")</f>
        <v>OK</v>
      </c>
      <c r="C4516" s="4">
        <f>ROUND(A4516-Clean_Data!L4516,2)</f>
        <v>0</v>
      </c>
    </row>
    <row r="4517" spans="1:3" x14ac:dyDescent="0.3">
      <c r="A4517">
        <f>Clean_Data!F4517*Clean_Data!G4517*(1-Clean_Data!H4517)</f>
        <v>724.5018</v>
      </c>
      <c r="B4517" t="str">
        <f>IF(ROUND(A4517,2)=ROUND(Clean_Data!L4517,2),"OK","ERROR")</f>
        <v>OK</v>
      </c>
      <c r="C4517" s="4">
        <f>ROUND(A4517-Clean_Data!L4517,2)</f>
        <v>0</v>
      </c>
    </row>
    <row r="4518" spans="1:3" x14ac:dyDescent="0.3">
      <c r="A4518">
        <f>Clean_Data!F4518*Clean_Data!G4518*(1-Clean_Data!H4518)</f>
        <v>61.956000000000003</v>
      </c>
      <c r="B4518" t="str">
        <f>IF(ROUND(A4518,2)=ROUND(Clean_Data!L4518,2),"OK","ERROR")</f>
        <v>OK</v>
      </c>
      <c r="C4518" s="4">
        <f>ROUND(A4518-Clean_Data!L4518,2)</f>
        <v>0</v>
      </c>
    </row>
    <row r="4519" spans="1:3" x14ac:dyDescent="0.3">
      <c r="A4519">
        <f>Clean_Data!F4519*Clean_Data!G4519*(1-Clean_Data!H4519)</f>
        <v>307.37699999999995</v>
      </c>
      <c r="B4519" t="str">
        <f>IF(ROUND(A4519,2)=ROUND(Clean_Data!L4519,2),"OK","ERROR")</f>
        <v>OK</v>
      </c>
      <c r="C4519" s="4">
        <f>ROUND(A4519-Clean_Data!L4519,2)</f>
        <v>0</v>
      </c>
    </row>
    <row r="4520" spans="1:3" x14ac:dyDescent="0.3">
      <c r="A4520">
        <f>Clean_Data!F4520*Clean_Data!G4520*(1-Clean_Data!H4520)</f>
        <v>403.55279999999999</v>
      </c>
      <c r="B4520" t="str">
        <f>IF(ROUND(A4520,2)=ROUND(Clean_Data!L4520,2),"OK","ERROR")</f>
        <v>OK</v>
      </c>
      <c r="C4520" s="4">
        <f>ROUND(A4520-Clean_Data!L4520,2)</f>
        <v>0</v>
      </c>
    </row>
    <row r="4521" spans="1:3" x14ac:dyDescent="0.3">
      <c r="A4521">
        <f>Clean_Data!F4521*Clean_Data!G4521*(1-Clean_Data!H4521)</f>
        <v>757.83</v>
      </c>
      <c r="B4521" t="str">
        <f>IF(ROUND(A4521,2)=ROUND(Clean_Data!L4521,2),"OK","ERROR")</f>
        <v>OK</v>
      </c>
      <c r="C4521" s="4">
        <f>ROUND(A4521-Clean_Data!L4521,2)</f>
        <v>0</v>
      </c>
    </row>
    <row r="4522" spans="1:3" x14ac:dyDescent="0.3">
      <c r="A4522">
        <f>Clean_Data!F4522*Clean_Data!G4522*(1-Clean_Data!H4522)</f>
        <v>240.24650000000003</v>
      </c>
      <c r="B4522" t="str">
        <f>IF(ROUND(A4522,2)=ROUND(Clean_Data!L4522,2),"OK","ERROR")</f>
        <v>OK</v>
      </c>
      <c r="C4522" s="4">
        <f>ROUND(A4522-Clean_Data!L4522,2)</f>
        <v>0</v>
      </c>
    </row>
    <row r="4523" spans="1:3" x14ac:dyDescent="0.3">
      <c r="A4523">
        <f>Clean_Data!F4523*Clean_Data!G4523*(1-Clean_Data!H4523)</f>
        <v>1692.8779000000002</v>
      </c>
      <c r="B4523" t="str">
        <f>IF(ROUND(A4523,2)=ROUND(Clean_Data!L4523,2),"OK","ERROR")</f>
        <v>OK</v>
      </c>
      <c r="C4523" s="4">
        <f>ROUND(A4523-Clean_Data!L4523,2)</f>
        <v>0</v>
      </c>
    </row>
    <row r="4524" spans="1:3" x14ac:dyDescent="0.3">
      <c r="A4524">
        <f>Clean_Data!F4524*Clean_Data!G4524*(1-Clean_Data!H4524)</f>
        <v>1936.9334999999996</v>
      </c>
      <c r="B4524" t="str">
        <f>IF(ROUND(A4524,2)=ROUND(Clean_Data!L4524,2),"OK","ERROR")</f>
        <v>OK</v>
      </c>
      <c r="C4524" s="4">
        <f>ROUND(A4524-Clean_Data!L4524,2)</f>
        <v>0</v>
      </c>
    </row>
    <row r="4525" spans="1:3" x14ac:dyDescent="0.3">
      <c r="A4525">
        <f>Clean_Data!F4525*Clean_Data!G4525*(1-Clean_Data!H4525)</f>
        <v>258.9778</v>
      </c>
      <c r="B4525" t="str">
        <f>IF(ROUND(A4525,2)=ROUND(Clean_Data!L4525,2),"OK","ERROR")</f>
        <v>OK</v>
      </c>
      <c r="C4525" s="4">
        <f>ROUND(A4525-Clean_Data!L4525,2)</f>
        <v>0</v>
      </c>
    </row>
    <row r="4526" spans="1:3" x14ac:dyDescent="0.3">
      <c r="A4526">
        <f>Clean_Data!F4526*Clean_Data!G4526*(1-Clean_Data!H4526)</f>
        <v>1413.9887999999999</v>
      </c>
      <c r="B4526" t="str">
        <f>IF(ROUND(A4526,2)=ROUND(Clean_Data!L4526,2),"OK","ERROR")</f>
        <v>OK</v>
      </c>
      <c r="C4526" s="4">
        <f>ROUND(A4526-Clean_Data!L4526,2)</f>
        <v>0</v>
      </c>
    </row>
    <row r="4527" spans="1:3" x14ac:dyDescent="0.3">
      <c r="A4527">
        <f>Clean_Data!F4527*Clean_Data!G4527*(1-Clean_Data!H4527)</f>
        <v>3473.9936000000007</v>
      </c>
      <c r="B4527" t="str">
        <f>IF(ROUND(A4527,2)=ROUND(Clean_Data!L4527,2),"OK","ERROR")</f>
        <v>OK</v>
      </c>
      <c r="C4527" s="4">
        <f>ROUND(A4527-Clean_Data!L4527,2)</f>
        <v>0</v>
      </c>
    </row>
    <row r="4528" spans="1:3" x14ac:dyDescent="0.3">
      <c r="A4528">
        <f>Clean_Data!F4528*Clean_Data!G4528*(1-Clean_Data!H4528)</f>
        <v>149.36160000000001</v>
      </c>
      <c r="B4528" t="str">
        <f>IF(ROUND(A4528,2)=ROUND(Clean_Data!L4528,2),"OK","ERROR")</f>
        <v>OK</v>
      </c>
      <c r="C4528" s="4">
        <f>ROUND(A4528-Clean_Data!L4528,2)</f>
        <v>0</v>
      </c>
    </row>
    <row r="4529" spans="1:3" x14ac:dyDescent="0.3">
      <c r="A4529">
        <f>Clean_Data!F4529*Clean_Data!G4529*(1-Clean_Data!H4529)</f>
        <v>304.75559999999996</v>
      </c>
      <c r="B4529" t="str">
        <f>IF(ROUND(A4529,2)=ROUND(Clean_Data!L4529,2),"OK","ERROR")</f>
        <v>OK</v>
      </c>
      <c r="C4529" s="4">
        <f>ROUND(A4529-Clean_Data!L4529,2)</f>
        <v>0</v>
      </c>
    </row>
    <row r="4530" spans="1:3" x14ac:dyDescent="0.3">
      <c r="A4530">
        <f>Clean_Data!F4530*Clean_Data!G4530*(1-Clean_Data!H4530)</f>
        <v>286.23040000000003</v>
      </c>
      <c r="B4530" t="str">
        <f>IF(ROUND(A4530,2)=ROUND(Clean_Data!L4530,2),"OK","ERROR")</f>
        <v>OK</v>
      </c>
      <c r="C4530" s="4">
        <f>ROUND(A4530-Clean_Data!L4530,2)</f>
        <v>0</v>
      </c>
    </row>
    <row r="4531" spans="1:3" x14ac:dyDescent="0.3">
      <c r="A4531">
        <f>Clean_Data!F4531*Clean_Data!G4531*(1-Clean_Data!H4531)</f>
        <v>272.66579999999999</v>
      </c>
      <c r="B4531" t="str">
        <f>IF(ROUND(A4531,2)=ROUND(Clean_Data!L4531,2),"OK","ERROR")</f>
        <v>OK</v>
      </c>
      <c r="C4531" s="4">
        <f>ROUND(A4531-Clean_Data!L4531,2)</f>
        <v>0</v>
      </c>
    </row>
    <row r="4532" spans="1:3" x14ac:dyDescent="0.3">
      <c r="A4532">
        <f>Clean_Data!F4532*Clean_Data!G4532*(1-Clean_Data!H4532)</f>
        <v>239.29360000000003</v>
      </c>
      <c r="B4532" t="str">
        <f>IF(ROUND(A4532,2)=ROUND(Clean_Data!L4532,2),"OK","ERROR")</f>
        <v>OK</v>
      </c>
      <c r="C4532" s="4">
        <f>ROUND(A4532-Clean_Data!L4532,2)</f>
        <v>0</v>
      </c>
    </row>
    <row r="4533" spans="1:3" x14ac:dyDescent="0.3">
      <c r="A4533">
        <f>Clean_Data!F4533*Clean_Data!G4533*(1-Clean_Data!H4533)</f>
        <v>669.53699999999992</v>
      </c>
      <c r="B4533" t="str">
        <f>IF(ROUND(A4533,2)=ROUND(Clean_Data!L4533,2),"OK","ERROR")</f>
        <v>OK</v>
      </c>
      <c r="C4533" s="4">
        <f>ROUND(A4533-Clean_Data!L4533,2)</f>
        <v>0</v>
      </c>
    </row>
    <row r="4534" spans="1:3" x14ac:dyDescent="0.3">
      <c r="A4534">
        <f>Clean_Data!F4534*Clean_Data!G4534*(1-Clean_Data!H4534)</f>
        <v>1360.0608</v>
      </c>
      <c r="B4534" t="str">
        <f>IF(ROUND(A4534,2)=ROUND(Clean_Data!L4534,2),"OK","ERROR")</f>
        <v>OK</v>
      </c>
      <c r="C4534" s="4">
        <f>ROUND(A4534-Clean_Data!L4534,2)</f>
        <v>0</v>
      </c>
    </row>
    <row r="4535" spans="1:3" x14ac:dyDescent="0.3">
      <c r="A4535">
        <f>Clean_Data!F4535*Clean_Data!G4535*(1-Clean_Data!H4535)</f>
        <v>1061.568</v>
      </c>
      <c r="B4535" t="str">
        <f>IF(ROUND(A4535,2)=ROUND(Clean_Data!L4535,2),"OK","ERROR")</f>
        <v>OK</v>
      </c>
      <c r="C4535" s="4">
        <f>ROUND(A4535-Clean_Data!L4535,2)</f>
        <v>0</v>
      </c>
    </row>
    <row r="4536" spans="1:3" x14ac:dyDescent="0.3">
      <c r="A4536">
        <f>Clean_Data!F4536*Clean_Data!G4536*(1-Clean_Data!H4536)</f>
        <v>634.68650000000002</v>
      </c>
      <c r="B4536" t="str">
        <f>IF(ROUND(A4536,2)=ROUND(Clean_Data!L4536,2),"OK","ERROR")</f>
        <v>OK</v>
      </c>
      <c r="C4536" s="4">
        <f>ROUND(A4536-Clean_Data!L4536,2)</f>
        <v>0</v>
      </c>
    </row>
    <row r="4537" spans="1:3" x14ac:dyDescent="0.3">
      <c r="A4537">
        <f>Clean_Data!F4537*Clean_Data!G4537*(1-Clean_Data!H4537)</f>
        <v>1153.2023999999999</v>
      </c>
      <c r="B4537" t="str">
        <f>IF(ROUND(A4537,2)=ROUND(Clean_Data!L4537,2),"OK","ERROR")</f>
        <v>OK</v>
      </c>
      <c r="C4537" s="4">
        <f>ROUND(A4537-Clean_Data!L4537,2)</f>
        <v>0</v>
      </c>
    </row>
    <row r="4538" spans="1:3" x14ac:dyDescent="0.3">
      <c r="A4538">
        <f>Clean_Data!F4538*Clean_Data!G4538*(1-Clean_Data!H4538)</f>
        <v>101.976</v>
      </c>
      <c r="B4538" t="str">
        <f>IF(ROUND(A4538,2)=ROUND(Clean_Data!L4538,2),"OK","ERROR")</f>
        <v>OK</v>
      </c>
      <c r="C4538" s="4">
        <f>ROUND(A4538-Clean_Data!L4538,2)</f>
        <v>0</v>
      </c>
    </row>
    <row r="4539" spans="1:3" x14ac:dyDescent="0.3">
      <c r="A4539">
        <f>Clean_Data!F4539*Clean_Data!G4539*(1-Clean_Data!H4539)</f>
        <v>440.89080000000001</v>
      </c>
      <c r="B4539" t="str">
        <f>IF(ROUND(A4539,2)=ROUND(Clean_Data!L4539,2),"OK","ERROR")</f>
        <v>OK</v>
      </c>
      <c r="C4539" s="4">
        <f>ROUND(A4539-Clean_Data!L4539,2)</f>
        <v>0</v>
      </c>
    </row>
    <row r="4540" spans="1:3" x14ac:dyDescent="0.3">
      <c r="A4540">
        <f>Clean_Data!F4540*Clean_Data!G4540*(1-Clean_Data!H4540)</f>
        <v>766.93200000000013</v>
      </c>
      <c r="B4540" t="str">
        <f>IF(ROUND(A4540,2)=ROUND(Clean_Data!L4540,2),"OK","ERROR")</f>
        <v>OK</v>
      </c>
      <c r="C4540" s="4">
        <f>ROUND(A4540-Clean_Data!L4540,2)</f>
        <v>0</v>
      </c>
    </row>
    <row r="4541" spans="1:3" x14ac:dyDescent="0.3">
      <c r="A4541">
        <f>Clean_Data!F4541*Clean_Data!G4541*(1-Clean_Data!H4541)</f>
        <v>3071.4119999999998</v>
      </c>
      <c r="B4541" t="str">
        <f>IF(ROUND(A4541,2)=ROUND(Clean_Data!L4541,2),"OK","ERROR")</f>
        <v>OK</v>
      </c>
      <c r="C4541" s="4">
        <f>ROUND(A4541-Clean_Data!L4541,2)</f>
        <v>0</v>
      </c>
    </row>
    <row r="4542" spans="1:3" x14ac:dyDescent="0.3">
      <c r="A4542">
        <f>Clean_Data!F4542*Clean_Data!G4542*(1-Clean_Data!H4542)</f>
        <v>1143.7502999999999</v>
      </c>
      <c r="B4542" t="str">
        <f>IF(ROUND(A4542,2)=ROUND(Clean_Data!L4542,2),"OK","ERROR")</f>
        <v>OK</v>
      </c>
      <c r="C4542" s="4">
        <f>ROUND(A4542-Clean_Data!L4542,2)</f>
        <v>0</v>
      </c>
    </row>
    <row r="4543" spans="1:3" x14ac:dyDescent="0.3">
      <c r="A4543">
        <f>Clean_Data!F4543*Clean_Data!G4543*(1-Clean_Data!H4543)</f>
        <v>203.93450000000001</v>
      </c>
      <c r="B4543" t="str">
        <f>IF(ROUND(A4543,2)=ROUND(Clean_Data!L4543,2),"OK","ERROR")</f>
        <v>OK</v>
      </c>
      <c r="C4543" s="4">
        <f>ROUND(A4543-Clean_Data!L4543,2)</f>
        <v>0</v>
      </c>
    </row>
    <row r="4544" spans="1:3" x14ac:dyDescent="0.3">
      <c r="A4544">
        <f>Clean_Data!F4544*Clean_Data!G4544*(1-Clean_Data!H4544)</f>
        <v>479.29859999999996</v>
      </c>
      <c r="B4544" t="str">
        <f>IF(ROUND(A4544,2)=ROUND(Clean_Data!L4544,2),"OK","ERROR")</f>
        <v>OK</v>
      </c>
      <c r="C4544" s="4">
        <f>ROUND(A4544-Clean_Data!L4544,2)</f>
        <v>0</v>
      </c>
    </row>
    <row r="4545" spans="1:3" x14ac:dyDescent="0.3">
      <c r="A4545">
        <f>Clean_Data!F4545*Clean_Data!G4545*(1-Clean_Data!H4545)</f>
        <v>401.04</v>
      </c>
      <c r="B4545" t="str">
        <f>IF(ROUND(A4545,2)=ROUND(Clean_Data!L4545,2),"OK","ERROR")</f>
        <v>OK</v>
      </c>
      <c r="C4545" s="4">
        <f>ROUND(A4545-Clean_Data!L4545,2)</f>
        <v>0</v>
      </c>
    </row>
    <row r="4546" spans="1:3" x14ac:dyDescent="0.3">
      <c r="A4546">
        <f>Clean_Data!F4546*Clean_Data!G4546*(1-Clean_Data!H4546)</f>
        <v>637.04039999999998</v>
      </c>
      <c r="B4546" t="str">
        <f>IF(ROUND(A4546,2)=ROUND(Clean_Data!L4546,2),"OK","ERROR")</f>
        <v>OK</v>
      </c>
      <c r="C4546" s="4">
        <f>ROUND(A4546-Clean_Data!L4546,2)</f>
        <v>0</v>
      </c>
    </row>
    <row r="4547" spans="1:3" x14ac:dyDescent="0.3">
      <c r="A4547">
        <f>Clean_Data!F4547*Clean_Data!G4547*(1-Clean_Data!H4547)</f>
        <v>1084.5503999999999</v>
      </c>
      <c r="B4547" t="str">
        <f>IF(ROUND(A4547,2)=ROUND(Clean_Data!L4547,2),"OK","ERROR")</f>
        <v>OK</v>
      </c>
      <c r="C4547" s="4">
        <f>ROUND(A4547-Clean_Data!L4547,2)</f>
        <v>0</v>
      </c>
    </row>
    <row r="4548" spans="1:3" x14ac:dyDescent="0.3">
      <c r="A4548">
        <f>Clean_Data!F4548*Clean_Data!G4548*(1-Clean_Data!H4548)</f>
        <v>287.44319999999999</v>
      </c>
      <c r="B4548" t="str">
        <f>IF(ROUND(A4548,2)=ROUND(Clean_Data!L4548,2),"OK","ERROR")</f>
        <v>OK</v>
      </c>
      <c r="C4548" s="4">
        <f>ROUND(A4548-Clean_Data!L4548,2)</f>
        <v>0</v>
      </c>
    </row>
    <row r="4549" spans="1:3" x14ac:dyDescent="0.3">
      <c r="A4549">
        <f>Clean_Data!F4549*Clean_Data!G4549*(1-Clean_Data!H4549)</f>
        <v>946.63800000000003</v>
      </c>
      <c r="B4549" t="str">
        <f>IF(ROUND(A4549,2)=ROUND(Clean_Data!L4549,2),"OK","ERROR")</f>
        <v>OK</v>
      </c>
      <c r="C4549" s="4">
        <f>ROUND(A4549-Clean_Data!L4549,2)</f>
        <v>0</v>
      </c>
    </row>
    <row r="4550" spans="1:3" x14ac:dyDescent="0.3">
      <c r="A4550">
        <f>Clean_Data!F4550*Clean_Data!G4550*(1-Clean_Data!H4550)</f>
        <v>1103.4738000000002</v>
      </c>
      <c r="B4550" t="str">
        <f>IF(ROUND(A4550,2)=ROUND(Clean_Data!L4550,2),"OK","ERROR")</f>
        <v>OK</v>
      </c>
      <c r="C4550" s="4">
        <f>ROUND(A4550-Clean_Data!L4550,2)</f>
        <v>0</v>
      </c>
    </row>
    <row r="4551" spans="1:3" x14ac:dyDescent="0.3">
      <c r="A4551">
        <f>Clean_Data!F4551*Clean_Data!G4551*(1-Clean_Data!H4551)</f>
        <v>191.10670000000002</v>
      </c>
      <c r="B4551" t="str">
        <f>IF(ROUND(A4551,2)=ROUND(Clean_Data!L4551,2),"OK","ERROR")</f>
        <v>OK</v>
      </c>
      <c r="C4551" s="4">
        <f>ROUND(A4551-Clean_Data!L4551,2)</f>
        <v>0</v>
      </c>
    </row>
    <row r="4552" spans="1:3" x14ac:dyDescent="0.3">
      <c r="A4552">
        <f>Clean_Data!F4552*Clean_Data!G4552*(1-Clean_Data!H4552)</f>
        <v>86.427000000000007</v>
      </c>
      <c r="B4552" t="str">
        <f>IF(ROUND(A4552,2)=ROUND(Clean_Data!L4552,2),"OK","ERROR")</f>
        <v>OK</v>
      </c>
      <c r="C4552" s="4">
        <f>ROUND(A4552-Clean_Data!L4552,2)</f>
        <v>0</v>
      </c>
    </row>
    <row r="4553" spans="1:3" x14ac:dyDescent="0.3">
      <c r="A4553">
        <f>Clean_Data!F4553*Clean_Data!G4553*(1-Clean_Data!H4553)</f>
        <v>1041.0927999999999</v>
      </c>
      <c r="B4553" t="str">
        <f>IF(ROUND(A4553,2)=ROUND(Clean_Data!L4553,2),"OK","ERROR")</f>
        <v>OK</v>
      </c>
      <c r="C4553" s="4">
        <f>ROUND(A4553-Clean_Data!L4553,2)</f>
        <v>0</v>
      </c>
    </row>
    <row r="4554" spans="1:3" x14ac:dyDescent="0.3">
      <c r="A4554">
        <f>Clean_Data!F4554*Clean_Data!G4554*(1-Clean_Data!H4554)</f>
        <v>176.9152</v>
      </c>
      <c r="B4554" t="str">
        <f>IF(ROUND(A4554,2)=ROUND(Clean_Data!L4554,2),"OK","ERROR")</f>
        <v>OK</v>
      </c>
      <c r="C4554" s="4">
        <f>ROUND(A4554-Clean_Data!L4554,2)</f>
        <v>0</v>
      </c>
    </row>
    <row r="4555" spans="1:3" x14ac:dyDescent="0.3">
      <c r="A4555">
        <f>Clean_Data!F4555*Clean_Data!G4555*(1-Clean_Data!H4555)</f>
        <v>2634.6320000000001</v>
      </c>
      <c r="B4555" t="str">
        <f>IF(ROUND(A4555,2)=ROUND(Clean_Data!L4555,2),"OK","ERROR")</f>
        <v>OK</v>
      </c>
      <c r="C4555" s="4">
        <f>ROUND(A4555-Clean_Data!L4555,2)</f>
        <v>0</v>
      </c>
    </row>
    <row r="4556" spans="1:3" x14ac:dyDescent="0.3">
      <c r="A4556">
        <f>Clean_Data!F4556*Clean_Data!G4556*(1-Clean_Data!H4556)</f>
        <v>750.07499999999993</v>
      </c>
      <c r="B4556" t="str">
        <f>IF(ROUND(A4556,2)=ROUND(Clean_Data!L4556,2),"OK","ERROR")</f>
        <v>OK</v>
      </c>
      <c r="C4556" s="4">
        <f>ROUND(A4556-Clean_Data!L4556,2)</f>
        <v>-0.01</v>
      </c>
    </row>
    <row r="4557" spans="1:3" x14ac:dyDescent="0.3">
      <c r="A4557">
        <f>Clean_Data!F4557*Clean_Data!G4557*(1-Clean_Data!H4557)</f>
        <v>410.03199999999998</v>
      </c>
      <c r="B4557" t="str">
        <f>IF(ROUND(A4557,2)=ROUND(Clean_Data!L4557,2),"OK","ERROR")</f>
        <v>OK</v>
      </c>
      <c r="C4557" s="4">
        <f>ROUND(A4557-Clean_Data!L4557,2)</f>
        <v>0</v>
      </c>
    </row>
    <row r="4558" spans="1:3" x14ac:dyDescent="0.3">
      <c r="A4558">
        <f>Clean_Data!F4558*Clean_Data!G4558*(1-Clean_Data!H4558)</f>
        <v>1339.6425000000002</v>
      </c>
      <c r="B4558" t="str">
        <f>IF(ROUND(A4558,2)=ROUND(Clean_Data!L4558,2),"OK","ERROR")</f>
        <v>OK</v>
      </c>
      <c r="C4558" s="4">
        <f>ROUND(A4558-Clean_Data!L4558,2)</f>
        <v>0</v>
      </c>
    </row>
    <row r="4559" spans="1:3" x14ac:dyDescent="0.3">
      <c r="A4559">
        <f>Clean_Data!F4559*Clean_Data!G4559*(1-Clean_Data!H4559)</f>
        <v>917.56139999999994</v>
      </c>
      <c r="B4559" t="str">
        <f>IF(ROUND(A4559,2)=ROUND(Clean_Data!L4559,2),"OK","ERROR")</f>
        <v>OK</v>
      </c>
      <c r="C4559" s="4">
        <f>ROUND(A4559-Clean_Data!L4559,2)</f>
        <v>0</v>
      </c>
    </row>
    <row r="4560" spans="1:3" x14ac:dyDescent="0.3">
      <c r="A4560">
        <f>Clean_Data!F4560*Clean_Data!G4560*(1-Clean_Data!H4560)</f>
        <v>24.7242</v>
      </c>
      <c r="B4560" t="str">
        <f>IF(ROUND(A4560,2)=ROUND(Clean_Data!L4560,2),"OK","ERROR")</f>
        <v>OK</v>
      </c>
      <c r="C4560" s="4">
        <f>ROUND(A4560-Clean_Data!L4560,2)</f>
        <v>0</v>
      </c>
    </row>
    <row r="4561" spans="1:3" x14ac:dyDescent="0.3">
      <c r="A4561">
        <f>Clean_Data!F4561*Clean_Data!G4561*(1-Clean_Data!H4561)</f>
        <v>1037.8060000000003</v>
      </c>
      <c r="B4561" t="str">
        <f>IF(ROUND(A4561,2)=ROUND(Clean_Data!L4561,2),"OK","ERROR")</f>
        <v>OK</v>
      </c>
      <c r="C4561" s="4">
        <f>ROUND(A4561-Clean_Data!L4561,2)</f>
        <v>0</v>
      </c>
    </row>
    <row r="4562" spans="1:3" x14ac:dyDescent="0.3">
      <c r="A4562">
        <f>Clean_Data!F4562*Clean_Data!G4562*(1-Clean_Data!H4562)</f>
        <v>1820.19</v>
      </c>
      <c r="B4562" t="str">
        <f>IF(ROUND(A4562,2)=ROUND(Clean_Data!L4562,2),"OK","ERROR")</f>
        <v>OK</v>
      </c>
      <c r="C4562" s="4">
        <f>ROUND(A4562-Clean_Data!L4562,2)</f>
        <v>0</v>
      </c>
    </row>
    <row r="4563" spans="1:3" x14ac:dyDescent="0.3">
      <c r="A4563">
        <f>Clean_Data!F4563*Clean_Data!G4563*(1-Clean_Data!H4563)</f>
        <v>1910.0927999999999</v>
      </c>
      <c r="B4563" t="str">
        <f>IF(ROUND(A4563,2)=ROUND(Clean_Data!L4563,2),"OK","ERROR")</f>
        <v>OK</v>
      </c>
      <c r="C4563" s="4">
        <f>ROUND(A4563-Clean_Data!L4563,2)</f>
        <v>0</v>
      </c>
    </row>
    <row r="4564" spans="1:3" x14ac:dyDescent="0.3">
      <c r="A4564">
        <f>Clean_Data!F4564*Clean_Data!G4564*(1-Clean_Data!H4564)</f>
        <v>186.13019999999997</v>
      </c>
      <c r="B4564" t="str">
        <f>IF(ROUND(A4564,2)=ROUND(Clean_Data!L4564,2),"OK","ERROR")</f>
        <v>OK</v>
      </c>
      <c r="C4564" s="4">
        <f>ROUND(A4564-Clean_Data!L4564,2)</f>
        <v>0</v>
      </c>
    </row>
    <row r="4565" spans="1:3" x14ac:dyDescent="0.3">
      <c r="A4565">
        <f>Clean_Data!F4565*Clean_Data!G4565*(1-Clean_Data!H4565)</f>
        <v>1096.9232</v>
      </c>
      <c r="B4565" t="str">
        <f>IF(ROUND(A4565,2)=ROUND(Clean_Data!L4565,2),"OK","ERROR")</f>
        <v>OK</v>
      </c>
      <c r="C4565" s="4">
        <f>ROUND(A4565-Clean_Data!L4565,2)</f>
        <v>0</v>
      </c>
    </row>
    <row r="4566" spans="1:3" x14ac:dyDescent="0.3">
      <c r="A4566">
        <f>Clean_Data!F4566*Clean_Data!G4566*(1-Clean_Data!H4566)</f>
        <v>1385.3568</v>
      </c>
      <c r="B4566" t="str">
        <f>IF(ROUND(A4566,2)=ROUND(Clean_Data!L4566,2),"OK","ERROR")</f>
        <v>OK</v>
      </c>
      <c r="C4566" s="4">
        <f>ROUND(A4566-Clean_Data!L4566,2)</f>
        <v>0</v>
      </c>
    </row>
    <row r="4567" spans="1:3" x14ac:dyDescent="0.3">
      <c r="A4567">
        <f>Clean_Data!F4567*Clean_Data!G4567*(1-Clean_Data!H4567)</f>
        <v>1833.9263999999998</v>
      </c>
      <c r="B4567" t="str">
        <f>IF(ROUND(A4567,2)=ROUND(Clean_Data!L4567,2),"OK","ERROR")</f>
        <v>OK</v>
      </c>
      <c r="C4567" s="4">
        <f>ROUND(A4567-Clean_Data!L4567,2)</f>
        <v>0</v>
      </c>
    </row>
    <row r="4568" spans="1:3" x14ac:dyDescent="0.3">
      <c r="A4568">
        <f>Clean_Data!F4568*Clean_Data!G4568*(1-Clean_Data!H4568)</f>
        <v>605.76120000000003</v>
      </c>
      <c r="B4568" t="str">
        <f>IF(ROUND(A4568,2)=ROUND(Clean_Data!L4568,2),"OK","ERROR")</f>
        <v>OK</v>
      </c>
      <c r="C4568" s="4">
        <f>ROUND(A4568-Clean_Data!L4568,2)</f>
        <v>0</v>
      </c>
    </row>
    <row r="4569" spans="1:3" x14ac:dyDescent="0.3">
      <c r="A4569">
        <f>Clean_Data!F4569*Clean_Data!G4569*(1-Clean_Data!H4569)</f>
        <v>2012.3179999999998</v>
      </c>
      <c r="B4569" t="str">
        <f>IF(ROUND(A4569,2)=ROUND(Clean_Data!L4569,2),"OK","ERROR")</f>
        <v>OK</v>
      </c>
      <c r="C4569" s="4">
        <f>ROUND(A4569-Clean_Data!L4569,2)</f>
        <v>0</v>
      </c>
    </row>
    <row r="4570" spans="1:3" x14ac:dyDescent="0.3">
      <c r="A4570">
        <f>Clean_Data!F4570*Clean_Data!G4570*(1-Clean_Data!H4570)</f>
        <v>736.89</v>
      </c>
      <c r="B4570" t="str">
        <f>IF(ROUND(A4570,2)=ROUND(Clean_Data!L4570,2),"OK","ERROR")</f>
        <v>OK</v>
      </c>
      <c r="C4570" s="4">
        <f>ROUND(A4570-Clean_Data!L4570,2)</f>
        <v>0</v>
      </c>
    </row>
    <row r="4571" spans="1:3" x14ac:dyDescent="0.3">
      <c r="A4571">
        <f>Clean_Data!F4571*Clean_Data!G4571*(1-Clean_Data!H4571)</f>
        <v>376.04419999999993</v>
      </c>
      <c r="B4571" t="str">
        <f>IF(ROUND(A4571,2)=ROUND(Clean_Data!L4571,2),"OK","ERROR")</f>
        <v>OK</v>
      </c>
      <c r="C4571" s="4">
        <f>ROUND(A4571-Clean_Data!L4571,2)</f>
        <v>0</v>
      </c>
    </row>
    <row r="4572" spans="1:3" x14ac:dyDescent="0.3">
      <c r="A4572">
        <f>Clean_Data!F4572*Clean_Data!G4572*(1-Clean_Data!H4572)</f>
        <v>1452.5550000000003</v>
      </c>
      <c r="B4572" t="str">
        <f>IF(ROUND(A4572,2)=ROUND(Clean_Data!L4572,2),"OK","ERROR")</f>
        <v>OK</v>
      </c>
      <c r="C4572" s="4">
        <f>ROUND(A4572-Clean_Data!L4572,2)</f>
        <v>0</v>
      </c>
    </row>
    <row r="4573" spans="1:3" x14ac:dyDescent="0.3">
      <c r="A4573">
        <f>Clean_Data!F4573*Clean_Data!G4573*(1-Clean_Data!H4573)</f>
        <v>1845.1799999999998</v>
      </c>
      <c r="B4573" t="str">
        <f>IF(ROUND(A4573,2)=ROUND(Clean_Data!L4573,2),"OK","ERROR")</f>
        <v>OK</v>
      </c>
      <c r="C4573" s="4">
        <f>ROUND(A4573-Clean_Data!L4573,2)</f>
        <v>0</v>
      </c>
    </row>
    <row r="4574" spans="1:3" x14ac:dyDescent="0.3">
      <c r="A4574">
        <f>Clean_Data!F4574*Clean_Data!G4574*(1-Clean_Data!H4574)</f>
        <v>1142.3796</v>
      </c>
      <c r="B4574" t="str">
        <f>IF(ROUND(A4574,2)=ROUND(Clean_Data!L4574,2),"OK","ERROR")</f>
        <v>OK</v>
      </c>
      <c r="C4574" s="4">
        <f>ROUND(A4574-Clean_Data!L4574,2)</f>
        <v>0</v>
      </c>
    </row>
    <row r="4575" spans="1:3" x14ac:dyDescent="0.3">
      <c r="A4575">
        <f>Clean_Data!F4575*Clean_Data!G4575*(1-Clean_Data!H4575)</f>
        <v>2973.0820000000003</v>
      </c>
      <c r="B4575" t="str">
        <f>IF(ROUND(A4575,2)=ROUND(Clean_Data!L4575,2),"OK","ERROR")</f>
        <v>OK</v>
      </c>
      <c r="C4575" s="4">
        <f>ROUND(A4575-Clean_Data!L4575,2)</f>
        <v>0</v>
      </c>
    </row>
    <row r="4576" spans="1:3" x14ac:dyDescent="0.3">
      <c r="A4576">
        <f>Clean_Data!F4576*Clean_Data!G4576*(1-Clean_Data!H4576)</f>
        <v>123.79499999999999</v>
      </c>
      <c r="B4576" t="str">
        <f>IF(ROUND(A4576,2)=ROUND(Clean_Data!L4576,2),"OK","ERROR")</f>
        <v>ERROR</v>
      </c>
      <c r="C4576" s="4">
        <f>ROUND(A4576-Clean_Data!L4576,2)</f>
        <v>0</v>
      </c>
    </row>
    <row r="4577" spans="1:3" x14ac:dyDescent="0.3">
      <c r="A4577">
        <f>Clean_Data!F4577*Clean_Data!G4577*(1-Clean_Data!H4577)</f>
        <v>2716.0699999999993</v>
      </c>
      <c r="B4577" t="str">
        <f>IF(ROUND(A4577,2)=ROUND(Clean_Data!L4577,2),"OK","ERROR")</f>
        <v>OK</v>
      </c>
      <c r="C4577" s="4">
        <f>ROUND(A4577-Clean_Data!L4577,2)</f>
        <v>0</v>
      </c>
    </row>
    <row r="4578" spans="1:3" x14ac:dyDescent="0.3">
      <c r="A4578">
        <f>Clean_Data!F4578*Clean_Data!G4578*(1-Clean_Data!H4578)</f>
        <v>173.23399999999998</v>
      </c>
      <c r="B4578" t="str">
        <f>IF(ROUND(A4578,2)=ROUND(Clean_Data!L4578,2),"OK","ERROR")</f>
        <v>OK</v>
      </c>
      <c r="C4578" s="4">
        <f>ROUND(A4578-Clean_Data!L4578,2)</f>
        <v>0</v>
      </c>
    </row>
    <row r="4579" spans="1:3" x14ac:dyDescent="0.3">
      <c r="A4579">
        <f>Clean_Data!F4579*Clean_Data!G4579*(1-Clean_Data!H4579)</f>
        <v>869.44799999999987</v>
      </c>
      <c r="B4579" t="str">
        <f>IF(ROUND(A4579,2)=ROUND(Clean_Data!L4579,2),"OK","ERROR")</f>
        <v>OK</v>
      </c>
      <c r="C4579" s="4">
        <f>ROUND(A4579-Clean_Data!L4579,2)</f>
        <v>0</v>
      </c>
    </row>
    <row r="4580" spans="1:3" x14ac:dyDescent="0.3">
      <c r="A4580">
        <f>Clean_Data!F4580*Clean_Data!G4580*(1-Clean_Data!H4580)</f>
        <v>1660.4175</v>
      </c>
      <c r="B4580" t="str">
        <f>IF(ROUND(A4580,2)=ROUND(Clean_Data!L4580,2),"OK","ERROR")</f>
        <v>OK</v>
      </c>
      <c r="C4580" s="4">
        <f>ROUND(A4580-Clean_Data!L4580,2)</f>
        <v>0</v>
      </c>
    </row>
    <row r="4581" spans="1:3" x14ac:dyDescent="0.3">
      <c r="A4581">
        <f>Clean_Data!F4581*Clean_Data!G4581*(1-Clean_Data!H4581)</f>
        <v>207.03199999999998</v>
      </c>
      <c r="B4581" t="str">
        <f>IF(ROUND(A4581,2)=ROUND(Clean_Data!L4581,2),"OK","ERROR")</f>
        <v>OK</v>
      </c>
      <c r="C4581" s="4">
        <f>ROUND(A4581-Clean_Data!L4581,2)</f>
        <v>0</v>
      </c>
    </row>
    <row r="4582" spans="1:3" x14ac:dyDescent="0.3">
      <c r="A4582">
        <f>Clean_Data!F4582*Clean_Data!G4582*(1-Clean_Data!H4582)</f>
        <v>973.52639999999985</v>
      </c>
      <c r="B4582" t="str">
        <f>IF(ROUND(A4582,2)=ROUND(Clean_Data!L4582,2),"OK","ERROR")</f>
        <v>OK</v>
      </c>
      <c r="C4582" s="4">
        <f>ROUND(A4582-Clean_Data!L4582,2)</f>
        <v>0</v>
      </c>
    </row>
    <row r="4583" spans="1:3" x14ac:dyDescent="0.3">
      <c r="A4583">
        <f>Clean_Data!F4583*Clean_Data!G4583*(1-Clean_Data!H4583)</f>
        <v>1187.8296</v>
      </c>
      <c r="B4583" t="str">
        <f>IF(ROUND(A4583,2)=ROUND(Clean_Data!L4583,2),"OK","ERROR")</f>
        <v>OK</v>
      </c>
      <c r="C4583" s="4">
        <f>ROUND(A4583-Clean_Data!L4583,2)</f>
        <v>0</v>
      </c>
    </row>
    <row r="4584" spans="1:3" x14ac:dyDescent="0.3">
      <c r="A4584">
        <f>Clean_Data!F4584*Clean_Data!G4584*(1-Clean_Data!H4584)</f>
        <v>1499.4986999999999</v>
      </c>
      <c r="B4584" t="str">
        <f>IF(ROUND(A4584,2)=ROUND(Clean_Data!L4584,2),"OK","ERROR")</f>
        <v>OK</v>
      </c>
      <c r="C4584" s="4">
        <f>ROUND(A4584-Clean_Data!L4584,2)</f>
        <v>0</v>
      </c>
    </row>
    <row r="4585" spans="1:3" x14ac:dyDescent="0.3">
      <c r="A4585">
        <f>Clean_Data!F4585*Clean_Data!G4585*(1-Clean_Data!H4585)</f>
        <v>794.17199999999991</v>
      </c>
      <c r="B4585" t="str">
        <f>IF(ROUND(A4585,2)=ROUND(Clean_Data!L4585,2),"OK","ERROR")</f>
        <v>OK</v>
      </c>
      <c r="C4585" s="4">
        <f>ROUND(A4585-Clean_Data!L4585,2)</f>
        <v>0</v>
      </c>
    </row>
    <row r="4586" spans="1:3" x14ac:dyDescent="0.3">
      <c r="A4586">
        <f>Clean_Data!F4586*Clean_Data!G4586*(1-Clean_Data!H4586)</f>
        <v>504.86400000000009</v>
      </c>
      <c r="B4586" t="str">
        <f>IF(ROUND(A4586,2)=ROUND(Clean_Data!L4586,2),"OK","ERROR")</f>
        <v>OK</v>
      </c>
      <c r="C4586" s="4">
        <f>ROUND(A4586-Clean_Data!L4586,2)</f>
        <v>0</v>
      </c>
    </row>
    <row r="4587" spans="1:3" x14ac:dyDescent="0.3">
      <c r="A4587">
        <f>Clean_Data!F4587*Clean_Data!G4587*(1-Clean_Data!H4587)</f>
        <v>3022.8197999999998</v>
      </c>
      <c r="B4587" t="str">
        <f>IF(ROUND(A4587,2)=ROUND(Clean_Data!L4587,2),"OK","ERROR")</f>
        <v>OK</v>
      </c>
      <c r="C4587" s="4">
        <f>ROUND(A4587-Clean_Data!L4587,2)</f>
        <v>0</v>
      </c>
    </row>
    <row r="4588" spans="1:3" x14ac:dyDescent="0.3">
      <c r="A4588">
        <f>Clean_Data!F4588*Clean_Data!G4588*(1-Clean_Data!H4588)</f>
        <v>289.26869999999997</v>
      </c>
      <c r="B4588" t="str">
        <f>IF(ROUND(A4588,2)=ROUND(Clean_Data!L4588,2),"OK","ERROR")</f>
        <v>OK</v>
      </c>
      <c r="C4588" s="4">
        <f>ROUND(A4588-Clean_Data!L4588,2)</f>
        <v>0</v>
      </c>
    </row>
    <row r="4589" spans="1:3" x14ac:dyDescent="0.3">
      <c r="A4589">
        <f>Clean_Data!F4589*Clean_Data!G4589*(1-Clean_Data!H4589)</f>
        <v>1293.1332</v>
      </c>
      <c r="B4589" t="str">
        <f>IF(ROUND(A4589,2)=ROUND(Clean_Data!L4589,2),"OK","ERROR")</f>
        <v>OK</v>
      </c>
      <c r="C4589" s="4">
        <f>ROUND(A4589-Clean_Data!L4589,2)</f>
        <v>0</v>
      </c>
    </row>
    <row r="4590" spans="1:3" x14ac:dyDescent="0.3">
      <c r="A4590">
        <f>Clean_Data!F4590*Clean_Data!G4590*(1-Clean_Data!H4590)</f>
        <v>1291.1184000000001</v>
      </c>
      <c r="B4590" t="str">
        <f>IF(ROUND(A4590,2)=ROUND(Clean_Data!L4590,2),"OK","ERROR")</f>
        <v>OK</v>
      </c>
      <c r="C4590" s="4">
        <f>ROUND(A4590-Clean_Data!L4590,2)</f>
        <v>0</v>
      </c>
    </row>
    <row r="4591" spans="1:3" x14ac:dyDescent="0.3">
      <c r="A4591">
        <f>Clean_Data!F4591*Clean_Data!G4591*(1-Clean_Data!H4591)</f>
        <v>717.80939999999998</v>
      </c>
      <c r="B4591" t="str">
        <f>IF(ROUND(A4591,2)=ROUND(Clean_Data!L4591,2),"OK","ERROR")</f>
        <v>OK</v>
      </c>
      <c r="C4591" s="4">
        <f>ROUND(A4591-Clean_Data!L4591,2)</f>
        <v>0</v>
      </c>
    </row>
    <row r="4592" spans="1:3" x14ac:dyDescent="0.3">
      <c r="A4592">
        <f>Clean_Data!F4592*Clean_Data!G4592*(1-Clean_Data!H4592)</f>
        <v>1844.5493999999999</v>
      </c>
      <c r="B4592" t="str">
        <f>IF(ROUND(A4592,2)=ROUND(Clean_Data!L4592,2),"OK","ERROR")</f>
        <v>OK</v>
      </c>
      <c r="C4592" s="4">
        <f>ROUND(A4592-Clean_Data!L4592,2)</f>
        <v>0</v>
      </c>
    </row>
    <row r="4593" spans="1:3" x14ac:dyDescent="0.3">
      <c r="A4593">
        <f>Clean_Data!F4593*Clean_Data!G4593*(1-Clean_Data!H4593)</f>
        <v>436.38560000000001</v>
      </c>
      <c r="B4593" t="str">
        <f>IF(ROUND(A4593,2)=ROUND(Clean_Data!L4593,2),"OK","ERROR")</f>
        <v>OK</v>
      </c>
      <c r="C4593" s="4">
        <f>ROUND(A4593-Clean_Data!L4593,2)</f>
        <v>0</v>
      </c>
    </row>
    <row r="4594" spans="1:3" x14ac:dyDescent="0.3">
      <c r="A4594">
        <f>Clean_Data!F4594*Clean_Data!G4594*(1-Clean_Data!H4594)</f>
        <v>914.5462</v>
      </c>
      <c r="B4594" t="str">
        <f>IF(ROUND(A4594,2)=ROUND(Clean_Data!L4594,2),"OK","ERROR")</f>
        <v>OK</v>
      </c>
      <c r="C4594" s="4">
        <f>ROUND(A4594-Clean_Data!L4594,2)</f>
        <v>0</v>
      </c>
    </row>
    <row r="4595" spans="1:3" x14ac:dyDescent="0.3">
      <c r="A4595">
        <f>Clean_Data!F4595*Clean_Data!G4595*(1-Clean_Data!H4595)</f>
        <v>488.47679999999997</v>
      </c>
      <c r="B4595" t="str">
        <f>IF(ROUND(A4595,2)=ROUND(Clean_Data!L4595,2),"OK","ERROR")</f>
        <v>OK</v>
      </c>
      <c r="C4595" s="4">
        <f>ROUND(A4595-Clean_Data!L4595,2)</f>
        <v>0</v>
      </c>
    </row>
    <row r="4596" spans="1:3" x14ac:dyDescent="0.3">
      <c r="A4596">
        <f>Clean_Data!F4596*Clean_Data!G4596*(1-Clean_Data!H4596)</f>
        <v>868.19039999999995</v>
      </c>
      <c r="B4596" t="str">
        <f>IF(ROUND(A4596,2)=ROUND(Clean_Data!L4596,2),"OK","ERROR")</f>
        <v>OK</v>
      </c>
      <c r="C4596" s="4">
        <f>ROUND(A4596-Clean_Data!L4596,2)</f>
        <v>0</v>
      </c>
    </row>
    <row r="4597" spans="1:3" x14ac:dyDescent="0.3">
      <c r="A4597">
        <f>Clean_Data!F4597*Clean_Data!G4597*(1-Clean_Data!H4597)</f>
        <v>38.959799999999994</v>
      </c>
      <c r="B4597" t="str">
        <f>IF(ROUND(A4597,2)=ROUND(Clean_Data!L4597,2),"OK","ERROR")</f>
        <v>OK</v>
      </c>
      <c r="C4597" s="4">
        <f>ROUND(A4597-Clean_Data!L4597,2)</f>
        <v>0</v>
      </c>
    </row>
    <row r="4598" spans="1:3" x14ac:dyDescent="0.3">
      <c r="A4598">
        <f>Clean_Data!F4598*Clean_Data!G4598*(1-Clean_Data!H4598)</f>
        <v>237.10449999999997</v>
      </c>
      <c r="B4598" t="str">
        <f>IF(ROUND(A4598,2)=ROUND(Clean_Data!L4598,2),"OK","ERROR")</f>
        <v>OK</v>
      </c>
      <c r="C4598" s="4">
        <f>ROUND(A4598-Clean_Data!L4598,2)</f>
        <v>0</v>
      </c>
    </row>
    <row r="4599" spans="1:3" x14ac:dyDescent="0.3">
      <c r="A4599">
        <f>Clean_Data!F4599*Clean_Data!G4599*(1-Clean_Data!H4599)</f>
        <v>675.28800000000001</v>
      </c>
      <c r="B4599" t="str">
        <f>IF(ROUND(A4599,2)=ROUND(Clean_Data!L4599,2),"OK","ERROR")</f>
        <v>OK</v>
      </c>
      <c r="C4599" s="4">
        <f>ROUND(A4599-Clean_Data!L4599,2)</f>
        <v>0</v>
      </c>
    </row>
    <row r="4600" spans="1:3" x14ac:dyDescent="0.3">
      <c r="A4600">
        <f>Clean_Data!F4600*Clean_Data!G4600*(1-Clean_Data!H4600)</f>
        <v>1561.0835999999999</v>
      </c>
      <c r="B4600" t="str">
        <f>IF(ROUND(A4600,2)=ROUND(Clean_Data!L4600,2),"OK","ERROR")</f>
        <v>OK</v>
      </c>
      <c r="C4600" s="4">
        <f>ROUND(A4600-Clean_Data!L4600,2)</f>
        <v>0</v>
      </c>
    </row>
    <row r="4601" spans="1:3" x14ac:dyDescent="0.3">
      <c r="A4601">
        <f>Clean_Data!F4601*Clean_Data!G4601*(1-Clean_Data!H4601)</f>
        <v>393.80880000000002</v>
      </c>
      <c r="B4601" t="str">
        <f>IF(ROUND(A4601,2)=ROUND(Clean_Data!L4601,2),"OK","ERROR")</f>
        <v>OK</v>
      </c>
      <c r="C4601" s="4">
        <f>ROUND(A4601-Clean_Data!L4601,2)</f>
        <v>0</v>
      </c>
    </row>
    <row r="4602" spans="1:3" x14ac:dyDescent="0.3">
      <c r="A4602">
        <f>Clean_Data!F4602*Clean_Data!G4602*(1-Clean_Data!H4602)</f>
        <v>1671.0119999999999</v>
      </c>
      <c r="B4602" t="str">
        <f>IF(ROUND(A4602,2)=ROUND(Clean_Data!L4602,2),"OK","ERROR")</f>
        <v>OK</v>
      </c>
      <c r="C4602" s="4">
        <f>ROUND(A4602-Clean_Data!L4602,2)</f>
        <v>0</v>
      </c>
    </row>
    <row r="4603" spans="1:3" x14ac:dyDescent="0.3">
      <c r="A4603">
        <f>Clean_Data!F4603*Clean_Data!G4603*(1-Clean_Data!H4603)</f>
        <v>3094.4016000000006</v>
      </c>
      <c r="B4603" t="str">
        <f>IF(ROUND(A4603,2)=ROUND(Clean_Data!L4603,2),"OK","ERROR")</f>
        <v>OK</v>
      </c>
      <c r="C4603" s="4">
        <f>ROUND(A4603-Clean_Data!L4603,2)</f>
        <v>0</v>
      </c>
    </row>
    <row r="4604" spans="1:3" x14ac:dyDescent="0.3">
      <c r="A4604">
        <f>Clean_Data!F4604*Clean_Data!G4604*(1-Clean_Data!H4604)</f>
        <v>1076.3484999999998</v>
      </c>
      <c r="B4604" t="str">
        <f>IF(ROUND(A4604,2)=ROUND(Clean_Data!L4604,2),"OK","ERROR")</f>
        <v>OK</v>
      </c>
      <c r="C4604" s="4">
        <f>ROUND(A4604-Clean_Data!L4604,2)</f>
        <v>0</v>
      </c>
    </row>
    <row r="4605" spans="1:3" x14ac:dyDescent="0.3">
      <c r="A4605">
        <f>Clean_Data!F4605*Clean_Data!G4605*(1-Clean_Data!H4605)</f>
        <v>1153.5216</v>
      </c>
      <c r="B4605" t="str">
        <f>IF(ROUND(A4605,2)=ROUND(Clean_Data!L4605,2),"OK","ERROR")</f>
        <v>OK</v>
      </c>
      <c r="C4605" s="4">
        <f>ROUND(A4605-Clean_Data!L4605,2)</f>
        <v>0</v>
      </c>
    </row>
    <row r="4606" spans="1:3" x14ac:dyDescent="0.3">
      <c r="A4606">
        <f>Clean_Data!F4606*Clean_Data!G4606*(1-Clean_Data!H4606)</f>
        <v>698.3424</v>
      </c>
      <c r="B4606" t="str">
        <f>IF(ROUND(A4606,2)=ROUND(Clean_Data!L4606,2),"OK","ERROR")</f>
        <v>OK</v>
      </c>
      <c r="C4606" s="4">
        <f>ROUND(A4606-Clean_Data!L4606,2)</f>
        <v>0</v>
      </c>
    </row>
    <row r="4607" spans="1:3" x14ac:dyDescent="0.3">
      <c r="A4607">
        <f>Clean_Data!F4607*Clean_Data!G4607*(1-Clean_Data!H4607)</f>
        <v>917.42399999999998</v>
      </c>
      <c r="B4607" t="str">
        <f>IF(ROUND(A4607,2)=ROUND(Clean_Data!L4607,2),"OK","ERROR")</f>
        <v>OK</v>
      </c>
      <c r="C4607" s="4">
        <f>ROUND(A4607-Clean_Data!L4607,2)</f>
        <v>0</v>
      </c>
    </row>
    <row r="4608" spans="1:3" x14ac:dyDescent="0.3">
      <c r="A4608">
        <f>Clean_Data!F4608*Clean_Data!G4608*(1-Clean_Data!H4608)</f>
        <v>1304.2157999999999</v>
      </c>
      <c r="B4608" t="str">
        <f>IF(ROUND(A4608,2)=ROUND(Clean_Data!L4608,2),"OK","ERROR")</f>
        <v>OK</v>
      </c>
      <c r="C4608" s="4">
        <f>ROUND(A4608-Clean_Data!L4608,2)</f>
        <v>0</v>
      </c>
    </row>
    <row r="4609" spans="1:3" x14ac:dyDescent="0.3">
      <c r="A4609">
        <f>Clean_Data!F4609*Clean_Data!G4609*(1-Clean_Data!H4609)</f>
        <v>273.79259999999999</v>
      </c>
      <c r="B4609" t="str">
        <f>IF(ROUND(A4609,2)=ROUND(Clean_Data!L4609,2),"OK","ERROR")</f>
        <v>OK</v>
      </c>
      <c r="C4609" s="4">
        <f>ROUND(A4609-Clean_Data!L4609,2)</f>
        <v>0</v>
      </c>
    </row>
    <row r="4610" spans="1:3" x14ac:dyDescent="0.3">
      <c r="A4610">
        <f>Clean_Data!F4610*Clean_Data!G4610*(1-Clean_Data!H4610)</f>
        <v>329.39259999999996</v>
      </c>
      <c r="B4610" t="str">
        <f>IF(ROUND(A4610,2)=ROUND(Clean_Data!L4610,2),"OK","ERROR")</f>
        <v>OK</v>
      </c>
      <c r="C4610" s="4">
        <f>ROUND(A4610-Clean_Data!L4610,2)</f>
        <v>0</v>
      </c>
    </row>
    <row r="4611" spans="1:3" x14ac:dyDescent="0.3">
      <c r="A4611">
        <f>Clean_Data!F4611*Clean_Data!G4611*(1-Clean_Data!H4611)</f>
        <v>1010.6481</v>
      </c>
      <c r="B4611" t="str">
        <f>IF(ROUND(A4611,2)=ROUND(Clean_Data!L4611,2),"OK","ERROR")</f>
        <v>OK</v>
      </c>
      <c r="C4611" s="4">
        <f>ROUND(A4611-Clean_Data!L4611,2)</f>
        <v>0</v>
      </c>
    </row>
    <row r="4612" spans="1:3" x14ac:dyDescent="0.3">
      <c r="A4612">
        <f>Clean_Data!F4612*Clean_Data!G4612*(1-Clean_Data!H4612)</f>
        <v>815.74500000000012</v>
      </c>
      <c r="B4612" t="str">
        <f>IF(ROUND(A4612,2)=ROUND(Clean_Data!L4612,2),"OK","ERROR")</f>
        <v>OK</v>
      </c>
      <c r="C4612" s="4">
        <f>ROUND(A4612-Clean_Data!L4612,2)</f>
        <v>0</v>
      </c>
    </row>
    <row r="4613" spans="1:3" x14ac:dyDescent="0.3">
      <c r="A4613">
        <f>Clean_Data!F4613*Clean_Data!G4613*(1-Clean_Data!H4613)</f>
        <v>409.70930000000004</v>
      </c>
      <c r="B4613" t="str">
        <f>IF(ROUND(A4613,2)=ROUND(Clean_Data!L4613,2),"OK","ERROR")</f>
        <v>OK</v>
      </c>
      <c r="C4613" s="4">
        <f>ROUND(A4613-Clean_Data!L4613,2)</f>
        <v>0</v>
      </c>
    </row>
    <row r="4614" spans="1:3" x14ac:dyDescent="0.3">
      <c r="A4614">
        <f>Clean_Data!F4614*Clean_Data!G4614*(1-Clean_Data!H4614)</f>
        <v>456.41059999999999</v>
      </c>
      <c r="B4614" t="str">
        <f>IF(ROUND(A4614,2)=ROUND(Clean_Data!L4614,2),"OK","ERROR")</f>
        <v>OK</v>
      </c>
      <c r="C4614" s="4">
        <f>ROUND(A4614-Clean_Data!L4614,2)</f>
        <v>0</v>
      </c>
    </row>
    <row r="4615" spans="1:3" x14ac:dyDescent="0.3">
      <c r="A4615">
        <f>Clean_Data!F4615*Clean_Data!G4615*(1-Clean_Data!H4615)</f>
        <v>2206.65</v>
      </c>
      <c r="B4615" t="str">
        <f>IF(ROUND(A4615,2)=ROUND(Clean_Data!L4615,2),"OK","ERROR")</f>
        <v>OK</v>
      </c>
      <c r="C4615" s="4">
        <f>ROUND(A4615-Clean_Data!L4615,2)</f>
        <v>0</v>
      </c>
    </row>
    <row r="4616" spans="1:3" x14ac:dyDescent="0.3">
      <c r="A4616">
        <f>Clean_Data!F4616*Clean_Data!G4616*(1-Clean_Data!H4616)</f>
        <v>388.09539999999998</v>
      </c>
      <c r="B4616" t="str">
        <f>IF(ROUND(A4616,2)=ROUND(Clean_Data!L4616,2),"OK","ERROR")</f>
        <v>OK</v>
      </c>
      <c r="C4616" s="4">
        <f>ROUND(A4616-Clean_Data!L4616,2)</f>
        <v>0</v>
      </c>
    </row>
    <row r="4617" spans="1:3" x14ac:dyDescent="0.3">
      <c r="A4617">
        <f>Clean_Data!F4617*Clean_Data!G4617*(1-Clean_Data!H4617)</f>
        <v>580.64879999999994</v>
      </c>
      <c r="B4617" t="str">
        <f>IF(ROUND(A4617,2)=ROUND(Clean_Data!L4617,2),"OK","ERROR")</f>
        <v>OK</v>
      </c>
      <c r="C4617" s="4">
        <f>ROUND(A4617-Clean_Data!L4617,2)</f>
        <v>0</v>
      </c>
    </row>
    <row r="4618" spans="1:3" x14ac:dyDescent="0.3">
      <c r="A4618">
        <f>Clean_Data!F4618*Clean_Data!G4618*(1-Clean_Data!H4618)</f>
        <v>2584.1057999999998</v>
      </c>
      <c r="B4618" t="str">
        <f>IF(ROUND(A4618,2)=ROUND(Clean_Data!L4618,2),"OK","ERROR")</f>
        <v>OK</v>
      </c>
      <c r="C4618" s="4">
        <f>ROUND(A4618-Clean_Data!L4618,2)</f>
        <v>0</v>
      </c>
    </row>
    <row r="4619" spans="1:3" x14ac:dyDescent="0.3">
      <c r="A4619">
        <f>Clean_Data!F4619*Clean_Data!G4619*(1-Clean_Data!H4619)</f>
        <v>1325.9202000000002</v>
      </c>
      <c r="B4619" t="str">
        <f>IF(ROUND(A4619,2)=ROUND(Clean_Data!L4619,2),"OK","ERROR")</f>
        <v>OK</v>
      </c>
      <c r="C4619" s="4">
        <f>ROUND(A4619-Clean_Data!L4619,2)</f>
        <v>0</v>
      </c>
    </row>
    <row r="4620" spans="1:3" x14ac:dyDescent="0.3">
      <c r="A4620">
        <f>Clean_Data!F4620*Clean_Data!G4620*(1-Clean_Data!H4620)</f>
        <v>797.45360000000005</v>
      </c>
      <c r="B4620" t="str">
        <f>IF(ROUND(A4620,2)=ROUND(Clean_Data!L4620,2),"OK","ERROR")</f>
        <v>OK</v>
      </c>
      <c r="C4620" s="4">
        <f>ROUND(A4620-Clean_Data!L4620,2)</f>
        <v>0</v>
      </c>
    </row>
    <row r="4621" spans="1:3" x14ac:dyDescent="0.3">
      <c r="A4621">
        <f>Clean_Data!F4621*Clean_Data!G4621*(1-Clean_Data!H4621)</f>
        <v>253.30800000000002</v>
      </c>
      <c r="B4621" t="str">
        <f>IF(ROUND(A4621,2)=ROUND(Clean_Data!L4621,2),"OK","ERROR")</f>
        <v>OK</v>
      </c>
      <c r="C4621" s="4">
        <f>ROUND(A4621-Clean_Data!L4621,2)</f>
        <v>0</v>
      </c>
    </row>
    <row r="4622" spans="1:3" x14ac:dyDescent="0.3">
      <c r="A4622">
        <f>Clean_Data!F4622*Clean_Data!G4622*(1-Clean_Data!H4622)</f>
        <v>1152.675</v>
      </c>
      <c r="B4622" t="str">
        <f>IF(ROUND(A4622,2)=ROUND(Clean_Data!L4622,2),"OK","ERROR")</f>
        <v>OK</v>
      </c>
      <c r="C4622" s="4">
        <f>ROUND(A4622-Clean_Data!L4622,2)</f>
        <v>-0.01</v>
      </c>
    </row>
    <row r="4623" spans="1:3" x14ac:dyDescent="0.3">
      <c r="A4623">
        <f>Clean_Data!F4623*Clean_Data!G4623*(1-Clean_Data!H4623)</f>
        <v>1162.3715999999997</v>
      </c>
      <c r="B4623" t="str">
        <f>IF(ROUND(A4623,2)=ROUND(Clean_Data!L4623,2),"OK","ERROR")</f>
        <v>OK</v>
      </c>
      <c r="C4623" s="4">
        <f>ROUND(A4623-Clean_Data!L4623,2)</f>
        <v>0</v>
      </c>
    </row>
    <row r="4624" spans="1:3" x14ac:dyDescent="0.3">
      <c r="A4624">
        <f>Clean_Data!F4624*Clean_Data!G4624*(1-Clean_Data!H4624)</f>
        <v>905.32</v>
      </c>
      <c r="B4624" t="str">
        <f>IF(ROUND(A4624,2)=ROUND(Clean_Data!L4624,2),"OK","ERROR")</f>
        <v>OK</v>
      </c>
      <c r="C4624" s="4">
        <f>ROUND(A4624-Clean_Data!L4624,2)</f>
        <v>0</v>
      </c>
    </row>
    <row r="4625" spans="1:3" x14ac:dyDescent="0.3">
      <c r="A4625">
        <f>Clean_Data!F4625*Clean_Data!G4625*(1-Clean_Data!H4625)</f>
        <v>1337.3219999999999</v>
      </c>
      <c r="B4625" t="str">
        <f>IF(ROUND(A4625,2)=ROUND(Clean_Data!L4625,2),"OK","ERROR")</f>
        <v>OK</v>
      </c>
      <c r="C4625" s="4">
        <f>ROUND(A4625-Clean_Data!L4625,2)</f>
        <v>0</v>
      </c>
    </row>
    <row r="4626" spans="1:3" x14ac:dyDescent="0.3">
      <c r="A4626">
        <f>Clean_Data!F4626*Clean_Data!G4626*(1-Clean_Data!H4626)</f>
        <v>2598.6504</v>
      </c>
      <c r="B4626" t="str">
        <f>IF(ROUND(A4626,2)=ROUND(Clean_Data!L4626,2),"OK","ERROR")</f>
        <v>OK</v>
      </c>
      <c r="C4626" s="4">
        <f>ROUND(A4626-Clean_Data!L4626,2)</f>
        <v>0</v>
      </c>
    </row>
    <row r="4627" spans="1:3" x14ac:dyDescent="0.3">
      <c r="A4627">
        <f>Clean_Data!F4627*Clean_Data!G4627*(1-Clean_Data!H4627)</f>
        <v>2021.6615999999997</v>
      </c>
      <c r="B4627" t="str">
        <f>IF(ROUND(A4627,2)=ROUND(Clean_Data!L4627,2),"OK","ERROR")</f>
        <v>OK</v>
      </c>
      <c r="C4627" s="4">
        <f>ROUND(A4627-Clean_Data!L4627,2)</f>
        <v>0</v>
      </c>
    </row>
    <row r="4628" spans="1:3" x14ac:dyDescent="0.3">
      <c r="A4628">
        <f>Clean_Data!F4628*Clean_Data!G4628*(1-Clean_Data!H4628)</f>
        <v>2503.998</v>
      </c>
      <c r="B4628" t="str">
        <f>IF(ROUND(A4628,2)=ROUND(Clean_Data!L4628,2),"OK","ERROR")</f>
        <v>OK</v>
      </c>
      <c r="C4628" s="4">
        <f>ROUND(A4628-Clean_Data!L4628,2)</f>
        <v>0</v>
      </c>
    </row>
    <row r="4629" spans="1:3" x14ac:dyDescent="0.3">
      <c r="A4629">
        <f>Clean_Data!F4629*Clean_Data!G4629*(1-Clean_Data!H4629)</f>
        <v>1399.5022999999999</v>
      </c>
      <c r="B4629" t="str">
        <f>IF(ROUND(A4629,2)=ROUND(Clean_Data!L4629,2),"OK","ERROR")</f>
        <v>OK</v>
      </c>
      <c r="C4629" s="4">
        <f>ROUND(A4629-Clean_Data!L4629,2)</f>
        <v>0</v>
      </c>
    </row>
    <row r="4630" spans="1:3" x14ac:dyDescent="0.3">
      <c r="A4630">
        <f>Clean_Data!F4630*Clean_Data!G4630*(1-Clean_Data!H4630)</f>
        <v>597.07079999999996</v>
      </c>
      <c r="B4630" t="str">
        <f>IF(ROUND(A4630,2)=ROUND(Clean_Data!L4630,2),"OK","ERROR")</f>
        <v>OK</v>
      </c>
      <c r="C4630" s="4">
        <f>ROUND(A4630-Clean_Data!L4630,2)</f>
        <v>0</v>
      </c>
    </row>
    <row r="4631" spans="1:3" x14ac:dyDescent="0.3">
      <c r="A4631">
        <f>Clean_Data!F4631*Clean_Data!G4631*(1-Clean_Data!H4631)</f>
        <v>2244.9622999999997</v>
      </c>
      <c r="B4631" t="str">
        <f>IF(ROUND(A4631,2)=ROUND(Clean_Data!L4631,2),"OK","ERROR")</f>
        <v>OK</v>
      </c>
      <c r="C4631" s="4">
        <f>ROUND(A4631-Clean_Data!L4631,2)</f>
        <v>0</v>
      </c>
    </row>
    <row r="4632" spans="1:3" x14ac:dyDescent="0.3">
      <c r="A4632">
        <f>Clean_Data!F4632*Clean_Data!G4632*(1-Clean_Data!H4632)</f>
        <v>1787.8139999999999</v>
      </c>
      <c r="B4632" t="str">
        <f>IF(ROUND(A4632,2)=ROUND(Clean_Data!L4632,2),"OK","ERROR")</f>
        <v>OK</v>
      </c>
      <c r="C4632" s="4">
        <f>ROUND(A4632-Clean_Data!L4632,2)</f>
        <v>0</v>
      </c>
    </row>
    <row r="4633" spans="1:3" x14ac:dyDescent="0.3">
      <c r="A4633">
        <f>Clean_Data!F4633*Clean_Data!G4633*(1-Clean_Data!H4633)</f>
        <v>1987.9090000000003</v>
      </c>
      <c r="B4633" t="str">
        <f>IF(ROUND(A4633,2)=ROUND(Clean_Data!L4633,2),"OK","ERROR")</f>
        <v>OK</v>
      </c>
      <c r="C4633" s="4">
        <f>ROUND(A4633-Clean_Data!L4633,2)</f>
        <v>0</v>
      </c>
    </row>
    <row r="4634" spans="1:3" x14ac:dyDescent="0.3">
      <c r="A4634">
        <f>Clean_Data!F4634*Clean_Data!G4634*(1-Clean_Data!H4634)</f>
        <v>575.34</v>
      </c>
      <c r="B4634" t="str">
        <f>IF(ROUND(A4634,2)=ROUND(Clean_Data!L4634,2),"OK","ERROR")</f>
        <v>OK</v>
      </c>
      <c r="C4634" s="4">
        <f>ROUND(A4634-Clean_Data!L4634,2)</f>
        <v>0</v>
      </c>
    </row>
    <row r="4635" spans="1:3" x14ac:dyDescent="0.3">
      <c r="A4635">
        <f>Clean_Data!F4635*Clean_Data!G4635*(1-Clean_Data!H4635)</f>
        <v>1350.7296000000001</v>
      </c>
      <c r="B4635" t="str">
        <f>IF(ROUND(A4635,2)=ROUND(Clean_Data!L4635,2),"OK","ERROR")</f>
        <v>OK</v>
      </c>
      <c r="C4635" s="4">
        <f>ROUND(A4635-Clean_Data!L4635,2)</f>
        <v>0</v>
      </c>
    </row>
    <row r="4636" spans="1:3" x14ac:dyDescent="0.3">
      <c r="A4636">
        <f>Clean_Data!F4636*Clean_Data!G4636*(1-Clean_Data!H4636)</f>
        <v>66.367999999999995</v>
      </c>
      <c r="B4636" t="str">
        <f>IF(ROUND(A4636,2)=ROUND(Clean_Data!L4636,2),"OK","ERROR")</f>
        <v>OK</v>
      </c>
      <c r="C4636" s="4">
        <f>ROUND(A4636-Clean_Data!L4636,2)</f>
        <v>0</v>
      </c>
    </row>
    <row r="4637" spans="1:3" x14ac:dyDescent="0.3">
      <c r="A4637">
        <f>Clean_Data!F4637*Clean_Data!G4637*(1-Clean_Data!H4637)</f>
        <v>544.23300000000006</v>
      </c>
      <c r="B4637" t="str">
        <f>IF(ROUND(A4637,2)=ROUND(Clean_Data!L4637,2),"OK","ERROR")</f>
        <v>OK</v>
      </c>
      <c r="C4637" s="4">
        <f>ROUND(A4637-Clean_Data!L4637,2)</f>
        <v>0</v>
      </c>
    </row>
    <row r="4638" spans="1:3" x14ac:dyDescent="0.3">
      <c r="A4638">
        <f>Clean_Data!F4638*Clean_Data!G4638*(1-Clean_Data!H4638)</f>
        <v>1093.1010000000003</v>
      </c>
      <c r="B4638" t="str">
        <f>IF(ROUND(A4638,2)=ROUND(Clean_Data!L4638,2),"OK","ERROR")</f>
        <v>OK</v>
      </c>
      <c r="C4638" s="4">
        <f>ROUND(A4638-Clean_Data!L4638,2)</f>
        <v>0</v>
      </c>
    </row>
    <row r="4639" spans="1:3" x14ac:dyDescent="0.3">
      <c r="A4639">
        <f>Clean_Data!F4639*Clean_Data!G4639*(1-Clean_Data!H4639)</f>
        <v>1994.22</v>
      </c>
      <c r="B4639" t="str">
        <f>IF(ROUND(A4639,2)=ROUND(Clean_Data!L4639,2),"OK","ERROR")</f>
        <v>OK</v>
      </c>
      <c r="C4639" s="4">
        <f>ROUND(A4639-Clean_Data!L4639,2)</f>
        <v>0</v>
      </c>
    </row>
    <row r="4640" spans="1:3" x14ac:dyDescent="0.3">
      <c r="A4640">
        <f>Clean_Data!F4640*Clean_Data!G4640*(1-Clean_Data!H4640)</f>
        <v>120.05019999999999</v>
      </c>
      <c r="B4640" t="str">
        <f>IF(ROUND(A4640,2)=ROUND(Clean_Data!L4640,2),"OK","ERROR")</f>
        <v>OK</v>
      </c>
      <c r="C4640" s="4">
        <f>ROUND(A4640-Clean_Data!L4640,2)</f>
        <v>0</v>
      </c>
    </row>
    <row r="4641" spans="1:3" x14ac:dyDescent="0.3">
      <c r="A4641">
        <f>Clean_Data!F4641*Clean_Data!G4641*(1-Clean_Data!H4641)</f>
        <v>882.32759999999996</v>
      </c>
      <c r="B4641" t="str">
        <f>IF(ROUND(A4641,2)=ROUND(Clean_Data!L4641,2),"OK","ERROR")</f>
        <v>OK</v>
      </c>
      <c r="C4641" s="4">
        <f>ROUND(A4641-Clean_Data!L4641,2)</f>
        <v>0</v>
      </c>
    </row>
    <row r="4642" spans="1:3" x14ac:dyDescent="0.3">
      <c r="A4642">
        <f>Clean_Data!F4642*Clean_Data!G4642*(1-Clean_Data!H4642)</f>
        <v>573.68220000000008</v>
      </c>
      <c r="B4642" t="str">
        <f>IF(ROUND(A4642,2)=ROUND(Clean_Data!L4642,2),"OK","ERROR")</f>
        <v>OK</v>
      </c>
      <c r="C4642" s="4">
        <f>ROUND(A4642-Clean_Data!L4642,2)</f>
        <v>0</v>
      </c>
    </row>
    <row r="4643" spans="1:3" x14ac:dyDescent="0.3">
      <c r="A4643">
        <f>Clean_Data!F4643*Clean_Data!G4643*(1-Clean_Data!H4643)</f>
        <v>712.41899999999998</v>
      </c>
      <c r="B4643" t="str">
        <f>IF(ROUND(A4643,2)=ROUND(Clean_Data!L4643,2),"OK","ERROR")</f>
        <v>OK</v>
      </c>
      <c r="C4643" s="4">
        <f>ROUND(A4643-Clean_Data!L4643,2)</f>
        <v>0</v>
      </c>
    </row>
    <row r="4644" spans="1:3" x14ac:dyDescent="0.3">
      <c r="A4644">
        <f>Clean_Data!F4644*Clean_Data!G4644*(1-Clean_Data!H4644)</f>
        <v>1937.7456</v>
      </c>
      <c r="B4644" t="str">
        <f>IF(ROUND(A4644,2)=ROUND(Clean_Data!L4644,2),"OK","ERROR")</f>
        <v>OK</v>
      </c>
      <c r="C4644" s="4">
        <f>ROUND(A4644-Clean_Data!L4644,2)</f>
        <v>0</v>
      </c>
    </row>
    <row r="4645" spans="1:3" x14ac:dyDescent="0.3">
      <c r="A4645">
        <f>Clean_Data!F4645*Clean_Data!G4645*(1-Clean_Data!H4645)</f>
        <v>276.87159999999994</v>
      </c>
      <c r="B4645" t="str">
        <f>IF(ROUND(A4645,2)=ROUND(Clean_Data!L4645,2),"OK","ERROR")</f>
        <v>OK</v>
      </c>
      <c r="C4645" s="4">
        <f>ROUND(A4645-Clean_Data!L4645,2)</f>
        <v>0</v>
      </c>
    </row>
    <row r="4646" spans="1:3" x14ac:dyDescent="0.3">
      <c r="A4646">
        <f>Clean_Data!F4646*Clean_Data!G4646*(1-Clean_Data!H4646)</f>
        <v>1522.7595000000001</v>
      </c>
      <c r="B4646" t="str">
        <f>IF(ROUND(A4646,2)=ROUND(Clean_Data!L4646,2),"OK","ERROR")</f>
        <v>OK</v>
      </c>
      <c r="C4646" s="4">
        <f>ROUND(A4646-Clean_Data!L4646,2)</f>
        <v>0</v>
      </c>
    </row>
    <row r="4647" spans="1:3" x14ac:dyDescent="0.3">
      <c r="A4647">
        <f>Clean_Data!F4647*Clean_Data!G4647*(1-Clean_Data!H4647)</f>
        <v>233.76509999999999</v>
      </c>
      <c r="B4647" t="str">
        <f>IF(ROUND(A4647,2)=ROUND(Clean_Data!L4647,2),"OK","ERROR")</f>
        <v>OK</v>
      </c>
      <c r="C4647" s="4">
        <f>ROUND(A4647-Clean_Data!L4647,2)</f>
        <v>0</v>
      </c>
    </row>
    <row r="4648" spans="1:3" x14ac:dyDescent="0.3">
      <c r="A4648">
        <f>Clean_Data!F4648*Clean_Data!G4648*(1-Clean_Data!H4648)</f>
        <v>250.3125</v>
      </c>
      <c r="B4648" t="str">
        <f>IF(ROUND(A4648,2)=ROUND(Clean_Data!L4648,2),"OK","ERROR")</f>
        <v>OK</v>
      </c>
      <c r="C4648" s="4">
        <f>ROUND(A4648-Clean_Data!L4648,2)</f>
        <v>0</v>
      </c>
    </row>
    <row r="4649" spans="1:3" x14ac:dyDescent="0.3">
      <c r="A4649">
        <f>Clean_Data!F4649*Clean_Data!G4649*(1-Clean_Data!H4649)</f>
        <v>1431.3024</v>
      </c>
      <c r="B4649" t="str">
        <f>IF(ROUND(A4649,2)=ROUND(Clean_Data!L4649,2),"OK","ERROR")</f>
        <v>OK</v>
      </c>
      <c r="C4649" s="4">
        <f>ROUND(A4649-Clean_Data!L4649,2)</f>
        <v>0</v>
      </c>
    </row>
    <row r="4650" spans="1:3" x14ac:dyDescent="0.3">
      <c r="A4650">
        <f>Clean_Data!F4650*Clean_Data!G4650*(1-Clean_Data!H4650)</f>
        <v>1086.912</v>
      </c>
      <c r="B4650" t="str">
        <f>IF(ROUND(A4650,2)=ROUND(Clean_Data!L4650,2),"OK","ERROR")</f>
        <v>OK</v>
      </c>
      <c r="C4650" s="4">
        <f>ROUND(A4650-Clean_Data!L4650,2)</f>
        <v>0</v>
      </c>
    </row>
    <row r="4651" spans="1:3" x14ac:dyDescent="0.3">
      <c r="A4651">
        <f>Clean_Data!F4651*Clean_Data!G4651*(1-Clean_Data!H4651)</f>
        <v>397.94039999999995</v>
      </c>
      <c r="B4651" t="str">
        <f>IF(ROUND(A4651,2)=ROUND(Clean_Data!L4651,2),"OK","ERROR")</f>
        <v>OK</v>
      </c>
      <c r="C4651" s="4">
        <f>ROUND(A4651-Clean_Data!L4651,2)</f>
        <v>0</v>
      </c>
    </row>
    <row r="4652" spans="1:3" x14ac:dyDescent="0.3">
      <c r="A4652">
        <f>Clean_Data!F4652*Clean_Data!G4652*(1-Clean_Data!H4652)</f>
        <v>535.39199999999994</v>
      </c>
      <c r="B4652" t="str">
        <f>IF(ROUND(A4652,2)=ROUND(Clean_Data!L4652,2),"OK","ERROR")</f>
        <v>OK</v>
      </c>
      <c r="C4652" s="4">
        <f>ROUND(A4652-Clean_Data!L4652,2)</f>
        <v>0</v>
      </c>
    </row>
    <row r="4653" spans="1:3" x14ac:dyDescent="0.3">
      <c r="A4653">
        <f>Clean_Data!F4653*Clean_Data!G4653*(1-Clean_Data!H4653)</f>
        <v>3215.8798000000002</v>
      </c>
      <c r="B4653" t="str">
        <f>IF(ROUND(A4653,2)=ROUND(Clean_Data!L4653,2),"OK","ERROR")</f>
        <v>OK</v>
      </c>
      <c r="C4653" s="4">
        <f>ROUND(A4653-Clean_Data!L4653,2)</f>
        <v>0</v>
      </c>
    </row>
    <row r="4654" spans="1:3" x14ac:dyDescent="0.3">
      <c r="A4654">
        <f>Clean_Data!F4654*Clean_Data!G4654*(1-Clean_Data!H4654)</f>
        <v>1203.192</v>
      </c>
      <c r="B4654" t="str">
        <f>IF(ROUND(A4654,2)=ROUND(Clean_Data!L4654,2),"OK","ERROR")</f>
        <v>OK</v>
      </c>
      <c r="C4654" s="4">
        <f>ROUND(A4654-Clean_Data!L4654,2)</f>
        <v>0</v>
      </c>
    </row>
    <row r="4655" spans="1:3" x14ac:dyDescent="0.3">
      <c r="A4655">
        <f>Clean_Data!F4655*Clean_Data!G4655*(1-Clean_Data!H4655)</f>
        <v>2564.04</v>
      </c>
      <c r="B4655" t="str">
        <f>IF(ROUND(A4655,2)=ROUND(Clean_Data!L4655,2),"OK","ERROR")</f>
        <v>OK</v>
      </c>
      <c r="C4655" s="4">
        <f>ROUND(A4655-Clean_Data!L4655,2)</f>
        <v>0</v>
      </c>
    </row>
    <row r="4656" spans="1:3" x14ac:dyDescent="0.3">
      <c r="A4656">
        <f>Clean_Data!F4656*Clean_Data!G4656*(1-Clean_Data!H4656)</f>
        <v>1176.3377999999998</v>
      </c>
      <c r="B4656" t="str">
        <f>IF(ROUND(A4656,2)=ROUND(Clean_Data!L4656,2),"OK","ERROR")</f>
        <v>OK</v>
      </c>
      <c r="C4656" s="4">
        <f>ROUND(A4656-Clean_Data!L4656,2)</f>
        <v>0</v>
      </c>
    </row>
    <row r="4657" spans="1:3" x14ac:dyDescent="0.3">
      <c r="A4657">
        <f>Clean_Data!F4657*Clean_Data!G4657*(1-Clean_Data!H4657)</f>
        <v>575.18100000000004</v>
      </c>
      <c r="B4657" t="str">
        <f>IF(ROUND(A4657,2)=ROUND(Clean_Data!L4657,2),"OK","ERROR")</f>
        <v>OK</v>
      </c>
      <c r="C4657" s="4">
        <f>ROUND(A4657-Clean_Data!L4657,2)</f>
        <v>0</v>
      </c>
    </row>
    <row r="4658" spans="1:3" x14ac:dyDescent="0.3">
      <c r="A4658">
        <f>Clean_Data!F4658*Clean_Data!G4658*(1-Clean_Data!H4658)</f>
        <v>121.19800000000001</v>
      </c>
      <c r="B4658" t="str">
        <f>IF(ROUND(A4658,2)=ROUND(Clean_Data!L4658,2),"OK","ERROR")</f>
        <v>OK</v>
      </c>
      <c r="C4658" s="4">
        <f>ROUND(A4658-Clean_Data!L4658,2)</f>
        <v>0</v>
      </c>
    </row>
    <row r="4659" spans="1:3" x14ac:dyDescent="0.3">
      <c r="A4659">
        <f>Clean_Data!F4659*Clean_Data!G4659*(1-Clean_Data!H4659)</f>
        <v>255.23099999999999</v>
      </c>
      <c r="B4659" t="str">
        <f>IF(ROUND(A4659,2)=ROUND(Clean_Data!L4659,2),"OK","ERROR")</f>
        <v>OK</v>
      </c>
      <c r="C4659" s="4">
        <f>ROUND(A4659-Clean_Data!L4659,2)</f>
        <v>0</v>
      </c>
    </row>
    <row r="4660" spans="1:3" x14ac:dyDescent="0.3">
      <c r="A4660">
        <f>Clean_Data!F4660*Clean_Data!G4660*(1-Clean_Data!H4660)</f>
        <v>1693.67</v>
      </c>
      <c r="B4660" t="str">
        <f>IF(ROUND(A4660,2)=ROUND(Clean_Data!L4660,2),"OK","ERROR")</f>
        <v>OK</v>
      </c>
      <c r="C4660" s="4">
        <f>ROUND(A4660-Clean_Data!L4660,2)</f>
        <v>0</v>
      </c>
    </row>
    <row r="4661" spans="1:3" x14ac:dyDescent="0.3">
      <c r="A4661">
        <f>Clean_Data!F4661*Clean_Data!G4661*(1-Clean_Data!H4661)</f>
        <v>54.947199999999995</v>
      </c>
      <c r="B4661" t="str">
        <f>IF(ROUND(A4661,2)=ROUND(Clean_Data!L4661,2),"OK","ERROR")</f>
        <v>OK</v>
      </c>
      <c r="C4661" s="4">
        <f>ROUND(A4661-Clean_Data!L4661,2)</f>
        <v>0</v>
      </c>
    </row>
    <row r="4662" spans="1:3" x14ac:dyDescent="0.3">
      <c r="A4662">
        <f>Clean_Data!F4662*Clean_Data!G4662*(1-Clean_Data!H4662)</f>
        <v>73.385599999999997</v>
      </c>
      <c r="B4662" t="str">
        <f>IF(ROUND(A4662,2)=ROUND(Clean_Data!L4662,2),"OK","ERROR")</f>
        <v>OK</v>
      </c>
      <c r="C4662" s="4">
        <f>ROUND(A4662-Clean_Data!L4662,2)</f>
        <v>0</v>
      </c>
    </row>
    <row r="4663" spans="1:3" x14ac:dyDescent="0.3">
      <c r="A4663">
        <f>Clean_Data!F4663*Clean_Data!G4663*(1-Clean_Data!H4663)</f>
        <v>135.18209999999999</v>
      </c>
      <c r="B4663" t="str">
        <f>IF(ROUND(A4663,2)=ROUND(Clean_Data!L4663,2),"OK","ERROR")</f>
        <v>OK</v>
      </c>
      <c r="C4663" s="4">
        <f>ROUND(A4663-Clean_Data!L4663,2)</f>
        <v>0</v>
      </c>
    </row>
    <row r="4664" spans="1:3" x14ac:dyDescent="0.3">
      <c r="A4664">
        <f>Clean_Data!F4664*Clean_Data!G4664*(1-Clean_Data!H4664)</f>
        <v>1088.9436000000001</v>
      </c>
      <c r="B4664" t="str">
        <f>IF(ROUND(A4664,2)=ROUND(Clean_Data!L4664,2),"OK","ERROR")</f>
        <v>OK</v>
      </c>
      <c r="C4664" s="4">
        <f>ROUND(A4664-Clean_Data!L4664,2)</f>
        <v>0</v>
      </c>
    </row>
    <row r="4665" spans="1:3" x14ac:dyDescent="0.3">
      <c r="A4665">
        <f>Clean_Data!F4665*Clean_Data!G4665*(1-Clean_Data!H4665)</f>
        <v>1704.2354000000003</v>
      </c>
      <c r="B4665" t="str">
        <f>IF(ROUND(A4665,2)=ROUND(Clean_Data!L4665,2),"OK","ERROR")</f>
        <v>OK</v>
      </c>
      <c r="C4665" s="4">
        <f>ROUND(A4665-Clean_Data!L4665,2)</f>
        <v>0</v>
      </c>
    </row>
    <row r="4666" spans="1:3" x14ac:dyDescent="0.3">
      <c r="A4666">
        <f>Clean_Data!F4666*Clean_Data!G4666*(1-Clean_Data!H4666)</f>
        <v>1179.4391000000001</v>
      </c>
      <c r="B4666" t="str">
        <f>IF(ROUND(A4666,2)=ROUND(Clean_Data!L4666,2),"OK","ERROR")</f>
        <v>OK</v>
      </c>
      <c r="C4666" s="4">
        <f>ROUND(A4666-Clean_Data!L4666,2)</f>
        <v>0</v>
      </c>
    </row>
    <row r="4667" spans="1:3" x14ac:dyDescent="0.3">
      <c r="A4667">
        <f>Clean_Data!F4667*Clean_Data!G4667*(1-Clean_Data!H4667)</f>
        <v>148.9726</v>
      </c>
      <c r="B4667" t="str">
        <f>IF(ROUND(A4667,2)=ROUND(Clean_Data!L4667,2),"OK","ERROR")</f>
        <v>OK</v>
      </c>
      <c r="C4667" s="4">
        <f>ROUND(A4667-Clean_Data!L4667,2)</f>
        <v>0</v>
      </c>
    </row>
    <row r="4668" spans="1:3" x14ac:dyDescent="0.3">
      <c r="A4668">
        <f>Clean_Data!F4668*Clean_Data!G4668*(1-Clean_Data!H4668)</f>
        <v>323.65280000000001</v>
      </c>
      <c r="B4668" t="str">
        <f>IF(ROUND(A4668,2)=ROUND(Clean_Data!L4668,2),"OK","ERROR")</f>
        <v>OK</v>
      </c>
      <c r="C4668" s="4">
        <f>ROUND(A4668-Clean_Data!L4668,2)</f>
        <v>0</v>
      </c>
    </row>
    <row r="4669" spans="1:3" x14ac:dyDescent="0.3">
      <c r="A4669">
        <f>Clean_Data!F4669*Clean_Data!G4669*(1-Clean_Data!H4669)</f>
        <v>486.72000000000008</v>
      </c>
      <c r="B4669" t="str">
        <f>IF(ROUND(A4669,2)=ROUND(Clean_Data!L4669,2),"OK","ERROR")</f>
        <v>OK</v>
      </c>
      <c r="C4669" s="4">
        <f>ROUND(A4669-Clean_Data!L4669,2)</f>
        <v>0</v>
      </c>
    </row>
    <row r="4670" spans="1:3" x14ac:dyDescent="0.3">
      <c r="A4670">
        <f>Clean_Data!F4670*Clean_Data!G4670*(1-Clean_Data!H4670)</f>
        <v>262.1234</v>
      </c>
      <c r="B4670" t="str">
        <f>IF(ROUND(A4670,2)=ROUND(Clean_Data!L4670,2),"OK","ERROR")</f>
        <v>OK</v>
      </c>
      <c r="C4670" s="4">
        <f>ROUND(A4670-Clean_Data!L4670,2)</f>
        <v>0</v>
      </c>
    </row>
    <row r="4671" spans="1:3" x14ac:dyDescent="0.3">
      <c r="A4671">
        <f>Clean_Data!F4671*Clean_Data!G4671*(1-Clean_Data!H4671)</f>
        <v>1411.9316000000001</v>
      </c>
      <c r="B4671" t="str">
        <f>IF(ROUND(A4671,2)=ROUND(Clean_Data!L4671,2),"OK","ERROR")</f>
        <v>OK</v>
      </c>
      <c r="C4671" s="4">
        <f>ROUND(A4671-Clean_Data!L4671,2)</f>
        <v>0</v>
      </c>
    </row>
    <row r="4672" spans="1:3" x14ac:dyDescent="0.3">
      <c r="A4672">
        <f>Clean_Data!F4672*Clean_Data!G4672*(1-Clean_Data!H4672)</f>
        <v>882.41159999999991</v>
      </c>
      <c r="B4672" t="str">
        <f>IF(ROUND(A4672,2)=ROUND(Clean_Data!L4672,2),"OK","ERROR")</f>
        <v>OK</v>
      </c>
      <c r="C4672" s="4">
        <f>ROUND(A4672-Clean_Data!L4672,2)</f>
        <v>0</v>
      </c>
    </row>
    <row r="4673" spans="1:3" x14ac:dyDescent="0.3">
      <c r="A4673">
        <f>Clean_Data!F4673*Clean_Data!G4673*(1-Clean_Data!H4673)</f>
        <v>417.69839999999999</v>
      </c>
      <c r="B4673" t="str">
        <f>IF(ROUND(A4673,2)=ROUND(Clean_Data!L4673,2),"OK","ERROR")</f>
        <v>OK</v>
      </c>
      <c r="C4673" s="4">
        <f>ROUND(A4673-Clean_Data!L4673,2)</f>
        <v>0</v>
      </c>
    </row>
    <row r="4674" spans="1:3" x14ac:dyDescent="0.3">
      <c r="A4674">
        <f>Clean_Data!F4674*Clean_Data!G4674*(1-Clean_Data!H4674)</f>
        <v>1803.0473999999997</v>
      </c>
      <c r="B4674" t="str">
        <f>IF(ROUND(A4674,2)=ROUND(Clean_Data!L4674,2),"OK","ERROR")</f>
        <v>OK</v>
      </c>
      <c r="C4674" s="4">
        <f>ROUND(A4674-Clean_Data!L4674,2)</f>
        <v>0</v>
      </c>
    </row>
    <row r="4675" spans="1:3" x14ac:dyDescent="0.3">
      <c r="A4675">
        <f>Clean_Data!F4675*Clean_Data!G4675*(1-Clean_Data!H4675)</f>
        <v>720.68899999999996</v>
      </c>
      <c r="B4675" t="str">
        <f>IF(ROUND(A4675,2)=ROUND(Clean_Data!L4675,2),"OK","ERROR")</f>
        <v>OK</v>
      </c>
      <c r="C4675" s="4">
        <f>ROUND(A4675-Clean_Data!L4675,2)</f>
        <v>0</v>
      </c>
    </row>
    <row r="4676" spans="1:3" x14ac:dyDescent="0.3">
      <c r="A4676">
        <f>Clean_Data!F4676*Clean_Data!G4676*(1-Clean_Data!H4676)</f>
        <v>935.96100000000001</v>
      </c>
      <c r="B4676" t="str">
        <f>IF(ROUND(A4676,2)=ROUND(Clean_Data!L4676,2),"OK","ERROR")</f>
        <v>OK</v>
      </c>
      <c r="C4676" s="4">
        <f>ROUND(A4676-Clean_Data!L4676,2)</f>
        <v>0</v>
      </c>
    </row>
    <row r="4677" spans="1:3" x14ac:dyDescent="0.3">
      <c r="A4677">
        <f>Clean_Data!F4677*Clean_Data!G4677*(1-Clean_Data!H4677)</f>
        <v>618.97249999999997</v>
      </c>
      <c r="B4677" t="str">
        <f>IF(ROUND(A4677,2)=ROUND(Clean_Data!L4677,2),"OK","ERROR")</f>
        <v>OK</v>
      </c>
      <c r="C4677" s="4">
        <f>ROUND(A4677-Clean_Data!L4677,2)</f>
        <v>0</v>
      </c>
    </row>
    <row r="4678" spans="1:3" x14ac:dyDescent="0.3">
      <c r="A4678">
        <f>Clean_Data!F4678*Clean_Data!G4678*(1-Clean_Data!H4678)</f>
        <v>297.85919999999999</v>
      </c>
      <c r="B4678" t="str">
        <f>IF(ROUND(A4678,2)=ROUND(Clean_Data!L4678,2),"OK","ERROR")</f>
        <v>OK</v>
      </c>
      <c r="C4678" s="4">
        <f>ROUND(A4678-Clean_Data!L4678,2)</f>
        <v>0</v>
      </c>
    </row>
    <row r="4679" spans="1:3" x14ac:dyDescent="0.3">
      <c r="A4679">
        <f>Clean_Data!F4679*Clean_Data!G4679*(1-Clean_Data!H4679)</f>
        <v>1162.9158000000002</v>
      </c>
      <c r="B4679" t="str">
        <f>IF(ROUND(A4679,2)=ROUND(Clean_Data!L4679,2),"OK","ERROR")</f>
        <v>OK</v>
      </c>
      <c r="C4679" s="4">
        <f>ROUND(A4679-Clean_Data!L4679,2)</f>
        <v>0</v>
      </c>
    </row>
    <row r="4680" spans="1:3" x14ac:dyDescent="0.3">
      <c r="A4680">
        <f>Clean_Data!F4680*Clean_Data!G4680*(1-Clean_Data!H4680)</f>
        <v>2973.8016000000002</v>
      </c>
      <c r="B4680" t="str">
        <f>IF(ROUND(A4680,2)=ROUND(Clean_Data!L4680,2),"OK","ERROR")</f>
        <v>OK</v>
      </c>
      <c r="C4680" s="4">
        <f>ROUND(A4680-Clean_Data!L4680,2)</f>
        <v>0</v>
      </c>
    </row>
    <row r="4681" spans="1:3" x14ac:dyDescent="0.3">
      <c r="A4681">
        <f>Clean_Data!F4681*Clean_Data!G4681*(1-Clean_Data!H4681)</f>
        <v>497.10719999999992</v>
      </c>
      <c r="B4681" t="str">
        <f>IF(ROUND(A4681,2)=ROUND(Clean_Data!L4681,2),"OK","ERROR")</f>
        <v>OK</v>
      </c>
      <c r="C4681" s="4">
        <f>ROUND(A4681-Clean_Data!L4681,2)</f>
        <v>0</v>
      </c>
    </row>
    <row r="4682" spans="1:3" x14ac:dyDescent="0.3">
      <c r="A4682">
        <f>Clean_Data!F4682*Clean_Data!G4682*(1-Clean_Data!H4682)</f>
        <v>353.58</v>
      </c>
      <c r="B4682" t="str">
        <f>IF(ROUND(A4682,2)=ROUND(Clean_Data!L4682,2),"OK","ERROR")</f>
        <v>OK</v>
      </c>
      <c r="C4682" s="4">
        <f>ROUND(A4682-Clean_Data!L4682,2)</f>
        <v>0</v>
      </c>
    </row>
    <row r="4683" spans="1:3" x14ac:dyDescent="0.3">
      <c r="A4683">
        <f>Clean_Data!F4683*Clean_Data!G4683*(1-Clean_Data!H4683)</f>
        <v>1895.4749999999999</v>
      </c>
      <c r="B4683" t="str">
        <f>IF(ROUND(A4683,2)=ROUND(Clean_Data!L4683,2),"OK","ERROR")</f>
        <v>OK</v>
      </c>
      <c r="C4683" s="4">
        <f>ROUND(A4683-Clean_Data!L4683,2)</f>
        <v>-0.01</v>
      </c>
    </row>
    <row r="4684" spans="1:3" x14ac:dyDescent="0.3">
      <c r="A4684">
        <f>Clean_Data!F4684*Clean_Data!G4684*(1-Clean_Data!H4684)</f>
        <v>370.75490000000002</v>
      </c>
      <c r="B4684" t="str">
        <f>IF(ROUND(A4684,2)=ROUND(Clean_Data!L4684,2),"OK","ERROR")</f>
        <v>OK</v>
      </c>
      <c r="C4684" s="4">
        <f>ROUND(A4684-Clean_Data!L4684,2)</f>
        <v>0</v>
      </c>
    </row>
    <row r="4685" spans="1:3" x14ac:dyDescent="0.3">
      <c r="A4685">
        <f>Clean_Data!F4685*Clean_Data!G4685*(1-Clean_Data!H4685)</f>
        <v>330.32</v>
      </c>
      <c r="B4685" t="str">
        <f>IF(ROUND(A4685,2)=ROUND(Clean_Data!L4685,2),"OK","ERROR")</f>
        <v>OK</v>
      </c>
      <c r="C4685" s="4">
        <f>ROUND(A4685-Clean_Data!L4685,2)</f>
        <v>0</v>
      </c>
    </row>
    <row r="4686" spans="1:3" x14ac:dyDescent="0.3">
      <c r="A4686">
        <f>Clean_Data!F4686*Clean_Data!G4686*(1-Clean_Data!H4686)</f>
        <v>260.03250000000003</v>
      </c>
      <c r="B4686" t="str">
        <f>IF(ROUND(A4686,2)=ROUND(Clean_Data!L4686,2),"OK","ERROR")</f>
        <v>OK</v>
      </c>
      <c r="C4686" s="4">
        <f>ROUND(A4686-Clean_Data!L4686,2)</f>
        <v>0</v>
      </c>
    </row>
    <row r="4687" spans="1:3" x14ac:dyDescent="0.3">
      <c r="A4687">
        <f>Clean_Data!F4687*Clean_Data!G4687*(1-Clean_Data!H4687)</f>
        <v>78.867000000000004</v>
      </c>
      <c r="B4687" t="str">
        <f>IF(ROUND(A4687,2)=ROUND(Clean_Data!L4687,2),"OK","ERROR")</f>
        <v>OK</v>
      </c>
      <c r="C4687" s="4">
        <f>ROUND(A4687-Clean_Data!L4687,2)</f>
        <v>0</v>
      </c>
    </row>
    <row r="4688" spans="1:3" x14ac:dyDescent="0.3">
      <c r="A4688">
        <f>Clean_Data!F4688*Clean_Data!G4688*(1-Clean_Data!H4688)</f>
        <v>1364.8956000000001</v>
      </c>
      <c r="B4688" t="str">
        <f>IF(ROUND(A4688,2)=ROUND(Clean_Data!L4688,2),"OK","ERROR")</f>
        <v>OK</v>
      </c>
      <c r="C4688" s="4">
        <f>ROUND(A4688-Clean_Data!L4688,2)</f>
        <v>0</v>
      </c>
    </row>
    <row r="4689" spans="1:3" x14ac:dyDescent="0.3">
      <c r="A4689">
        <f>Clean_Data!F4689*Clean_Data!G4689*(1-Clean_Data!H4689)</f>
        <v>41.536000000000001</v>
      </c>
      <c r="B4689" t="str">
        <f>IF(ROUND(A4689,2)=ROUND(Clean_Data!L4689,2),"OK","ERROR")</f>
        <v>OK</v>
      </c>
      <c r="C4689" s="4">
        <f>ROUND(A4689-Clean_Data!L4689,2)</f>
        <v>0</v>
      </c>
    </row>
    <row r="4690" spans="1:3" x14ac:dyDescent="0.3">
      <c r="A4690">
        <f>Clean_Data!F4690*Clean_Data!G4690*(1-Clean_Data!H4690)</f>
        <v>966.5963999999999</v>
      </c>
      <c r="B4690" t="str">
        <f>IF(ROUND(A4690,2)=ROUND(Clean_Data!L4690,2),"OK","ERROR")</f>
        <v>OK</v>
      </c>
      <c r="C4690" s="4">
        <f>ROUND(A4690-Clean_Data!L4690,2)</f>
        <v>0</v>
      </c>
    </row>
    <row r="4691" spans="1:3" x14ac:dyDescent="0.3">
      <c r="A4691">
        <f>Clean_Data!F4691*Clean_Data!G4691*(1-Clean_Data!H4691)</f>
        <v>250.40279999999998</v>
      </c>
      <c r="B4691" t="str">
        <f>IF(ROUND(A4691,2)=ROUND(Clean_Data!L4691,2),"OK","ERROR")</f>
        <v>OK</v>
      </c>
      <c r="C4691" s="4">
        <f>ROUND(A4691-Clean_Data!L4691,2)</f>
        <v>0</v>
      </c>
    </row>
    <row r="4692" spans="1:3" x14ac:dyDescent="0.3">
      <c r="A4692">
        <f>Clean_Data!F4692*Clean_Data!G4692*(1-Clean_Data!H4692)</f>
        <v>1332.9679999999998</v>
      </c>
      <c r="B4692" t="str">
        <f>IF(ROUND(A4692,2)=ROUND(Clean_Data!L4692,2),"OK","ERROR")</f>
        <v>OK</v>
      </c>
      <c r="C4692" s="4">
        <f>ROUND(A4692-Clean_Data!L4692,2)</f>
        <v>0</v>
      </c>
    </row>
    <row r="4693" spans="1:3" x14ac:dyDescent="0.3">
      <c r="A4693">
        <f>Clean_Data!F4693*Clean_Data!G4693*(1-Clean_Data!H4693)</f>
        <v>1240.3632</v>
      </c>
      <c r="B4693" t="str">
        <f>IF(ROUND(A4693,2)=ROUND(Clean_Data!L4693,2),"OK","ERROR")</f>
        <v>OK</v>
      </c>
      <c r="C4693" s="4">
        <f>ROUND(A4693-Clean_Data!L4693,2)</f>
        <v>0</v>
      </c>
    </row>
    <row r="4694" spans="1:3" x14ac:dyDescent="0.3">
      <c r="A4694">
        <f>Clean_Data!F4694*Clean_Data!G4694*(1-Clean_Data!H4694)</f>
        <v>1022.8884</v>
      </c>
      <c r="B4694" t="str">
        <f>IF(ROUND(A4694,2)=ROUND(Clean_Data!L4694,2),"OK","ERROR")</f>
        <v>OK</v>
      </c>
      <c r="C4694" s="4">
        <f>ROUND(A4694-Clean_Data!L4694,2)</f>
        <v>0</v>
      </c>
    </row>
    <row r="4695" spans="1:3" x14ac:dyDescent="0.3">
      <c r="A4695">
        <f>Clean_Data!F4695*Clean_Data!G4695*(1-Clean_Data!H4695)</f>
        <v>34.046400000000006</v>
      </c>
      <c r="B4695" t="str">
        <f>IF(ROUND(A4695,2)=ROUND(Clean_Data!L4695,2),"OK","ERROR")</f>
        <v>OK</v>
      </c>
      <c r="C4695" s="4">
        <f>ROUND(A4695-Clean_Data!L4695,2)</f>
        <v>0</v>
      </c>
    </row>
    <row r="4696" spans="1:3" x14ac:dyDescent="0.3">
      <c r="A4696">
        <f>Clean_Data!F4696*Clean_Data!G4696*(1-Clean_Data!H4696)</f>
        <v>1189.3875</v>
      </c>
      <c r="B4696" t="str">
        <f>IF(ROUND(A4696,2)=ROUND(Clean_Data!L4696,2),"OK","ERROR")</f>
        <v>OK</v>
      </c>
      <c r="C4696" s="4">
        <f>ROUND(A4696-Clean_Data!L4696,2)</f>
        <v>0</v>
      </c>
    </row>
    <row r="4697" spans="1:3" x14ac:dyDescent="0.3">
      <c r="A4697">
        <f>Clean_Data!F4697*Clean_Data!G4697*(1-Clean_Data!H4697)</f>
        <v>2338.0293999999999</v>
      </c>
      <c r="B4697" t="str">
        <f>IF(ROUND(A4697,2)=ROUND(Clean_Data!L4697,2),"OK","ERROR")</f>
        <v>OK</v>
      </c>
      <c r="C4697" s="4">
        <f>ROUND(A4697-Clean_Data!L4697,2)</f>
        <v>0</v>
      </c>
    </row>
    <row r="4698" spans="1:3" x14ac:dyDescent="0.3">
      <c r="A4698">
        <f>Clean_Data!F4698*Clean_Data!G4698*(1-Clean_Data!H4698)</f>
        <v>230.81</v>
      </c>
      <c r="B4698" t="str">
        <f>IF(ROUND(A4698,2)=ROUND(Clean_Data!L4698,2),"OK","ERROR")</f>
        <v>OK</v>
      </c>
      <c r="C4698" s="4">
        <f>ROUND(A4698-Clean_Data!L4698,2)</f>
        <v>0</v>
      </c>
    </row>
    <row r="4699" spans="1:3" x14ac:dyDescent="0.3">
      <c r="A4699">
        <f>Clean_Data!F4699*Clean_Data!G4699*(1-Clean_Data!H4699)</f>
        <v>2487.6012000000001</v>
      </c>
      <c r="B4699" t="str">
        <f>IF(ROUND(A4699,2)=ROUND(Clean_Data!L4699,2),"OK","ERROR")</f>
        <v>OK</v>
      </c>
      <c r="C4699" s="4">
        <f>ROUND(A4699-Clean_Data!L4699,2)</f>
        <v>0</v>
      </c>
    </row>
    <row r="4700" spans="1:3" x14ac:dyDescent="0.3">
      <c r="A4700">
        <f>Clean_Data!F4700*Clean_Data!G4700*(1-Clean_Data!H4700)</f>
        <v>212.65800000000002</v>
      </c>
      <c r="B4700" t="str">
        <f>IF(ROUND(A4700,2)=ROUND(Clean_Data!L4700,2),"OK","ERROR")</f>
        <v>OK</v>
      </c>
      <c r="C4700" s="4">
        <f>ROUND(A4700-Clean_Data!L4700,2)</f>
        <v>0</v>
      </c>
    </row>
    <row r="4701" spans="1:3" x14ac:dyDescent="0.3">
      <c r="A4701">
        <f>Clean_Data!F4701*Clean_Data!G4701*(1-Clean_Data!H4701)</f>
        <v>724.77599999999995</v>
      </c>
      <c r="B4701" t="str">
        <f>IF(ROUND(A4701,2)=ROUND(Clean_Data!L4701,2),"OK","ERROR")</f>
        <v>OK</v>
      </c>
      <c r="C4701" s="4">
        <f>ROUND(A4701-Clean_Data!L4701,2)</f>
        <v>0</v>
      </c>
    </row>
    <row r="4702" spans="1:3" x14ac:dyDescent="0.3">
      <c r="A4702">
        <f>Clean_Data!F4702*Clean_Data!G4702*(1-Clean_Data!H4702)</f>
        <v>982.90799999999979</v>
      </c>
      <c r="B4702" t="str">
        <f>IF(ROUND(A4702,2)=ROUND(Clean_Data!L4702,2),"OK","ERROR")</f>
        <v>OK</v>
      </c>
      <c r="C4702" s="4">
        <f>ROUND(A4702-Clean_Data!L4702,2)</f>
        <v>0</v>
      </c>
    </row>
    <row r="4703" spans="1:3" x14ac:dyDescent="0.3">
      <c r="A4703">
        <f>Clean_Data!F4703*Clean_Data!G4703*(1-Clean_Data!H4703)</f>
        <v>3078.4984999999997</v>
      </c>
      <c r="B4703" t="str">
        <f>IF(ROUND(A4703,2)=ROUND(Clean_Data!L4703,2),"OK","ERROR")</f>
        <v>OK</v>
      </c>
      <c r="C4703" s="4">
        <f>ROUND(A4703-Clean_Data!L4703,2)</f>
        <v>0</v>
      </c>
    </row>
    <row r="4704" spans="1:3" x14ac:dyDescent="0.3">
      <c r="A4704">
        <f>Clean_Data!F4704*Clean_Data!G4704*(1-Clean_Data!H4704)</f>
        <v>357.99400000000003</v>
      </c>
      <c r="B4704" t="str">
        <f>IF(ROUND(A4704,2)=ROUND(Clean_Data!L4704,2),"OK","ERROR")</f>
        <v>OK</v>
      </c>
      <c r="C4704" s="4">
        <f>ROUND(A4704-Clean_Data!L4704,2)</f>
        <v>0</v>
      </c>
    </row>
    <row r="4705" spans="1:3" x14ac:dyDescent="0.3">
      <c r="A4705">
        <f>Clean_Data!F4705*Clean_Data!G4705*(1-Clean_Data!H4705)</f>
        <v>150.69999999999999</v>
      </c>
      <c r="B4705" t="str">
        <f>IF(ROUND(A4705,2)=ROUND(Clean_Data!L4705,2),"OK","ERROR")</f>
        <v>OK</v>
      </c>
      <c r="C4705" s="4">
        <f>ROUND(A4705-Clean_Data!L4705,2)</f>
        <v>0</v>
      </c>
    </row>
    <row r="4706" spans="1:3" x14ac:dyDescent="0.3">
      <c r="A4706">
        <f>Clean_Data!F4706*Clean_Data!G4706*(1-Clean_Data!H4706)</f>
        <v>993.34199999999987</v>
      </c>
      <c r="B4706" t="str">
        <f>IF(ROUND(A4706,2)=ROUND(Clean_Data!L4706,2),"OK","ERROR")</f>
        <v>OK</v>
      </c>
      <c r="C4706" s="4">
        <f>ROUND(A4706-Clean_Data!L4706,2)</f>
        <v>0</v>
      </c>
    </row>
    <row r="4707" spans="1:3" x14ac:dyDescent="0.3">
      <c r="A4707">
        <f>Clean_Data!F4707*Clean_Data!G4707*(1-Clean_Data!H4707)</f>
        <v>524.6024000000001</v>
      </c>
      <c r="B4707" t="str">
        <f>IF(ROUND(A4707,2)=ROUND(Clean_Data!L4707,2),"OK","ERROR")</f>
        <v>OK</v>
      </c>
      <c r="C4707" s="4">
        <f>ROUND(A4707-Clean_Data!L4707,2)</f>
        <v>0</v>
      </c>
    </row>
    <row r="4708" spans="1:3" x14ac:dyDescent="0.3">
      <c r="A4708">
        <f>Clean_Data!F4708*Clean_Data!G4708*(1-Clean_Data!H4708)</f>
        <v>2880.8514999999998</v>
      </c>
      <c r="B4708" t="str">
        <f>IF(ROUND(A4708,2)=ROUND(Clean_Data!L4708,2),"OK","ERROR")</f>
        <v>OK</v>
      </c>
      <c r="C4708" s="4">
        <f>ROUND(A4708-Clean_Data!L4708,2)</f>
        <v>0</v>
      </c>
    </row>
    <row r="4709" spans="1:3" x14ac:dyDescent="0.3">
      <c r="A4709">
        <f>Clean_Data!F4709*Clean_Data!G4709*(1-Clean_Data!H4709)</f>
        <v>1169.1007999999999</v>
      </c>
      <c r="B4709" t="str">
        <f>IF(ROUND(A4709,2)=ROUND(Clean_Data!L4709,2),"OK","ERROR")</f>
        <v>OK</v>
      </c>
      <c r="C4709" s="4">
        <f>ROUND(A4709-Clean_Data!L4709,2)</f>
        <v>0</v>
      </c>
    </row>
    <row r="4710" spans="1:3" x14ac:dyDescent="0.3">
      <c r="A4710">
        <f>Clean_Data!F4710*Clean_Data!G4710*(1-Clean_Data!H4710)</f>
        <v>1421.0436000000002</v>
      </c>
      <c r="B4710" t="str">
        <f>IF(ROUND(A4710,2)=ROUND(Clean_Data!L4710,2),"OK","ERROR")</f>
        <v>OK</v>
      </c>
      <c r="C4710" s="4">
        <f>ROUND(A4710-Clean_Data!L4710,2)</f>
        <v>0</v>
      </c>
    </row>
    <row r="4711" spans="1:3" x14ac:dyDescent="0.3">
      <c r="A4711">
        <f>Clean_Data!F4711*Clean_Data!G4711*(1-Clean_Data!H4711)</f>
        <v>611.98800000000006</v>
      </c>
      <c r="B4711" t="str">
        <f>IF(ROUND(A4711,2)=ROUND(Clean_Data!L4711,2),"OK","ERROR")</f>
        <v>OK</v>
      </c>
      <c r="C4711" s="4">
        <f>ROUND(A4711-Clean_Data!L4711,2)</f>
        <v>0</v>
      </c>
    </row>
    <row r="4712" spans="1:3" x14ac:dyDescent="0.3">
      <c r="A4712">
        <f>Clean_Data!F4712*Clean_Data!G4712*(1-Clean_Data!H4712)</f>
        <v>1513.2225000000001</v>
      </c>
      <c r="B4712" t="str">
        <f>IF(ROUND(A4712,2)=ROUND(Clean_Data!L4712,2),"OK","ERROR")</f>
        <v>OK</v>
      </c>
      <c r="C4712" s="4">
        <f>ROUND(A4712-Clean_Data!L4712,2)</f>
        <v>0</v>
      </c>
    </row>
    <row r="4713" spans="1:3" x14ac:dyDescent="0.3">
      <c r="A4713">
        <f>Clean_Data!F4713*Clean_Data!G4713*(1-Clean_Data!H4713)</f>
        <v>586.62879999999996</v>
      </c>
      <c r="B4713" t="str">
        <f>IF(ROUND(A4713,2)=ROUND(Clean_Data!L4713,2),"OK","ERROR")</f>
        <v>OK</v>
      </c>
      <c r="C4713" s="4">
        <f>ROUND(A4713-Clean_Data!L4713,2)</f>
        <v>0</v>
      </c>
    </row>
    <row r="4714" spans="1:3" x14ac:dyDescent="0.3">
      <c r="A4714">
        <f>Clean_Data!F4714*Clean_Data!G4714*(1-Clean_Data!H4714)</f>
        <v>515.76419999999996</v>
      </c>
      <c r="B4714" t="str">
        <f>IF(ROUND(A4714,2)=ROUND(Clean_Data!L4714,2),"OK","ERROR")</f>
        <v>OK</v>
      </c>
      <c r="C4714" s="4">
        <f>ROUND(A4714-Clean_Data!L4714,2)</f>
        <v>0</v>
      </c>
    </row>
    <row r="4715" spans="1:3" x14ac:dyDescent="0.3">
      <c r="A4715">
        <f>Clean_Data!F4715*Clean_Data!G4715*(1-Clean_Data!H4715)</f>
        <v>1580.5649999999998</v>
      </c>
      <c r="B4715" t="str">
        <f>IF(ROUND(A4715,2)=ROUND(Clean_Data!L4715,2),"OK","ERROR")</f>
        <v>ERROR</v>
      </c>
      <c r="C4715" s="4">
        <f>ROUND(A4715-Clean_Data!L4715,2)</f>
        <v>0</v>
      </c>
    </row>
    <row r="4716" spans="1:3" x14ac:dyDescent="0.3">
      <c r="A4716">
        <f>Clean_Data!F4716*Clean_Data!G4716*(1-Clean_Data!H4716)</f>
        <v>868.1028</v>
      </c>
      <c r="B4716" t="str">
        <f>IF(ROUND(A4716,2)=ROUND(Clean_Data!L4716,2),"OK","ERROR")</f>
        <v>OK</v>
      </c>
      <c r="C4716" s="4">
        <f>ROUND(A4716-Clean_Data!L4716,2)</f>
        <v>0</v>
      </c>
    </row>
    <row r="4717" spans="1:3" x14ac:dyDescent="0.3">
      <c r="A4717">
        <f>Clean_Data!F4717*Clean_Data!G4717*(1-Clean_Data!H4717)</f>
        <v>564.67619999999988</v>
      </c>
      <c r="B4717" t="str">
        <f>IF(ROUND(A4717,2)=ROUND(Clean_Data!L4717,2),"OK","ERROR")</f>
        <v>OK</v>
      </c>
      <c r="C4717" s="4">
        <f>ROUND(A4717-Clean_Data!L4717,2)</f>
        <v>0</v>
      </c>
    </row>
    <row r="4718" spans="1:3" x14ac:dyDescent="0.3">
      <c r="A4718">
        <f>Clean_Data!F4718*Clean_Data!G4718*(1-Clean_Data!H4718)</f>
        <v>1303.7194999999999</v>
      </c>
      <c r="B4718" t="str">
        <f>IF(ROUND(A4718,2)=ROUND(Clean_Data!L4718,2),"OK","ERROR")</f>
        <v>OK</v>
      </c>
      <c r="C4718" s="4">
        <f>ROUND(A4718-Clean_Data!L4718,2)</f>
        <v>0</v>
      </c>
    </row>
    <row r="4719" spans="1:3" x14ac:dyDescent="0.3">
      <c r="A4719">
        <f>Clean_Data!F4719*Clean_Data!G4719*(1-Clean_Data!H4719)</f>
        <v>1238.9959999999999</v>
      </c>
      <c r="B4719" t="str">
        <f>IF(ROUND(A4719,2)=ROUND(Clean_Data!L4719,2),"OK","ERROR")</f>
        <v>OK</v>
      </c>
      <c r="C4719" s="4">
        <f>ROUND(A4719-Clean_Data!L4719,2)</f>
        <v>0</v>
      </c>
    </row>
    <row r="4720" spans="1:3" x14ac:dyDescent="0.3">
      <c r="A4720">
        <f>Clean_Data!F4720*Clean_Data!G4720*(1-Clean_Data!H4720)</f>
        <v>1216.04</v>
      </c>
      <c r="B4720" t="str">
        <f>IF(ROUND(A4720,2)=ROUND(Clean_Data!L4720,2),"OK","ERROR")</f>
        <v>OK</v>
      </c>
      <c r="C4720" s="4">
        <f>ROUND(A4720-Clean_Data!L4720,2)</f>
        <v>0</v>
      </c>
    </row>
    <row r="4721" spans="1:3" x14ac:dyDescent="0.3">
      <c r="A4721">
        <f>Clean_Data!F4721*Clean_Data!G4721*(1-Clean_Data!H4721)</f>
        <v>90.797999999999988</v>
      </c>
      <c r="B4721" t="str">
        <f>IF(ROUND(A4721,2)=ROUND(Clean_Data!L4721,2),"OK","ERROR")</f>
        <v>OK</v>
      </c>
      <c r="C4721" s="4">
        <f>ROUND(A4721-Clean_Data!L4721,2)</f>
        <v>0</v>
      </c>
    </row>
    <row r="4722" spans="1:3" x14ac:dyDescent="0.3">
      <c r="A4722">
        <f>Clean_Data!F4722*Clean_Data!G4722*(1-Clean_Data!H4722)</f>
        <v>443.95399999999995</v>
      </c>
      <c r="B4722" t="str">
        <f>IF(ROUND(A4722,2)=ROUND(Clean_Data!L4722,2),"OK","ERROR")</f>
        <v>OK</v>
      </c>
      <c r="C4722" s="4">
        <f>ROUND(A4722-Clean_Data!L4722,2)</f>
        <v>0</v>
      </c>
    </row>
    <row r="4723" spans="1:3" x14ac:dyDescent="0.3">
      <c r="A4723">
        <f>Clean_Data!F4723*Clean_Data!G4723*(1-Clean_Data!H4723)</f>
        <v>1070.7767999999999</v>
      </c>
      <c r="B4723" t="str">
        <f>IF(ROUND(A4723,2)=ROUND(Clean_Data!L4723,2),"OK","ERROR")</f>
        <v>OK</v>
      </c>
      <c r="C4723" s="4">
        <f>ROUND(A4723-Clean_Data!L4723,2)</f>
        <v>0</v>
      </c>
    </row>
    <row r="4724" spans="1:3" x14ac:dyDescent="0.3">
      <c r="A4724">
        <f>Clean_Data!F4724*Clean_Data!G4724*(1-Clean_Data!H4724)</f>
        <v>1429.2</v>
      </c>
      <c r="B4724" t="str">
        <f>IF(ROUND(A4724,2)=ROUND(Clean_Data!L4724,2),"OK","ERROR")</f>
        <v>OK</v>
      </c>
      <c r="C4724" s="4">
        <f>ROUND(A4724-Clean_Data!L4724,2)</f>
        <v>0</v>
      </c>
    </row>
    <row r="4725" spans="1:3" x14ac:dyDescent="0.3">
      <c r="A4725">
        <f>Clean_Data!F4725*Clean_Data!G4725*(1-Clean_Data!H4725)</f>
        <v>598.28160000000003</v>
      </c>
      <c r="B4725" t="str">
        <f>IF(ROUND(A4725,2)=ROUND(Clean_Data!L4725,2),"OK","ERROR")</f>
        <v>OK</v>
      </c>
      <c r="C4725" s="4">
        <f>ROUND(A4725-Clean_Data!L4725,2)</f>
        <v>0</v>
      </c>
    </row>
    <row r="4726" spans="1:3" x14ac:dyDescent="0.3">
      <c r="A4726">
        <f>Clean_Data!F4726*Clean_Data!G4726*(1-Clean_Data!H4726)</f>
        <v>1039.23</v>
      </c>
      <c r="B4726" t="str">
        <f>IF(ROUND(A4726,2)=ROUND(Clean_Data!L4726,2),"OK","ERROR")</f>
        <v>OK</v>
      </c>
      <c r="C4726" s="4">
        <f>ROUND(A4726-Clean_Data!L4726,2)</f>
        <v>0</v>
      </c>
    </row>
    <row r="4727" spans="1:3" x14ac:dyDescent="0.3">
      <c r="A4727">
        <f>Clean_Data!F4727*Clean_Data!G4727*(1-Clean_Data!H4727)</f>
        <v>201.624</v>
      </c>
      <c r="B4727" t="str">
        <f>IF(ROUND(A4727,2)=ROUND(Clean_Data!L4727,2),"OK","ERROR")</f>
        <v>OK</v>
      </c>
      <c r="C4727" s="4">
        <f>ROUND(A4727-Clean_Data!L4727,2)</f>
        <v>0</v>
      </c>
    </row>
    <row r="4728" spans="1:3" x14ac:dyDescent="0.3">
      <c r="A4728">
        <f>Clean_Data!F4728*Clean_Data!G4728*(1-Clean_Data!H4728)</f>
        <v>528.82830000000001</v>
      </c>
      <c r="B4728" t="str">
        <f>IF(ROUND(A4728,2)=ROUND(Clean_Data!L4728,2),"OK","ERROR")</f>
        <v>OK</v>
      </c>
      <c r="C4728" s="4">
        <f>ROUND(A4728-Clean_Data!L4728,2)</f>
        <v>0</v>
      </c>
    </row>
    <row r="4729" spans="1:3" x14ac:dyDescent="0.3">
      <c r="A4729">
        <f>Clean_Data!F4729*Clean_Data!G4729*(1-Clean_Data!H4729)</f>
        <v>431.70000000000005</v>
      </c>
      <c r="B4729" t="str">
        <f>IF(ROUND(A4729,2)=ROUND(Clean_Data!L4729,2),"OK","ERROR")</f>
        <v>OK</v>
      </c>
      <c r="C4729" s="4">
        <f>ROUND(A4729-Clean_Data!L4729,2)</f>
        <v>0</v>
      </c>
    </row>
    <row r="4730" spans="1:3" x14ac:dyDescent="0.3">
      <c r="A4730">
        <f>Clean_Data!F4730*Clean_Data!G4730*(1-Clean_Data!H4730)</f>
        <v>3568.8114</v>
      </c>
      <c r="B4730" t="str">
        <f>IF(ROUND(A4730,2)=ROUND(Clean_Data!L4730,2),"OK","ERROR")</f>
        <v>OK</v>
      </c>
      <c r="C4730" s="4">
        <f>ROUND(A4730-Clean_Data!L4730,2)</f>
        <v>0</v>
      </c>
    </row>
    <row r="4731" spans="1:3" x14ac:dyDescent="0.3">
      <c r="A4731">
        <f>Clean_Data!F4731*Clean_Data!G4731*(1-Clean_Data!H4731)</f>
        <v>80.414399999999986</v>
      </c>
      <c r="B4731" t="str">
        <f>IF(ROUND(A4731,2)=ROUND(Clean_Data!L4731,2),"OK","ERROR")</f>
        <v>OK</v>
      </c>
      <c r="C4731" s="4">
        <f>ROUND(A4731-Clean_Data!L4731,2)</f>
        <v>0</v>
      </c>
    </row>
    <row r="4732" spans="1:3" x14ac:dyDescent="0.3">
      <c r="A4732">
        <f>Clean_Data!F4732*Clean_Data!G4732*(1-Clean_Data!H4732)</f>
        <v>1203.5808</v>
      </c>
      <c r="B4732" t="str">
        <f>IF(ROUND(A4732,2)=ROUND(Clean_Data!L4732,2),"OK","ERROR")</f>
        <v>OK</v>
      </c>
      <c r="C4732" s="4">
        <f>ROUND(A4732-Clean_Data!L4732,2)</f>
        <v>0</v>
      </c>
    </row>
    <row r="4733" spans="1:3" x14ac:dyDescent="0.3">
      <c r="A4733">
        <f>Clean_Data!F4733*Clean_Data!G4733*(1-Clean_Data!H4733)</f>
        <v>1176.7987000000001</v>
      </c>
      <c r="B4733" t="str">
        <f>IF(ROUND(A4733,2)=ROUND(Clean_Data!L4733,2),"OK","ERROR")</f>
        <v>OK</v>
      </c>
      <c r="C4733" s="4">
        <f>ROUND(A4733-Clean_Data!L4733,2)</f>
        <v>0</v>
      </c>
    </row>
    <row r="4734" spans="1:3" x14ac:dyDescent="0.3">
      <c r="A4734">
        <f>Clean_Data!F4734*Clean_Data!G4734*(1-Clean_Data!H4734)</f>
        <v>507.44150000000002</v>
      </c>
      <c r="B4734" t="str">
        <f>IF(ROUND(A4734,2)=ROUND(Clean_Data!L4734,2),"OK","ERROR")</f>
        <v>OK</v>
      </c>
      <c r="C4734" s="4">
        <f>ROUND(A4734-Clean_Data!L4734,2)</f>
        <v>0</v>
      </c>
    </row>
    <row r="4735" spans="1:3" x14ac:dyDescent="0.3">
      <c r="A4735">
        <f>Clean_Data!F4735*Clean_Data!G4735*(1-Clean_Data!H4735)</f>
        <v>564.18600000000004</v>
      </c>
      <c r="B4735" t="str">
        <f>IF(ROUND(A4735,2)=ROUND(Clean_Data!L4735,2),"OK","ERROR")</f>
        <v>OK</v>
      </c>
      <c r="C4735" s="4">
        <f>ROUND(A4735-Clean_Data!L4735,2)</f>
        <v>0</v>
      </c>
    </row>
    <row r="4736" spans="1:3" x14ac:dyDescent="0.3">
      <c r="A4736">
        <f>Clean_Data!F4736*Clean_Data!G4736*(1-Clean_Data!H4736)</f>
        <v>385.10340000000002</v>
      </c>
      <c r="B4736" t="str">
        <f>IF(ROUND(A4736,2)=ROUND(Clean_Data!L4736,2),"OK","ERROR")</f>
        <v>OK</v>
      </c>
      <c r="C4736" s="4">
        <f>ROUND(A4736-Clean_Data!L4736,2)</f>
        <v>0</v>
      </c>
    </row>
    <row r="4737" spans="1:3" x14ac:dyDescent="0.3">
      <c r="A4737">
        <f>Clean_Data!F4737*Clean_Data!G4737*(1-Clean_Data!H4737)</f>
        <v>1423.6020000000003</v>
      </c>
      <c r="B4737" t="str">
        <f>IF(ROUND(A4737,2)=ROUND(Clean_Data!L4737,2),"OK","ERROR")</f>
        <v>OK</v>
      </c>
      <c r="C4737" s="4">
        <f>ROUND(A4737-Clean_Data!L4737,2)</f>
        <v>0</v>
      </c>
    </row>
    <row r="4738" spans="1:3" x14ac:dyDescent="0.3">
      <c r="A4738">
        <f>Clean_Data!F4738*Clean_Data!G4738*(1-Clean_Data!H4738)</f>
        <v>2114.91</v>
      </c>
      <c r="B4738" t="str">
        <f>IF(ROUND(A4738,2)=ROUND(Clean_Data!L4738,2),"OK","ERROR")</f>
        <v>OK</v>
      </c>
      <c r="C4738" s="4">
        <f>ROUND(A4738-Clean_Data!L4738,2)</f>
        <v>0</v>
      </c>
    </row>
    <row r="4739" spans="1:3" x14ac:dyDescent="0.3">
      <c r="A4739">
        <f>Clean_Data!F4739*Clean_Data!G4739*(1-Clean_Data!H4739)</f>
        <v>566.63279999999997</v>
      </c>
      <c r="B4739" t="str">
        <f>IF(ROUND(A4739,2)=ROUND(Clean_Data!L4739,2),"OK","ERROR")</f>
        <v>OK</v>
      </c>
      <c r="C4739" s="4">
        <f>ROUND(A4739-Clean_Data!L4739,2)</f>
        <v>0</v>
      </c>
    </row>
    <row r="4740" spans="1:3" x14ac:dyDescent="0.3">
      <c r="A4740">
        <f>Clean_Data!F4740*Clean_Data!G4740*(1-Clean_Data!H4740)</f>
        <v>2502.6</v>
      </c>
      <c r="B4740" t="str">
        <f>IF(ROUND(A4740,2)=ROUND(Clean_Data!L4740,2),"OK","ERROR")</f>
        <v>OK</v>
      </c>
      <c r="C4740" s="4">
        <f>ROUND(A4740-Clean_Data!L4740,2)</f>
        <v>0</v>
      </c>
    </row>
    <row r="4741" spans="1:3" x14ac:dyDescent="0.3">
      <c r="A4741">
        <f>Clean_Data!F4741*Clean_Data!G4741*(1-Clean_Data!H4741)</f>
        <v>142.06679999999997</v>
      </c>
      <c r="B4741" t="str">
        <f>IF(ROUND(A4741,2)=ROUND(Clean_Data!L4741,2),"OK","ERROR")</f>
        <v>OK</v>
      </c>
      <c r="C4741" s="4">
        <f>ROUND(A4741-Clean_Data!L4741,2)</f>
        <v>0</v>
      </c>
    </row>
    <row r="4742" spans="1:3" x14ac:dyDescent="0.3">
      <c r="A4742">
        <f>Clean_Data!F4742*Clean_Data!G4742*(1-Clean_Data!H4742)</f>
        <v>2458.9810000000002</v>
      </c>
      <c r="B4742" t="str">
        <f>IF(ROUND(A4742,2)=ROUND(Clean_Data!L4742,2),"OK","ERROR")</f>
        <v>OK</v>
      </c>
      <c r="C4742" s="4">
        <f>ROUND(A4742-Clean_Data!L4742,2)</f>
        <v>0</v>
      </c>
    </row>
    <row r="4743" spans="1:3" x14ac:dyDescent="0.3">
      <c r="A4743">
        <f>Clean_Data!F4743*Clean_Data!G4743*(1-Clean_Data!H4743)</f>
        <v>119.8656</v>
      </c>
      <c r="B4743" t="str">
        <f>IF(ROUND(A4743,2)=ROUND(Clean_Data!L4743,2),"OK","ERROR")</f>
        <v>OK</v>
      </c>
      <c r="C4743" s="4">
        <f>ROUND(A4743-Clean_Data!L4743,2)</f>
        <v>0</v>
      </c>
    </row>
    <row r="4744" spans="1:3" x14ac:dyDescent="0.3">
      <c r="A4744">
        <f>Clean_Data!F4744*Clean_Data!G4744*(1-Clean_Data!H4744)</f>
        <v>923.71440000000007</v>
      </c>
      <c r="B4744" t="str">
        <f>IF(ROUND(A4744,2)=ROUND(Clean_Data!L4744,2),"OK","ERROR")</f>
        <v>OK</v>
      </c>
      <c r="C4744" s="4">
        <f>ROUND(A4744-Clean_Data!L4744,2)</f>
        <v>0</v>
      </c>
    </row>
    <row r="4745" spans="1:3" x14ac:dyDescent="0.3">
      <c r="A4745">
        <f>Clean_Data!F4745*Clean_Data!G4745*(1-Clean_Data!H4745)</f>
        <v>1196.3951999999999</v>
      </c>
      <c r="B4745" t="str">
        <f>IF(ROUND(A4745,2)=ROUND(Clean_Data!L4745,2),"OK","ERROR")</f>
        <v>OK</v>
      </c>
      <c r="C4745" s="4">
        <f>ROUND(A4745-Clean_Data!L4745,2)</f>
        <v>0</v>
      </c>
    </row>
    <row r="4746" spans="1:3" x14ac:dyDescent="0.3">
      <c r="A4746">
        <f>Clean_Data!F4746*Clean_Data!G4746*(1-Clean_Data!H4746)</f>
        <v>454.4932</v>
      </c>
      <c r="B4746" t="str">
        <f>IF(ROUND(A4746,2)=ROUND(Clean_Data!L4746,2),"OK","ERROR")</f>
        <v>OK</v>
      </c>
      <c r="C4746" s="4">
        <f>ROUND(A4746-Clean_Data!L4746,2)</f>
        <v>0</v>
      </c>
    </row>
    <row r="4747" spans="1:3" x14ac:dyDescent="0.3">
      <c r="A4747">
        <f>Clean_Data!F4747*Clean_Data!G4747*(1-Clean_Data!H4747)</f>
        <v>2162.2060000000001</v>
      </c>
      <c r="B4747" t="str">
        <f>IF(ROUND(A4747,2)=ROUND(Clean_Data!L4747,2),"OK","ERROR")</f>
        <v>OK</v>
      </c>
      <c r="C4747" s="4">
        <f>ROUND(A4747-Clean_Data!L4747,2)</f>
        <v>0</v>
      </c>
    </row>
    <row r="4748" spans="1:3" x14ac:dyDescent="0.3">
      <c r="A4748">
        <f>Clean_Data!F4748*Clean_Data!G4748*(1-Clean_Data!H4748)</f>
        <v>2710.3272000000002</v>
      </c>
      <c r="B4748" t="str">
        <f>IF(ROUND(A4748,2)=ROUND(Clean_Data!L4748,2),"OK","ERROR")</f>
        <v>OK</v>
      </c>
      <c r="C4748" s="4">
        <f>ROUND(A4748-Clean_Data!L4748,2)</f>
        <v>0</v>
      </c>
    </row>
    <row r="4749" spans="1:3" x14ac:dyDescent="0.3">
      <c r="A4749">
        <f>Clean_Data!F4749*Clean_Data!G4749*(1-Clean_Data!H4749)</f>
        <v>1937.2150000000001</v>
      </c>
      <c r="B4749" t="str">
        <f>IF(ROUND(A4749,2)=ROUND(Clean_Data!L4749,2),"OK","ERROR")</f>
        <v>OK</v>
      </c>
      <c r="C4749" s="4">
        <f>ROUND(A4749-Clean_Data!L4749,2)</f>
        <v>0</v>
      </c>
    </row>
    <row r="4750" spans="1:3" x14ac:dyDescent="0.3">
      <c r="A4750">
        <f>Clean_Data!F4750*Clean_Data!G4750*(1-Clean_Data!H4750)</f>
        <v>575.47839999999997</v>
      </c>
      <c r="B4750" t="str">
        <f>IF(ROUND(A4750,2)=ROUND(Clean_Data!L4750,2),"OK","ERROR")</f>
        <v>OK</v>
      </c>
      <c r="C4750" s="4">
        <f>ROUND(A4750-Clean_Data!L4750,2)</f>
        <v>0</v>
      </c>
    </row>
    <row r="4751" spans="1:3" x14ac:dyDescent="0.3">
      <c r="A4751">
        <f>Clean_Data!F4751*Clean_Data!G4751*(1-Clean_Data!H4751)</f>
        <v>1151.1070000000002</v>
      </c>
      <c r="B4751" t="str">
        <f>IF(ROUND(A4751,2)=ROUND(Clean_Data!L4751,2),"OK","ERROR")</f>
        <v>OK</v>
      </c>
      <c r="C4751" s="4">
        <f>ROUND(A4751-Clean_Data!L4751,2)</f>
        <v>0</v>
      </c>
    </row>
    <row r="4752" spans="1:3" x14ac:dyDescent="0.3">
      <c r="A4752">
        <f>Clean_Data!F4752*Clean_Data!G4752*(1-Clean_Data!H4752)</f>
        <v>447.89279999999997</v>
      </c>
      <c r="B4752" t="str">
        <f>IF(ROUND(A4752,2)=ROUND(Clean_Data!L4752,2),"OK","ERROR")</f>
        <v>OK</v>
      </c>
      <c r="C4752" s="4">
        <f>ROUND(A4752-Clean_Data!L4752,2)</f>
        <v>0</v>
      </c>
    </row>
    <row r="4753" spans="1:3" x14ac:dyDescent="0.3">
      <c r="A4753">
        <f>Clean_Data!F4753*Clean_Data!G4753*(1-Clean_Data!H4753)</f>
        <v>1781.9579999999996</v>
      </c>
      <c r="B4753" t="str">
        <f>IF(ROUND(A4753,2)=ROUND(Clean_Data!L4753,2),"OK","ERROR")</f>
        <v>OK</v>
      </c>
      <c r="C4753" s="4">
        <f>ROUND(A4753-Clean_Data!L4753,2)</f>
        <v>0</v>
      </c>
    </row>
    <row r="4754" spans="1:3" x14ac:dyDescent="0.3">
      <c r="A4754">
        <f>Clean_Data!F4754*Clean_Data!G4754*(1-Clean_Data!H4754)</f>
        <v>2144.6039999999998</v>
      </c>
      <c r="B4754" t="str">
        <f>IF(ROUND(A4754,2)=ROUND(Clean_Data!L4754,2),"OK","ERROR")</f>
        <v>OK</v>
      </c>
      <c r="C4754" s="4">
        <f>ROUND(A4754-Clean_Data!L4754,2)</f>
        <v>0</v>
      </c>
    </row>
    <row r="4755" spans="1:3" x14ac:dyDescent="0.3">
      <c r="A4755">
        <f>Clean_Data!F4755*Clean_Data!G4755*(1-Clean_Data!H4755)</f>
        <v>85.634999999999991</v>
      </c>
      <c r="B4755" t="str">
        <f>IF(ROUND(A4755,2)=ROUND(Clean_Data!L4755,2),"OK","ERROR")</f>
        <v>OK</v>
      </c>
      <c r="C4755" s="4">
        <f>ROUND(A4755-Clean_Data!L4755,2)</f>
        <v>-0.01</v>
      </c>
    </row>
    <row r="4756" spans="1:3" x14ac:dyDescent="0.3">
      <c r="A4756">
        <f>Clean_Data!F4756*Clean_Data!G4756*(1-Clean_Data!H4756)</f>
        <v>1258.7244000000001</v>
      </c>
      <c r="B4756" t="str">
        <f>IF(ROUND(A4756,2)=ROUND(Clean_Data!L4756,2),"OK","ERROR")</f>
        <v>OK</v>
      </c>
      <c r="C4756" s="4">
        <f>ROUND(A4756-Clean_Data!L4756,2)</f>
        <v>0</v>
      </c>
    </row>
    <row r="4757" spans="1:3" x14ac:dyDescent="0.3">
      <c r="A4757">
        <f>Clean_Data!F4757*Clean_Data!G4757*(1-Clean_Data!H4757)</f>
        <v>2720.0250000000001</v>
      </c>
      <c r="B4757" t="str">
        <f>IF(ROUND(A4757,2)=ROUND(Clean_Data!L4757,2),"OK","ERROR")</f>
        <v>ERROR</v>
      </c>
      <c r="C4757" s="4">
        <f>ROUND(A4757-Clean_Data!L4757,2)</f>
        <v>0.01</v>
      </c>
    </row>
    <row r="4758" spans="1:3" x14ac:dyDescent="0.3">
      <c r="A4758">
        <f>Clean_Data!F4758*Clean_Data!G4758*(1-Clean_Data!H4758)</f>
        <v>264.16000000000003</v>
      </c>
      <c r="B4758" t="str">
        <f>IF(ROUND(A4758,2)=ROUND(Clean_Data!L4758,2),"OK","ERROR")</f>
        <v>OK</v>
      </c>
      <c r="C4758" s="4">
        <f>ROUND(A4758-Clean_Data!L4758,2)</f>
        <v>0</v>
      </c>
    </row>
    <row r="4759" spans="1:3" x14ac:dyDescent="0.3">
      <c r="A4759">
        <f>Clean_Data!F4759*Clean_Data!G4759*(1-Clean_Data!H4759)</f>
        <v>1498.9369999999999</v>
      </c>
      <c r="B4759" t="str">
        <f>IF(ROUND(A4759,2)=ROUND(Clean_Data!L4759,2),"OK","ERROR")</f>
        <v>OK</v>
      </c>
      <c r="C4759" s="4">
        <f>ROUND(A4759-Clean_Data!L4759,2)</f>
        <v>0</v>
      </c>
    </row>
    <row r="4760" spans="1:3" x14ac:dyDescent="0.3">
      <c r="A4760">
        <f>Clean_Data!F4760*Clean_Data!G4760*(1-Clean_Data!H4760)</f>
        <v>1442.0835</v>
      </c>
      <c r="B4760" t="str">
        <f>IF(ROUND(A4760,2)=ROUND(Clean_Data!L4760,2),"OK","ERROR")</f>
        <v>OK</v>
      </c>
      <c r="C4760" s="4">
        <f>ROUND(A4760-Clean_Data!L4760,2)</f>
        <v>0</v>
      </c>
    </row>
    <row r="4761" spans="1:3" x14ac:dyDescent="0.3">
      <c r="A4761">
        <f>Clean_Data!F4761*Clean_Data!G4761*(1-Clean_Data!H4761)</f>
        <v>364.5224</v>
      </c>
      <c r="B4761" t="str">
        <f>IF(ROUND(A4761,2)=ROUND(Clean_Data!L4761,2),"OK","ERROR")</f>
        <v>OK</v>
      </c>
      <c r="C4761" s="4">
        <f>ROUND(A4761-Clean_Data!L4761,2)</f>
        <v>0</v>
      </c>
    </row>
    <row r="4762" spans="1:3" x14ac:dyDescent="0.3">
      <c r="A4762">
        <f>Clean_Data!F4762*Clean_Data!G4762*(1-Clean_Data!H4762)</f>
        <v>409.24799999999999</v>
      </c>
      <c r="B4762" t="str">
        <f>IF(ROUND(A4762,2)=ROUND(Clean_Data!L4762,2),"OK","ERROR")</f>
        <v>OK</v>
      </c>
      <c r="C4762" s="4">
        <f>ROUND(A4762-Clean_Data!L4762,2)</f>
        <v>0</v>
      </c>
    </row>
    <row r="4763" spans="1:3" x14ac:dyDescent="0.3">
      <c r="A4763">
        <f>Clean_Data!F4763*Clean_Data!G4763*(1-Clean_Data!H4763)</f>
        <v>289.94</v>
      </c>
      <c r="B4763" t="str">
        <f>IF(ROUND(A4763,2)=ROUND(Clean_Data!L4763,2),"OK","ERROR")</f>
        <v>OK</v>
      </c>
      <c r="C4763" s="4">
        <f>ROUND(A4763-Clean_Data!L4763,2)</f>
        <v>0</v>
      </c>
    </row>
    <row r="4764" spans="1:3" x14ac:dyDescent="0.3">
      <c r="A4764">
        <f>Clean_Data!F4764*Clean_Data!G4764*(1-Clean_Data!H4764)</f>
        <v>392.53559999999999</v>
      </c>
      <c r="B4764" t="str">
        <f>IF(ROUND(A4764,2)=ROUND(Clean_Data!L4764,2),"OK","ERROR")</f>
        <v>OK</v>
      </c>
      <c r="C4764" s="4">
        <f>ROUND(A4764-Clean_Data!L4764,2)</f>
        <v>0</v>
      </c>
    </row>
    <row r="4765" spans="1:3" x14ac:dyDescent="0.3">
      <c r="A4765">
        <f>Clean_Data!F4765*Clean_Data!G4765*(1-Clean_Data!H4765)</f>
        <v>1505.028</v>
      </c>
      <c r="B4765" t="str">
        <f>IF(ROUND(A4765,2)=ROUND(Clean_Data!L4765,2),"OK","ERROR")</f>
        <v>OK</v>
      </c>
      <c r="C4765" s="4">
        <f>ROUND(A4765-Clean_Data!L4765,2)</f>
        <v>0</v>
      </c>
    </row>
    <row r="4766" spans="1:3" x14ac:dyDescent="0.3">
      <c r="A4766">
        <f>Clean_Data!F4766*Clean_Data!G4766*(1-Clean_Data!H4766)</f>
        <v>2664.123</v>
      </c>
      <c r="B4766" t="str">
        <f>IF(ROUND(A4766,2)=ROUND(Clean_Data!L4766,2),"OK","ERROR")</f>
        <v>OK</v>
      </c>
      <c r="C4766" s="4">
        <f>ROUND(A4766-Clean_Data!L4766,2)</f>
        <v>0</v>
      </c>
    </row>
    <row r="4767" spans="1:3" x14ac:dyDescent="0.3">
      <c r="A4767">
        <f>Clean_Data!F4767*Clean_Data!G4767*(1-Clean_Data!H4767)</f>
        <v>911.21400000000006</v>
      </c>
      <c r="B4767" t="str">
        <f>IF(ROUND(A4767,2)=ROUND(Clean_Data!L4767,2),"OK","ERROR")</f>
        <v>OK</v>
      </c>
      <c r="C4767" s="4">
        <f>ROUND(A4767-Clean_Data!L4767,2)</f>
        <v>0</v>
      </c>
    </row>
    <row r="4768" spans="1:3" x14ac:dyDescent="0.3">
      <c r="A4768">
        <f>Clean_Data!F4768*Clean_Data!G4768*(1-Clean_Data!H4768)</f>
        <v>230.84880000000001</v>
      </c>
      <c r="B4768" t="str">
        <f>IF(ROUND(A4768,2)=ROUND(Clean_Data!L4768,2),"OK","ERROR")</f>
        <v>OK</v>
      </c>
      <c r="C4768" s="4">
        <f>ROUND(A4768-Clean_Data!L4768,2)</f>
        <v>0</v>
      </c>
    </row>
    <row r="4769" spans="1:3" x14ac:dyDescent="0.3">
      <c r="A4769">
        <f>Clean_Data!F4769*Clean_Data!G4769*(1-Clean_Data!H4769)</f>
        <v>613.428</v>
      </c>
      <c r="B4769" t="str">
        <f>IF(ROUND(A4769,2)=ROUND(Clean_Data!L4769,2),"OK","ERROR")</f>
        <v>OK</v>
      </c>
      <c r="C4769" s="4">
        <f>ROUND(A4769-Clean_Data!L4769,2)</f>
        <v>0</v>
      </c>
    </row>
    <row r="4770" spans="1:3" x14ac:dyDescent="0.3">
      <c r="A4770">
        <f>Clean_Data!F4770*Clean_Data!G4770*(1-Clean_Data!H4770)</f>
        <v>1582.8495999999998</v>
      </c>
      <c r="B4770" t="str">
        <f>IF(ROUND(A4770,2)=ROUND(Clean_Data!L4770,2),"OK","ERROR")</f>
        <v>OK</v>
      </c>
      <c r="C4770" s="4">
        <f>ROUND(A4770-Clean_Data!L4770,2)</f>
        <v>0</v>
      </c>
    </row>
    <row r="4771" spans="1:3" x14ac:dyDescent="0.3">
      <c r="A4771">
        <f>Clean_Data!F4771*Clean_Data!G4771*(1-Clean_Data!H4771)</f>
        <v>179.27279999999999</v>
      </c>
      <c r="B4771" t="str">
        <f>IF(ROUND(A4771,2)=ROUND(Clean_Data!L4771,2),"OK","ERROR")</f>
        <v>OK</v>
      </c>
      <c r="C4771" s="4">
        <f>ROUND(A4771-Clean_Data!L4771,2)</f>
        <v>0</v>
      </c>
    </row>
    <row r="4772" spans="1:3" x14ac:dyDescent="0.3">
      <c r="A4772">
        <f>Clean_Data!F4772*Clean_Data!G4772*(1-Clean_Data!H4772)</f>
        <v>2867.8409999999999</v>
      </c>
      <c r="B4772" t="str">
        <f>IF(ROUND(A4772,2)=ROUND(Clean_Data!L4772,2),"OK","ERROR")</f>
        <v>OK</v>
      </c>
      <c r="C4772" s="4">
        <f>ROUND(A4772-Clean_Data!L4772,2)</f>
        <v>0</v>
      </c>
    </row>
    <row r="4773" spans="1:3" x14ac:dyDescent="0.3">
      <c r="A4773">
        <f>Clean_Data!F4773*Clean_Data!G4773*(1-Clean_Data!H4773)</f>
        <v>2002.1529999999998</v>
      </c>
      <c r="B4773" t="str">
        <f>IF(ROUND(A4773,2)=ROUND(Clean_Data!L4773,2),"OK","ERROR")</f>
        <v>OK</v>
      </c>
      <c r="C4773" s="4">
        <f>ROUND(A4773-Clean_Data!L4773,2)</f>
        <v>0</v>
      </c>
    </row>
    <row r="4774" spans="1:3" x14ac:dyDescent="0.3">
      <c r="A4774">
        <f>Clean_Data!F4774*Clean_Data!G4774*(1-Clean_Data!H4774)</f>
        <v>388.26569999999998</v>
      </c>
      <c r="B4774" t="str">
        <f>IF(ROUND(A4774,2)=ROUND(Clean_Data!L4774,2),"OK","ERROR")</f>
        <v>OK</v>
      </c>
      <c r="C4774" s="4">
        <f>ROUND(A4774-Clean_Data!L4774,2)</f>
        <v>0</v>
      </c>
    </row>
    <row r="4775" spans="1:3" x14ac:dyDescent="0.3">
      <c r="A4775">
        <f>Clean_Data!F4775*Clean_Data!G4775*(1-Clean_Data!H4775)</f>
        <v>788.18099999999981</v>
      </c>
      <c r="B4775" t="str">
        <f>IF(ROUND(A4775,2)=ROUND(Clean_Data!L4775,2),"OK","ERROR")</f>
        <v>OK</v>
      </c>
      <c r="C4775" s="4">
        <f>ROUND(A4775-Clean_Data!L4775,2)</f>
        <v>0</v>
      </c>
    </row>
    <row r="4776" spans="1:3" x14ac:dyDescent="0.3">
      <c r="A4776">
        <f>Clean_Data!F4776*Clean_Data!G4776*(1-Clean_Data!H4776)</f>
        <v>596.11500000000001</v>
      </c>
      <c r="B4776" t="str">
        <f>IF(ROUND(A4776,2)=ROUND(Clean_Data!L4776,2),"OK","ERROR")</f>
        <v>OK</v>
      </c>
      <c r="C4776" s="4">
        <f>ROUND(A4776-Clean_Data!L4776,2)</f>
        <v>0</v>
      </c>
    </row>
    <row r="4777" spans="1:3" x14ac:dyDescent="0.3">
      <c r="A4777">
        <f>Clean_Data!F4777*Clean_Data!G4777*(1-Clean_Data!H4777)</f>
        <v>2354.4863999999998</v>
      </c>
      <c r="B4777" t="str">
        <f>IF(ROUND(A4777,2)=ROUND(Clean_Data!L4777,2),"OK","ERROR")</f>
        <v>OK</v>
      </c>
      <c r="C4777" s="4">
        <f>ROUND(A4777-Clean_Data!L4777,2)</f>
        <v>0</v>
      </c>
    </row>
    <row r="4778" spans="1:3" x14ac:dyDescent="0.3">
      <c r="A4778">
        <f>Clean_Data!F4778*Clean_Data!G4778*(1-Clean_Data!H4778)</f>
        <v>777.97499999999991</v>
      </c>
      <c r="B4778" t="str">
        <f>IF(ROUND(A4778,2)=ROUND(Clean_Data!L4778,2),"OK","ERROR")</f>
        <v>ERROR</v>
      </c>
      <c r="C4778" s="4">
        <f>ROUND(A4778-Clean_Data!L4778,2)</f>
        <v>0</v>
      </c>
    </row>
    <row r="4779" spans="1:3" x14ac:dyDescent="0.3">
      <c r="A4779">
        <f>Clean_Data!F4779*Clean_Data!G4779*(1-Clean_Data!H4779)</f>
        <v>268.63479999999998</v>
      </c>
      <c r="B4779" t="str">
        <f>IF(ROUND(A4779,2)=ROUND(Clean_Data!L4779,2),"OK","ERROR")</f>
        <v>OK</v>
      </c>
      <c r="C4779" s="4">
        <f>ROUND(A4779-Clean_Data!L4779,2)</f>
        <v>0</v>
      </c>
    </row>
    <row r="4780" spans="1:3" x14ac:dyDescent="0.3">
      <c r="A4780">
        <f>Clean_Data!F4780*Clean_Data!G4780*(1-Clean_Data!H4780)</f>
        <v>252.78149999999999</v>
      </c>
      <c r="B4780" t="str">
        <f>IF(ROUND(A4780,2)=ROUND(Clean_Data!L4780,2),"OK","ERROR")</f>
        <v>OK</v>
      </c>
      <c r="C4780" s="4">
        <f>ROUND(A4780-Clean_Data!L4780,2)</f>
        <v>0</v>
      </c>
    </row>
    <row r="4781" spans="1:3" x14ac:dyDescent="0.3">
      <c r="A4781">
        <f>Clean_Data!F4781*Clean_Data!G4781*(1-Clean_Data!H4781)</f>
        <v>426.89699999999993</v>
      </c>
      <c r="B4781" t="str">
        <f>IF(ROUND(A4781,2)=ROUND(Clean_Data!L4781,2),"OK","ERROR")</f>
        <v>OK</v>
      </c>
      <c r="C4781" s="4">
        <f>ROUND(A4781-Clean_Data!L4781,2)</f>
        <v>0</v>
      </c>
    </row>
    <row r="4782" spans="1:3" x14ac:dyDescent="0.3">
      <c r="A4782">
        <f>Clean_Data!F4782*Clean_Data!G4782*(1-Clean_Data!H4782)</f>
        <v>966.8300999999999</v>
      </c>
      <c r="B4782" t="str">
        <f>IF(ROUND(A4782,2)=ROUND(Clean_Data!L4782,2),"OK","ERROR")</f>
        <v>OK</v>
      </c>
      <c r="C4782" s="4">
        <f>ROUND(A4782-Clean_Data!L4782,2)</f>
        <v>0</v>
      </c>
    </row>
    <row r="4783" spans="1:3" x14ac:dyDescent="0.3">
      <c r="A4783">
        <f>Clean_Data!F4783*Clean_Data!G4783*(1-Clean_Data!H4783)</f>
        <v>2014.5672</v>
      </c>
      <c r="B4783" t="str">
        <f>IF(ROUND(A4783,2)=ROUND(Clean_Data!L4783,2),"OK","ERROR")</f>
        <v>OK</v>
      </c>
      <c r="C4783" s="4">
        <f>ROUND(A4783-Clean_Data!L4783,2)</f>
        <v>0</v>
      </c>
    </row>
    <row r="4784" spans="1:3" x14ac:dyDescent="0.3">
      <c r="A4784">
        <f>Clean_Data!F4784*Clean_Data!G4784*(1-Clean_Data!H4784)</f>
        <v>358.1696</v>
      </c>
      <c r="B4784" t="str">
        <f>IF(ROUND(A4784,2)=ROUND(Clean_Data!L4784,2),"OK","ERROR")</f>
        <v>OK</v>
      </c>
      <c r="C4784" s="4">
        <f>ROUND(A4784-Clean_Data!L4784,2)</f>
        <v>0</v>
      </c>
    </row>
    <row r="4785" spans="1:3" x14ac:dyDescent="0.3">
      <c r="A4785">
        <f>Clean_Data!F4785*Clean_Data!G4785*(1-Clean_Data!H4785)</f>
        <v>2299.5304999999998</v>
      </c>
      <c r="B4785" t="str">
        <f>IF(ROUND(A4785,2)=ROUND(Clean_Data!L4785,2),"OK","ERROR")</f>
        <v>OK</v>
      </c>
      <c r="C4785" s="4">
        <f>ROUND(A4785-Clean_Data!L4785,2)</f>
        <v>0</v>
      </c>
    </row>
    <row r="4786" spans="1:3" x14ac:dyDescent="0.3">
      <c r="A4786">
        <f>Clean_Data!F4786*Clean_Data!G4786*(1-Clean_Data!H4786)</f>
        <v>181.32750000000001</v>
      </c>
      <c r="B4786" t="str">
        <f>IF(ROUND(A4786,2)=ROUND(Clean_Data!L4786,2),"OK","ERROR")</f>
        <v>OK</v>
      </c>
      <c r="C4786" s="4">
        <f>ROUND(A4786-Clean_Data!L4786,2)</f>
        <v>0</v>
      </c>
    </row>
    <row r="4787" spans="1:3" x14ac:dyDescent="0.3">
      <c r="A4787">
        <f>Clean_Data!F4787*Clean_Data!G4787*(1-Clean_Data!H4787)</f>
        <v>528.20459999999991</v>
      </c>
      <c r="B4787" t="str">
        <f>IF(ROUND(A4787,2)=ROUND(Clean_Data!L4787,2),"OK","ERROR")</f>
        <v>OK</v>
      </c>
      <c r="C4787" s="4">
        <f>ROUND(A4787-Clean_Data!L4787,2)</f>
        <v>0</v>
      </c>
    </row>
    <row r="4788" spans="1:3" x14ac:dyDescent="0.3">
      <c r="A4788">
        <f>Clean_Data!F4788*Clean_Data!G4788*(1-Clean_Data!H4788)</f>
        <v>2129.9460000000004</v>
      </c>
      <c r="B4788" t="str">
        <f>IF(ROUND(A4788,2)=ROUND(Clean_Data!L4788,2),"OK","ERROR")</f>
        <v>OK</v>
      </c>
      <c r="C4788" s="4">
        <f>ROUND(A4788-Clean_Data!L4788,2)</f>
        <v>0</v>
      </c>
    </row>
    <row r="4789" spans="1:3" x14ac:dyDescent="0.3">
      <c r="A4789">
        <f>Clean_Data!F4789*Clean_Data!G4789*(1-Clean_Data!H4789)</f>
        <v>756.6887999999999</v>
      </c>
      <c r="B4789" t="str">
        <f>IF(ROUND(A4789,2)=ROUND(Clean_Data!L4789,2),"OK","ERROR")</f>
        <v>OK</v>
      </c>
      <c r="C4789" s="4">
        <f>ROUND(A4789-Clean_Data!L4789,2)</f>
        <v>0</v>
      </c>
    </row>
    <row r="4790" spans="1:3" x14ac:dyDescent="0.3">
      <c r="A4790">
        <f>Clean_Data!F4790*Clean_Data!G4790*(1-Clean_Data!H4790)</f>
        <v>1523.7963000000002</v>
      </c>
      <c r="B4790" t="str">
        <f>IF(ROUND(A4790,2)=ROUND(Clean_Data!L4790,2),"OK","ERROR")</f>
        <v>OK</v>
      </c>
      <c r="C4790" s="4">
        <f>ROUND(A4790-Clean_Data!L4790,2)</f>
        <v>0</v>
      </c>
    </row>
    <row r="4791" spans="1:3" x14ac:dyDescent="0.3">
      <c r="A4791">
        <f>Clean_Data!F4791*Clean_Data!G4791*(1-Clean_Data!H4791)</f>
        <v>712.65600000000006</v>
      </c>
      <c r="B4791" t="str">
        <f>IF(ROUND(A4791,2)=ROUND(Clean_Data!L4791,2),"OK","ERROR")</f>
        <v>OK</v>
      </c>
      <c r="C4791" s="4">
        <f>ROUND(A4791-Clean_Data!L4791,2)</f>
        <v>0</v>
      </c>
    </row>
    <row r="4792" spans="1:3" x14ac:dyDescent="0.3">
      <c r="A4792">
        <f>Clean_Data!F4792*Clean_Data!G4792*(1-Clean_Data!H4792)</f>
        <v>20.940899999999999</v>
      </c>
      <c r="B4792" t="str">
        <f>IF(ROUND(A4792,2)=ROUND(Clean_Data!L4792,2),"OK","ERROR")</f>
        <v>OK</v>
      </c>
      <c r="C4792" s="4">
        <f>ROUND(A4792-Clean_Data!L4792,2)</f>
        <v>0</v>
      </c>
    </row>
    <row r="4793" spans="1:3" x14ac:dyDescent="0.3">
      <c r="A4793">
        <f>Clean_Data!F4793*Clean_Data!G4793*(1-Clean_Data!H4793)</f>
        <v>492.70469999999995</v>
      </c>
      <c r="B4793" t="str">
        <f>IF(ROUND(A4793,2)=ROUND(Clean_Data!L4793,2),"OK","ERROR")</f>
        <v>OK</v>
      </c>
      <c r="C4793" s="4">
        <f>ROUND(A4793-Clean_Data!L4793,2)</f>
        <v>0</v>
      </c>
    </row>
    <row r="4794" spans="1:3" x14ac:dyDescent="0.3">
      <c r="A4794">
        <f>Clean_Data!F4794*Clean_Data!G4794*(1-Clean_Data!H4794)</f>
        <v>67.312700000000007</v>
      </c>
      <c r="B4794" t="str">
        <f>IF(ROUND(A4794,2)=ROUND(Clean_Data!L4794,2),"OK","ERROR")</f>
        <v>OK</v>
      </c>
      <c r="C4794" s="4">
        <f>ROUND(A4794-Clean_Data!L4794,2)</f>
        <v>0</v>
      </c>
    </row>
    <row r="4795" spans="1:3" x14ac:dyDescent="0.3">
      <c r="A4795">
        <f>Clean_Data!F4795*Clean_Data!G4795*(1-Clean_Data!H4795)</f>
        <v>447.166</v>
      </c>
      <c r="B4795" t="str">
        <f>IF(ROUND(A4795,2)=ROUND(Clean_Data!L4795,2),"OK","ERROR")</f>
        <v>OK</v>
      </c>
      <c r="C4795" s="4">
        <f>ROUND(A4795-Clean_Data!L4795,2)</f>
        <v>0</v>
      </c>
    </row>
    <row r="4796" spans="1:3" x14ac:dyDescent="0.3">
      <c r="A4796">
        <f>Clean_Data!F4796*Clean_Data!G4796*(1-Clean_Data!H4796)</f>
        <v>2161.1448</v>
      </c>
      <c r="B4796" t="str">
        <f>IF(ROUND(A4796,2)=ROUND(Clean_Data!L4796,2),"OK","ERROR")</f>
        <v>OK</v>
      </c>
      <c r="C4796" s="4">
        <f>ROUND(A4796-Clean_Data!L4796,2)</f>
        <v>0</v>
      </c>
    </row>
    <row r="4797" spans="1:3" x14ac:dyDescent="0.3">
      <c r="A4797">
        <f>Clean_Data!F4797*Clean_Data!G4797*(1-Clean_Data!H4797)</f>
        <v>1771.434</v>
      </c>
      <c r="B4797" t="str">
        <f>IF(ROUND(A4797,2)=ROUND(Clean_Data!L4797,2),"OK","ERROR")</f>
        <v>OK</v>
      </c>
      <c r="C4797" s="4">
        <f>ROUND(A4797-Clean_Data!L4797,2)</f>
        <v>0</v>
      </c>
    </row>
    <row r="4798" spans="1:3" x14ac:dyDescent="0.3">
      <c r="A4798">
        <f>Clean_Data!F4798*Clean_Data!G4798*(1-Clean_Data!H4798)</f>
        <v>447.11359999999996</v>
      </c>
      <c r="B4798" t="str">
        <f>IF(ROUND(A4798,2)=ROUND(Clean_Data!L4798,2),"OK","ERROR")</f>
        <v>OK</v>
      </c>
      <c r="C4798" s="4">
        <f>ROUND(A4798-Clean_Data!L4798,2)</f>
        <v>0</v>
      </c>
    </row>
    <row r="4799" spans="1:3" x14ac:dyDescent="0.3">
      <c r="A4799">
        <f>Clean_Data!F4799*Clean_Data!G4799*(1-Clean_Data!H4799)</f>
        <v>1082.4492</v>
      </c>
      <c r="B4799" t="str">
        <f>IF(ROUND(A4799,2)=ROUND(Clean_Data!L4799,2),"OK","ERROR")</f>
        <v>OK</v>
      </c>
      <c r="C4799" s="4">
        <f>ROUND(A4799-Clean_Data!L4799,2)</f>
        <v>0</v>
      </c>
    </row>
    <row r="4800" spans="1:3" x14ac:dyDescent="0.3">
      <c r="A4800">
        <f>Clean_Data!F4800*Clean_Data!G4800*(1-Clean_Data!H4800)</f>
        <v>1497.3308</v>
      </c>
      <c r="B4800" t="str">
        <f>IF(ROUND(A4800,2)=ROUND(Clean_Data!L4800,2),"OK","ERROR")</f>
        <v>OK</v>
      </c>
      <c r="C4800" s="4">
        <f>ROUND(A4800-Clean_Data!L4800,2)</f>
        <v>0</v>
      </c>
    </row>
    <row r="4801" spans="1:3" x14ac:dyDescent="0.3">
      <c r="A4801">
        <f>Clean_Data!F4801*Clean_Data!G4801*(1-Clean_Data!H4801)</f>
        <v>588.5607</v>
      </c>
      <c r="B4801" t="str">
        <f>IF(ROUND(A4801,2)=ROUND(Clean_Data!L4801,2),"OK","ERROR")</f>
        <v>OK</v>
      </c>
      <c r="C4801" s="4">
        <f>ROUND(A4801-Clean_Data!L4801,2)</f>
        <v>0</v>
      </c>
    </row>
    <row r="4802" spans="1:3" x14ac:dyDescent="0.3">
      <c r="A4802">
        <f>Clean_Data!F4802*Clean_Data!G4802*(1-Clean_Data!H4802)</f>
        <v>937.80050000000017</v>
      </c>
      <c r="B4802" t="str">
        <f>IF(ROUND(A4802,2)=ROUND(Clean_Data!L4802,2),"OK","ERROR")</f>
        <v>OK</v>
      </c>
      <c r="C4802" s="4">
        <f>ROUND(A4802-Clean_Data!L4802,2)</f>
        <v>0</v>
      </c>
    </row>
    <row r="4803" spans="1:3" x14ac:dyDescent="0.3">
      <c r="A4803">
        <f>Clean_Data!F4803*Clean_Data!G4803*(1-Clean_Data!H4803)</f>
        <v>914.32199999999989</v>
      </c>
      <c r="B4803" t="str">
        <f>IF(ROUND(A4803,2)=ROUND(Clean_Data!L4803,2),"OK","ERROR")</f>
        <v>OK</v>
      </c>
      <c r="C4803" s="4">
        <f>ROUND(A4803-Clean_Data!L4803,2)</f>
        <v>0</v>
      </c>
    </row>
    <row r="4804" spans="1:3" x14ac:dyDescent="0.3">
      <c r="A4804">
        <f>Clean_Data!F4804*Clean_Data!G4804*(1-Clean_Data!H4804)</f>
        <v>957.67019999999991</v>
      </c>
      <c r="B4804" t="str">
        <f>IF(ROUND(A4804,2)=ROUND(Clean_Data!L4804,2),"OK","ERROR")</f>
        <v>OK</v>
      </c>
      <c r="C4804" s="4">
        <f>ROUND(A4804-Clean_Data!L4804,2)</f>
        <v>0</v>
      </c>
    </row>
    <row r="4805" spans="1:3" x14ac:dyDescent="0.3">
      <c r="A4805">
        <f>Clean_Data!F4805*Clean_Data!G4805*(1-Clean_Data!H4805)</f>
        <v>2567.8476000000001</v>
      </c>
      <c r="B4805" t="str">
        <f>IF(ROUND(A4805,2)=ROUND(Clean_Data!L4805,2),"OK","ERROR")</f>
        <v>OK</v>
      </c>
      <c r="C4805" s="4">
        <f>ROUND(A4805-Clean_Data!L4805,2)</f>
        <v>0</v>
      </c>
    </row>
    <row r="4806" spans="1:3" x14ac:dyDescent="0.3">
      <c r="A4806">
        <f>Clean_Data!F4806*Clean_Data!G4806*(1-Clean_Data!H4806)</f>
        <v>467.13599999999997</v>
      </c>
      <c r="B4806" t="str">
        <f>IF(ROUND(A4806,2)=ROUND(Clean_Data!L4806,2),"OK","ERROR")</f>
        <v>OK</v>
      </c>
      <c r="C4806" s="4">
        <f>ROUND(A4806-Clean_Data!L4806,2)</f>
        <v>0</v>
      </c>
    </row>
    <row r="4807" spans="1:3" x14ac:dyDescent="0.3">
      <c r="A4807">
        <f>Clean_Data!F4807*Clean_Data!G4807*(1-Clean_Data!H4807)</f>
        <v>603.70920000000001</v>
      </c>
      <c r="B4807" t="str">
        <f>IF(ROUND(A4807,2)=ROUND(Clean_Data!L4807,2),"OK","ERROR")</f>
        <v>OK</v>
      </c>
      <c r="C4807" s="4">
        <f>ROUND(A4807-Clean_Data!L4807,2)</f>
        <v>0</v>
      </c>
    </row>
    <row r="4808" spans="1:3" x14ac:dyDescent="0.3">
      <c r="A4808">
        <f>Clean_Data!F4808*Clean_Data!G4808*(1-Clean_Data!H4808)</f>
        <v>2224.5079999999998</v>
      </c>
      <c r="B4808" t="str">
        <f>IF(ROUND(A4808,2)=ROUND(Clean_Data!L4808,2),"OK","ERROR")</f>
        <v>OK</v>
      </c>
      <c r="C4808" s="4">
        <f>ROUND(A4808-Clean_Data!L4808,2)</f>
        <v>0</v>
      </c>
    </row>
    <row r="4809" spans="1:3" x14ac:dyDescent="0.3">
      <c r="A4809">
        <f>Clean_Data!F4809*Clean_Data!G4809*(1-Clean_Data!H4809)</f>
        <v>1683.5249999999999</v>
      </c>
      <c r="B4809" t="str">
        <f>IF(ROUND(A4809,2)=ROUND(Clean_Data!L4809,2),"OK","ERROR")</f>
        <v>ERROR</v>
      </c>
      <c r="C4809" s="4">
        <f>ROUND(A4809-Clean_Data!L4809,2)</f>
        <v>0</v>
      </c>
    </row>
    <row r="4810" spans="1:3" x14ac:dyDescent="0.3">
      <c r="A4810">
        <f>Clean_Data!F4810*Clean_Data!G4810*(1-Clean_Data!H4810)</f>
        <v>794.54679999999996</v>
      </c>
      <c r="B4810" t="str">
        <f>IF(ROUND(A4810,2)=ROUND(Clean_Data!L4810,2),"OK","ERROR")</f>
        <v>OK</v>
      </c>
      <c r="C4810" s="4">
        <f>ROUND(A4810-Clean_Data!L4810,2)</f>
        <v>0</v>
      </c>
    </row>
    <row r="4811" spans="1:3" x14ac:dyDescent="0.3">
      <c r="A4811">
        <f>Clean_Data!F4811*Clean_Data!G4811*(1-Clean_Data!H4811)</f>
        <v>688.87279999999998</v>
      </c>
      <c r="B4811" t="str">
        <f>IF(ROUND(A4811,2)=ROUND(Clean_Data!L4811,2),"OK","ERROR")</f>
        <v>OK</v>
      </c>
      <c r="C4811" s="4">
        <f>ROUND(A4811-Clean_Data!L4811,2)</f>
        <v>0</v>
      </c>
    </row>
    <row r="4812" spans="1:3" x14ac:dyDescent="0.3">
      <c r="A4812">
        <f>Clean_Data!F4812*Clean_Data!G4812*(1-Clean_Data!H4812)</f>
        <v>674.85810000000004</v>
      </c>
      <c r="B4812" t="str">
        <f>IF(ROUND(A4812,2)=ROUND(Clean_Data!L4812,2),"OK","ERROR")</f>
        <v>OK</v>
      </c>
      <c r="C4812" s="4">
        <f>ROUND(A4812-Clean_Data!L4812,2)</f>
        <v>0</v>
      </c>
    </row>
    <row r="4813" spans="1:3" x14ac:dyDescent="0.3">
      <c r="A4813">
        <f>Clean_Data!F4813*Clean_Data!G4813*(1-Clean_Data!H4813)</f>
        <v>1194.2640000000001</v>
      </c>
      <c r="B4813" t="str">
        <f>IF(ROUND(A4813,2)=ROUND(Clean_Data!L4813,2),"OK","ERROR")</f>
        <v>OK</v>
      </c>
      <c r="C4813" s="4">
        <f>ROUND(A4813-Clean_Data!L4813,2)</f>
        <v>0</v>
      </c>
    </row>
    <row r="4814" spans="1:3" x14ac:dyDescent="0.3">
      <c r="A4814">
        <f>Clean_Data!F4814*Clean_Data!G4814*(1-Clean_Data!H4814)</f>
        <v>355.71799999999996</v>
      </c>
      <c r="B4814" t="str">
        <f>IF(ROUND(A4814,2)=ROUND(Clean_Data!L4814,2),"OK","ERROR")</f>
        <v>OK</v>
      </c>
      <c r="C4814" s="4">
        <f>ROUND(A4814-Clean_Data!L4814,2)</f>
        <v>0</v>
      </c>
    </row>
    <row r="4815" spans="1:3" x14ac:dyDescent="0.3">
      <c r="A4815">
        <f>Clean_Data!F4815*Clean_Data!G4815*(1-Clean_Data!H4815)</f>
        <v>1242.78</v>
      </c>
      <c r="B4815" t="str">
        <f>IF(ROUND(A4815,2)=ROUND(Clean_Data!L4815,2),"OK","ERROR")</f>
        <v>OK</v>
      </c>
      <c r="C4815" s="4">
        <f>ROUND(A4815-Clean_Data!L4815,2)</f>
        <v>0</v>
      </c>
    </row>
    <row r="4816" spans="1:3" x14ac:dyDescent="0.3">
      <c r="A4816">
        <f>Clean_Data!F4816*Clean_Data!G4816*(1-Clean_Data!H4816)</f>
        <v>1735.6499999999999</v>
      </c>
      <c r="B4816" t="str">
        <f>IF(ROUND(A4816,2)=ROUND(Clean_Data!L4816,2),"OK","ERROR")</f>
        <v>OK</v>
      </c>
      <c r="C4816" s="4">
        <f>ROUND(A4816-Clean_Data!L4816,2)</f>
        <v>0</v>
      </c>
    </row>
    <row r="4817" spans="1:3" x14ac:dyDescent="0.3">
      <c r="A4817">
        <f>Clean_Data!F4817*Clean_Data!G4817*(1-Clean_Data!H4817)</f>
        <v>303.71039999999999</v>
      </c>
      <c r="B4817" t="str">
        <f>IF(ROUND(A4817,2)=ROUND(Clean_Data!L4817,2),"OK","ERROR")</f>
        <v>OK</v>
      </c>
      <c r="C4817" s="4">
        <f>ROUND(A4817-Clean_Data!L4817,2)</f>
        <v>0</v>
      </c>
    </row>
    <row r="4818" spans="1:3" x14ac:dyDescent="0.3">
      <c r="A4818">
        <f>Clean_Data!F4818*Clean_Data!G4818*(1-Clean_Data!H4818)</f>
        <v>1087.6976</v>
      </c>
      <c r="B4818" t="str">
        <f>IF(ROUND(A4818,2)=ROUND(Clean_Data!L4818,2),"OK","ERROR")</f>
        <v>OK</v>
      </c>
      <c r="C4818" s="4">
        <f>ROUND(A4818-Clean_Data!L4818,2)</f>
        <v>0</v>
      </c>
    </row>
    <row r="4819" spans="1:3" x14ac:dyDescent="0.3">
      <c r="A4819">
        <f>Clean_Data!F4819*Clean_Data!G4819*(1-Clean_Data!H4819)</f>
        <v>2071.8964000000001</v>
      </c>
      <c r="B4819" t="str">
        <f>IF(ROUND(A4819,2)=ROUND(Clean_Data!L4819,2),"OK","ERROR")</f>
        <v>OK</v>
      </c>
      <c r="C4819" s="4">
        <f>ROUND(A4819-Clean_Data!L4819,2)</f>
        <v>0</v>
      </c>
    </row>
    <row r="4820" spans="1:3" x14ac:dyDescent="0.3">
      <c r="A4820">
        <f>Clean_Data!F4820*Clean_Data!G4820*(1-Clean_Data!H4820)</f>
        <v>1327.2435</v>
      </c>
      <c r="B4820" t="str">
        <f>IF(ROUND(A4820,2)=ROUND(Clean_Data!L4820,2),"OK","ERROR")</f>
        <v>OK</v>
      </c>
      <c r="C4820" s="4">
        <f>ROUND(A4820-Clean_Data!L4820,2)</f>
        <v>0</v>
      </c>
    </row>
    <row r="4821" spans="1:3" x14ac:dyDescent="0.3">
      <c r="A4821">
        <f>Clean_Data!F4821*Clean_Data!G4821*(1-Clean_Data!H4821)</f>
        <v>2004.6528000000003</v>
      </c>
      <c r="B4821" t="str">
        <f>IF(ROUND(A4821,2)=ROUND(Clean_Data!L4821,2),"OK","ERROR")</f>
        <v>OK</v>
      </c>
      <c r="C4821" s="4">
        <f>ROUND(A4821-Clean_Data!L4821,2)</f>
        <v>0</v>
      </c>
    </row>
    <row r="4822" spans="1:3" x14ac:dyDescent="0.3">
      <c r="A4822">
        <f>Clean_Data!F4822*Clean_Data!G4822*(1-Clean_Data!H4822)</f>
        <v>1835.4909999999998</v>
      </c>
      <c r="B4822" t="str">
        <f>IF(ROUND(A4822,2)=ROUND(Clean_Data!L4822,2),"OK","ERROR")</f>
        <v>OK</v>
      </c>
      <c r="C4822" s="4">
        <f>ROUND(A4822-Clean_Data!L4822,2)</f>
        <v>0</v>
      </c>
    </row>
    <row r="4823" spans="1:3" x14ac:dyDescent="0.3">
      <c r="A4823">
        <f>Clean_Data!F4823*Clean_Data!G4823*(1-Clean_Data!H4823)</f>
        <v>840.64</v>
      </c>
      <c r="B4823" t="str">
        <f>IF(ROUND(A4823,2)=ROUND(Clean_Data!L4823,2),"OK","ERROR")</f>
        <v>OK</v>
      </c>
      <c r="C4823" s="4">
        <f>ROUND(A4823-Clean_Data!L4823,2)</f>
        <v>0</v>
      </c>
    </row>
    <row r="4824" spans="1:3" x14ac:dyDescent="0.3">
      <c r="A4824">
        <f>Clean_Data!F4824*Clean_Data!G4824*(1-Clean_Data!H4824)</f>
        <v>134.827</v>
      </c>
      <c r="B4824" t="str">
        <f>IF(ROUND(A4824,2)=ROUND(Clean_Data!L4824,2),"OK","ERROR")</f>
        <v>OK</v>
      </c>
      <c r="C4824" s="4">
        <f>ROUND(A4824-Clean_Data!L4824,2)</f>
        <v>0</v>
      </c>
    </row>
    <row r="4825" spans="1:3" x14ac:dyDescent="0.3">
      <c r="A4825">
        <f>Clean_Data!F4825*Clean_Data!G4825*(1-Clean_Data!H4825)</f>
        <v>1164.5328</v>
      </c>
      <c r="B4825" t="str">
        <f>IF(ROUND(A4825,2)=ROUND(Clean_Data!L4825,2),"OK","ERROR")</f>
        <v>OK</v>
      </c>
      <c r="C4825" s="4">
        <f>ROUND(A4825-Clean_Data!L4825,2)</f>
        <v>0</v>
      </c>
    </row>
    <row r="4826" spans="1:3" x14ac:dyDescent="0.3">
      <c r="A4826">
        <f>Clean_Data!F4826*Clean_Data!G4826*(1-Clean_Data!H4826)</f>
        <v>82.964100000000002</v>
      </c>
      <c r="B4826" t="str">
        <f>IF(ROUND(A4826,2)=ROUND(Clean_Data!L4826,2),"OK","ERROR")</f>
        <v>OK</v>
      </c>
      <c r="C4826" s="4">
        <f>ROUND(A4826-Clean_Data!L4826,2)</f>
        <v>0</v>
      </c>
    </row>
    <row r="4827" spans="1:3" x14ac:dyDescent="0.3">
      <c r="A4827">
        <f>Clean_Data!F4827*Clean_Data!G4827*(1-Clean_Data!H4827)</f>
        <v>625.37860000000001</v>
      </c>
      <c r="B4827" t="str">
        <f>IF(ROUND(A4827,2)=ROUND(Clean_Data!L4827,2),"OK","ERROR")</f>
        <v>OK</v>
      </c>
      <c r="C4827" s="4">
        <f>ROUND(A4827-Clean_Data!L4827,2)</f>
        <v>0</v>
      </c>
    </row>
    <row r="4828" spans="1:3" x14ac:dyDescent="0.3">
      <c r="A4828">
        <f>Clean_Data!F4828*Clean_Data!G4828*(1-Clean_Data!H4828)</f>
        <v>2414.5086000000001</v>
      </c>
      <c r="B4828" t="str">
        <f>IF(ROUND(A4828,2)=ROUND(Clean_Data!L4828,2),"OK","ERROR")</f>
        <v>OK</v>
      </c>
      <c r="C4828" s="4">
        <f>ROUND(A4828-Clean_Data!L4828,2)</f>
        <v>0</v>
      </c>
    </row>
    <row r="4829" spans="1:3" x14ac:dyDescent="0.3">
      <c r="A4829">
        <f>Clean_Data!F4829*Clean_Data!G4829*(1-Clean_Data!H4829)</f>
        <v>1292.4926</v>
      </c>
      <c r="B4829" t="str">
        <f>IF(ROUND(A4829,2)=ROUND(Clean_Data!L4829,2),"OK","ERROR")</f>
        <v>OK</v>
      </c>
      <c r="C4829" s="4">
        <f>ROUND(A4829-Clean_Data!L4829,2)</f>
        <v>0</v>
      </c>
    </row>
    <row r="4830" spans="1:3" x14ac:dyDescent="0.3">
      <c r="A4830">
        <f>Clean_Data!F4830*Clean_Data!G4830*(1-Clean_Data!H4830)</f>
        <v>35.640499999999996</v>
      </c>
      <c r="B4830" t="str">
        <f>IF(ROUND(A4830,2)=ROUND(Clean_Data!L4830,2),"OK","ERROR")</f>
        <v>OK</v>
      </c>
      <c r="C4830" s="4">
        <f>ROUND(A4830-Clean_Data!L4830,2)</f>
        <v>0</v>
      </c>
    </row>
    <row r="4831" spans="1:3" x14ac:dyDescent="0.3">
      <c r="A4831">
        <f>Clean_Data!F4831*Clean_Data!G4831*(1-Clean_Data!H4831)</f>
        <v>2451.9563999999996</v>
      </c>
      <c r="B4831" t="str">
        <f>IF(ROUND(A4831,2)=ROUND(Clean_Data!L4831,2),"OK","ERROR")</f>
        <v>OK</v>
      </c>
      <c r="C4831" s="4">
        <f>ROUND(A4831-Clean_Data!L4831,2)</f>
        <v>0</v>
      </c>
    </row>
    <row r="4832" spans="1:3" x14ac:dyDescent="0.3">
      <c r="A4832">
        <f>Clean_Data!F4832*Clean_Data!G4832*(1-Clean_Data!H4832)</f>
        <v>616.10640000000001</v>
      </c>
      <c r="B4832" t="str">
        <f>IF(ROUND(A4832,2)=ROUND(Clean_Data!L4832,2),"OK","ERROR")</f>
        <v>OK</v>
      </c>
      <c r="C4832" s="4">
        <f>ROUND(A4832-Clean_Data!L4832,2)</f>
        <v>0</v>
      </c>
    </row>
    <row r="4833" spans="1:3" x14ac:dyDescent="0.3">
      <c r="A4833">
        <f>Clean_Data!F4833*Clean_Data!G4833*(1-Clean_Data!H4833)</f>
        <v>306.40079999999995</v>
      </c>
      <c r="B4833" t="str">
        <f>IF(ROUND(A4833,2)=ROUND(Clean_Data!L4833,2),"OK","ERROR")</f>
        <v>OK</v>
      </c>
      <c r="C4833" s="4">
        <f>ROUND(A4833-Clean_Data!L4833,2)</f>
        <v>0</v>
      </c>
    </row>
    <row r="4834" spans="1:3" x14ac:dyDescent="0.3">
      <c r="A4834">
        <f>Clean_Data!F4834*Clean_Data!G4834*(1-Clean_Data!H4834)</f>
        <v>203.55279999999999</v>
      </c>
      <c r="B4834" t="str">
        <f>IF(ROUND(A4834,2)=ROUND(Clean_Data!L4834,2),"OK","ERROR")</f>
        <v>OK</v>
      </c>
      <c r="C4834" s="4">
        <f>ROUND(A4834-Clean_Data!L4834,2)</f>
        <v>0</v>
      </c>
    </row>
    <row r="4835" spans="1:3" x14ac:dyDescent="0.3">
      <c r="A4835">
        <f>Clean_Data!F4835*Clean_Data!G4835*(1-Clean_Data!H4835)</f>
        <v>2284.4766</v>
      </c>
      <c r="B4835" t="str">
        <f>IF(ROUND(A4835,2)=ROUND(Clean_Data!L4835,2),"OK","ERROR")</f>
        <v>OK</v>
      </c>
      <c r="C4835" s="4">
        <f>ROUND(A4835-Clean_Data!L4835,2)</f>
        <v>0</v>
      </c>
    </row>
    <row r="4836" spans="1:3" x14ac:dyDescent="0.3">
      <c r="A4836">
        <f>Clean_Data!F4836*Clean_Data!G4836*(1-Clean_Data!H4836)</f>
        <v>508.47679999999997</v>
      </c>
      <c r="B4836" t="str">
        <f>IF(ROUND(A4836,2)=ROUND(Clean_Data!L4836,2),"OK","ERROR")</f>
        <v>OK</v>
      </c>
      <c r="C4836" s="4">
        <f>ROUND(A4836-Clean_Data!L4836,2)</f>
        <v>0</v>
      </c>
    </row>
    <row r="4837" spans="1:3" x14ac:dyDescent="0.3">
      <c r="A4837">
        <f>Clean_Data!F4837*Clean_Data!G4837*(1-Clean_Data!H4837)</f>
        <v>1475.0399999999997</v>
      </c>
      <c r="B4837" t="str">
        <f>IF(ROUND(A4837,2)=ROUND(Clean_Data!L4837,2),"OK","ERROR")</f>
        <v>OK</v>
      </c>
      <c r="C4837" s="4">
        <f>ROUND(A4837-Clean_Data!L4837,2)</f>
        <v>0</v>
      </c>
    </row>
    <row r="4838" spans="1:3" x14ac:dyDescent="0.3">
      <c r="A4838">
        <f>Clean_Data!F4838*Clean_Data!G4838*(1-Clean_Data!H4838)</f>
        <v>371.66400000000004</v>
      </c>
      <c r="B4838" t="str">
        <f>IF(ROUND(A4838,2)=ROUND(Clean_Data!L4838,2),"OK","ERROR")</f>
        <v>OK</v>
      </c>
      <c r="C4838" s="4">
        <f>ROUND(A4838-Clean_Data!L4838,2)</f>
        <v>0</v>
      </c>
    </row>
    <row r="4839" spans="1:3" x14ac:dyDescent="0.3">
      <c r="A4839">
        <f>Clean_Data!F4839*Clean_Data!G4839*(1-Clean_Data!H4839)</f>
        <v>327.17100000000005</v>
      </c>
      <c r="B4839" t="str">
        <f>IF(ROUND(A4839,2)=ROUND(Clean_Data!L4839,2),"OK","ERROR")</f>
        <v>OK</v>
      </c>
      <c r="C4839" s="4">
        <f>ROUND(A4839-Clean_Data!L4839,2)</f>
        <v>0</v>
      </c>
    </row>
    <row r="4840" spans="1:3" x14ac:dyDescent="0.3">
      <c r="A4840">
        <f>Clean_Data!F4840*Clean_Data!G4840*(1-Clean_Data!H4840)</f>
        <v>316.49439999999998</v>
      </c>
      <c r="B4840" t="str">
        <f>IF(ROUND(A4840,2)=ROUND(Clean_Data!L4840,2),"OK","ERROR")</f>
        <v>OK</v>
      </c>
      <c r="C4840" s="4">
        <f>ROUND(A4840-Clean_Data!L4840,2)</f>
        <v>0</v>
      </c>
    </row>
    <row r="4841" spans="1:3" x14ac:dyDescent="0.3">
      <c r="A4841">
        <f>Clean_Data!F4841*Clean_Data!G4841*(1-Clean_Data!H4841)</f>
        <v>1299.588</v>
      </c>
      <c r="B4841" t="str">
        <f>IF(ROUND(A4841,2)=ROUND(Clean_Data!L4841,2),"OK","ERROR")</f>
        <v>OK</v>
      </c>
      <c r="C4841" s="4">
        <f>ROUND(A4841-Clean_Data!L4841,2)</f>
        <v>0</v>
      </c>
    </row>
    <row r="4842" spans="1:3" x14ac:dyDescent="0.3">
      <c r="A4842">
        <f>Clean_Data!F4842*Clean_Data!G4842*(1-Clean_Data!H4842)</f>
        <v>1477.1591999999998</v>
      </c>
      <c r="B4842" t="str">
        <f>IF(ROUND(A4842,2)=ROUND(Clean_Data!L4842,2),"OK","ERROR")</f>
        <v>OK</v>
      </c>
      <c r="C4842" s="4">
        <f>ROUND(A4842-Clean_Data!L4842,2)</f>
        <v>0</v>
      </c>
    </row>
    <row r="4843" spans="1:3" x14ac:dyDescent="0.3">
      <c r="A4843">
        <f>Clean_Data!F4843*Clean_Data!G4843*(1-Clean_Data!H4843)</f>
        <v>340.28</v>
      </c>
      <c r="B4843" t="str">
        <f>IF(ROUND(A4843,2)=ROUND(Clean_Data!L4843,2),"OK","ERROR")</f>
        <v>OK</v>
      </c>
      <c r="C4843" s="4">
        <f>ROUND(A4843-Clean_Data!L4843,2)</f>
        <v>0</v>
      </c>
    </row>
    <row r="4844" spans="1:3" x14ac:dyDescent="0.3">
      <c r="A4844">
        <f>Clean_Data!F4844*Clean_Data!G4844*(1-Clean_Data!H4844)</f>
        <v>603.54840000000013</v>
      </c>
      <c r="B4844" t="str">
        <f>IF(ROUND(A4844,2)=ROUND(Clean_Data!L4844,2),"OK","ERROR")</f>
        <v>OK</v>
      </c>
      <c r="C4844" s="4">
        <f>ROUND(A4844-Clean_Data!L4844,2)</f>
        <v>0</v>
      </c>
    </row>
    <row r="4845" spans="1:3" x14ac:dyDescent="0.3">
      <c r="A4845">
        <f>Clean_Data!F4845*Clean_Data!G4845*(1-Clean_Data!H4845)</f>
        <v>576.94839999999999</v>
      </c>
      <c r="B4845" t="str">
        <f>IF(ROUND(A4845,2)=ROUND(Clean_Data!L4845,2),"OK","ERROR")</f>
        <v>OK</v>
      </c>
      <c r="C4845" s="4">
        <f>ROUND(A4845-Clean_Data!L4845,2)</f>
        <v>0</v>
      </c>
    </row>
    <row r="4846" spans="1:3" x14ac:dyDescent="0.3">
      <c r="A4846">
        <f>Clean_Data!F4846*Clean_Data!G4846*(1-Clean_Data!H4846)</f>
        <v>2336.4459999999999</v>
      </c>
      <c r="B4846" t="str">
        <f>IF(ROUND(A4846,2)=ROUND(Clean_Data!L4846,2),"OK","ERROR")</f>
        <v>OK</v>
      </c>
      <c r="C4846" s="4">
        <f>ROUND(A4846-Clean_Data!L4846,2)</f>
        <v>0</v>
      </c>
    </row>
    <row r="4847" spans="1:3" x14ac:dyDescent="0.3">
      <c r="A4847">
        <f>Clean_Data!F4847*Clean_Data!G4847*(1-Clean_Data!H4847)</f>
        <v>605.6543999999999</v>
      </c>
      <c r="B4847" t="str">
        <f>IF(ROUND(A4847,2)=ROUND(Clean_Data!L4847,2),"OK","ERROR")</f>
        <v>OK</v>
      </c>
      <c r="C4847" s="4">
        <f>ROUND(A4847-Clean_Data!L4847,2)</f>
        <v>0</v>
      </c>
    </row>
    <row r="4848" spans="1:3" x14ac:dyDescent="0.3">
      <c r="A4848">
        <f>Clean_Data!F4848*Clean_Data!G4848*(1-Clean_Data!H4848)</f>
        <v>1289.5729999999999</v>
      </c>
      <c r="B4848" t="str">
        <f>IF(ROUND(A4848,2)=ROUND(Clean_Data!L4848,2),"OK","ERROR")</f>
        <v>OK</v>
      </c>
      <c r="C4848" s="4">
        <f>ROUND(A4848-Clean_Data!L4848,2)</f>
        <v>0</v>
      </c>
    </row>
    <row r="4849" spans="1:3" x14ac:dyDescent="0.3">
      <c r="A4849">
        <f>Clean_Data!F4849*Clean_Data!G4849*(1-Clean_Data!H4849)</f>
        <v>230.80829999999997</v>
      </c>
      <c r="B4849" t="str">
        <f>IF(ROUND(A4849,2)=ROUND(Clean_Data!L4849,2),"OK","ERROR")</f>
        <v>OK</v>
      </c>
      <c r="C4849" s="4">
        <f>ROUND(A4849-Clean_Data!L4849,2)</f>
        <v>0</v>
      </c>
    </row>
    <row r="4850" spans="1:3" x14ac:dyDescent="0.3">
      <c r="A4850">
        <f>Clean_Data!F4850*Clean_Data!G4850*(1-Clean_Data!H4850)</f>
        <v>958.19760000000008</v>
      </c>
      <c r="B4850" t="str">
        <f>IF(ROUND(A4850,2)=ROUND(Clean_Data!L4850,2),"OK","ERROR")</f>
        <v>OK</v>
      </c>
      <c r="C4850" s="4">
        <f>ROUND(A4850-Clean_Data!L4850,2)</f>
        <v>0</v>
      </c>
    </row>
    <row r="4851" spans="1:3" x14ac:dyDescent="0.3">
      <c r="A4851">
        <f>Clean_Data!F4851*Clean_Data!G4851*(1-Clean_Data!H4851)</f>
        <v>134.30000000000001</v>
      </c>
      <c r="B4851" t="str">
        <f>IF(ROUND(A4851,2)=ROUND(Clean_Data!L4851,2),"OK","ERROR")</f>
        <v>OK</v>
      </c>
      <c r="C4851" s="4">
        <f>ROUND(A4851-Clean_Data!L4851,2)</f>
        <v>0</v>
      </c>
    </row>
    <row r="4852" spans="1:3" x14ac:dyDescent="0.3">
      <c r="A4852">
        <f>Clean_Data!F4852*Clean_Data!G4852*(1-Clean_Data!H4852)</f>
        <v>3251.08</v>
      </c>
      <c r="B4852" t="str">
        <f>IF(ROUND(A4852,2)=ROUND(Clean_Data!L4852,2),"OK","ERROR")</f>
        <v>OK</v>
      </c>
      <c r="C4852" s="4">
        <f>ROUND(A4852-Clean_Data!L4852,2)</f>
        <v>0</v>
      </c>
    </row>
    <row r="4853" spans="1:3" x14ac:dyDescent="0.3">
      <c r="A4853">
        <f>Clean_Data!F4853*Clean_Data!G4853*(1-Clean_Data!H4853)</f>
        <v>808.67160000000001</v>
      </c>
      <c r="B4853" t="str">
        <f>IF(ROUND(A4853,2)=ROUND(Clean_Data!L4853,2),"OK","ERROR")</f>
        <v>OK</v>
      </c>
      <c r="C4853" s="4">
        <f>ROUND(A4853-Clean_Data!L4853,2)</f>
        <v>0</v>
      </c>
    </row>
    <row r="4854" spans="1:3" x14ac:dyDescent="0.3">
      <c r="A4854">
        <f>Clean_Data!F4854*Clean_Data!G4854*(1-Clean_Data!H4854)</f>
        <v>1674.2619999999999</v>
      </c>
      <c r="B4854" t="str">
        <f>IF(ROUND(A4854,2)=ROUND(Clean_Data!L4854,2),"OK","ERROR")</f>
        <v>OK</v>
      </c>
      <c r="C4854" s="4">
        <f>ROUND(A4854-Clean_Data!L4854,2)</f>
        <v>0</v>
      </c>
    </row>
    <row r="4855" spans="1:3" x14ac:dyDescent="0.3">
      <c r="A4855">
        <f>Clean_Data!F4855*Clean_Data!G4855*(1-Clean_Data!H4855)</f>
        <v>1082.0879999999997</v>
      </c>
      <c r="B4855" t="str">
        <f>IF(ROUND(A4855,2)=ROUND(Clean_Data!L4855,2),"OK","ERROR")</f>
        <v>OK</v>
      </c>
      <c r="C4855" s="4">
        <f>ROUND(A4855-Clean_Data!L4855,2)</f>
        <v>0</v>
      </c>
    </row>
    <row r="4856" spans="1:3" x14ac:dyDescent="0.3">
      <c r="A4856">
        <f>Clean_Data!F4856*Clean_Data!G4856*(1-Clean_Data!H4856)</f>
        <v>1719.3807999999999</v>
      </c>
      <c r="B4856" t="str">
        <f>IF(ROUND(A4856,2)=ROUND(Clean_Data!L4856,2),"OK","ERROR")</f>
        <v>OK</v>
      </c>
      <c r="C4856" s="4">
        <f>ROUND(A4856-Clean_Data!L4856,2)</f>
        <v>0</v>
      </c>
    </row>
    <row r="4857" spans="1:3" x14ac:dyDescent="0.3">
      <c r="A4857">
        <f>Clean_Data!F4857*Clean_Data!G4857*(1-Clean_Data!H4857)</f>
        <v>371.50439999999998</v>
      </c>
      <c r="B4857" t="str">
        <f>IF(ROUND(A4857,2)=ROUND(Clean_Data!L4857,2),"OK","ERROR")</f>
        <v>OK</v>
      </c>
      <c r="C4857" s="4">
        <f>ROUND(A4857-Clean_Data!L4857,2)</f>
        <v>0</v>
      </c>
    </row>
    <row r="4858" spans="1:3" x14ac:dyDescent="0.3">
      <c r="A4858">
        <f>Clean_Data!F4858*Clean_Data!G4858*(1-Clean_Data!H4858)</f>
        <v>643.57380000000001</v>
      </c>
      <c r="B4858" t="str">
        <f>IF(ROUND(A4858,2)=ROUND(Clean_Data!L4858,2),"OK","ERROR")</f>
        <v>OK</v>
      </c>
      <c r="C4858" s="4">
        <f>ROUND(A4858-Clean_Data!L4858,2)</f>
        <v>0</v>
      </c>
    </row>
    <row r="4859" spans="1:3" x14ac:dyDescent="0.3">
      <c r="A4859">
        <f>Clean_Data!F4859*Clean_Data!G4859*(1-Clean_Data!H4859)</f>
        <v>816.98399999999992</v>
      </c>
      <c r="B4859" t="str">
        <f>IF(ROUND(A4859,2)=ROUND(Clean_Data!L4859,2),"OK","ERROR")</f>
        <v>OK</v>
      </c>
      <c r="C4859" s="4">
        <f>ROUND(A4859-Clean_Data!L4859,2)</f>
        <v>0</v>
      </c>
    </row>
    <row r="4860" spans="1:3" x14ac:dyDescent="0.3">
      <c r="A4860">
        <f>Clean_Data!F4860*Clean_Data!G4860*(1-Clean_Data!H4860)</f>
        <v>886.66559999999993</v>
      </c>
      <c r="B4860" t="str">
        <f>IF(ROUND(A4860,2)=ROUND(Clean_Data!L4860,2),"OK","ERROR")</f>
        <v>OK</v>
      </c>
      <c r="C4860" s="4">
        <f>ROUND(A4860-Clean_Data!L4860,2)</f>
        <v>0</v>
      </c>
    </row>
    <row r="4861" spans="1:3" x14ac:dyDescent="0.3">
      <c r="A4861">
        <f>Clean_Data!F4861*Clean_Data!G4861*(1-Clean_Data!H4861)</f>
        <v>1252.2458999999999</v>
      </c>
      <c r="B4861" t="str">
        <f>IF(ROUND(A4861,2)=ROUND(Clean_Data!L4861,2),"OK","ERROR")</f>
        <v>OK</v>
      </c>
      <c r="C4861" s="4">
        <f>ROUND(A4861-Clean_Data!L4861,2)</f>
        <v>0</v>
      </c>
    </row>
    <row r="4862" spans="1:3" x14ac:dyDescent="0.3">
      <c r="A4862">
        <f>Clean_Data!F4862*Clean_Data!G4862*(1-Clean_Data!H4862)</f>
        <v>95.256</v>
      </c>
      <c r="B4862" t="str">
        <f>IF(ROUND(A4862,2)=ROUND(Clean_Data!L4862,2),"OK","ERROR")</f>
        <v>OK</v>
      </c>
      <c r="C4862" s="4">
        <f>ROUND(A4862-Clean_Data!L4862,2)</f>
        <v>0</v>
      </c>
    </row>
    <row r="4863" spans="1:3" x14ac:dyDescent="0.3">
      <c r="A4863">
        <f>Clean_Data!F4863*Clean_Data!G4863*(1-Clean_Data!H4863)</f>
        <v>649.2912</v>
      </c>
      <c r="B4863" t="str">
        <f>IF(ROUND(A4863,2)=ROUND(Clean_Data!L4863,2),"OK","ERROR")</f>
        <v>OK</v>
      </c>
      <c r="C4863" s="4">
        <f>ROUND(A4863-Clean_Data!L4863,2)</f>
        <v>0</v>
      </c>
    </row>
    <row r="4864" spans="1:3" x14ac:dyDescent="0.3">
      <c r="A4864">
        <f>Clean_Data!F4864*Clean_Data!G4864*(1-Clean_Data!H4864)</f>
        <v>2022.9750000000001</v>
      </c>
      <c r="B4864" t="str">
        <f>IF(ROUND(A4864,2)=ROUND(Clean_Data!L4864,2),"OK","ERROR")</f>
        <v>OK</v>
      </c>
      <c r="C4864" s="4">
        <f>ROUND(A4864-Clean_Data!L4864,2)</f>
        <v>0</v>
      </c>
    </row>
    <row r="4865" spans="1:3" x14ac:dyDescent="0.3">
      <c r="A4865">
        <f>Clean_Data!F4865*Clean_Data!G4865*(1-Clean_Data!H4865)</f>
        <v>107.9036</v>
      </c>
      <c r="B4865" t="str">
        <f>IF(ROUND(A4865,2)=ROUND(Clean_Data!L4865,2),"OK","ERROR")</f>
        <v>OK</v>
      </c>
      <c r="C4865" s="4">
        <f>ROUND(A4865-Clean_Data!L4865,2)</f>
        <v>0</v>
      </c>
    </row>
    <row r="4866" spans="1:3" x14ac:dyDescent="0.3">
      <c r="A4866">
        <f>Clean_Data!F4866*Clean_Data!G4866*(1-Clean_Data!H4866)</f>
        <v>333.01439999999997</v>
      </c>
      <c r="B4866" t="str">
        <f>IF(ROUND(A4866,2)=ROUND(Clean_Data!L4866,2),"OK","ERROR")</f>
        <v>OK</v>
      </c>
      <c r="C4866" s="4">
        <f>ROUND(A4866-Clean_Data!L4866,2)</f>
        <v>0</v>
      </c>
    </row>
    <row r="4867" spans="1:3" x14ac:dyDescent="0.3">
      <c r="A4867">
        <f>Clean_Data!F4867*Clean_Data!G4867*(1-Clean_Data!H4867)</f>
        <v>1694.4837</v>
      </c>
      <c r="B4867" t="str">
        <f>IF(ROUND(A4867,2)=ROUND(Clean_Data!L4867,2),"OK","ERROR")</f>
        <v>OK</v>
      </c>
      <c r="C4867" s="4">
        <f>ROUND(A4867-Clean_Data!L4867,2)</f>
        <v>0</v>
      </c>
    </row>
    <row r="4868" spans="1:3" x14ac:dyDescent="0.3">
      <c r="A4868">
        <f>Clean_Data!F4868*Clean_Data!G4868*(1-Clean_Data!H4868)</f>
        <v>72.133499999999984</v>
      </c>
      <c r="B4868" t="str">
        <f>IF(ROUND(A4868,2)=ROUND(Clean_Data!L4868,2),"OK","ERROR")</f>
        <v>OK</v>
      </c>
      <c r="C4868" s="4">
        <f>ROUND(A4868-Clean_Data!L4868,2)</f>
        <v>0</v>
      </c>
    </row>
    <row r="4869" spans="1:3" x14ac:dyDescent="0.3">
      <c r="A4869">
        <f>Clean_Data!F4869*Clean_Data!G4869*(1-Clean_Data!H4869)</f>
        <v>137.745</v>
      </c>
      <c r="B4869" t="str">
        <f>IF(ROUND(A4869,2)=ROUND(Clean_Data!L4869,2),"OK","ERROR")</f>
        <v>ERROR</v>
      </c>
      <c r="C4869" s="4">
        <f>ROUND(A4869-Clean_Data!L4869,2)</f>
        <v>0</v>
      </c>
    </row>
    <row r="4870" spans="1:3" x14ac:dyDescent="0.3">
      <c r="A4870">
        <f>Clean_Data!F4870*Clean_Data!G4870*(1-Clean_Data!H4870)</f>
        <v>661.024</v>
      </c>
      <c r="B4870" t="str">
        <f>IF(ROUND(A4870,2)=ROUND(Clean_Data!L4870,2),"OK","ERROR")</f>
        <v>OK</v>
      </c>
      <c r="C4870" s="4">
        <f>ROUND(A4870-Clean_Data!L4870,2)</f>
        <v>0</v>
      </c>
    </row>
    <row r="4871" spans="1:3" x14ac:dyDescent="0.3">
      <c r="A4871">
        <f>Clean_Data!F4871*Clean_Data!G4871*(1-Clean_Data!H4871)</f>
        <v>439.20239999999995</v>
      </c>
      <c r="B4871" t="str">
        <f>IF(ROUND(A4871,2)=ROUND(Clean_Data!L4871,2),"OK","ERROR")</f>
        <v>OK</v>
      </c>
      <c r="C4871" s="4">
        <f>ROUND(A4871-Clean_Data!L4871,2)</f>
        <v>0</v>
      </c>
    </row>
    <row r="4872" spans="1:3" x14ac:dyDescent="0.3">
      <c r="A4872">
        <f>Clean_Data!F4872*Clean_Data!G4872*(1-Clean_Data!H4872)</f>
        <v>772.7444999999999</v>
      </c>
      <c r="B4872" t="str">
        <f>IF(ROUND(A4872,2)=ROUND(Clean_Data!L4872,2),"OK","ERROR")</f>
        <v>OK</v>
      </c>
      <c r="C4872" s="4">
        <f>ROUND(A4872-Clean_Data!L4872,2)</f>
        <v>0</v>
      </c>
    </row>
    <row r="4873" spans="1:3" x14ac:dyDescent="0.3">
      <c r="A4873">
        <f>Clean_Data!F4873*Clean_Data!G4873*(1-Clean_Data!H4873)</f>
        <v>119.16800000000001</v>
      </c>
      <c r="B4873" t="str">
        <f>IF(ROUND(A4873,2)=ROUND(Clean_Data!L4873,2),"OK","ERROR")</f>
        <v>OK</v>
      </c>
      <c r="C4873" s="4">
        <f>ROUND(A4873-Clean_Data!L4873,2)</f>
        <v>0</v>
      </c>
    </row>
    <row r="4874" spans="1:3" x14ac:dyDescent="0.3">
      <c r="A4874">
        <f>Clean_Data!F4874*Clean_Data!G4874*(1-Clean_Data!H4874)</f>
        <v>603.19399999999996</v>
      </c>
      <c r="B4874" t="str">
        <f>IF(ROUND(A4874,2)=ROUND(Clean_Data!L4874,2),"OK","ERROR")</f>
        <v>OK</v>
      </c>
      <c r="C4874" s="4">
        <f>ROUND(A4874-Clean_Data!L4874,2)</f>
        <v>0</v>
      </c>
    </row>
    <row r="4875" spans="1:3" x14ac:dyDescent="0.3">
      <c r="A4875">
        <f>Clean_Data!F4875*Clean_Data!G4875*(1-Clean_Data!H4875)</f>
        <v>394.54310000000004</v>
      </c>
      <c r="B4875" t="str">
        <f>IF(ROUND(A4875,2)=ROUND(Clean_Data!L4875,2),"OK","ERROR")</f>
        <v>OK</v>
      </c>
      <c r="C4875" s="4">
        <f>ROUND(A4875-Clean_Data!L4875,2)</f>
        <v>0</v>
      </c>
    </row>
    <row r="4876" spans="1:3" x14ac:dyDescent="0.3">
      <c r="A4876">
        <f>Clean_Data!F4876*Clean_Data!G4876*(1-Clean_Data!H4876)</f>
        <v>1513.4175</v>
      </c>
      <c r="B4876" t="str">
        <f>IF(ROUND(A4876,2)=ROUND(Clean_Data!L4876,2),"OK","ERROR")</f>
        <v>OK</v>
      </c>
      <c r="C4876" s="4">
        <f>ROUND(A4876-Clean_Data!L4876,2)</f>
        <v>0</v>
      </c>
    </row>
    <row r="4877" spans="1:3" x14ac:dyDescent="0.3">
      <c r="A4877">
        <f>Clean_Data!F4877*Clean_Data!G4877*(1-Clean_Data!H4877)</f>
        <v>1050.8769999999997</v>
      </c>
      <c r="B4877" t="str">
        <f>IF(ROUND(A4877,2)=ROUND(Clean_Data!L4877,2),"OK","ERROR")</f>
        <v>OK</v>
      </c>
      <c r="C4877" s="4">
        <f>ROUND(A4877-Clean_Data!L4877,2)</f>
        <v>0</v>
      </c>
    </row>
    <row r="4878" spans="1:3" x14ac:dyDescent="0.3">
      <c r="A4878">
        <f>Clean_Data!F4878*Clean_Data!G4878*(1-Clean_Data!H4878)</f>
        <v>2731.6057999999998</v>
      </c>
      <c r="B4878" t="str">
        <f>IF(ROUND(A4878,2)=ROUND(Clean_Data!L4878,2),"OK","ERROR")</f>
        <v>OK</v>
      </c>
      <c r="C4878" s="4">
        <f>ROUND(A4878-Clean_Data!L4878,2)</f>
        <v>0</v>
      </c>
    </row>
    <row r="4879" spans="1:3" x14ac:dyDescent="0.3">
      <c r="A4879">
        <f>Clean_Data!F4879*Clean_Data!G4879*(1-Clean_Data!H4879)</f>
        <v>765.96799999999996</v>
      </c>
      <c r="B4879" t="str">
        <f>IF(ROUND(A4879,2)=ROUND(Clean_Data!L4879,2),"OK","ERROR")</f>
        <v>OK</v>
      </c>
      <c r="C4879" s="4">
        <f>ROUND(A4879-Clean_Data!L4879,2)</f>
        <v>0</v>
      </c>
    </row>
    <row r="4880" spans="1:3" x14ac:dyDescent="0.3">
      <c r="A4880">
        <f>Clean_Data!F4880*Clean_Data!G4880*(1-Clean_Data!H4880)</f>
        <v>80.647999999999982</v>
      </c>
      <c r="B4880" t="str">
        <f>IF(ROUND(A4880,2)=ROUND(Clean_Data!L4880,2),"OK","ERROR")</f>
        <v>OK</v>
      </c>
      <c r="C4880" s="4">
        <f>ROUND(A4880-Clean_Data!L4880,2)</f>
        <v>0</v>
      </c>
    </row>
    <row r="4881" spans="1:3" x14ac:dyDescent="0.3">
      <c r="A4881">
        <f>Clean_Data!F4881*Clean_Data!G4881*(1-Clean_Data!H4881)</f>
        <v>1397.1888000000001</v>
      </c>
      <c r="B4881" t="str">
        <f>IF(ROUND(A4881,2)=ROUND(Clean_Data!L4881,2),"OK","ERROR")</f>
        <v>OK</v>
      </c>
      <c r="C4881" s="4">
        <f>ROUND(A4881-Clean_Data!L4881,2)</f>
        <v>0</v>
      </c>
    </row>
    <row r="4882" spans="1:3" x14ac:dyDescent="0.3">
      <c r="A4882">
        <f>Clean_Data!F4882*Clean_Data!G4882*(1-Clean_Data!H4882)</f>
        <v>372.31</v>
      </c>
      <c r="B4882" t="str">
        <f>IF(ROUND(A4882,2)=ROUND(Clean_Data!L4882,2),"OK","ERROR")</f>
        <v>OK</v>
      </c>
      <c r="C4882" s="4">
        <f>ROUND(A4882-Clean_Data!L4882,2)</f>
        <v>0</v>
      </c>
    </row>
    <row r="4883" spans="1:3" x14ac:dyDescent="0.3">
      <c r="A4883">
        <f>Clean_Data!F4883*Clean_Data!G4883*(1-Clean_Data!H4883)</f>
        <v>434.93760000000003</v>
      </c>
      <c r="B4883" t="str">
        <f>IF(ROUND(A4883,2)=ROUND(Clean_Data!L4883,2),"OK","ERROR")</f>
        <v>OK</v>
      </c>
      <c r="C4883" s="4">
        <f>ROUND(A4883-Clean_Data!L4883,2)</f>
        <v>0</v>
      </c>
    </row>
    <row r="4884" spans="1:3" x14ac:dyDescent="0.3">
      <c r="A4884">
        <f>Clean_Data!F4884*Clean_Data!G4884*(1-Clean_Data!H4884)</f>
        <v>2941.2179999999998</v>
      </c>
      <c r="B4884" t="str">
        <f>IF(ROUND(A4884,2)=ROUND(Clean_Data!L4884,2),"OK","ERROR")</f>
        <v>OK</v>
      </c>
      <c r="C4884" s="4">
        <f>ROUND(A4884-Clean_Data!L4884,2)</f>
        <v>0</v>
      </c>
    </row>
    <row r="4885" spans="1:3" x14ac:dyDescent="0.3">
      <c r="A4885">
        <f>Clean_Data!F4885*Clean_Data!G4885*(1-Clean_Data!H4885)</f>
        <v>4083.1699999999996</v>
      </c>
      <c r="B4885" t="str">
        <f>IF(ROUND(A4885,2)=ROUND(Clean_Data!L4885,2),"OK","ERROR")</f>
        <v>OK</v>
      </c>
      <c r="C4885" s="4">
        <f>ROUND(A4885-Clean_Data!L4885,2)</f>
        <v>0</v>
      </c>
    </row>
    <row r="4886" spans="1:3" x14ac:dyDescent="0.3">
      <c r="A4886">
        <f>Clean_Data!F4886*Clean_Data!G4886*(1-Clean_Data!H4886)</f>
        <v>1632.7007999999998</v>
      </c>
      <c r="B4886" t="str">
        <f>IF(ROUND(A4886,2)=ROUND(Clean_Data!L4886,2),"OK","ERROR")</f>
        <v>OK</v>
      </c>
      <c r="C4886" s="4">
        <f>ROUND(A4886-Clean_Data!L4886,2)</f>
        <v>0</v>
      </c>
    </row>
    <row r="4887" spans="1:3" x14ac:dyDescent="0.3">
      <c r="A4887">
        <f>Clean_Data!F4887*Clean_Data!G4887*(1-Clean_Data!H4887)</f>
        <v>139.892</v>
      </c>
      <c r="B4887" t="str">
        <f>IF(ROUND(A4887,2)=ROUND(Clean_Data!L4887,2),"OK","ERROR")</f>
        <v>OK</v>
      </c>
      <c r="C4887" s="4">
        <f>ROUND(A4887-Clean_Data!L4887,2)</f>
        <v>0</v>
      </c>
    </row>
    <row r="4888" spans="1:3" x14ac:dyDescent="0.3">
      <c r="A4888">
        <f>Clean_Data!F4888*Clean_Data!G4888*(1-Clean_Data!H4888)</f>
        <v>336.09480000000002</v>
      </c>
      <c r="B4888" t="str">
        <f>IF(ROUND(A4888,2)=ROUND(Clean_Data!L4888,2),"OK","ERROR")</f>
        <v>OK</v>
      </c>
      <c r="C4888" s="4">
        <f>ROUND(A4888-Clean_Data!L4888,2)</f>
        <v>0</v>
      </c>
    </row>
    <row r="4889" spans="1:3" x14ac:dyDescent="0.3">
      <c r="A4889">
        <f>Clean_Data!F4889*Clean_Data!G4889*(1-Clean_Data!H4889)</f>
        <v>1173.2651999999998</v>
      </c>
      <c r="B4889" t="str">
        <f>IF(ROUND(A4889,2)=ROUND(Clean_Data!L4889,2),"OK","ERROR")</f>
        <v>OK</v>
      </c>
      <c r="C4889" s="4">
        <f>ROUND(A4889-Clean_Data!L4889,2)</f>
        <v>0</v>
      </c>
    </row>
    <row r="4890" spans="1:3" x14ac:dyDescent="0.3">
      <c r="A4890">
        <f>Clean_Data!F4890*Clean_Data!G4890*(1-Clean_Data!H4890)</f>
        <v>1606.3110000000001</v>
      </c>
      <c r="B4890" t="str">
        <f>IF(ROUND(A4890,2)=ROUND(Clean_Data!L4890,2),"OK","ERROR")</f>
        <v>OK</v>
      </c>
      <c r="C4890" s="4">
        <f>ROUND(A4890-Clean_Data!L4890,2)</f>
        <v>0</v>
      </c>
    </row>
    <row r="4891" spans="1:3" x14ac:dyDescent="0.3">
      <c r="A4891">
        <f>Clean_Data!F4891*Clean_Data!G4891*(1-Clean_Data!H4891)</f>
        <v>673.30200000000002</v>
      </c>
      <c r="B4891" t="str">
        <f>IF(ROUND(A4891,2)=ROUND(Clean_Data!L4891,2),"OK","ERROR")</f>
        <v>OK</v>
      </c>
      <c r="C4891" s="4">
        <f>ROUND(A4891-Clean_Data!L4891,2)</f>
        <v>0</v>
      </c>
    </row>
    <row r="4892" spans="1:3" x14ac:dyDescent="0.3">
      <c r="A4892">
        <f>Clean_Data!F4892*Clean_Data!G4892*(1-Clean_Data!H4892)</f>
        <v>2700.1169999999997</v>
      </c>
      <c r="B4892" t="str">
        <f>IF(ROUND(A4892,2)=ROUND(Clean_Data!L4892,2),"OK","ERROR")</f>
        <v>OK</v>
      </c>
      <c r="C4892" s="4">
        <f>ROUND(A4892-Clean_Data!L4892,2)</f>
        <v>0</v>
      </c>
    </row>
    <row r="4893" spans="1:3" x14ac:dyDescent="0.3">
      <c r="A4893">
        <f>Clean_Data!F4893*Clean_Data!G4893*(1-Clean_Data!H4893)</f>
        <v>968.62259999999992</v>
      </c>
      <c r="B4893" t="str">
        <f>IF(ROUND(A4893,2)=ROUND(Clean_Data!L4893,2),"OK","ERROR")</f>
        <v>OK</v>
      </c>
      <c r="C4893" s="4">
        <f>ROUND(A4893-Clean_Data!L4893,2)</f>
        <v>0</v>
      </c>
    </row>
    <row r="4894" spans="1:3" x14ac:dyDescent="0.3">
      <c r="A4894">
        <f>Clean_Data!F4894*Clean_Data!G4894*(1-Clean_Data!H4894)</f>
        <v>863.55360000000007</v>
      </c>
      <c r="B4894" t="str">
        <f>IF(ROUND(A4894,2)=ROUND(Clean_Data!L4894,2),"OK","ERROR")</f>
        <v>OK</v>
      </c>
      <c r="C4894" s="4">
        <f>ROUND(A4894-Clean_Data!L4894,2)</f>
        <v>0</v>
      </c>
    </row>
    <row r="4895" spans="1:3" x14ac:dyDescent="0.3">
      <c r="A4895">
        <f>Clean_Data!F4895*Clean_Data!G4895*(1-Clean_Data!H4895)</f>
        <v>3112.6367999999998</v>
      </c>
      <c r="B4895" t="str">
        <f>IF(ROUND(A4895,2)=ROUND(Clean_Data!L4895,2),"OK","ERROR")</f>
        <v>OK</v>
      </c>
      <c r="C4895" s="4">
        <f>ROUND(A4895-Clean_Data!L4895,2)</f>
        <v>0</v>
      </c>
    </row>
    <row r="4896" spans="1:3" x14ac:dyDescent="0.3">
      <c r="A4896">
        <f>Clean_Data!F4896*Clean_Data!G4896*(1-Clean_Data!H4896)</f>
        <v>310.34099999999995</v>
      </c>
      <c r="B4896" t="str">
        <f>IF(ROUND(A4896,2)=ROUND(Clean_Data!L4896,2),"OK","ERROR")</f>
        <v>OK</v>
      </c>
      <c r="C4896" s="4">
        <f>ROUND(A4896-Clean_Data!L4896,2)</f>
        <v>0</v>
      </c>
    </row>
    <row r="4897" spans="1:3" x14ac:dyDescent="0.3">
      <c r="A4897">
        <f>Clean_Data!F4897*Clean_Data!G4897*(1-Clean_Data!H4897)</f>
        <v>306.5394</v>
      </c>
      <c r="B4897" t="str">
        <f>IF(ROUND(A4897,2)=ROUND(Clean_Data!L4897,2),"OK","ERROR")</f>
        <v>OK</v>
      </c>
      <c r="C4897" s="4">
        <f>ROUND(A4897-Clean_Data!L4897,2)</f>
        <v>0</v>
      </c>
    </row>
    <row r="4898" spans="1:3" x14ac:dyDescent="0.3">
      <c r="A4898">
        <f>Clean_Data!F4898*Clean_Data!G4898*(1-Clean_Data!H4898)</f>
        <v>429.45029999999997</v>
      </c>
      <c r="B4898" t="str">
        <f>IF(ROUND(A4898,2)=ROUND(Clean_Data!L4898,2),"OK","ERROR")</f>
        <v>OK</v>
      </c>
      <c r="C4898" s="4">
        <f>ROUND(A4898-Clean_Data!L4898,2)</f>
        <v>0</v>
      </c>
    </row>
    <row r="4899" spans="1:3" x14ac:dyDescent="0.3">
      <c r="A4899">
        <f>Clean_Data!F4899*Clean_Data!G4899*(1-Clean_Data!H4899)</f>
        <v>310.85039999999998</v>
      </c>
      <c r="B4899" t="str">
        <f>IF(ROUND(A4899,2)=ROUND(Clean_Data!L4899,2),"OK","ERROR")</f>
        <v>OK</v>
      </c>
      <c r="C4899" s="4">
        <f>ROUND(A4899-Clean_Data!L4899,2)</f>
        <v>0</v>
      </c>
    </row>
    <row r="4900" spans="1:3" x14ac:dyDescent="0.3">
      <c r="A4900">
        <f>Clean_Data!F4900*Clean_Data!G4900*(1-Clean_Data!H4900)</f>
        <v>468.98390000000006</v>
      </c>
      <c r="B4900" t="str">
        <f>IF(ROUND(A4900,2)=ROUND(Clean_Data!L4900,2),"OK","ERROR")</f>
        <v>OK</v>
      </c>
      <c r="C4900" s="4">
        <f>ROUND(A4900-Clean_Data!L4900,2)</f>
        <v>0</v>
      </c>
    </row>
    <row r="4901" spans="1:3" x14ac:dyDescent="0.3">
      <c r="A4901">
        <f>Clean_Data!F4901*Clean_Data!G4901*(1-Clean_Data!H4901)</f>
        <v>488.67839999999995</v>
      </c>
      <c r="B4901" t="str">
        <f>IF(ROUND(A4901,2)=ROUND(Clean_Data!L4901,2),"OK","ERROR")</f>
        <v>OK</v>
      </c>
      <c r="C4901" s="4">
        <f>ROUND(A4901-Clean_Data!L4901,2)</f>
        <v>0</v>
      </c>
    </row>
    <row r="4902" spans="1:3" x14ac:dyDescent="0.3">
      <c r="A4902">
        <f>Clean_Data!F4902*Clean_Data!G4902*(1-Clean_Data!H4902)</f>
        <v>2177.3429999999998</v>
      </c>
      <c r="B4902" t="str">
        <f>IF(ROUND(A4902,2)=ROUND(Clean_Data!L4902,2),"OK","ERROR")</f>
        <v>OK</v>
      </c>
      <c r="C4902" s="4">
        <f>ROUND(A4902-Clean_Data!L4902,2)</f>
        <v>0</v>
      </c>
    </row>
    <row r="4903" spans="1:3" x14ac:dyDescent="0.3">
      <c r="A4903">
        <f>Clean_Data!F4903*Clean_Data!G4903*(1-Clean_Data!H4903)</f>
        <v>2097.1910000000003</v>
      </c>
      <c r="B4903" t="str">
        <f>IF(ROUND(A4903,2)=ROUND(Clean_Data!L4903,2),"OK","ERROR")</f>
        <v>OK</v>
      </c>
      <c r="C4903" s="4">
        <f>ROUND(A4903-Clean_Data!L4903,2)</f>
        <v>0</v>
      </c>
    </row>
    <row r="4904" spans="1:3" x14ac:dyDescent="0.3">
      <c r="A4904">
        <f>Clean_Data!F4904*Clean_Data!G4904*(1-Clean_Data!H4904)</f>
        <v>508.19799999999998</v>
      </c>
      <c r="B4904" t="str">
        <f>IF(ROUND(A4904,2)=ROUND(Clean_Data!L4904,2),"OK","ERROR")</f>
        <v>OK</v>
      </c>
      <c r="C4904" s="4">
        <f>ROUND(A4904-Clean_Data!L4904,2)</f>
        <v>0</v>
      </c>
    </row>
    <row r="4905" spans="1:3" x14ac:dyDescent="0.3">
      <c r="A4905">
        <f>Clean_Data!F4905*Clean_Data!G4905*(1-Clean_Data!H4905)</f>
        <v>2317.8049999999998</v>
      </c>
      <c r="B4905" t="str">
        <f>IF(ROUND(A4905,2)=ROUND(Clean_Data!L4905,2),"OK","ERROR")</f>
        <v>ERROR</v>
      </c>
      <c r="C4905" s="4">
        <f>ROUND(A4905-Clean_Data!L4905,2)</f>
        <v>0</v>
      </c>
    </row>
    <row r="4906" spans="1:3" x14ac:dyDescent="0.3">
      <c r="A4906">
        <f>Clean_Data!F4906*Clean_Data!G4906*(1-Clean_Data!H4906)</f>
        <v>231.67839999999998</v>
      </c>
      <c r="B4906" t="str">
        <f>IF(ROUND(A4906,2)=ROUND(Clean_Data!L4906,2),"OK","ERROR")</f>
        <v>OK</v>
      </c>
      <c r="C4906" s="4">
        <f>ROUND(A4906-Clean_Data!L4906,2)</f>
        <v>0</v>
      </c>
    </row>
    <row r="4907" spans="1:3" x14ac:dyDescent="0.3">
      <c r="A4907">
        <f>Clean_Data!F4907*Clean_Data!G4907*(1-Clean_Data!H4907)</f>
        <v>973.85670000000005</v>
      </c>
      <c r="B4907" t="str">
        <f>IF(ROUND(A4907,2)=ROUND(Clean_Data!L4907,2),"OK","ERROR")</f>
        <v>OK</v>
      </c>
      <c r="C4907" s="4">
        <f>ROUND(A4907-Clean_Data!L4907,2)</f>
        <v>0</v>
      </c>
    </row>
    <row r="4908" spans="1:3" x14ac:dyDescent="0.3">
      <c r="A4908">
        <f>Clean_Data!F4908*Clean_Data!G4908*(1-Clean_Data!H4908)</f>
        <v>592.60679999999991</v>
      </c>
      <c r="B4908" t="str">
        <f>IF(ROUND(A4908,2)=ROUND(Clean_Data!L4908,2),"OK","ERROR")</f>
        <v>OK</v>
      </c>
      <c r="C4908" s="4">
        <f>ROUND(A4908-Clean_Data!L4908,2)</f>
        <v>0</v>
      </c>
    </row>
    <row r="4909" spans="1:3" x14ac:dyDescent="0.3">
      <c r="A4909">
        <f>Clean_Data!F4909*Clean_Data!G4909*(1-Clean_Data!H4909)</f>
        <v>311.94200000000001</v>
      </c>
      <c r="B4909" t="str">
        <f>IF(ROUND(A4909,2)=ROUND(Clean_Data!L4909,2),"OK","ERROR")</f>
        <v>OK</v>
      </c>
      <c r="C4909" s="4">
        <f>ROUND(A4909-Clean_Data!L4909,2)</f>
        <v>0</v>
      </c>
    </row>
    <row r="4910" spans="1:3" x14ac:dyDescent="0.3">
      <c r="A4910">
        <f>Clean_Data!F4910*Clean_Data!G4910*(1-Clean_Data!H4910)</f>
        <v>1450.0139999999997</v>
      </c>
      <c r="B4910" t="str">
        <f>IF(ROUND(A4910,2)=ROUND(Clean_Data!L4910,2),"OK","ERROR")</f>
        <v>OK</v>
      </c>
      <c r="C4910" s="4">
        <f>ROUND(A4910-Clean_Data!L4910,2)</f>
        <v>0</v>
      </c>
    </row>
    <row r="4911" spans="1:3" x14ac:dyDescent="0.3">
      <c r="A4911">
        <f>Clean_Data!F4911*Clean_Data!G4911*(1-Clean_Data!H4911)</f>
        <v>555.32099999999991</v>
      </c>
      <c r="B4911" t="str">
        <f>IF(ROUND(A4911,2)=ROUND(Clean_Data!L4911,2),"OK","ERROR")</f>
        <v>OK</v>
      </c>
      <c r="C4911" s="4">
        <f>ROUND(A4911-Clean_Data!L4911,2)</f>
        <v>0</v>
      </c>
    </row>
    <row r="4912" spans="1:3" x14ac:dyDescent="0.3">
      <c r="A4912">
        <f>Clean_Data!F4912*Clean_Data!G4912*(1-Clean_Data!H4912)</f>
        <v>248.47199999999998</v>
      </c>
      <c r="B4912" t="str">
        <f>IF(ROUND(A4912,2)=ROUND(Clean_Data!L4912,2),"OK","ERROR")</f>
        <v>OK</v>
      </c>
      <c r="C4912" s="4">
        <f>ROUND(A4912-Clean_Data!L4912,2)</f>
        <v>0</v>
      </c>
    </row>
    <row r="4913" spans="1:3" x14ac:dyDescent="0.3">
      <c r="A4913">
        <f>Clean_Data!F4913*Clean_Data!G4913*(1-Clean_Data!H4913)</f>
        <v>1022.021</v>
      </c>
      <c r="B4913" t="str">
        <f>IF(ROUND(A4913,2)=ROUND(Clean_Data!L4913,2),"OK","ERROR")</f>
        <v>OK</v>
      </c>
      <c r="C4913" s="4">
        <f>ROUND(A4913-Clean_Data!L4913,2)</f>
        <v>0</v>
      </c>
    </row>
    <row r="4914" spans="1:3" x14ac:dyDescent="0.3">
      <c r="A4914">
        <f>Clean_Data!F4914*Clean_Data!G4914*(1-Clean_Data!H4914)</f>
        <v>881.7174</v>
      </c>
      <c r="B4914" t="str">
        <f>IF(ROUND(A4914,2)=ROUND(Clean_Data!L4914,2),"OK","ERROR")</f>
        <v>OK</v>
      </c>
      <c r="C4914" s="4">
        <f>ROUND(A4914-Clean_Data!L4914,2)</f>
        <v>0</v>
      </c>
    </row>
    <row r="4915" spans="1:3" x14ac:dyDescent="0.3">
      <c r="A4915">
        <f>Clean_Data!F4915*Clean_Data!G4915*(1-Clean_Data!H4915)</f>
        <v>776.15790000000004</v>
      </c>
      <c r="B4915" t="str">
        <f>IF(ROUND(A4915,2)=ROUND(Clean_Data!L4915,2),"OK","ERROR")</f>
        <v>OK</v>
      </c>
      <c r="C4915" s="4">
        <f>ROUND(A4915-Clean_Data!L4915,2)</f>
        <v>0</v>
      </c>
    </row>
    <row r="4916" spans="1:3" x14ac:dyDescent="0.3">
      <c r="A4916">
        <f>Clean_Data!F4916*Clean_Data!G4916*(1-Clean_Data!H4916)</f>
        <v>737.08879999999988</v>
      </c>
      <c r="B4916" t="str">
        <f>IF(ROUND(A4916,2)=ROUND(Clean_Data!L4916,2),"OK","ERROR")</f>
        <v>OK</v>
      </c>
      <c r="C4916" s="4">
        <f>ROUND(A4916-Clean_Data!L4916,2)</f>
        <v>0</v>
      </c>
    </row>
    <row r="4917" spans="1:3" x14ac:dyDescent="0.3">
      <c r="A4917">
        <f>Clean_Data!F4917*Clean_Data!G4917*(1-Clean_Data!H4917)</f>
        <v>54.340200000000003</v>
      </c>
      <c r="B4917" t="str">
        <f>IF(ROUND(A4917,2)=ROUND(Clean_Data!L4917,2),"OK","ERROR")</f>
        <v>OK</v>
      </c>
      <c r="C4917" s="4">
        <f>ROUND(A4917-Clean_Data!L4917,2)</f>
        <v>0</v>
      </c>
    </row>
    <row r="4918" spans="1:3" x14ac:dyDescent="0.3">
      <c r="A4918">
        <f>Clean_Data!F4918*Clean_Data!G4918*(1-Clean_Data!H4918)</f>
        <v>1344.0042000000001</v>
      </c>
      <c r="B4918" t="str">
        <f>IF(ROUND(A4918,2)=ROUND(Clean_Data!L4918,2),"OK","ERROR")</f>
        <v>OK</v>
      </c>
      <c r="C4918" s="4">
        <f>ROUND(A4918-Clean_Data!L4918,2)</f>
        <v>0</v>
      </c>
    </row>
    <row r="4919" spans="1:3" x14ac:dyDescent="0.3">
      <c r="A4919">
        <f>Clean_Data!F4919*Clean_Data!G4919*(1-Clean_Data!H4919)</f>
        <v>773.36159999999995</v>
      </c>
      <c r="B4919" t="str">
        <f>IF(ROUND(A4919,2)=ROUND(Clean_Data!L4919,2),"OK","ERROR")</f>
        <v>OK</v>
      </c>
      <c r="C4919" s="4">
        <f>ROUND(A4919-Clean_Data!L4919,2)</f>
        <v>0</v>
      </c>
    </row>
    <row r="4920" spans="1:3" x14ac:dyDescent="0.3">
      <c r="A4920">
        <f>Clean_Data!F4920*Clean_Data!G4920*(1-Clean_Data!H4920)</f>
        <v>112.3394</v>
      </c>
      <c r="B4920" t="str">
        <f>IF(ROUND(A4920,2)=ROUND(Clean_Data!L4920,2),"OK","ERROR")</f>
        <v>OK</v>
      </c>
      <c r="C4920" s="4">
        <f>ROUND(A4920-Clean_Data!L4920,2)</f>
        <v>0</v>
      </c>
    </row>
    <row r="4921" spans="1:3" x14ac:dyDescent="0.3">
      <c r="A4921">
        <f>Clean_Data!F4921*Clean_Data!G4921*(1-Clean_Data!H4921)</f>
        <v>45.462200000000003</v>
      </c>
      <c r="B4921" t="str">
        <f>IF(ROUND(A4921,2)=ROUND(Clean_Data!L4921,2),"OK","ERROR")</f>
        <v>OK</v>
      </c>
      <c r="C4921" s="4">
        <f>ROUND(A4921-Clean_Data!L4921,2)</f>
        <v>0</v>
      </c>
    </row>
    <row r="4922" spans="1:3" x14ac:dyDescent="0.3">
      <c r="A4922">
        <f>Clean_Data!F4922*Clean_Data!G4922*(1-Clean_Data!H4922)</f>
        <v>247.48230000000001</v>
      </c>
      <c r="B4922" t="str">
        <f>IF(ROUND(A4922,2)=ROUND(Clean_Data!L4922,2),"OK","ERROR")</f>
        <v>OK</v>
      </c>
      <c r="C4922" s="4">
        <f>ROUND(A4922-Clean_Data!L4922,2)</f>
        <v>0</v>
      </c>
    </row>
    <row r="4923" spans="1:3" x14ac:dyDescent="0.3">
      <c r="A4923">
        <f>Clean_Data!F4923*Clean_Data!G4923*(1-Clean_Data!H4923)</f>
        <v>366.59700000000004</v>
      </c>
      <c r="B4923" t="str">
        <f>IF(ROUND(A4923,2)=ROUND(Clean_Data!L4923,2),"OK","ERROR")</f>
        <v>OK</v>
      </c>
      <c r="C4923" s="4">
        <f>ROUND(A4923-Clean_Data!L4923,2)</f>
        <v>0</v>
      </c>
    </row>
    <row r="4924" spans="1:3" x14ac:dyDescent="0.3">
      <c r="A4924">
        <f>Clean_Data!F4924*Clean_Data!G4924*(1-Clean_Data!H4924)</f>
        <v>840.87360000000001</v>
      </c>
      <c r="B4924" t="str">
        <f>IF(ROUND(A4924,2)=ROUND(Clean_Data!L4924,2),"OK","ERROR")</f>
        <v>OK</v>
      </c>
      <c r="C4924" s="4">
        <f>ROUND(A4924-Clean_Data!L4924,2)</f>
        <v>0</v>
      </c>
    </row>
    <row r="4925" spans="1:3" x14ac:dyDescent="0.3">
      <c r="A4925">
        <f>Clean_Data!F4925*Clean_Data!G4925*(1-Clean_Data!H4925)</f>
        <v>1369.0247999999999</v>
      </c>
      <c r="B4925" t="str">
        <f>IF(ROUND(A4925,2)=ROUND(Clean_Data!L4925,2),"OK","ERROR")</f>
        <v>OK</v>
      </c>
      <c r="C4925" s="4">
        <f>ROUND(A4925-Clean_Data!L4925,2)</f>
        <v>0</v>
      </c>
    </row>
    <row r="4926" spans="1:3" x14ac:dyDescent="0.3">
      <c r="A4926">
        <f>Clean_Data!F4926*Clean_Data!G4926*(1-Clean_Data!H4926)</f>
        <v>57.707999999999991</v>
      </c>
      <c r="B4926" t="str">
        <f>IF(ROUND(A4926,2)=ROUND(Clean_Data!L4926,2),"OK","ERROR")</f>
        <v>OK</v>
      </c>
      <c r="C4926" s="4">
        <f>ROUND(A4926-Clean_Data!L4926,2)</f>
        <v>0</v>
      </c>
    </row>
    <row r="4927" spans="1:3" x14ac:dyDescent="0.3">
      <c r="A4927">
        <f>Clean_Data!F4927*Clean_Data!G4927*(1-Clean_Data!H4927)</f>
        <v>1358.0424</v>
      </c>
      <c r="B4927" t="str">
        <f>IF(ROUND(A4927,2)=ROUND(Clean_Data!L4927,2),"OK","ERROR")</f>
        <v>OK</v>
      </c>
      <c r="C4927" s="4">
        <f>ROUND(A4927-Clean_Data!L4927,2)</f>
        <v>0</v>
      </c>
    </row>
    <row r="4928" spans="1:3" x14ac:dyDescent="0.3">
      <c r="A4928">
        <f>Clean_Data!F4928*Clean_Data!G4928*(1-Clean_Data!H4928)</f>
        <v>1067.2080999999998</v>
      </c>
      <c r="B4928" t="str">
        <f>IF(ROUND(A4928,2)=ROUND(Clean_Data!L4928,2),"OK","ERROR")</f>
        <v>OK</v>
      </c>
      <c r="C4928" s="4">
        <f>ROUND(A4928-Clean_Data!L4928,2)</f>
        <v>0</v>
      </c>
    </row>
    <row r="4929" spans="1:3" x14ac:dyDescent="0.3">
      <c r="A4929">
        <f>Clean_Data!F4929*Clean_Data!G4929*(1-Clean_Data!H4929)</f>
        <v>2050.6109999999999</v>
      </c>
      <c r="B4929" t="str">
        <f>IF(ROUND(A4929,2)=ROUND(Clean_Data!L4929,2),"OK","ERROR")</f>
        <v>OK</v>
      </c>
      <c r="C4929" s="4">
        <f>ROUND(A4929-Clean_Data!L4929,2)</f>
        <v>0</v>
      </c>
    </row>
    <row r="4930" spans="1:3" x14ac:dyDescent="0.3">
      <c r="A4930">
        <f>Clean_Data!F4930*Clean_Data!G4930*(1-Clean_Data!H4930)</f>
        <v>148.12980000000002</v>
      </c>
      <c r="B4930" t="str">
        <f>IF(ROUND(A4930,2)=ROUND(Clean_Data!L4930,2),"OK","ERROR")</f>
        <v>OK</v>
      </c>
      <c r="C4930" s="4">
        <f>ROUND(A4930-Clean_Data!L4930,2)</f>
        <v>0</v>
      </c>
    </row>
    <row r="4931" spans="1:3" x14ac:dyDescent="0.3">
      <c r="A4931">
        <f>Clean_Data!F4931*Clean_Data!G4931*(1-Clean_Data!H4931)</f>
        <v>814.38</v>
      </c>
      <c r="B4931" t="str">
        <f>IF(ROUND(A4931,2)=ROUND(Clean_Data!L4931,2),"OK","ERROR")</f>
        <v>OK</v>
      </c>
      <c r="C4931" s="4">
        <f>ROUND(A4931-Clean_Data!L4931,2)</f>
        <v>0</v>
      </c>
    </row>
    <row r="4932" spans="1:3" x14ac:dyDescent="0.3">
      <c r="A4932">
        <f>Clean_Data!F4932*Clean_Data!G4932*(1-Clean_Data!H4932)</f>
        <v>826.02599999999995</v>
      </c>
      <c r="B4932" t="str">
        <f>IF(ROUND(A4932,2)=ROUND(Clean_Data!L4932,2),"OK","ERROR")</f>
        <v>OK</v>
      </c>
      <c r="C4932" s="4">
        <f>ROUND(A4932-Clean_Data!L4932,2)</f>
        <v>0</v>
      </c>
    </row>
    <row r="4933" spans="1:3" x14ac:dyDescent="0.3">
      <c r="A4933">
        <f>Clean_Data!F4933*Clean_Data!G4933*(1-Clean_Data!H4933)</f>
        <v>191.88319999999999</v>
      </c>
      <c r="B4933" t="str">
        <f>IF(ROUND(A4933,2)=ROUND(Clean_Data!L4933,2),"OK","ERROR")</f>
        <v>OK</v>
      </c>
      <c r="C4933" s="4">
        <f>ROUND(A4933-Clean_Data!L4933,2)</f>
        <v>0</v>
      </c>
    </row>
    <row r="4934" spans="1:3" x14ac:dyDescent="0.3">
      <c r="A4934">
        <f>Clean_Data!F4934*Clean_Data!G4934*(1-Clean_Data!H4934)</f>
        <v>2843.3440000000005</v>
      </c>
      <c r="B4934" t="str">
        <f>IF(ROUND(A4934,2)=ROUND(Clean_Data!L4934,2),"OK","ERROR")</f>
        <v>OK</v>
      </c>
      <c r="C4934" s="4">
        <f>ROUND(A4934-Clean_Data!L4934,2)</f>
        <v>0</v>
      </c>
    </row>
    <row r="4935" spans="1:3" x14ac:dyDescent="0.3">
      <c r="A4935">
        <f>Clean_Data!F4935*Clean_Data!G4935*(1-Clean_Data!H4935)</f>
        <v>677.49</v>
      </c>
      <c r="B4935" t="str">
        <f>IF(ROUND(A4935,2)=ROUND(Clean_Data!L4935,2),"OK","ERROR")</f>
        <v>OK</v>
      </c>
      <c r="C4935" s="4">
        <f>ROUND(A4935-Clean_Data!L4935,2)</f>
        <v>0</v>
      </c>
    </row>
    <row r="4936" spans="1:3" x14ac:dyDescent="0.3">
      <c r="A4936">
        <f>Clean_Data!F4936*Clean_Data!G4936*(1-Clean_Data!H4936)</f>
        <v>1178.9117999999999</v>
      </c>
      <c r="B4936" t="str">
        <f>IF(ROUND(A4936,2)=ROUND(Clean_Data!L4936,2),"OK","ERROR")</f>
        <v>OK</v>
      </c>
      <c r="C4936" s="4">
        <f>ROUND(A4936-Clean_Data!L4936,2)</f>
        <v>0</v>
      </c>
    </row>
    <row r="4937" spans="1:3" x14ac:dyDescent="0.3">
      <c r="A4937">
        <f>Clean_Data!F4937*Clean_Data!G4937*(1-Clean_Data!H4937)</f>
        <v>1346.076</v>
      </c>
      <c r="B4937" t="str">
        <f>IF(ROUND(A4937,2)=ROUND(Clean_Data!L4937,2),"OK","ERROR")</f>
        <v>OK</v>
      </c>
      <c r="C4937" s="4">
        <f>ROUND(A4937-Clean_Data!L4937,2)</f>
        <v>0</v>
      </c>
    </row>
    <row r="4938" spans="1:3" x14ac:dyDescent="0.3">
      <c r="A4938">
        <f>Clean_Data!F4938*Clean_Data!G4938*(1-Clean_Data!H4938)</f>
        <v>451.89580000000001</v>
      </c>
      <c r="B4938" t="str">
        <f>IF(ROUND(A4938,2)=ROUND(Clean_Data!L4938,2),"OK","ERROR")</f>
        <v>OK</v>
      </c>
      <c r="C4938" s="4">
        <f>ROUND(A4938-Clean_Data!L4938,2)</f>
        <v>0</v>
      </c>
    </row>
    <row r="4939" spans="1:3" x14ac:dyDescent="0.3">
      <c r="A4939">
        <f>Clean_Data!F4939*Clean_Data!G4939*(1-Clean_Data!H4939)</f>
        <v>353.34179999999998</v>
      </c>
      <c r="B4939" t="str">
        <f>IF(ROUND(A4939,2)=ROUND(Clean_Data!L4939,2),"OK","ERROR")</f>
        <v>OK</v>
      </c>
      <c r="C4939" s="4">
        <f>ROUND(A4939-Clean_Data!L4939,2)</f>
        <v>0</v>
      </c>
    </row>
    <row r="4940" spans="1:3" x14ac:dyDescent="0.3">
      <c r="A4940">
        <f>Clean_Data!F4940*Clean_Data!G4940*(1-Clean_Data!H4940)</f>
        <v>436.53269999999998</v>
      </c>
      <c r="B4940" t="str">
        <f>IF(ROUND(A4940,2)=ROUND(Clean_Data!L4940,2),"OK","ERROR")</f>
        <v>OK</v>
      </c>
      <c r="C4940" s="4">
        <f>ROUND(A4940-Clean_Data!L4940,2)</f>
        <v>0</v>
      </c>
    </row>
    <row r="4941" spans="1:3" x14ac:dyDescent="0.3">
      <c r="A4941">
        <f>Clean_Data!F4941*Clean_Data!G4941*(1-Clean_Data!H4941)</f>
        <v>1819.9334999999999</v>
      </c>
      <c r="B4941" t="str">
        <f>IF(ROUND(A4941,2)=ROUND(Clean_Data!L4941,2),"OK","ERROR")</f>
        <v>OK</v>
      </c>
      <c r="C4941" s="4">
        <f>ROUND(A4941-Clean_Data!L4941,2)</f>
        <v>0</v>
      </c>
    </row>
    <row r="4942" spans="1:3" x14ac:dyDescent="0.3">
      <c r="A4942">
        <f>Clean_Data!F4942*Clean_Data!G4942*(1-Clean_Data!H4942)</f>
        <v>1563.1904</v>
      </c>
      <c r="B4942" t="str">
        <f>IF(ROUND(A4942,2)=ROUND(Clean_Data!L4942,2),"OK","ERROR")</f>
        <v>OK</v>
      </c>
      <c r="C4942" s="4">
        <f>ROUND(A4942-Clean_Data!L4942,2)</f>
        <v>0</v>
      </c>
    </row>
    <row r="4943" spans="1:3" x14ac:dyDescent="0.3">
      <c r="A4943">
        <f>Clean_Data!F4943*Clean_Data!G4943*(1-Clean_Data!H4943)</f>
        <v>240.29299999999998</v>
      </c>
      <c r="B4943" t="str">
        <f>IF(ROUND(A4943,2)=ROUND(Clean_Data!L4943,2),"OK","ERROR")</f>
        <v>OK</v>
      </c>
      <c r="C4943" s="4">
        <f>ROUND(A4943-Clean_Data!L4943,2)</f>
        <v>0</v>
      </c>
    </row>
    <row r="4944" spans="1:3" x14ac:dyDescent="0.3">
      <c r="A4944">
        <f>Clean_Data!F4944*Clean_Data!G4944*(1-Clean_Data!H4944)</f>
        <v>523.23960000000011</v>
      </c>
      <c r="B4944" t="str">
        <f>IF(ROUND(A4944,2)=ROUND(Clean_Data!L4944,2),"OK","ERROR")</f>
        <v>OK</v>
      </c>
      <c r="C4944" s="4">
        <f>ROUND(A4944-Clean_Data!L4944,2)</f>
        <v>0</v>
      </c>
    </row>
    <row r="4945" spans="1:3" x14ac:dyDescent="0.3">
      <c r="A4945">
        <f>Clean_Data!F4945*Clean_Data!G4945*(1-Clean_Data!H4945)</f>
        <v>475.78439999999995</v>
      </c>
      <c r="B4945" t="str">
        <f>IF(ROUND(A4945,2)=ROUND(Clean_Data!L4945,2),"OK","ERROR")</f>
        <v>OK</v>
      </c>
      <c r="C4945" s="4">
        <f>ROUND(A4945-Clean_Data!L4945,2)</f>
        <v>0</v>
      </c>
    </row>
    <row r="4946" spans="1:3" x14ac:dyDescent="0.3">
      <c r="A4946">
        <f>Clean_Data!F4946*Clean_Data!G4946*(1-Clean_Data!H4946)</f>
        <v>211.23679999999999</v>
      </c>
      <c r="B4946" t="str">
        <f>IF(ROUND(A4946,2)=ROUND(Clean_Data!L4946,2),"OK","ERROR")</f>
        <v>OK</v>
      </c>
      <c r="C4946" s="4">
        <f>ROUND(A4946-Clean_Data!L4946,2)</f>
        <v>0</v>
      </c>
    </row>
    <row r="4947" spans="1:3" x14ac:dyDescent="0.3">
      <c r="A4947">
        <f>Clean_Data!F4947*Clean_Data!G4947*(1-Clean_Data!H4947)</f>
        <v>1159.0291999999999</v>
      </c>
      <c r="B4947" t="str">
        <f>IF(ROUND(A4947,2)=ROUND(Clean_Data!L4947,2),"OK","ERROR")</f>
        <v>OK</v>
      </c>
      <c r="C4947" s="4">
        <f>ROUND(A4947-Clean_Data!L4947,2)</f>
        <v>0</v>
      </c>
    </row>
    <row r="4948" spans="1:3" x14ac:dyDescent="0.3">
      <c r="A4948">
        <f>Clean_Data!F4948*Clean_Data!G4948*(1-Clean_Data!H4948)</f>
        <v>185.03100000000001</v>
      </c>
      <c r="B4948" t="str">
        <f>IF(ROUND(A4948,2)=ROUND(Clean_Data!L4948,2),"OK","ERROR")</f>
        <v>OK</v>
      </c>
      <c r="C4948" s="4">
        <f>ROUND(A4948-Clean_Data!L4948,2)</f>
        <v>0</v>
      </c>
    </row>
    <row r="4949" spans="1:3" x14ac:dyDescent="0.3">
      <c r="A4949">
        <f>Clean_Data!F4949*Clean_Data!G4949*(1-Clean_Data!H4949)</f>
        <v>459.31199999999995</v>
      </c>
      <c r="B4949" t="str">
        <f>IF(ROUND(A4949,2)=ROUND(Clean_Data!L4949,2),"OK","ERROR")</f>
        <v>OK</v>
      </c>
      <c r="C4949" s="4">
        <f>ROUND(A4949-Clean_Data!L4949,2)</f>
        <v>0</v>
      </c>
    </row>
    <row r="4950" spans="1:3" x14ac:dyDescent="0.3">
      <c r="A4950">
        <f>Clean_Data!F4950*Clean_Data!G4950*(1-Clean_Data!H4950)</f>
        <v>290.87099999999998</v>
      </c>
      <c r="B4950" t="str">
        <f>IF(ROUND(A4950,2)=ROUND(Clean_Data!L4950,2),"OK","ERROR")</f>
        <v>OK</v>
      </c>
      <c r="C4950" s="4">
        <f>ROUND(A4950-Clean_Data!L4950,2)</f>
        <v>0</v>
      </c>
    </row>
    <row r="4951" spans="1:3" x14ac:dyDescent="0.3">
      <c r="A4951">
        <f>Clean_Data!F4951*Clean_Data!G4951*(1-Clean_Data!H4951)</f>
        <v>91.614999999999995</v>
      </c>
      <c r="B4951" t="str">
        <f>IF(ROUND(A4951,2)=ROUND(Clean_Data!L4951,2),"OK","ERROR")</f>
        <v>OK</v>
      </c>
      <c r="C4951" s="4">
        <f>ROUND(A4951-Clean_Data!L4951,2)</f>
        <v>-0.01</v>
      </c>
    </row>
    <row r="4952" spans="1:3" x14ac:dyDescent="0.3">
      <c r="A4952">
        <f>Clean_Data!F4952*Clean_Data!G4952*(1-Clean_Data!H4952)</f>
        <v>910.17600000000004</v>
      </c>
      <c r="B4952" t="str">
        <f>IF(ROUND(A4952,2)=ROUND(Clean_Data!L4952,2),"OK","ERROR")</f>
        <v>OK</v>
      </c>
      <c r="C4952" s="4">
        <f>ROUND(A4952-Clean_Data!L4952,2)</f>
        <v>0</v>
      </c>
    </row>
    <row r="4953" spans="1:3" x14ac:dyDescent="0.3">
      <c r="A4953">
        <f>Clean_Data!F4953*Clean_Data!G4953*(1-Clean_Data!H4953)</f>
        <v>672.654</v>
      </c>
      <c r="B4953" t="str">
        <f>IF(ROUND(A4953,2)=ROUND(Clean_Data!L4953,2),"OK","ERROR")</f>
        <v>OK</v>
      </c>
      <c r="C4953" s="4">
        <f>ROUND(A4953-Clean_Data!L4953,2)</f>
        <v>0</v>
      </c>
    </row>
    <row r="4954" spans="1:3" x14ac:dyDescent="0.3">
      <c r="A4954">
        <f>Clean_Data!F4954*Clean_Data!G4954*(1-Clean_Data!H4954)</f>
        <v>242.56319999999997</v>
      </c>
      <c r="B4954" t="str">
        <f>IF(ROUND(A4954,2)=ROUND(Clean_Data!L4954,2),"OK","ERROR")</f>
        <v>OK</v>
      </c>
      <c r="C4954" s="4">
        <f>ROUND(A4954-Clean_Data!L4954,2)</f>
        <v>0</v>
      </c>
    </row>
    <row r="4955" spans="1:3" x14ac:dyDescent="0.3">
      <c r="A4955">
        <f>Clean_Data!F4955*Clean_Data!G4955*(1-Clean_Data!H4955)</f>
        <v>105.11099999999999</v>
      </c>
      <c r="B4955" t="str">
        <f>IF(ROUND(A4955,2)=ROUND(Clean_Data!L4955,2),"OK","ERROR")</f>
        <v>OK</v>
      </c>
      <c r="C4955" s="4">
        <f>ROUND(A4955-Clean_Data!L4955,2)</f>
        <v>0</v>
      </c>
    </row>
    <row r="4956" spans="1:3" x14ac:dyDescent="0.3">
      <c r="A4956">
        <f>Clean_Data!F4956*Clean_Data!G4956*(1-Clean_Data!H4956)</f>
        <v>454.35270000000003</v>
      </c>
      <c r="B4956" t="str">
        <f>IF(ROUND(A4956,2)=ROUND(Clean_Data!L4956,2),"OK","ERROR")</f>
        <v>OK</v>
      </c>
      <c r="C4956" s="4">
        <f>ROUND(A4956-Clean_Data!L4956,2)</f>
        <v>0</v>
      </c>
    </row>
    <row r="4957" spans="1:3" x14ac:dyDescent="0.3">
      <c r="A4957">
        <f>Clean_Data!F4957*Clean_Data!G4957*(1-Clean_Data!H4957)</f>
        <v>870.09359999999992</v>
      </c>
      <c r="B4957" t="str">
        <f>IF(ROUND(A4957,2)=ROUND(Clean_Data!L4957,2),"OK","ERROR")</f>
        <v>OK</v>
      </c>
      <c r="C4957" s="4">
        <f>ROUND(A4957-Clean_Data!L4957,2)</f>
        <v>0</v>
      </c>
    </row>
    <row r="4958" spans="1:3" x14ac:dyDescent="0.3">
      <c r="A4958">
        <f>Clean_Data!F4958*Clean_Data!G4958*(1-Clean_Data!H4958)</f>
        <v>271.19839999999999</v>
      </c>
      <c r="B4958" t="str">
        <f>IF(ROUND(A4958,2)=ROUND(Clean_Data!L4958,2),"OK","ERROR")</f>
        <v>OK</v>
      </c>
      <c r="C4958" s="4">
        <f>ROUND(A4958-Clean_Data!L4958,2)</f>
        <v>0</v>
      </c>
    </row>
    <row r="4959" spans="1:3" x14ac:dyDescent="0.3">
      <c r="A4959">
        <f>Clean_Data!F4959*Clean_Data!G4959*(1-Clean_Data!H4959)</f>
        <v>2294.4292</v>
      </c>
      <c r="B4959" t="str">
        <f>IF(ROUND(A4959,2)=ROUND(Clean_Data!L4959,2),"OK","ERROR")</f>
        <v>OK</v>
      </c>
      <c r="C4959" s="4">
        <f>ROUND(A4959-Clean_Data!L4959,2)</f>
        <v>0</v>
      </c>
    </row>
    <row r="4960" spans="1:3" x14ac:dyDescent="0.3">
      <c r="A4960">
        <f>Clean_Data!F4960*Clean_Data!G4960*(1-Clean_Data!H4960)</f>
        <v>1088.6876000000002</v>
      </c>
      <c r="B4960" t="str">
        <f>IF(ROUND(A4960,2)=ROUND(Clean_Data!L4960,2),"OK","ERROR")</f>
        <v>OK</v>
      </c>
      <c r="C4960" s="4">
        <f>ROUND(A4960-Clean_Data!L4960,2)</f>
        <v>0</v>
      </c>
    </row>
    <row r="4961" spans="1:3" x14ac:dyDescent="0.3">
      <c r="A4961">
        <f>Clean_Data!F4961*Clean_Data!G4961*(1-Clean_Data!H4961)</f>
        <v>895.81439999999998</v>
      </c>
      <c r="B4961" t="str">
        <f>IF(ROUND(A4961,2)=ROUND(Clean_Data!L4961,2),"OK","ERROR")</f>
        <v>OK</v>
      </c>
      <c r="C4961" s="4">
        <f>ROUND(A4961-Clean_Data!L4961,2)</f>
        <v>0</v>
      </c>
    </row>
    <row r="4962" spans="1:3" x14ac:dyDescent="0.3">
      <c r="A4962">
        <f>Clean_Data!F4962*Clean_Data!G4962*(1-Clean_Data!H4962)</f>
        <v>511.84480000000002</v>
      </c>
      <c r="B4962" t="str">
        <f>IF(ROUND(A4962,2)=ROUND(Clean_Data!L4962,2),"OK","ERROR")</f>
        <v>OK</v>
      </c>
      <c r="C4962" s="4">
        <f>ROUND(A4962-Clean_Data!L4962,2)</f>
        <v>0</v>
      </c>
    </row>
    <row r="4963" spans="1:3" x14ac:dyDescent="0.3">
      <c r="A4963">
        <f>Clean_Data!F4963*Clean_Data!G4963*(1-Clean_Data!H4963)</f>
        <v>680.22</v>
      </c>
      <c r="B4963" t="str">
        <f>IF(ROUND(A4963,2)=ROUND(Clean_Data!L4963,2),"OK","ERROR")</f>
        <v>OK</v>
      </c>
      <c r="C4963" s="4">
        <f>ROUND(A4963-Clean_Data!L4963,2)</f>
        <v>0</v>
      </c>
    </row>
    <row r="4964" spans="1:3" x14ac:dyDescent="0.3">
      <c r="A4964">
        <f>Clean_Data!F4964*Clean_Data!G4964*(1-Clean_Data!H4964)</f>
        <v>338.32499999999999</v>
      </c>
      <c r="B4964" t="str">
        <f>IF(ROUND(A4964,2)=ROUND(Clean_Data!L4964,2),"OK","ERROR")</f>
        <v>ERROR</v>
      </c>
      <c r="C4964" s="4">
        <f>ROUND(A4964-Clean_Data!L4964,2)</f>
        <v>0</v>
      </c>
    </row>
    <row r="4965" spans="1:3" x14ac:dyDescent="0.3">
      <c r="A4965">
        <f>Clean_Data!F4965*Clean_Data!G4965*(1-Clean_Data!H4965)</f>
        <v>563.52480000000003</v>
      </c>
      <c r="B4965" t="str">
        <f>IF(ROUND(A4965,2)=ROUND(Clean_Data!L4965,2),"OK","ERROR")</f>
        <v>OK</v>
      </c>
      <c r="C4965" s="4">
        <f>ROUND(A4965-Clean_Data!L4965,2)</f>
        <v>0</v>
      </c>
    </row>
    <row r="4966" spans="1:3" x14ac:dyDescent="0.3">
      <c r="A4966">
        <f>Clean_Data!F4966*Clean_Data!G4966*(1-Clean_Data!H4966)</f>
        <v>740.83280000000002</v>
      </c>
      <c r="B4966" t="str">
        <f>IF(ROUND(A4966,2)=ROUND(Clean_Data!L4966,2),"OK","ERROR")</f>
        <v>OK</v>
      </c>
      <c r="C4966" s="4">
        <f>ROUND(A4966-Clean_Data!L4966,2)</f>
        <v>0</v>
      </c>
    </row>
    <row r="4967" spans="1:3" x14ac:dyDescent="0.3">
      <c r="A4967">
        <f>Clean_Data!F4967*Clean_Data!G4967*(1-Clean_Data!H4967)</f>
        <v>243.26120000000003</v>
      </c>
      <c r="B4967" t="str">
        <f>IF(ROUND(A4967,2)=ROUND(Clean_Data!L4967,2),"OK","ERROR")</f>
        <v>OK</v>
      </c>
      <c r="C4967" s="4">
        <f>ROUND(A4967-Clean_Data!L4967,2)</f>
        <v>0</v>
      </c>
    </row>
    <row r="4968" spans="1:3" x14ac:dyDescent="0.3">
      <c r="A4968">
        <f>Clean_Data!F4968*Clean_Data!G4968*(1-Clean_Data!H4968)</f>
        <v>1114.6519999999998</v>
      </c>
      <c r="B4968" t="str">
        <f>IF(ROUND(A4968,2)=ROUND(Clean_Data!L4968,2),"OK","ERROR")</f>
        <v>OK</v>
      </c>
      <c r="C4968" s="4">
        <f>ROUND(A4968-Clean_Data!L4968,2)</f>
        <v>0</v>
      </c>
    </row>
    <row r="4969" spans="1:3" x14ac:dyDescent="0.3">
      <c r="A4969">
        <f>Clean_Data!F4969*Clean_Data!G4969*(1-Clean_Data!H4969)</f>
        <v>245.154</v>
      </c>
      <c r="B4969" t="str">
        <f>IF(ROUND(A4969,2)=ROUND(Clean_Data!L4969,2),"OK","ERROR")</f>
        <v>OK</v>
      </c>
      <c r="C4969" s="4">
        <f>ROUND(A4969-Clean_Data!L4969,2)</f>
        <v>0</v>
      </c>
    </row>
    <row r="4970" spans="1:3" x14ac:dyDescent="0.3">
      <c r="A4970">
        <f>Clean_Data!F4970*Clean_Data!G4970*(1-Clean_Data!H4970)</f>
        <v>1671.4810000000002</v>
      </c>
      <c r="B4970" t="str">
        <f>IF(ROUND(A4970,2)=ROUND(Clean_Data!L4970,2),"OK","ERROR")</f>
        <v>OK</v>
      </c>
      <c r="C4970" s="4">
        <f>ROUND(A4970-Clean_Data!L4970,2)</f>
        <v>0</v>
      </c>
    </row>
    <row r="4971" spans="1:3" x14ac:dyDescent="0.3">
      <c r="A4971">
        <f>Clean_Data!F4971*Clean_Data!G4971*(1-Clean_Data!H4971)</f>
        <v>635.22320000000002</v>
      </c>
      <c r="B4971" t="str">
        <f>IF(ROUND(A4971,2)=ROUND(Clean_Data!L4971,2),"OK","ERROR")</f>
        <v>OK</v>
      </c>
      <c r="C4971" s="4">
        <f>ROUND(A4971-Clean_Data!L4971,2)</f>
        <v>0</v>
      </c>
    </row>
    <row r="4972" spans="1:3" x14ac:dyDescent="0.3">
      <c r="A4972">
        <f>Clean_Data!F4972*Clean_Data!G4972*(1-Clean_Data!H4972)</f>
        <v>626.52299999999991</v>
      </c>
      <c r="B4972" t="str">
        <f>IF(ROUND(A4972,2)=ROUND(Clean_Data!L4972,2),"OK","ERROR")</f>
        <v>OK</v>
      </c>
      <c r="C4972" s="4">
        <f>ROUND(A4972-Clean_Data!L4972,2)</f>
        <v>0</v>
      </c>
    </row>
    <row r="4973" spans="1:3" x14ac:dyDescent="0.3">
      <c r="A4973">
        <f>Clean_Data!F4973*Clean_Data!G4973*(1-Clean_Data!H4973)</f>
        <v>1769.1749999999997</v>
      </c>
      <c r="B4973" t="str">
        <f>IF(ROUND(A4973,2)=ROUND(Clean_Data!L4973,2),"OK","ERROR")</f>
        <v>ERROR</v>
      </c>
      <c r="C4973" s="4">
        <f>ROUND(A4973-Clean_Data!L4973,2)</f>
        <v>0</v>
      </c>
    </row>
    <row r="4974" spans="1:3" x14ac:dyDescent="0.3">
      <c r="A4974">
        <f>Clean_Data!F4974*Clean_Data!G4974*(1-Clean_Data!H4974)</f>
        <v>1743.0375000000001</v>
      </c>
      <c r="B4974" t="str">
        <f>IF(ROUND(A4974,2)=ROUND(Clean_Data!L4974,2),"OK","ERROR")</f>
        <v>OK</v>
      </c>
      <c r="C4974" s="4">
        <f>ROUND(A4974-Clean_Data!L4974,2)</f>
        <v>0</v>
      </c>
    </row>
    <row r="4975" spans="1:3" x14ac:dyDescent="0.3">
      <c r="A4975">
        <f>Clean_Data!F4975*Clean_Data!G4975*(1-Clean_Data!H4975)</f>
        <v>1135.5442</v>
      </c>
      <c r="B4975" t="str">
        <f>IF(ROUND(A4975,2)=ROUND(Clean_Data!L4975,2),"OK","ERROR")</f>
        <v>OK</v>
      </c>
      <c r="C4975" s="4">
        <f>ROUND(A4975-Clean_Data!L4975,2)</f>
        <v>0</v>
      </c>
    </row>
    <row r="4976" spans="1:3" x14ac:dyDescent="0.3">
      <c r="A4976">
        <f>Clean_Data!F4976*Clean_Data!G4976*(1-Clean_Data!H4976)</f>
        <v>2830.1279999999997</v>
      </c>
      <c r="B4976" t="str">
        <f>IF(ROUND(A4976,2)=ROUND(Clean_Data!L4976,2),"OK","ERROR")</f>
        <v>OK</v>
      </c>
      <c r="C4976" s="4">
        <f>ROUND(A4976-Clean_Data!L4976,2)</f>
        <v>0</v>
      </c>
    </row>
    <row r="4977" spans="1:3" x14ac:dyDescent="0.3">
      <c r="A4977">
        <f>Clean_Data!F4977*Clean_Data!G4977*(1-Clean_Data!H4977)</f>
        <v>2613.3029999999999</v>
      </c>
      <c r="B4977" t="str">
        <f>IF(ROUND(A4977,2)=ROUND(Clean_Data!L4977,2),"OK","ERROR")</f>
        <v>OK</v>
      </c>
      <c r="C4977" s="4">
        <f>ROUND(A4977-Clean_Data!L4977,2)</f>
        <v>0</v>
      </c>
    </row>
    <row r="4978" spans="1:3" x14ac:dyDescent="0.3">
      <c r="A4978">
        <f>Clean_Data!F4978*Clean_Data!G4978*(1-Clean_Data!H4978)</f>
        <v>2400.4259999999999</v>
      </c>
      <c r="B4978" t="str">
        <f>IF(ROUND(A4978,2)=ROUND(Clean_Data!L4978,2),"OK","ERROR")</f>
        <v>OK</v>
      </c>
      <c r="C4978" s="4">
        <f>ROUND(A4978-Clean_Data!L4978,2)</f>
        <v>0</v>
      </c>
    </row>
    <row r="4979" spans="1:3" x14ac:dyDescent="0.3">
      <c r="A4979">
        <f>Clean_Data!F4979*Clean_Data!G4979*(1-Clean_Data!H4979)</f>
        <v>148.65719999999999</v>
      </c>
      <c r="B4979" t="str">
        <f>IF(ROUND(A4979,2)=ROUND(Clean_Data!L4979,2),"OK","ERROR")</f>
        <v>OK</v>
      </c>
      <c r="C4979" s="4">
        <f>ROUND(A4979-Clean_Data!L4979,2)</f>
        <v>0</v>
      </c>
    </row>
    <row r="4980" spans="1:3" x14ac:dyDescent="0.3">
      <c r="A4980">
        <f>Clean_Data!F4980*Clean_Data!G4980*(1-Clean_Data!H4980)</f>
        <v>379.61959999999999</v>
      </c>
      <c r="B4980" t="str">
        <f>IF(ROUND(A4980,2)=ROUND(Clean_Data!L4980,2),"OK","ERROR")</f>
        <v>OK</v>
      </c>
      <c r="C4980" s="4">
        <f>ROUND(A4980-Clean_Data!L4980,2)</f>
        <v>0</v>
      </c>
    </row>
    <row r="4981" spans="1:3" x14ac:dyDescent="0.3">
      <c r="A4981">
        <f>Clean_Data!F4981*Clean_Data!G4981*(1-Clean_Data!H4981)</f>
        <v>232.16480000000001</v>
      </c>
      <c r="B4981" t="str">
        <f>IF(ROUND(A4981,2)=ROUND(Clean_Data!L4981,2),"OK","ERROR")</f>
        <v>OK</v>
      </c>
      <c r="C4981" s="4">
        <f>ROUND(A4981-Clean_Data!L4981,2)</f>
        <v>0</v>
      </c>
    </row>
    <row r="4982" spans="1:3" x14ac:dyDescent="0.3">
      <c r="A4982">
        <f>Clean_Data!F4982*Clean_Data!G4982*(1-Clean_Data!H4982)</f>
        <v>3308.634</v>
      </c>
      <c r="B4982" t="str">
        <f>IF(ROUND(A4982,2)=ROUND(Clean_Data!L4982,2),"OK","ERROR")</f>
        <v>OK</v>
      </c>
      <c r="C4982" s="4">
        <f>ROUND(A4982-Clean_Data!L4982,2)</f>
        <v>0</v>
      </c>
    </row>
    <row r="4983" spans="1:3" x14ac:dyDescent="0.3">
      <c r="A4983">
        <f>Clean_Data!F4983*Clean_Data!G4983*(1-Clean_Data!H4983)</f>
        <v>1586.25</v>
      </c>
      <c r="B4983" t="str">
        <f>IF(ROUND(A4983,2)=ROUND(Clean_Data!L4983,2),"OK","ERROR")</f>
        <v>OK</v>
      </c>
      <c r="C4983" s="4">
        <f>ROUND(A4983-Clean_Data!L4983,2)</f>
        <v>0</v>
      </c>
    </row>
    <row r="4984" spans="1:3" x14ac:dyDescent="0.3">
      <c r="A4984">
        <f>Clean_Data!F4984*Clean_Data!G4984*(1-Clean_Data!H4984)</f>
        <v>187.4418</v>
      </c>
      <c r="B4984" t="str">
        <f>IF(ROUND(A4984,2)=ROUND(Clean_Data!L4984,2),"OK","ERROR")</f>
        <v>OK</v>
      </c>
      <c r="C4984" s="4">
        <f>ROUND(A4984-Clean_Data!L4984,2)</f>
        <v>0</v>
      </c>
    </row>
    <row r="4985" spans="1:3" x14ac:dyDescent="0.3">
      <c r="A4985">
        <f>Clean_Data!F4985*Clean_Data!G4985*(1-Clean_Data!H4985)</f>
        <v>92.831999999999994</v>
      </c>
      <c r="B4985" t="str">
        <f>IF(ROUND(A4985,2)=ROUND(Clean_Data!L4985,2),"OK","ERROR")</f>
        <v>OK</v>
      </c>
      <c r="C4985" s="4">
        <f>ROUND(A4985-Clean_Data!L4985,2)</f>
        <v>0</v>
      </c>
    </row>
    <row r="4986" spans="1:3" x14ac:dyDescent="0.3">
      <c r="A4986">
        <f>Clean_Data!F4986*Clean_Data!G4986*(1-Clean_Data!H4986)</f>
        <v>183.0752</v>
      </c>
      <c r="B4986" t="str">
        <f>IF(ROUND(A4986,2)=ROUND(Clean_Data!L4986,2),"OK","ERROR")</f>
        <v>OK</v>
      </c>
      <c r="C4986" s="4">
        <f>ROUND(A4986-Clean_Data!L4986,2)</f>
        <v>0</v>
      </c>
    </row>
    <row r="4987" spans="1:3" x14ac:dyDescent="0.3">
      <c r="A4987">
        <f>Clean_Data!F4987*Clean_Data!G4987*(1-Clean_Data!H4987)</f>
        <v>738.99679999999989</v>
      </c>
      <c r="B4987" t="str">
        <f>IF(ROUND(A4987,2)=ROUND(Clean_Data!L4987,2),"OK","ERROR")</f>
        <v>OK</v>
      </c>
      <c r="C4987" s="4">
        <f>ROUND(A4987-Clean_Data!L4987,2)</f>
        <v>0</v>
      </c>
    </row>
    <row r="4988" spans="1:3" x14ac:dyDescent="0.3">
      <c r="A4988">
        <f>Clean_Data!F4988*Clean_Data!G4988*(1-Clean_Data!H4988)</f>
        <v>108.02879999999999</v>
      </c>
      <c r="B4988" t="str">
        <f>IF(ROUND(A4988,2)=ROUND(Clean_Data!L4988,2),"OK","ERROR")</f>
        <v>OK</v>
      </c>
      <c r="C4988" s="4">
        <f>ROUND(A4988-Clean_Data!L4988,2)</f>
        <v>0</v>
      </c>
    </row>
    <row r="4989" spans="1:3" x14ac:dyDescent="0.3">
      <c r="A4989">
        <f>Clean_Data!F4989*Clean_Data!G4989*(1-Clean_Data!H4989)</f>
        <v>1077.0256000000002</v>
      </c>
      <c r="B4989" t="str">
        <f>IF(ROUND(A4989,2)=ROUND(Clean_Data!L4989,2),"OK","ERROR")</f>
        <v>OK</v>
      </c>
      <c r="C4989" s="4">
        <f>ROUND(A4989-Clean_Data!L4989,2)</f>
        <v>0</v>
      </c>
    </row>
    <row r="4990" spans="1:3" x14ac:dyDescent="0.3">
      <c r="A4990">
        <f>Clean_Data!F4990*Clean_Data!G4990*(1-Clean_Data!H4990)</f>
        <v>403.00560000000002</v>
      </c>
      <c r="B4990" t="str">
        <f>IF(ROUND(A4990,2)=ROUND(Clean_Data!L4990,2),"OK","ERROR")</f>
        <v>OK</v>
      </c>
      <c r="C4990" s="4">
        <f>ROUND(A4990-Clean_Data!L4990,2)</f>
        <v>0</v>
      </c>
    </row>
    <row r="4991" spans="1:3" x14ac:dyDescent="0.3">
      <c r="A4991">
        <f>Clean_Data!F4991*Clean_Data!G4991*(1-Clean_Data!H4991)</f>
        <v>865.84960000000001</v>
      </c>
      <c r="B4991" t="str">
        <f>IF(ROUND(A4991,2)=ROUND(Clean_Data!L4991,2),"OK","ERROR")</f>
        <v>OK</v>
      </c>
      <c r="C4991" s="4">
        <f>ROUND(A4991-Clean_Data!L4991,2)</f>
        <v>0</v>
      </c>
    </row>
    <row r="4992" spans="1:3" x14ac:dyDescent="0.3">
      <c r="A4992">
        <f>Clean_Data!F4992*Clean_Data!G4992*(1-Clean_Data!H4992)</f>
        <v>180.5264</v>
      </c>
      <c r="B4992" t="str">
        <f>IF(ROUND(A4992,2)=ROUND(Clean_Data!L4992,2),"OK","ERROR")</f>
        <v>OK</v>
      </c>
      <c r="C4992" s="4">
        <f>ROUND(A4992-Clean_Data!L4992,2)</f>
        <v>0</v>
      </c>
    </row>
    <row r="4993" spans="1:3" x14ac:dyDescent="0.3">
      <c r="A4993">
        <f>Clean_Data!F4993*Clean_Data!G4993*(1-Clean_Data!H4993)</f>
        <v>508.98239999999993</v>
      </c>
      <c r="B4993" t="str">
        <f>IF(ROUND(A4993,2)=ROUND(Clean_Data!L4993,2),"OK","ERROR")</f>
        <v>OK</v>
      </c>
      <c r="C4993" s="4">
        <f>ROUND(A4993-Clean_Data!L4993,2)</f>
        <v>0</v>
      </c>
    </row>
    <row r="4994" spans="1:3" x14ac:dyDescent="0.3">
      <c r="A4994">
        <f>Clean_Data!F4994*Clean_Data!G4994*(1-Clean_Data!H4994)</f>
        <v>554.49079999999992</v>
      </c>
      <c r="B4994" t="str">
        <f>IF(ROUND(A4994,2)=ROUND(Clean_Data!L4994,2),"OK","ERROR")</f>
        <v>OK</v>
      </c>
      <c r="C4994" s="4">
        <f>ROUND(A4994-Clean_Data!L4994,2)</f>
        <v>0</v>
      </c>
    </row>
    <row r="4995" spans="1:3" x14ac:dyDescent="0.3">
      <c r="A4995">
        <f>Clean_Data!F4995*Clean_Data!G4995*(1-Clean_Data!H4995)</f>
        <v>97.721799999999988</v>
      </c>
      <c r="B4995" t="str">
        <f>IF(ROUND(A4995,2)=ROUND(Clean_Data!L4995,2),"OK","ERROR")</f>
        <v>OK</v>
      </c>
      <c r="C4995" s="4">
        <f>ROUND(A4995-Clean_Data!L4995,2)</f>
        <v>0</v>
      </c>
    </row>
    <row r="4996" spans="1:3" x14ac:dyDescent="0.3">
      <c r="A4996">
        <f>Clean_Data!F4996*Clean_Data!G4996*(1-Clean_Data!H4996)</f>
        <v>136.48800000000003</v>
      </c>
      <c r="B4996" t="str">
        <f>IF(ROUND(A4996,2)=ROUND(Clean_Data!L4996,2),"OK","ERROR")</f>
        <v>OK</v>
      </c>
      <c r="C4996" s="4">
        <f>ROUND(A4996-Clean_Data!L4996,2)</f>
        <v>0</v>
      </c>
    </row>
    <row r="4997" spans="1:3" x14ac:dyDescent="0.3">
      <c r="A4997">
        <f>Clean_Data!F4997*Clean_Data!G4997*(1-Clean_Data!H4997)</f>
        <v>542.74040000000002</v>
      </c>
      <c r="B4997" t="str">
        <f>IF(ROUND(A4997,2)=ROUND(Clean_Data!L4997,2),"OK","ERROR")</f>
        <v>OK</v>
      </c>
      <c r="C4997" s="4">
        <f>ROUND(A4997-Clean_Data!L4997,2)</f>
        <v>0</v>
      </c>
    </row>
    <row r="4998" spans="1:3" x14ac:dyDescent="0.3">
      <c r="A4998">
        <f>Clean_Data!F4998*Clean_Data!G4998*(1-Clean_Data!H4998)</f>
        <v>1428.4685999999997</v>
      </c>
      <c r="B4998" t="str">
        <f>IF(ROUND(A4998,2)=ROUND(Clean_Data!L4998,2),"OK","ERROR")</f>
        <v>OK</v>
      </c>
      <c r="C4998" s="4">
        <f>ROUND(A4998-Clean_Data!L4998,2)</f>
        <v>0</v>
      </c>
    </row>
    <row r="4999" spans="1:3" x14ac:dyDescent="0.3">
      <c r="A4999">
        <f>Clean_Data!F4999*Clean_Data!G4999*(1-Clean_Data!H4999)</f>
        <v>176.0616</v>
      </c>
      <c r="B4999" t="str">
        <f>IF(ROUND(A4999,2)=ROUND(Clean_Data!L4999,2),"OK","ERROR")</f>
        <v>OK</v>
      </c>
      <c r="C4999" s="4">
        <f>ROUND(A4999-Clean_Data!L4999,2)</f>
        <v>0</v>
      </c>
    </row>
    <row r="5000" spans="1:3" x14ac:dyDescent="0.3">
      <c r="A5000">
        <f>Clean_Data!F5000*Clean_Data!G5000*(1-Clean_Data!H5000)</f>
        <v>437.37560000000002</v>
      </c>
      <c r="B5000" t="str">
        <f>IF(ROUND(A5000,2)=ROUND(Clean_Data!L5000,2),"OK","ERROR")</f>
        <v>OK</v>
      </c>
      <c r="C5000" s="4">
        <f>ROUND(A5000-Clean_Data!L5000,2)</f>
        <v>0</v>
      </c>
    </row>
    <row r="5001" spans="1:3" x14ac:dyDescent="0.3">
      <c r="A5001">
        <f>Clean_Data!F5001*Clean_Data!G5001*(1-Clean_Data!H5001)</f>
        <v>1069.8996</v>
      </c>
      <c r="B5001" t="str">
        <f>IF(ROUND(A5001,2)=ROUND(Clean_Data!L5001,2),"OK","ERROR")</f>
        <v>OK</v>
      </c>
      <c r="C5001" s="4">
        <f>ROUND(A5001-Clean_Data!L5001,2)</f>
        <v>0</v>
      </c>
    </row>
    <row r="5002" spans="1:3" x14ac:dyDescent="0.3">
      <c r="A5002">
        <f>Clean_Data!F5002*Clean_Data!G5002*(1-Clean_Data!H5002)</f>
        <v>0</v>
      </c>
    </row>
    <row r="5003" spans="1:3" x14ac:dyDescent="0.3">
      <c r="A5003">
        <f>Clean_Data!F5003*Clean_Data!G5003*(1-Clean_Data!H5003)</f>
        <v>0</v>
      </c>
    </row>
    <row r="5004" spans="1:3" x14ac:dyDescent="0.3">
      <c r="A5004">
        <f>Clean_Data!F5004*Clean_Data!G5004*(1-Clean_Data!H5004)</f>
        <v>0</v>
      </c>
    </row>
    <row r="5005" spans="1:3" x14ac:dyDescent="0.3">
      <c r="A5005">
        <f>Clean_Data!F5005*Clean_Data!G5005*(1-Clean_Data!H5005)</f>
        <v>0</v>
      </c>
    </row>
    <row r="5006" spans="1:3" x14ac:dyDescent="0.3">
      <c r="A5006">
        <f>Clean_Data!F5006*Clean_Data!G5006*(1-Clean_Data!H5006)</f>
        <v>0</v>
      </c>
    </row>
    <row r="5007" spans="1:3" x14ac:dyDescent="0.3">
      <c r="A5007">
        <f>Clean_Data!F5007*Clean_Data!G5007*(1-Clean_Data!H5007)</f>
        <v>0</v>
      </c>
    </row>
    <row r="5008" spans="1:3" x14ac:dyDescent="0.3">
      <c r="A5008">
        <f>Clean_Data!F5008*Clean_Data!G5008*(1-Clean_Data!H5008)</f>
        <v>0</v>
      </c>
    </row>
    <row r="5009" spans="1:1" x14ac:dyDescent="0.3">
      <c r="A5009">
        <f>Clean_Data!F5009*Clean_Data!G5009*(1-Clean_Data!H5009)</f>
        <v>0</v>
      </c>
    </row>
    <row r="5010" spans="1:1" x14ac:dyDescent="0.3">
      <c r="A5010">
        <f>Clean_Data!F5010*Clean_Data!G5010*(1-Clean_Data!H5010)</f>
        <v>0</v>
      </c>
    </row>
    <row r="5011" spans="1:1" x14ac:dyDescent="0.3">
      <c r="A5011">
        <f>Clean_Data!F5011*Clean_Data!G5011*(1-Clean_Data!H5011)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0C03-3018-4C86-84B3-CEB76BA963FC}">
  <dimension ref="A1:B49"/>
  <sheetViews>
    <sheetView topLeftCell="A22" zoomScale="85" zoomScaleNormal="100" workbookViewId="0">
      <selection activeCell="A34" sqref="A34:B49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2" width="13.44140625" bestFit="1" customWidth="1"/>
    <col min="3" max="3" width="15.109375" bestFit="1" customWidth="1"/>
    <col min="4" max="264" width="5.5546875" bestFit="1" customWidth="1"/>
    <col min="265" max="2899" width="6.5546875" bestFit="1" customWidth="1"/>
    <col min="2900" max="4942" width="7.5546875" bestFit="1" customWidth="1"/>
    <col min="4943" max="4943" width="10.77734375" bestFit="1" customWidth="1"/>
    <col min="4944" max="4954" width="7.5546875" bestFit="1" customWidth="1"/>
    <col min="4955" max="4955" width="10.77734375" bestFit="1" customWidth="1"/>
  </cols>
  <sheetData>
    <row r="1" spans="1:2" x14ac:dyDescent="0.3">
      <c r="A1" s="2" t="s">
        <v>26</v>
      </c>
      <c r="B1" t="s">
        <v>80</v>
      </c>
    </row>
    <row r="2" spans="1:2" x14ac:dyDescent="0.3">
      <c r="A2" s="3" t="s">
        <v>12</v>
      </c>
      <c r="B2" s="4">
        <v>765860.88000000035</v>
      </c>
    </row>
    <row r="3" spans="1:2" x14ac:dyDescent="0.3">
      <c r="A3" s="3" t="s">
        <v>15</v>
      </c>
      <c r="B3" s="4">
        <v>1531931.7200000014</v>
      </c>
    </row>
    <row r="4" spans="1:2" x14ac:dyDescent="0.3">
      <c r="A4" s="3" t="s">
        <v>19</v>
      </c>
      <c r="B4" s="4">
        <v>1829899.2199999981</v>
      </c>
    </row>
    <row r="5" spans="1:2" x14ac:dyDescent="0.3">
      <c r="A5" s="3" t="s">
        <v>22</v>
      </c>
      <c r="B5" s="4">
        <v>982083.91999999993</v>
      </c>
    </row>
    <row r="6" spans="1:2" x14ac:dyDescent="0.3">
      <c r="A6" s="3" t="s">
        <v>27</v>
      </c>
      <c r="B6" s="4">
        <v>5109775.7399999993</v>
      </c>
    </row>
    <row r="8" spans="1:2" x14ac:dyDescent="0.3">
      <c r="A8" s="2" t="s">
        <v>26</v>
      </c>
      <c r="B8" t="s">
        <v>80</v>
      </c>
    </row>
    <row r="9" spans="1:2" x14ac:dyDescent="0.3">
      <c r="A9" s="3" t="s">
        <v>16</v>
      </c>
      <c r="B9" s="4">
        <v>2366248.1999999965</v>
      </c>
    </row>
    <row r="10" spans="1:2" x14ac:dyDescent="0.3">
      <c r="A10" s="3" t="s">
        <v>18</v>
      </c>
      <c r="B10" s="4">
        <v>1788408.4399999988</v>
      </c>
    </row>
    <row r="11" spans="1:2" x14ac:dyDescent="0.3">
      <c r="A11" s="3" t="s">
        <v>14</v>
      </c>
      <c r="B11" s="4">
        <v>955119.09999999928</v>
      </c>
    </row>
    <row r="12" spans="1:2" x14ac:dyDescent="0.3">
      <c r="A12" s="3" t="s">
        <v>27</v>
      </c>
      <c r="B12" s="4">
        <v>5109775.7399999946</v>
      </c>
    </row>
    <row r="14" spans="1:2" x14ac:dyDescent="0.3">
      <c r="A14" t="s">
        <v>81</v>
      </c>
      <c r="B14" t="s">
        <v>82</v>
      </c>
    </row>
    <row r="15" spans="1:2" x14ac:dyDescent="0.3">
      <c r="A15">
        <v>1</v>
      </c>
      <c r="B15" s="5">
        <v>2.9886363636363638</v>
      </c>
    </row>
    <row r="16" spans="1:2" x14ac:dyDescent="0.3">
      <c r="A16">
        <v>2</v>
      </c>
      <c r="B16" s="5">
        <v>2.9358490566037734</v>
      </c>
    </row>
    <row r="17" spans="1:2" x14ac:dyDescent="0.3">
      <c r="A17">
        <v>3</v>
      </c>
      <c r="B17" s="5">
        <v>2.9314634146341469</v>
      </c>
    </row>
    <row r="18" spans="1:2" x14ac:dyDescent="0.3">
      <c r="A18">
        <v>4</v>
      </c>
      <c r="B18" s="5">
        <v>3.0713080168776385</v>
      </c>
    </row>
    <row r="19" spans="1:2" x14ac:dyDescent="0.3">
      <c r="A19">
        <v>5</v>
      </c>
      <c r="B19" s="5">
        <v>3.0443099273607759</v>
      </c>
    </row>
    <row r="20" spans="1:2" x14ac:dyDescent="0.3">
      <c r="A20">
        <v>6</v>
      </c>
      <c r="B20" s="5">
        <v>2.963617463617465</v>
      </c>
    </row>
    <row r="21" spans="1:2" x14ac:dyDescent="0.3">
      <c r="A21">
        <v>7</v>
      </c>
      <c r="B21" s="5">
        <v>3.0246315789473681</v>
      </c>
    </row>
    <row r="22" spans="1:2" x14ac:dyDescent="0.3">
      <c r="A22">
        <v>8</v>
      </c>
      <c r="B22" s="5">
        <v>2.9855010660980832</v>
      </c>
    </row>
    <row r="23" spans="1:2" x14ac:dyDescent="0.3">
      <c r="A23">
        <v>9</v>
      </c>
      <c r="B23" s="5">
        <v>2.9538461538461522</v>
      </c>
    </row>
    <row r="24" spans="1:2" x14ac:dyDescent="0.3">
      <c r="A24">
        <v>10</v>
      </c>
      <c r="B24" s="5">
        <v>2.9245934959349578</v>
      </c>
    </row>
    <row r="25" spans="1:2" x14ac:dyDescent="0.3">
      <c r="A25">
        <v>11</v>
      </c>
      <c r="B25" s="5">
        <v>2.890364025695932</v>
      </c>
    </row>
    <row r="27" spans="1:2" x14ac:dyDescent="0.3">
      <c r="A27" s="2" t="s">
        <v>26</v>
      </c>
      <c r="B27" t="s">
        <v>80</v>
      </c>
    </row>
    <row r="28" spans="1:2" x14ac:dyDescent="0.3">
      <c r="A28" s="3" t="s">
        <v>17</v>
      </c>
      <c r="B28" s="4">
        <v>1236044.2299999995</v>
      </c>
    </row>
    <row r="29" spans="1:2" x14ac:dyDescent="0.3">
      <c r="A29" s="3" t="s">
        <v>21</v>
      </c>
      <c r="B29" s="4">
        <v>1281508.4500000007</v>
      </c>
    </row>
    <row r="30" spans="1:2" x14ac:dyDescent="0.3">
      <c r="A30" s="3" t="s">
        <v>13</v>
      </c>
      <c r="B30" s="4">
        <v>1246640.9000000015</v>
      </c>
    </row>
    <row r="31" spans="1:2" x14ac:dyDescent="0.3">
      <c r="A31" s="3" t="s">
        <v>20</v>
      </c>
      <c r="B31" s="4">
        <v>1345582.1599999997</v>
      </c>
    </row>
    <row r="32" spans="1:2" x14ac:dyDescent="0.3">
      <c r="A32" s="3" t="s">
        <v>27</v>
      </c>
      <c r="B32" s="4">
        <v>5109775.7400000021</v>
      </c>
    </row>
    <row r="34" spans="1:2" x14ac:dyDescent="0.3">
      <c r="A34" s="2" t="s">
        <v>26</v>
      </c>
      <c r="B34" t="s">
        <v>80</v>
      </c>
    </row>
    <row r="35" spans="1:2" x14ac:dyDescent="0.3">
      <c r="A35" s="3" t="s">
        <v>28</v>
      </c>
      <c r="B35">
        <v>371824.30000000028</v>
      </c>
    </row>
    <row r="36" spans="1:2" x14ac:dyDescent="0.3">
      <c r="A36" s="3" t="s">
        <v>29</v>
      </c>
      <c r="B36">
        <v>365915.7900000001</v>
      </c>
    </row>
    <row r="37" spans="1:2" x14ac:dyDescent="0.3">
      <c r="A37" s="3" t="s">
        <v>30</v>
      </c>
      <c r="B37">
        <v>363209.12999999995</v>
      </c>
    </row>
    <row r="38" spans="1:2" x14ac:dyDescent="0.3">
      <c r="A38" s="3" t="s">
        <v>31</v>
      </c>
      <c r="B38">
        <v>349802.33</v>
      </c>
    </row>
    <row r="39" spans="1:2" x14ac:dyDescent="0.3">
      <c r="A39" s="3" t="s">
        <v>32</v>
      </c>
      <c r="B39">
        <v>386369.69000000006</v>
      </c>
    </row>
    <row r="40" spans="1:2" x14ac:dyDescent="0.3">
      <c r="A40" s="3" t="s">
        <v>33</v>
      </c>
      <c r="B40">
        <v>386151.9099999998</v>
      </c>
    </row>
    <row r="41" spans="1:2" x14ac:dyDescent="0.3">
      <c r="A41" s="3" t="s">
        <v>34</v>
      </c>
      <c r="B41">
        <v>376844.79999999981</v>
      </c>
    </row>
    <row r="42" spans="1:2" x14ac:dyDescent="0.3">
      <c r="A42" s="3" t="s">
        <v>35</v>
      </c>
      <c r="B42">
        <v>359239.24000000017</v>
      </c>
    </row>
    <row r="43" spans="1:2" x14ac:dyDescent="0.3">
      <c r="A43" s="3" t="s">
        <v>36</v>
      </c>
      <c r="B43">
        <v>387884.46000000008</v>
      </c>
    </row>
    <row r="44" spans="1:2" x14ac:dyDescent="0.3">
      <c r="A44" s="3" t="s">
        <v>37</v>
      </c>
      <c r="B44">
        <v>365250.83000000025</v>
      </c>
    </row>
    <row r="45" spans="1:2" x14ac:dyDescent="0.3">
      <c r="A45" s="3" t="s">
        <v>38</v>
      </c>
      <c r="B45">
        <v>386584.62999999989</v>
      </c>
    </row>
    <row r="46" spans="1:2" x14ac:dyDescent="0.3">
      <c r="A46" s="3" t="s">
        <v>39</v>
      </c>
      <c r="B46">
        <v>408725.72000000038</v>
      </c>
    </row>
    <row r="47" spans="1:2" x14ac:dyDescent="0.3">
      <c r="A47" s="3" t="s">
        <v>40</v>
      </c>
      <c r="B47">
        <v>363239.54999999981</v>
      </c>
    </row>
    <row r="48" spans="1:2" x14ac:dyDescent="0.3">
      <c r="A48" s="3" t="s">
        <v>41</v>
      </c>
      <c r="B48">
        <v>238733.35999999981</v>
      </c>
    </row>
    <row r="49" spans="1:2" x14ac:dyDescent="0.3">
      <c r="A49" s="3" t="s">
        <v>27</v>
      </c>
      <c r="B49">
        <v>5109775.7399999993</v>
      </c>
    </row>
  </sheetData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DF61-F0F1-4A96-BA89-C47D1BB51F31}">
  <dimension ref="A1:G5"/>
  <sheetViews>
    <sheetView showGridLines="0" workbookViewId="0">
      <selection sqref="A1:G2"/>
    </sheetView>
  </sheetViews>
  <sheetFormatPr defaultRowHeight="14.4" x14ac:dyDescent="0.3"/>
  <cols>
    <col min="1" max="1" width="15.44140625" style="9" customWidth="1"/>
    <col min="3" max="3" width="23.21875" customWidth="1"/>
    <col min="5" max="5" width="25.6640625" customWidth="1"/>
  </cols>
  <sheetData>
    <row r="1" spans="1:7" s="8" customFormat="1" ht="23.4" customHeight="1" x14ac:dyDescent="0.3">
      <c r="A1" s="13" t="s">
        <v>86</v>
      </c>
      <c r="B1" s="13"/>
      <c r="C1" s="13"/>
      <c r="D1" s="13"/>
      <c r="E1" s="13"/>
      <c r="F1" s="13"/>
      <c r="G1" s="13"/>
    </row>
    <row r="2" spans="1:7" ht="14.4" customHeight="1" x14ac:dyDescent="0.3">
      <c r="A2" s="13"/>
      <c r="B2" s="13"/>
      <c r="C2" s="13"/>
      <c r="D2" s="13"/>
      <c r="E2" s="13"/>
      <c r="F2" s="13"/>
      <c r="G2" s="13"/>
    </row>
    <row r="4" spans="1:7" ht="15.6" x14ac:dyDescent="0.3">
      <c r="A4" s="10" t="s">
        <v>83</v>
      </c>
      <c r="C4" s="10" t="s">
        <v>85</v>
      </c>
      <c r="E4" s="10" t="s">
        <v>84</v>
      </c>
    </row>
    <row r="5" spans="1:7" ht="19.8" customHeight="1" x14ac:dyDescent="0.5">
      <c r="A5" s="11">
        <v>5000</v>
      </c>
      <c r="C5" s="12">
        <v>5109775.74</v>
      </c>
      <c r="E5" s="12">
        <v>1021.96</v>
      </c>
    </row>
  </sheetData>
  <mergeCells count="1">
    <mergeCell ref="A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Data_Quality</vt:lpstr>
      <vt:lpstr>Clean_Data</vt:lpstr>
      <vt:lpstr>Validation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</dc:creator>
  <cp:lastModifiedBy>Hadise Sssss</cp:lastModifiedBy>
  <dcterms:created xsi:type="dcterms:W3CDTF">2026-08-13T19:41:45Z</dcterms:created>
  <dcterms:modified xsi:type="dcterms:W3CDTF">2026-08-13T21:31:27Z</dcterms:modified>
</cp:coreProperties>
</file>