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0" i="1"/>
  <c r="P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19" i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4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7" i="1"/>
  <c r="S2" i="1" l="1"/>
  <c r="R2" i="1"/>
  <c r="T2" i="1" l="1"/>
  <c r="U2" i="1" l="1"/>
  <c r="V2" i="1" l="1"/>
</calcChain>
</file>

<file path=xl/sharedStrings.xml><?xml version="1.0" encoding="utf-8"?>
<sst xmlns="http://schemas.openxmlformats.org/spreadsheetml/2006/main" count="165" uniqueCount="150">
  <si>
    <t>12.02.2020</t>
  </si>
  <si>
    <t>TKH_1</t>
  </si>
  <si>
    <t>Ucc</t>
  </si>
  <si>
    <t>TKH_2</t>
  </si>
  <si>
    <t>TKH_3</t>
  </si>
  <si>
    <t>TKH_4</t>
  </si>
  <si>
    <t>TKH_5</t>
  </si>
  <si>
    <t>TKH_6</t>
  </si>
  <si>
    <t>1.0 … 2.0</t>
  </si>
  <si>
    <t>2.0 … 3.0</t>
  </si>
  <si>
    <t>3.0 ….3.5</t>
  </si>
  <si>
    <t>1.0 …3.0</t>
  </si>
  <si>
    <t>ALL</t>
  </si>
  <si>
    <t>TKH_7</t>
  </si>
  <si>
    <t>TKH_8</t>
  </si>
  <si>
    <t>TKH_9</t>
  </si>
  <si>
    <t>1-3</t>
  </si>
  <si>
    <t>1-7</t>
  </si>
  <si>
    <t>1-8</t>
  </si>
  <si>
    <t>1-11</t>
  </si>
  <si>
    <t>1-12</t>
  </si>
  <si>
    <t>1-13</t>
  </si>
  <si>
    <t>1-14</t>
  </si>
  <si>
    <t>1-15</t>
  </si>
  <si>
    <t>2-2</t>
  </si>
  <si>
    <t>2-3</t>
  </si>
  <si>
    <t>2-4</t>
  </si>
  <si>
    <t>2-5</t>
  </si>
  <si>
    <t>2-6</t>
  </si>
  <si>
    <t>2-8</t>
  </si>
  <si>
    <t>2-15</t>
  </si>
  <si>
    <t>3-2</t>
  </si>
  <si>
    <t>3-3</t>
  </si>
  <si>
    <t>3-4</t>
  </si>
  <si>
    <t>3-9</t>
  </si>
  <si>
    <t>3-11</t>
  </si>
  <si>
    <t>3-12</t>
  </si>
  <si>
    <t>3-14</t>
  </si>
  <si>
    <t>4-4</t>
  </si>
  <si>
    <t>4-5</t>
  </si>
  <si>
    <t>4-9</t>
  </si>
  <si>
    <t>4-10</t>
  </si>
  <si>
    <t>4-12</t>
  </si>
  <si>
    <t>4-14</t>
  </si>
  <si>
    <t>5-3</t>
  </si>
  <si>
    <t>5-4</t>
  </si>
  <si>
    <t>5-8</t>
  </si>
  <si>
    <t>5-11</t>
  </si>
  <si>
    <t>5-12</t>
  </si>
  <si>
    <t>5-13</t>
  </si>
  <si>
    <t>5-14</t>
  </si>
  <si>
    <t>5-15</t>
  </si>
  <si>
    <t>6-1</t>
  </si>
  <si>
    <t>6-2</t>
  </si>
  <si>
    <t>6-5</t>
  </si>
  <si>
    <t>6-6</t>
  </si>
  <si>
    <t>6-8</t>
  </si>
  <si>
    <t>6-10</t>
  </si>
  <si>
    <t>6-11</t>
  </si>
  <si>
    <t>6-13</t>
  </si>
  <si>
    <t>6-14</t>
  </si>
  <si>
    <t>7-1</t>
  </si>
  <si>
    <t>7-2</t>
  </si>
  <si>
    <t>7-4</t>
  </si>
  <si>
    <t>7-7</t>
  </si>
  <si>
    <t>7-8</t>
  </si>
  <si>
    <t>7-9</t>
  </si>
  <si>
    <t>7-10</t>
  </si>
  <si>
    <t>7-14</t>
  </si>
  <si>
    <t>8-1</t>
  </si>
  <si>
    <t>8-4</t>
  </si>
  <si>
    <t>8-5</t>
  </si>
  <si>
    <t>8-6</t>
  </si>
  <si>
    <t>8-7</t>
  </si>
  <si>
    <t>8-9</t>
  </si>
  <si>
    <t>8-11</t>
  </si>
  <si>
    <t>8-13</t>
  </si>
  <si>
    <t>9-1</t>
  </si>
  <si>
    <t>9-2</t>
  </si>
  <si>
    <t>9-3</t>
  </si>
  <si>
    <t>9-5</t>
  </si>
  <si>
    <t>9-6</t>
  </si>
  <si>
    <t>9-4</t>
  </si>
  <si>
    <t>9-7</t>
  </si>
  <si>
    <t>1-1</t>
  </si>
  <si>
    <t>2-11</t>
  </si>
  <si>
    <t>2-14</t>
  </si>
  <si>
    <t>5-1</t>
  </si>
  <si>
    <t>5-2</t>
  </si>
  <si>
    <t>5-6</t>
  </si>
  <si>
    <t>6-4</t>
  </si>
  <si>
    <t>8-10</t>
  </si>
  <si>
    <t>1 партия (лучшие)</t>
  </si>
  <si>
    <t>2 партия (сомнительные)</t>
  </si>
  <si>
    <t>1-4</t>
  </si>
  <si>
    <t>1-5</t>
  </si>
  <si>
    <t>1-9</t>
  </si>
  <si>
    <t>2-10</t>
  </si>
  <si>
    <t>2-12</t>
  </si>
  <si>
    <t>2-13</t>
  </si>
  <si>
    <t>4-1</t>
  </si>
  <si>
    <t>4-6</t>
  </si>
  <si>
    <t>4-7</t>
  </si>
  <si>
    <t>5-5</t>
  </si>
  <si>
    <t>8-14</t>
  </si>
  <si>
    <t>3-5</t>
  </si>
  <si>
    <t>3-7</t>
  </si>
  <si>
    <t>8-8</t>
  </si>
  <si>
    <t>6-9</t>
  </si>
  <si>
    <t>3 партия (ну, совсем ...)</t>
  </si>
  <si>
    <t>5-9</t>
  </si>
  <si>
    <t>1-2</t>
  </si>
  <si>
    <t>1-6</t>
  </si>
  <si>
    <t>1-10</t>
  </si>
  <si>
    <t>2-1</t>
  </si>
  <si>
    <t>2-7</t>
  </si>
  <si>
    <t>2-9</t>
  </si>
  <si>
    <t>3-6</t>
  </si>
  <si>
    <t>3-8</t>
  </si>
  <si>
    <t>3-10</t>
  </si>
  <si>
    <t>3-13</t>
  </si>
  <si>
    <t>3-15</t>
  </si>
  <si>
    <t>4-3</t>
  </si>
  <si>
    <t>4-8</t>
  </si>
  <si>
    <t>4-11</t>
  </si>
  <si>
    <t>4-15</t>
  </si>
  <si>
    <t>5-7</t>
  </si>
  <si>
    <t>5-10</t>
  </si>
  <si>
    <t>6-3</t>
  </si>
  <si>
    <t>6-7</t>
  </si>
  <si>
    <t>6-12</t>
  </si>
  <si>
    <t>6-15</t>
  </si>
  <si>
    <t>7-3</t>
  </si>
  <si>
    <t>7-5</t>
  </si>
  <si>
    <t>7-6</t>
  </si>
  <si>
    <t>7-11</t>
  </si>
  <si>
    <t>7-12</t>
  </si>
  <si>
    <t>7-13</t>
  </si>
  <si>
    <t>7-15</t>
  </si>
  <si>
    <t>8-2</t>
  </si>
  <si>
    <t>8-3</t>
  </si>
  <si>
    <t>8-12</t>
  </si>
  <si>
    <t>8-15</t>
  </si>
  <si>
    <t>брак</t>
  </si>
  <si>
    <t>4-13</t>
  </si>
  <si>
    <t>N1</t>
  </si>
  <si>
    <t>N2</t>
  </si>
  <si>
    <t>укомп</t>
  </si>
  <si>
    <t>измерено</t>
  </si>
  <si>
    <t>2.678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</si>
</sst>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5" applyNumberFormat="0" applyAlignment="0" applyProtection="0"/>
    <xf numFmtId="0" fontId="11" fillId="12" borderId="6" applyNumberFormat="0" applyAlignment="0" applyProtection="0"/>
    <xf numFmtId="0" fontId="12" fillId="12" borderId="5" applyNumberFormat="0" applyAlignment="0" applyProtection="0"/>
    <xf numFmtId="0" fontId="13" fillId="0" borderId="7" applyNumberFormat="0" applyFill="0" applyAlignment="0" applyProtection="0"/>
    <xf numFmtId="0" fontId="14" fillId="13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8" fillId="38" borderId="0" applyNumberFormat="0" applyBorder="0" applyAlignment="0" applyProtection="0"/>
    <xf numFmtId="0" fontId="1" fillId="0" borderId="0"/>
    <xf numFmtId="0" fontId="1" fillId="14" borderId="9" applyNumberFormat="0" applyFont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Акцент1" xfId="18" builtinId="30" customBuiltin="1"/>
    <cellStyle name="20% - Акцент2" xfId="22" builtinId="34" customBuiltin="1"/>
    <cellStyle name="20% - Акцент3" xfId="26" builtinId="38" customBuiltin="1"/>
    <cellStyle name="20% - Акцент4" xfId="30" builtinId="42" customBuiltin="1"/>
    <cellStyle name="20% - Акцент5" xfId="34" builtinId="46" customBuiltin="1"/>
    <cellStyle name="20% - Акцент6" xfId="38" builtinId="50" customBuiltin="1"/>
    <cellStyle name="40% - Акцент1" xfId="19" builtinId="31" customBuiltin="1"/>
    <cellStyle name="40% - Акцент2" xfId="23" builtinId="35" customBuiltin="1"/>
    <cellStyle name="40% - Акцент3" xfId="27" builtinId="39" customBuiltin="1"/>
    <cellStyle name="40% - Акцент4" xfId="31" builtinId="43" customBuiltin="1"/>
    <cellStyle name="40% - Акцент5" xfId="35" builtinId="47" customBuiltin="1"/>
    <cellStyle name="40% - Акцент6" xfId="39" builtinId="51" customBuiltin="1"/>
    <cellStyle name="60% - Акцент1" xfId="20" builtinId="32" customBuiltin="1"/>
    <cellStyle name="60% - Акцент2" xfId="24" builtinId="36" customBuiltin="1"/>
    <cellStyle name="60% - Акцент3" xfId="28" builtinId="40" customBuiltin="1"/>
    <cellStyle name="60% - Акцент4" xfId="32" builtinId="44" customBuiltin="1"/>
    <cellStyle name="60% - Акцент5" xfId="36" builtinId="48" customBuiltin="1"/>
    <cellStyle name="60% -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/>
    <cellStyle name="Плохой" xfId="7" builtinId="27" customBuiltin="1"/>
    <cellStyle name="Пояснение" xfId="15" builtinId="53" customBuiltin="1"/>
    <cellStyle name="Примечание 2" xfId="42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A4" zoomScaleNormal="100" workbookViewId="0">
      <selection activeCell="B20" sqref="B20:P20"/>
    </sheetView>
  </sheetViews>
  <sheetFormatPr defaultRowHeight="15" x14ac:dyDescent="0.25"/>
  <cols>
    <col min="1" max="16384" width="9.140625" style="1"/>
  </cols>
  <sheetData>
    <row r="1" spans="1:2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 t="s">
        <v>2</v>
      </c>
      <c r="Q1" s="1">
        <v>15</v>
      </c>
      <c r="R1" s="10" t="s">
        <v>8</v>
      </c>
      <c r="S1" s="11" t="s">
        <v>9</v>
      </c>
      <c r="T1" s="12" t="s">
        <v>10</v>
      </c>
      <c r="U1" s="7" t="s">
        <v>11</v>
      </c>
      <c r="V1" s="7" t="s">
        <v>12</v>
      </c>
    </row>
    <row r="2" spans="1:22" x14ac:dyDescent="0.25">
      <c r="A2" s="21" t="s">
        <v>0</v>
      </c>
      <c r="B2" s="21"/>
      <c r="R2" s="9">
        <f>SUM(R3:R11)</f>
        <v>12</v>
      </c>
      <c r="S2" s="9">
        <f>SUM(S3:S11)</f>
        <v>61</v>
      </c>
      <c r="T2" s="9">
        <f t="shared" ref="T2" si="0">SUM(T3:T10)</f>
        <v>20</v>
      </c>
      <c r="U2" s="8">
        <f>R2+S2</f>
        <v>73</v>
      </c>
      <c r="V2" s="8">
        <f>R2+S2+T2</f>
        <v>93</v>
      </c>
    </row>
    <row r="3" spans="1:22" s="2" customFormat="1" x14ac:dyDescent="0.25">
      <c r="A3" s="2" t="s">
        <v>1</v>
      </c>
      <c r="B3" s="6">
        <v>3.1985116284870316</v>
      </c>
      <c r="C3" s="2">
        <v>3.9960608550741905</v>
      </c>
      <c r="D3" s="3">
        <v>2.4193355988139418</v>
      </c>
      <c r="E3" s="6">
        <v>3.2497319584424114</v>
      </c>
      <c r="F3" s="6">
        <v>3.4835967539433885</v>
      </c>
      <c r="G3" s="15">
        <v>4.4131926022496062</v>
      </c>
      <c r="H3" s="4">
        <v>1.5687750093077371</v>
      </c>
      <c r="I3" s="4">
        <v>1.4816450026260319</v>
      </c>
      <c r="J3" s="6">
        <v>3.3740732282185713</v>
      </c>
      <c r="K3" s="15">
        <v>4.3054238985247704</v>
      </c>
      <c r="L3" s="3">
        <v>2.1595330554687853</v>
      </c>
      <c r="M3" s="3">
        <v>2.7821918279959519</v>
      </c>
      <c r="N3" s="4">
        <v>1.938831906348462</v>
      </c>
      <c r="O3" s="3">
        <v>2.3004362187728282</v>
      </c>
      <c r="P3" s="5">
        <v>0.18843361473892878</v>
      </c>
      <c r="Q3" s="4">
        <v>1.665920609638287</v>
      </c>
      <c r="R3" s="8">
        <v>4</v>
      </c>
      <c r="S3" s="8">
        <v>4</v>
      </c>
      <c r="T3" s="8">
        <v>4</v>
      </c>
    </row>
    <row r="4" spans="1:22" s="2" customFormat="1" x14ac:dyDescent="0.25">
      <c r="A4" s="2" t="s">
        <v>3</v>
      </c>
      <c r="B4" s="16">
        <v>2.7590172204079164</v>
      </c>
      <c r="C4" s="3">
        <v>3.0668442992608402</v>
      </c>
      <c r="D4" s="3">
        <v>2.7733914746417363</v>
      </c>
      <c r="E4" s="3">
        <v>2.7074507345459362</v>
      </c>
      <c r="F4" s="3">
        <v>2.324087213670071</v>
      </c>
      <c r="G4" s="3">
        <v>2.4531677439660791</v>
      </c>
      <c r="H4" s="2">
        <v>3.8429069753354832</v>
      </c>
      <c r="I4" s="16">
        <v>2.4641573369448166</v>
      </c>
      <c r="J4" s="2">
        <v>4.7176119332861566</v>
      </c>
      <c r="K4" s="6">
        <v>3.4242761443891001</v>
      </c>
      <c r="L4" s="6">
        <v>3.1623753143137314</v>
      </c>
      <c r="M4" s="6">
        <v>3.3312053242227102</v>
      </c>
      <c r="N4" s="6">
        <v>3.4829525593443655</v>
      </c>
      <c r="O4" s="6">
        <v>3.102226058471925</v>
      </c>
      <c r="P4" s="5">
        <v>-0.12133472387892473</v>
      </c>
      <c r="Q4" s="3">
        <v>2.8058156621682233</v>
      </c>
      <c r="R4" s="8">
        <v>0</v>
      </c>
      <c r="S4" s="8">
        <v>8</v>
      </c>
      <c r="T4" s="8">
        <v>5</v>
      </c>
    </row>
    <row r="5" spans="1:22" s="2" customFormat="1" x14ac:dyDescent="0.25">
      <c r="A5" s="2" t="s">
        <v>4</v>
      </c>
      <c r="B5" s="2">
        <v>4.3797197131704531</v>
      </c>
      <c r="C5" s="3">
        <v>2.7689053048357497</v>
      </c>
      <c r="D5" s="4">
        <v>1.7217407604760788</v>
      </c>
      <c r="E5" s="3">
        <v>3.0538537582006957</v>
      </c>
      <c r="F5" s="2">
        <v>3.7200999665270094</v>
      </c>
      <c r="G5" s="2">
        <v>3.915323503844645</v>
      </c>
      <c r="H5" s="2">
        <v>3.6544623314591469</v>
      </c>
      <c r="I5" s="2">
        <v>3.721360845096223</v>
      </c>
      <c r="J5" s="3">
        <v>2.2179556093161006</v>
      </c>
      <c r="K5" s="6">
        <v>3.2265613609645993</v>
      </c>
      <c r="L5" s="4">
        <v>1.8854285123258634</v>
      </c>
      <c r="M5" s="3">
        <v>2.7055259199998667</v>
      </c>
      <c r="N5" s="3">
        <v>2.807238050597713</v>
      </c>
      <c r="O5" s="3">
        <v>3.0863159553506905</v>
      </c>
      <c r="P5" s="5">
        <v>-0.16913491965154823</v>
      </c>
      <c r="Q5" s="2">
        <v>3.7404030767040477</v>
      </c>
      <c r="R5" s="8">
        <v>2</v>
      </c>
      <c r="S5" s="8">
        <v>6</v>
      </c>
      <c r="T5" s="8">
        <v>1</v>
      </c>
    </row>
    <row r="6" spans="1:22" s="2" customFormat="1" x14ac:dyDescent="0.25">
      <c r="A6" s="2" t="s">
        <v>5</v>
      </c>
      <c r="B6" s="6">
        <v>3.4665119739319472</v>
      </c>
      <c r="C6" s="2">
        <v>3.9278648912697562</v>
      </c>
      <c r="D6" s="2">
        <v>4.5300498430383609</v>
      </c>
      <c r="E6" s="3">
        <v>2.1065978895771473</v>
      </c>
      <c r="F6" s="3">
        <v>2.6168451490369051</v>
      </c>
      <c r="G6" s="6">
        <v>3.5289520265622225</v>
      </c>
      <c r="H6" s="6">
        <v>3.2745450340591065</v>
      </c>
      <c r="I6" s="2">
        <v>4.0992352920803645</v>
      </c>
      <c r="J6" s="3">
        <v>2.6797257224846169</v>
      </c>
      <c r="K6" s="3">
        <v>2.5558667051979858</v>
      </c>
      <c r="L6" s="16">
        <v>2.8088565174862978</v>
      </c>
      <c r="M6" s="3">
        <v>2.323225004784482</v>
      </c>
      <c r="N6" s="2">
        <v>4.064736395723294</v>
      </c>
      <c r="O6" s="3">
        <v>2.2141743896758177</v>
      </c>
      <c r="P6" s="5">
        <v>-0.10846422702079905</v>
      </c>
      <c r="Q6" s="2">
        <v>4.3346908530704251</v>
      </c>
      <c r="R6" s="8">
        <v>0</v>
      </c>
      <c r="S6" s="8">
        <v>7</v>
      </c>
      <c r="T6" s="8">
        <v>3</v>
      </c>
    </row>
    <row r="7" spans="1:22" s="2" customFormat="1" x14ac:dyDescent="0.25">
      <c r="A7" s="2" t="s">
        <v>6</v>
      </c>
      <c r="B7" s="6">
        <v>3.0887685704311627</v>
      </c>
      <c r="C7" s="6">
        <v>3.0374778906658668</v>
      </c>
      <c r="D7" s="4">
        <v>1.6506637108483331</v>
      </c>
      <c r="E7" s="3">
        <v>2.7771434562501409</v>
      </c>
      <c r="F7" s="6">
        <v>3.5025475625378242</v>
      </c>
      <c r="G7" s="6">
        <v>3.1134564569787648</v>
      </c>
      <c r="H7" s="2">
        <v>4.0672704853850314</v>
      </c>
      <c r="I7" s="3">
        <v>2.6482646531349365</v>
      </c>
      <c r="J7" s="2">
        <v>4.8181346519656829</v>
      </c>
      <c r="K7" s="2">
        <v>5.4336327676133394</v>
      </c>
      <c r="L7" s="3">
        <v>2.5891684500415133</v>
      </c>
      <c r="M7" s="3">
        <v>2.3883125422332729</v>
      </c>
      <c r="N7" s="3">
        <v>2.2802834230654363</v>
      </c>
      <c r="O7" s="3">
        <v>2.3731509455406963</v>
      </c>
      <c r="P7" s="5">
        <v>-0.11122400833097031</v>
      </c>
      <c r="Q7" s="3">
        <v>2.8345464680143757</v>
      </c>
      <c r="R7" s="8">
        <v>1</v>
      </c>
      <c r="S7" s="8">
        <v>7</v>
      </c>
      <c r="T7" s="8">
        <v>4</v>
      </c>
    </row>
    <row r="8" spans="1:22" s="2" customFormat="1" x14ac:dyDescent="0.25">
      <c r="A8" s="2" t="s">
        <v>7</v>
      </c>
      <c r="B8" s="3">
        <v>2.8095675139076364</v>
      </c>
      <c r="C8" s="3">
        <v>3.0627797965917227</v>
      </c>
      <c r="D8" s="2">
        <v>4.9148961347017313</v>
      </c>
      <c r="E8" s="6">
        <v>3.1437757727720763</v>
      </c>
      <c r="F8" s="3">
        <v>2.1594551371106339</v>
      </c>
      <c r="G8" s="3">
        <v>2.3516270432751374</v>
      </c>
      <c r="H8" s="15">
        <v>4.7028002895691161</v>
      </c>
      <c r="I8" s="3">
        <v>2.6689679785373914</v>
      </c>
      <c r="J8" s="3">
        <v>2.7091032447039116</v>
      </c>
      <c r="K8" s="3">
        <v>2.8964089244427211</v>
      </c>
      <c r="L8" s="3">
        <v>2.7678297698699614</v>
      </c>
      <c r="M8" s="16">
        <v>3.0015904688283763</v>
      </c>
      <c r="N8" s="3">
        <v>2.6075357466141451</v>
      </c>
      <c r="O8" s="3">
        <v>2.4460598357409586</v>
      </c>
      <c r="P8" s="5">
        <v>-0.22198977436547959</v>
      </c>
      <c r="Q8" s="16">
        <v>2.697663486213782</v>
      </c>
      <c r="R8" s="8">
        <v>0</v>
      </c>
      <c r="S8" s="8">
        <v>12</v>
      </c>
      <c r="T8" s="8">
        <v>1</v>
      </c>
    </row>
    <row r="9" spans="1:22" s="2" customFormat="1" x14ac:dyDescent="0.25">
      <c r="A9" s="2" t="s">
        <v>13</v>
      </c>
      <c r="B9" s="3">
        <v>2.6082318317287791</v>
      </c>
      <c r="C9" s="4">
        <v>1.7594586066201465</v>
      </c>
      <c r="D9" s="2">
        <v>5.5342483836345053</v>
      </c>
      <c r="E9" s="13">
        <v>1.0437902098514238</v>
      </c>
      <c r="F9" s="2">
        <v>3.7583298956177913</v>
      </c>
      <c r="G9" s="2">
        <v>3.8516838042430908</v>
      </c>
      <c r="H9" s="3">
        <v>2.5387848363917573</v>
      </c>
      <c r="I9" s="3">
        <v>2.6983782900123274</v>
      </c>
      <c r="J9" s="3">
        <v>2.9614785106566215</v>
      </c>
      <c r="K9" s="4">
        <v>1.6524732783091975</v>
      </c>
      <c r="L9" s="2">
        <v>3.6277684977132694</v>
      </c>
      <c r="M9" s="2">
        <v>5.2775227717850299</v>
      </c>
      <c r="N9" s="2">
        <v>3.6454039591082616</v>
      </c>
      <c r="O9" s="3">
        <v>2.8875141879426618</v>
      </c>
      <c r="P9" s="5">
        <v>-0.17603205618252546</v>
      </c>
      <c r="Q9" s="2">
        <v>3.8826117476621724</v>
      </c>
      <c r="R9" s="8">
        <v>3</v>
      </c>
      <c r="S9" s="8">
        <v>5</v>
      </c>
      <c r="T9" s="8">
        <v>0</v>
      </c>
    </row>
    <row r="10" spans="1:22" x14ac:dyDescent="0.25">
      <c r="A10" s="1" t="s">
        <v>14</v>
      </c>
      <c r="B10" s="4">
        <v>1.8942278229468694</v>
      </c>
      <c r="C10" s="2">
        <v>4.167720743914141</v>
      </c>
      <c r="D10" s="2">
        <v>4.1667839322127902</v>
      </c>
      <c r="E10" s="3">
        <v>2.1302509474945439</v>
      </c>
      <c r="F10" s="3">
        <v>2.8203841250825761</v>
      </c>
      <c r="G10" s="3">
        <v>2.8893851872278904</v>
      </c>
      <c r="H10" s="3">
        <v>2.7840861826135965</v>
      </c>
      <c r="I10" s="2">
        <v>3.6008990631238249</v>
      </c>
      <c r="J10" s="3">
        <v>2.6014990166986003</v>
      </c>
      <c r="K10" s="6">
        <v>3.104532221415341</v>
      </c>
      <c r="L10" s="3">
        <v>2.1544297246404267</v>
      </c>
      <c r="M10" s="15">
        <v>3.9141302142644565</v>
      </c>
      <c r="N10" s="3">
        <v>2.112482758437555</v>
      </c>
      <c r="O10" s="6">
        <v>3.4263906784068725</v>
      </c>
      <c r="P10" s="5">
        <v>-9.7436713309016876E-2</v>
      </c>
      <c r="Q10" s="2">
        <v>3.6531995705387379</v>
      </c>
      <c r="R10" s="1">
        <v>1</v>
      </c>
      <c r="S10" s="1">
        <v>7</v>
      </c>
      <c r="T10" s="1">
        <v>2</v>
      </c>
    </row>
    <row r="11" spans="1:22" x14ac:dyDescent="0.25">
      <c r="A11" s="1" t="s">
        <v>15</v>
      </c>
      <c r="B11" s="3">
        <v>2.505514046174492</v>
      </c>
      <c r="C11" s="3">
        <v>3.0002231030297986</v>
      </c>
      <c r="D11" s="3">
        <v>2.3084285621134391</v>
      </c>
      <c r="E11" s="2">
        <v>4.0496582997348174</v>
      </c>
      <c r="F11" s="3">
        <v>2.2656788601241717</v>
      </c>
      <c r="G11" s="4">
        <v>1.5923001793828608</v>
      </c>
      <c r="H11" s="3">
        <v>2.0877152708347024</v>
      </c>
      <c r="I11" s="2"/>
      <c r="J11" s="2"/>
      <c r="K11" s="2"/>
      <c r="L11" s="2"/>
      <c r="M11" s="2"/>
      <c r="N11" s="2"/>
      <c r="O11" s="2"/>
      <c r="R11" s="1">
        <v>1</v>
      </c>
      <c r="S11" s="1">
        <v>5</v>
      </c>
      <c r="T11" s="1">
        <v>0</v>
      </c>
    </row>
    <row r="14" spans="1:22" s="18" customFormat="1" x14ac:dyDescent="0.25">
      <c r="B14" s="18">
        <v>1</v>
      </c>
      <c r="C14" s="18">
        <v>2</v>
      </c>
      <c r="D14" s="18">
        <v>3</v>
      </c>
      <c r="E14" s="18">
        <v>4</v>
      </c>
      <c r="F14" s="18">
        <v>5</v>
      </c>
      <c r="G14" s="18">
        <v>6</v>
      </c>
      <c r="H14" s="18">
        <v>7</v>
      </c>
      <c r="I14" s="18">
        <v>8</v>
      </c>
      <c r="J14" s="18">
        <v>9</v>
      </c>
      <c r="K14" s="18">
        <v>10</v>
      </c>
      <c r="L14" s="18">
        <v>11</v>
      </c>
      <c r="M14" s="18">
        <v>12</v>
      </c>
      <c r="N14" s="18">
        <v>13</v>
      </c>
      <c r="O14" s="18">
        <v>14</v>
      </c>
      <c r="P14" s="18">
        <v>15</v>
      </c>
    </row>
    <row r="15" spans="1:22" s="2" customFormat="1" x14ac:dyDescent="0.25">
      <c r="A15" s="2" t="s">
        <v>145</v>
      </c>
      <c r="B15" s="2">
        <v>2.1227647440791206</v>
      </c>
      <c r="C15" s="2">
        <v>1.5784448576721946</v>
      </c>
      <c r="D15" s="2">
        <v>1.4662581015220228</v>
      </c>
      <c r="E15" s="2">
        <v>2.0962696450336966</v>
      </c>
      <c r="F15" s="2">
        <v>1.8510433415436844</v>
      </c>
      <c r="G15" s="2">
        <v>2.1815678012564175</v>
      </c>
      <c r="H15" s="2">
        <v>2.7503457196637009</v>
      </c>
      <c r="I15" s="2">
        <v>2.5480295624993077</v>
      </c>
      <c r="J15" s="3">
        <v>3.0889234267010317</v>
      </c>
      <c r="K15" s="2">
        <v>2.6887733374315999</v>
      </c>
      <c r="L15" s="2">
        <v>2.8168632482905775</v>
      </c>
      <c r="M15" s="2">
        <v>2.4064173004132861</v>
      </c>
      <c r="N15" s="2">
        <v>2.3194719497079599</v>
      </c>
      <c r="O15" s="2">
        <v>2.9672482194516627</v>
      </c>
      <c r="P15" s="2">
        <v>2.887980309986705</v>
      </c>
      <c r="Q15" s="17" t="s">
        <v>147</v>
      </c>
    </row>
    <row r="16" spans="1:22" s="2" customFormat="1" x14ac:dyDescent="0.25">
      <c r="B16" s="2">
        <v>2.4193355988139418</v>
      </c>
      <c r="C16" s="2">
        <v>1.5687750093077371</v>
      </c>
      <c r="D16" s="2">
        <v>1.4816450026260319</v>
      </c>
      <c r="E16" s="2">
        <v>2.1595330554687853</v>
      </c>
      <c r="F16" s="2">
        <v>2.7821918279959519</v>
      </c>
      <c r="G16" s="2">
        <v>1.938831906348462</v>
      </c>
      <c r="H16" s="2">
        <v>2.3004362187728282</v>
      </c>
      <c r="I16" s="2">
        <v>1.665920609638287</v>
      </c>
      <c r="J16" s="2">
        <v>3.0668442992608402</v>
      </c>
      <c r="K16" s="2">
        <v>2.7733914746417363</v>
      </c>
      <c r="L16" s="2">
        <v>2.7074507345459362</v>
      </c>
      <c r="M16" s="2">
        <v>2.324087213670071</v>
      </c>
      <c r="N16" s="2">
        <v>2.4531677439660791</v>
      </c>
      <c r="O16" s="2">
        <v>2.8058156621682233</v>
      </c>
      <c r="P16" s="2">
        <v>2.7689053048357497</v>
      </c>
      <c r="Q16" s="17" t="s">
        <v>148</v>
      </c>
    </row>
    <row r="17" spans="1:17" s="2" customFormat="1" x14ac:dyDescent="0.25">
      <c r="B17" s="4">
        <f>B15-B16</f>
        <v>-0.29657085473482114</v>
      </c>
      <c r="C17" s="2">
        <f t="shared" ref="C17:P17" si="1">C15-C16</f>
        <v>9.6698483644575006E-3</v>
      </c>
      <c r="D17" s="2">
        <f t="shared" si="1"/>
        <v>-1.5386901104009088E-2</v>
      </c>
      <c r="E17" s="2">
        <f t="shared" si="1"/>
        <v>-6.3263410435088652E-2</v>
      </c>
      <c r="F17" s="4">
        <f t="shared" si="1"/>
        <v>-0.93114848645226744</v>
      </c>
      <c r="G17" s="4">
        <f t="shared" si="1"/>
        <v>0.24273589490795544</v>
      </c>
      <c r="H17" s="4">
        <f t="shared" si="1"/>
        <v>0.44990950089087267</v>
      </c>
      <c r="I17" s="4">
        <f t="shared" si="1"/>
        <v>0.88210895286102065</v>
      </c>
      <c r="J17" s="2">
        <f t="shared" si="1"/>
        <v>2.2079127440191471E-2</v>
      </c>
      <c r="K17" s="2">
        <f t="shared" si="1"/>
        <v>-8.4618137210136446E-2</v>
      </c>
      <c r="L17" s="2">
        <f t="shared" si="1"/>
        <v>0.10941251374464134</v>
      </c>
      <c r="M17" s="2">
        <f t="shared" si="1"/>
        <v>8.233008674321507E-2</v>
      </c>
      <c r="N17" s="2">
        <f t="shared" si="1"/>
        <v>-0.13369579425811917</v>
      </c>
      <c r="O17" s="2">
        <f t="shared" si="1"/>
        <v>0.16143255728343942</v>
      </c>
      <c r="P17" s="2">
        <f t="shared" si="1"/>
        <v>0.11907500515095526</v>
      </c>
      <c r="Q17" s="17"/>
    </row>
    <row r="18" spans="1:17" s="2" customFormat="1" x14ac:dyDescent="0.25">
      <c r="A18" s="2" t="s">
        <v>4</v>
      </c>
      <c r="B18" s="4">
        <v>2.0819999999999999</v>
      </c>
      <c r="C18" s="2">
        <v>1.548</v>
      </c>
      <c r="D18" s="2">
        <v>1.47</v>
      </c>
      <c r="E18" s="2">
        <v>2.1280000000000001</v>
      </c>
      <c r="F18" s="4">
        <v>1.82</v>
      </c>
      <c r="G18" s="4">
        <v>2.12</v>
      </c>
      <c r="H18" s="4">
        <v>2.742</v>
      </c>
      <c r="I18" s="4">
        <v>2.4089999999999998</v>
      </c>
      <c r="J18" s="2">
        <v>3.202</v>
      </c>
      <c r="K18" s="2">
        <v>2.6179999999999999</v>
      </c>
      <c r="L18" s="2">
        <v>2.6890000000000001</v>
      </c>
      <c r="M18" s="2">
        <v>2.15</v>
      </c>
      <c r="N18" s="2">
        <v>2.1960000000000002</v>
      </c>
      <c r="O18" s="2">
        <v>2.7040000000000002</v>
      </c>
      <c r="P18" s="20" t="s">
        <v>149</v>
      </c>
    </row>
    <row r="19" spans="1:17" s="2" customFormat="1" x14ac:dyDescent="0.25">
      <c r="B19" s="4">
        <f>B15-B18</f>
        <v>4.0764744079120785E-2</v>
      </c>
      <c r="C19" s="4">
        <f t="shared" ref="C19:P19" si="2">C15-C18</f>
        <v>3.0444857672194514E-2</v>
      </c>
      <c r="D19" s="4">
        <f t="shared" si="2"/>
        <v>-3.7418984779771236E-3</v>
      </c>
      <c r="E19" s="4">
        <f t="shared" si="2"/>
        <v>-3.1730354966303498E-2</v>
      </c>
      <c r="F19" s="4">
        <f t="shared" si="2"/>
        <v>3.1043341543684377E-2</v>
      </c>
      <c r="G19" s="4">
        <f t="shared" si="2"/>
        <v>6.1567801256417365E-2</v>
      </c>
      <c r="H19" s="4">
        <f t="shared" si="2"/>
        <v>8.3457196637009012E-3</v>
      </c>
      <c r="I19" s="4">
        <f t="shared" si="2"/>
        <v>0.13902956249930787</v>
      </c>
      <c r="J19" s="4">
        <f t="shared" si="2"/>
        <v>-0.11307657329896825</v>
      </c>
      <c r="K19" s="4">
        <f t="shared" si="2"/>
        <v>7.077333743159997E-2</v>
      </c>
      <c r="L19" s="4">
        <f t="shared" si="2"/>
        <v>0.12786324829057749</v>
      </c>
      <c r="M19" s="4">
        <f t="shared" si="2"/>
        <v>0.25641730041328614</v>
      </c>
      <c r="N19" s="4">
        <f t="shared" si="2"/>
        <v>0.12347194970795972</v>
      </c>
      <c r="O19" s="4">
        <f t="shared" si="2"/>
        <v>0.26324821945166255</v>
      </c>
      <c r="P19" s="4">
        <f>P15-P18</f>
        <v>0.20998030998670503</v>
      </c>
      <c r="Q19" s="20"/>
    </row>
    <row r="20" spans="1:17" s="2" customFormat="1" x14ac:dyDescent="0.25">
      <c r="B20" s="4">
        <f>B16-B18</f>
        <v>0.33733559881394193</v>
      </c>
      <c r="C20" s="4">
        <f t="shared" ref="C20:P20" si="3">C16-C18</f>
        <v>2.0775009307737013E-2</v>
      </c>
      <c r="D20" s="4">
        <f t="shared" si="3"/>
        <v>1.1645002626031964E-2</v>
      </c>
      <c r="E20" s="4">
        <f t="shared" si="3"/>
        <v>3.1533055468785154E-2</v>
      </c>
      <c r="F20" s="4">
        <f t="shared" si="3"/>
        <v>0.96219182799595182</v>
      </c>
      <c r="G20" s="4">
        <f t="shared" si="3"/>
        <v>-0.18116809365153808</v>
      </c>
      <c r="H20" s="4">
        <f t="shared" si="3"/>
        <v>-0.44156378122717177</v>
      </c>
      <c r="I20" s="4">
        <f t="shared" si="3"/>
        <v>-0.74307939036171278</v>
      </c>
      <c r="J20" s="4">
        <f t="shared" si="3"/>
        <v>-0.13515570073915972</v>
      </c>
      <c r="K20" s="4">
        <f t="shared" si="3"/>
        <v>0.15539147464173642</v>
      </c>
      <c r="L20" s="4">
        <f t="shared" si="3"/>
        <v>1.8450734545936154E-2</v>
      </c>
      <c r="M20" s="4">
        <f t="shared" si="3"/>
        <v>0.17408721367007107</v>
      </c>
      <c r="N20" s="4">
        <f t="shared" si="3"/>
        <v>0.25716774396607889</v>
      </c>
      <c r="O20" s="4">
        <f t="shared" si="3"/>
        <v>0.10181566216822313</v>
      </c>
      <c r="P20" s="4">
        <f t="shared" si="3"/>
        <v>9.0905304835749767E-2</v>
      </c>
      <c r="Q20" s="20"/>
    </row>
    <row r="21" spans="1:17" s="2" customFormat="1" x14ac:dyDescent="0.25">
      <c r="Q21" s="17"/>
    </row>
    <row r="22" spans="1:17" s="2" customFormat="1" x14ac:dyDescent="0.25">
      <c r="A22" s="2" t="s">
        <v>146</v>
      </c>
      <c r="B22" s="2">
        <v>1.6200465509194479</v>
      </c>
      <c r="C22" s="3">
        <v>3.2454125535326646</v>
      </c>
      <c r="D22" s="2">
        <v>2.1442889756296926</v>
      </c>
      <c r="E22" s="2">
        <v>1.8738969724721519</v>
      </c>
      <c r="F22" s="2">
        <v>2.6853427194577333</v>
      </c>
      <c r="G22" s="3">
        <v>3.527394818583371</v>
      </c>
      <c r="H22" s="2">
        <v>2.2363201046102894</v>
      </c>
      <c r="I22" s="2">
        <v>2.7016941994567412</v>
      </c>
      <c r="J22" s="2">
        <v>2.743119757880891</v>
      </c>
      <c r="K22" s="2">
        <v>2.62717516244486</v>
      </c>
      <c r="L22" s="2">
        <v>2.325146994723204</v>
      </c>
      <c r="M22" s="2">
        <v>2.3057527311256911</v>
      </c>
      <c r="N22" s="2">
        <v>1.492201640439113</v>
      </c>
      <c r="O22" s="2">
        <v>2.8445513791118247</v>
      </c>
      <c r="P22" s="2">
        <v>2.5385228663583139</v>
      </c>
      <c r="Q22" s="17" t="s">
        <v>147</v>
      </c>
    </row>
    <row r="23" spans="1:17" s="2" customFormat="1" x14ac:dyDescent="0.25">
      <c r="B23" s="2">
        <v>2.7689053048357497</v>
      </c>
      <c r="C23" s="2">
        <v>1.7217407604760788</v>
      </c>
      <c r="D23" s="2">
        <v>2.2179556093161006</v>
      </c>
      <c r="E23" s="2">
        <v>1.8854285123258634</v>
      </c>
      <c r="F23" s="2">
        <v>2.7055259199998667</v>
      </c>
      <c r="G23" s="2">
        <v>3.0863159553506905</v>
      </c>
      <c r="H23" s="2">
        <v>2.1065978895771473</v>
      </c>
      <c r="I23" s="2">
        <v>2.6168451490369051</v>
      </c>
      <c r="J23" s="2">
        <v>2.6797257224846169</v>
      </c>
      <c r="K23" s="2">
        <v>2.5558667051979858</v>
      </c>
      <c r="L23" s="2">
        <v>2.323225004784482</v>
      </c>
      <c r="M23" s="2">
        <v>2.2141743896758177</v>
      </c>
      <c r="N23" s="2">
        <v>1.6506637108483331</v>
      </c>
      <c r="O23" s="2">
        <v>2.7771434562501409</v>
      </c>
      <c r="P23" s="2">
        <v>2.6482646531349365</v>
      </c>
      <c r="Q23" s="17" t="s">
        <v>148</v>
      </c>
    </row>
    <row r="24" spans="1:17" s="18" customFormat="1" x14ac:dyDescent="0.25">
      <c r="B24" s="4">
        <f>B22-B23</f>
        <v>-1.1488587539163018</v>
      </c>
      <c r="C24" s="4">
        <f t="shared" ref="C24:P24" si="4">C22-C23</f>
        <v>1.5236717930565857</v>
      </c>
      <c r="D24" s="2">
        <f t="shared" si="4"/>
        <v>-7.3666633686408023E-2</v>
      </c>
      <c r="E24" s="2">
        <f t="shared" si="4"/>
        <v>-1.153153985371147E-2</v>
      </c>
      <c r="F24" s="2">
        <f t="shared" si="4"/>
        <v>-2.0183200542133406E-2</v>
      </c>
      <c r="G24" s="4">
        <f t="shared" si="4"/>
        <v>0.44107886323268053</v>
      </c>
      <c r="H24" s="2">
        <f t="shared" si="4"/>
        <v>0.12972221503314207</v>
      </c>
      <c r="I24" s="2">
        <f t="shared" si="4"/>
        <v>8.4849050419836036E-2</v>
      </c>
      <c r="J24" s="2">
        <f t="shared" si="4"/>
        <v>6.3394035396274084E-2</v>
      </c>
      <c r="K24" s="2">
        <f t="shared" si="4"/>
        <v>7.1308457246874291E-2</v>
      </c>
      <c r="L24" s="2">
        <f t="shared" si="4"/>
        <v>1.9219899387219463E-3</v>
      </c>
      <c r="M24" s="2">
        <f t="shared" si="4"/>
        <v>9.1578341449873424E-2</v>
      </c>
      <c r="N24" s="2">
        <f t="shared" si="4"/>
        <v>-0.15846207040922011</v>
      </c>
      <c r="O24" s="2">
        <f t="shared" si="4"/>
        <v>6.7407922861683733E-2</v>
      </c>
      <c r="P24" s="2">
        <f t="shared" si="4"/>
        <v>-0.10974178677662261</v>
      </c>
      <c r="Q24" s="17"/>
    </row>
    <row r="25" spans="1:17" s="18" customFormat="1" x14ac:dyDescent="0.25"/>
    <row r="26" spans="1:17" s="18" customFormat="1" x14ac:dyDescent="0.25"/>
    <row r="27" spans="1:17" s="18" customFormat="1" x14ac:dyDescent="0.25"/>
    <row r="28" spans="1:17" s="18" customFormat="1" x14ac:dyDescent="0.25"/>
    <row r="30" spans="1:17" x14ac:dyDescent="0.25">
      <c r="A30" s="22" t="s">
        <v>92</v>
      </c>
      <c r="B30" s="22"/>
      <c r="C30" s="22"/>
      <c r="D30" s="22"/>
    </row>
    <row r="31" spans="1:17" x14ac:dyDescent="0.25"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</row>
    <row r="32" spans="1:17" x14ac:dyDescent="0.25">
      <c r="A32" s="14" t="s">
        <v>84</v>
      </c>
      <c r="B32" s="14" t="s">
        <v>16</v>
      </c>
      <c r="C32" s="14" t="s">
        <v>17</v>
      </c>
      <c r="D32" s="14" t="s">
        <v>18</v>
      </c>
      <c r="E32" s="14" t="s">
        <v>19</v>
      </c>
      <c r="F32" s="14" t="s">
        <v>20</v>
      </c>
      <c r="G32" s="14" t="s">
        <v>21</v>
      </c>
      <c r="H32" s="14" t="s">
        <v>22</v>
      </c>
      <c r="I32" s="14" t="s">
        <v>23</v>
      </c>
      <c r="J32" s="14" t="s">
        <v>24</v>
      </c>
      <c r="K32" s="14" t="s">
        <v>25</v>
      </c>
      <c r="L32" s="14" t="s">
        <v>26</v>
      </c>
      <c r="M32" s="14" t="s">
        <v>27</v>
      </c>
      <c r="N32" s="14" t="s">
        <v>28</v>
      </c>
      <c r="O32" s="14" t="s">
        <v>30</v>
      </c>
      <c r="P32" s="14" t="s">
        <v>31</v>
      </c>
    </row>
    <row r="33" spans="1:16" x14ac:dyDescent="0.25">
      <c r="A33" s="14" t="s">
        <v>25</v>
      </c>
      <c r="B33" s="14" t="s">
        <v>32</v>
      </c>
      <c r="C33" s="14" t="s">
        <v>33</v>
      </c>
      <c r="D33" s="14" t="s">
        <v>34</v>
      </c>
      <c r="E33" s="14" t="s">
        <v>35</v>
      </c>
      <c r="F33" s="14" t="s">
        <v>36</v>
      </c>
      <c r="G33" s="14" t="s">
        <v>37</v>
      </c>
      <c r="H33" s="14" t="s">
        <v>38</v>
      </c>
      <c r="I33" s="14" t="s">
        <v>39</v>
      </c>
      <c r="J33" s="14" t="s">
        <v>40</v>
      </c>
      <c r="K33" s="14" t="s">
        <v>41</v>
      </c>
      <c r="L33" s="14" t="s">
        <v>42</v>
      </c>
      <c r="M33" s="14" t="s">
        <v>43</v>
      </c>
      <c r="N33" s="14" t="s">
        <v>44</v>
      </c>
      <c r="O33" s="14" t="s">
        <v>45</v>
      </c>
      <c r="P33" s="14" t="s">
        <v>46</v>
      </c>
    </row>
    <row r="34" spans="1:16" x14ac:dyDescent="0.25">
      <c r="A34" s="14" t="s">
        <v>105</v>
      </c>
      <c r="B34" s="14" t="s">
        <v>47</v>
      </c>
      <c r="C34" s="14" t="s">
        <v>48</v>
      </c>
      <c r="D34" s="14" t="s">
        <v>49</v>
      </c>
      <c r="E34" s="14" t="s">
        <v>50</v>
      </c>
      <c r="F34" s="14" t="s">
        <v>51</v>
      </c>
      <c r="G34" s="14" t="s">
        <v>52</v>
      </c>
      <c r="H34" s="14" t="s">
        <v>53</v>
      </c>
      <c r="I34" s="14" t="s">
        <v>54</v>
      </c>
      <c r="J34" s="14" t="s">
        <v>55</v>
      </c>
      <c r="K34" s="14" t="s">
        <v>56</v>
      </c>
      <c r="L34" s="14" t="s">
        <v>108</v>
      </c>
      <c r="M34" s="14" t="s">
        <v>57</v>
      </c>
      <c r="N34" s="14" t="s">
        <v>58</v>
      </c>
      <c r="O34" s="14" t="s">
        <v>59</v>
      </c>
      <c r="P34" s="14" t="s">
        <v>60</v>
      </c>
    </row>
    <row r="35" spans="1:16" x14ac:dyDescent="0.25">
      <c r="A35" s="14" t="s">
        <v>102</v>
      </c>
      <c r="B35" s="14" t="s">
        <v>61</v>
      </c>
      <c r="C35" s="14" t="s">
        <v>62</v>
      </c>
      <c r="D35" s="14" t="s">
        <v>63</v>
      </c>
      <c r="E35" s="14" t="s">
        <v>64</v>
      </c>
      <c r="F35" s="14" t="s">
        <v>65</v>
      </c>
      <c r="G35" s="14" t="s">
        <v>66</v>
      </c>
      <c r="H35" s="14" t="s">
        <v>67</v>
      </c>
      <c r="I35" s="14" t="s">
        <v>68</v>
      </c>
      <c r="J35" s="14" t="s">
        <v>69</v>
      </c>
      <c r="K35" s="14" t="s">
        <v>70</v>
      </c>
      <c r="L35" s="14" t="s">
        <v>71</v>
      </c>
      <c r="M35" s="14" t="s">
        <v>72</v>
      </c>
      <c r="N35" s="14" t="s">
        <v>73</v>
      </c>
      <c r="O35" s="14" t="s">
        <v>74</v>
      </c>
      <c r="P35" s="14" t="s">
        <v>75</v>
      </c>
    </row>
    <row r="36" spans="1:16" x14ac:dyDescent="0.25">
      <c r="A36" s="14" t="s">
        <v>110</v>
      </c>
      <c r="B36" s="14" t="s">
        <v>76</v>
      </c>
      <c r="C36" s="14" t="s">
        <v>77</v>
      </c>
      <c r="D36" s="14" t="s">
        <v>78</v>
      </c>
      <c r="E36" s="14" t="s">
        <v>79</v>
      </c>
      <c r="F36" s="14" t="s">
        <v>80</v>
      </c>
      <c r="G36" s="14" t="s">
        <v>81</v>
      </c>
      <c r="H36" s="14" t="s">
        <v>83</v>
      </c>
      <c r="I36" s="19" t="s">
        <v>84</v>
      </c>
      <c r="J36" s="19" t="s">
        <v>85</v>
      </c>
      <c r="K36" s="19" t="s">
        <v>86</v>
      </c>
      <c r="L36" s="19" t="s">
        <v>87</v>
      </c>
      <c r="M36" s="19" t="s">
        <v>88</v>
      </c>
      <c r="N36" s="19" t="s">
        <v>89</v>
      </c>
      <c r="O36" s="19" t="s">
        <v>90</v>
      </c>
      <c r="P36" s="19" t="s">
        <v>91</v>
      </c>
    </row>
    <row r="37" spans="1:16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x14ac:dyDescent="0.25">
      <c r="A38" s="21" t="s">
        <v>93</v>
      </c>
      <c r="B38" s="21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x14ac:dyDescent="0.25"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</row>
    <row r="40" spans="1:16" x14ac:dyDescent="0.25">
      <c r="A40" s="14" t="s">
        <v>58</v>
      </c>
      <c r="B40" s="14" t="s">
        <v>94</v>
      </c>
      <c r="C40" s="14" t="s">
        <v>95</v>
      </c>
      <c r="D40" s="14" t="s">
        <v>96</v>
      </c>
      <c r="E40" s="14" t="s">
        <v>97</v>
      </c>
      <c r="F40" s="14" t="s">
        <v>98</v>
      </c>
      <c r="G40" s="14" t="s">
        <v>99</v>
      </c>
      <c r="H40" s="14" t="s">
        <v>86</v>
      </c>
      <c r="I40" s="14" t="s">
        <v>100</v>
      </c>
      <c r="J40" s="14" t="s">
        <v>101</v>
      </c>
      <c r="K40" s="14" t="s">
        <v>102</v>
      </c>
      <c r="L40" s="14" t="s">
        <v>103</v>
      </c>
      <c r="M40" s="14" t="s">
        <v>89</v>
      </c>
      <c r="N40" s="14" t="s">
        <v>104</v>
      </c>
      <c r="O40" s="19" t="s">
        <v>106</v>
      </c>
      <c r="P40" s="19" t="s">
        <v>107</v>
      </c>
    </row>
    <row r="41" spans="1:16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0" t="s">
        <v>138</v>
      </c>
      <c r="K41" s="10" t="s">
        <v>142</v>
      </c>
      <c r="L41" s="14"/>
      <c r="M41" s="14"/>
      <c r="N41" s="14"/>
      <c r="O41" s="14"/>
      <c r="P41" s="14"/>
    </row>
    <row r="42" spans="1:16" x14ac:dyDescent="0.25">
      <c r="A42" s="22" t="s">
        <v>109</v>
      </c>
      <c r="B42" s="22"/>
      <c r="C42" s="22"/>
      <c r="D42" s="22"/>
    </row>
    <row r="43" spans="1:16" x14ac:dyDescent="0.25">
      <c r="A43" s="1">
        <v>7</v>
      </c>
    </row>
    <row r="44" spans="1:16" x14ac:dyDescent="0.25">
      <c r="A44" s="1">
        <v>8</v>
      </c>
    </row>
    <row r="46" spans="1:16" x14ac:dyDescent="0.25">
      <c r="A46" s="14"/>
      <c r="B46" s="14">
        <v>1</v>
      </c>
      <c r="C46" s="14">
        <v>2</v>
      </c>
      <c r="D46" s="14">
        <v>3</v>
      </c>
      <c r="E46" s="14">
        <v>4</v>
      </c>
      <c r="F46" s="14">
        <v>5</v>
      </c>
      <c r="G46" s="14">
        <v>6</v>
      </c>
      <c r="H46" s="14">
        <v>7</v>
      </c>
      <c r="I46" s="14">
        <v>8</v>
      </c>
      <c r="J46" s="14"/>
    </row>
    <row r="47" spans="1:16" x14ac:dyDescent="0.25">
      <c r="A47" s="14">
        <v>1</v>
      </c>
      <c r="B47" s="14" t="s">
        <v>111</v>
      </c>
      <c r="C47" s="14" t="s">
        <v>112</v>
      </c>
      <c r="D47" s="14" t="s">
        <v>113</v>
      </c>
      <c r="E47" s="14" t="s">
        <v>114</v>
      </c>
      <c r="F47" s="14" t="s">
        <v>115</v>
      </c>
      <c r="G47" s="14" t="s">
        <v>29</v>
      </c>
      <c r="H47" s="14" t="s">
        <v>116</v>
      </c>
      <c r="I47" s="14" t="s">
        <v>105</v>
      </c>
      <c r="J47" s="14"/>
    </row>
    <row r="48" spans="1:16" x14ac:dyDescent="0.25">
      <c r="A48" s="14">
        <v>2</v>
      </c>
      <c r="B48" s="14" t="s">
        <v>117</v>
      </c>
      <c r="C48" s="14" t="s">
        <v>118</v>
      </c>
      <c r="D48" s="14" t="s">
        <v>119</v>
      </c>
      <c r="E48" s="14" t="s">
        <v>120</v>
      </c>
      <c r="F48" s="14" t="s">
        <v>121</v>
      </c>
      <c r="G48" s="14" t="s">
        <v>122</v>
      </c>
      <c r="H48" s="14" t="s">
        <v>123</v>
      </c>
      <c r="I48" s="14" t="s">
        <v>124</v>
      </c>
      <c r="J48" s="14" t="s">
        <v>144</v>
      </c>
    </row>
    <row r="49" spans="1:10" x14ac:dyDescent="0.25">
      <c r="A49" s="14">
        <v>3</v>
      </c>
      <c r="B49" s="14" t="s">
        <v>125</v>
      </c>
      <c r="C49" s="14" t="s">
        <v>87</v>
      </c>
      <c r="D49" s="14" t="s">
        <v>88</v>
      </c>
      <c r="E49" s="14" t="s">
        <v>126</v>
      </c>
      <c r="F49" s="14" t="s">
        <v>110</v>
      </c>
      <c r="G49" s="14" t="s">
        <v>127</v>
      </c>
      <c r="H49" s="14" t="s">
        <v>128</v>
      </c>
      <c r="I49" s="14" t="s">
        <v>129</v>
      </c>
      <c r="J49" s="14"/>
    </row>
    <row r="50" spans="1:10" x14ac:dyDescent="0.25">
      <c r="A50" s="14">
        <v>4</v>
      </c>
      <c r="B50" s="14" t="s">
        <v>130</v>
      </c>
      <c r="C50" s="14" t="s">
        <v>131</v>
      </c>
      <c r="D50" s="14" t="s">
        <v>132</v>
      </c>
      <c r="E50" s="14" t="s">
        <v>133</v>
      </c>
      <c r="F50" s="14" t="s">
        <v>134</v>
      </c>
      <c r="G50" s="14" t="s">
        <v>135</v>
      </c>
      <c r="H50" s="14" t="s">
        <v>136</v>
      </c>
      <c r="I50" s="14" t="s">
        <v>137</v>
      </c>
      <c r="J50" s="14"/>
    </row>
    <row r="51" spans="1:10" x14ac:dyDescent="0.25">
      <c r="A51" s="14">
        <v>5</v>
      </c>
      <c r="B51" s="10" t="s">
        <v>138</v>
      </c>
      <c r="C51" s="14" t="s">
        <v>139</v>
      </c>
      <c r="D51" s="14" t="s">
        <v>140</v>
      </c>
      <c r="E51" s="14" t="s">
        <v>141</v>
      </c>
      <c r="F51" s="10" t="s">
        <v>142</v>
      </c>
      <c r="G51" s="14" t="s">
        <v>82</v>
      </c>
      <c r="H51" s="14"/>
      <c r="I51" s="14"/>
      <c r="J51" s="14"/>
    </row>
    <row r="52" spans="1:10" x14ac:dyDescent="0.25">
      <c r="A52" s="14">
        <v>6</v>
      </c>
      <c r="B52" s="14"/>
      <c r="C52" s="14"/>
      <c r="D52" s="14"/>
      <c r="E52" s="14"/>
      <c r="F52" s="14"/>
      <c r="G52" s="14"/>
      <c r="H52" s="14"/>
      <c r="I52" s="14" t="s">
        <v>143</v>
      </c>
      <c r="J52" s="14"/>
    </row>
  </sheetData>
  <mergeCells count="4">
    <mergeCell ref="A2:B2"/>
    <mergeCell ref="A30:D30"/>
    <mergeCell ref="A38:D38"/>
    <mergeCell ref="A42:D42"/>
  </mergeCells>
  <pageMargins left="0.7" right="0.7" top="0.75" bottom="0.75" header="0.3" footer="0.3"/>
  <pageSetup paperSize="9" orientation="portrait" r:id="rId1"/>
  <ignoredErrors>
    <ignoredError sqref="T2" formulaRange="1"/>
    <ignoredError sqref="B32:P33 B35:P36 B39:N40 B34:K34 M34:P34 B47:I50 B51:F51 J48 J41:K4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2020-02-17T09:47:05Z</dcterms:modified>
</cp:coreProperties>
</file>